
<file path=[Content_Types].xml><?xml version="1.0" encoding="utf-8"?>
<Types xmlns="http://schemas.openxmlformats.org/package/2006/content-types"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comments2.xml" ContentType="application/vnd.openxmlformats-officedocument.spreadsheetml.comments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4.xml" ContentType="application/vnd.openxmlformats-officedocument.drawingml.chartshapes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5.xml" ContentType="application/vnd.openxmlformats-officedocument.drawingml.chartshapes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425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enerlife3.sharepoint.com/sites/ProjectsPrograms/Shared Documents/OEB/Toronto Hydro Rate/BOMA Expert Evidence/IRR from BOMA/"/>
    </mc:Choice>
  </mc:AlternateContent>
  <xr:revisionPtr revIDLastSave="139" documentId="8_{873B2EE8-C689-4C49-8E5F-A69ED05C6637}" xr6:coauthVersionLast="47" xr6:coauthVersionMax="47" xr10:uidLastSave="{3F43925C-919C-4C37-802B-2A0F40E8799A}"/>
  <bookViews>
    <workbookView minimized="1" xWindow="-11295" yWindow="4560" windowWidth="10395" windowHeight="12240" xr2:uid="{00000000-000D-0000-FFFF-FFFF00000000}"/>
  </bookViews>
  <sheets>
    <sheet name="Archetype models summary" sheetId="8" r:id="rId1"/>
    <sheet name="EUI Charts" sheetId="9" r:id="rId2"/>
    <sheet name="Electricity Use &amp; Demand Charts" sheetId="4" r:id="rId3"/>
    <sheet name="Interval Data 2019" sheetId="7" r:id="rId4"/>
  </sheets>
  <externalReferences>
    <externalReference r:id="rId5"/>
  </externalReferences>
  <definedNames>
    <definedName name="_Fill" hidden="1">#REF!</definedName>
    <definedName name="_Key1" hidden="1">#REF!</definedName>
    <definedName name="_Order1" hidden="1">255</definedName>
    <definedName name="_Sort" hidden="1">#REF!</definedName>
    <definedName name="aaa" hidden="1">#REF!</definedName>
    <definedName name="ADAS">#REF!</definedName>
    <definedName name="area">#REF!</definedName>
    <definedName name="Avg.Flow.Rate">#REF!</definedName>
    <definedName name="AXKJNA">#REF!</definedName>
    <definedName name="BallastsPerLCode">#REF!</definedName>
    <definedName name="BallastsQty">#REF!</definedName>
    <definedName name="base.office.kwh">#REF!</definedName>
    <definedName name="BASECOMMON">#REF!</definedName>
    <definedName name="bld_Jurisdiction">#REF!</definedName>
    <definedName name="BodiesQty">#REF!</definedName>
    <definedName name="BPA_EU_Results_tbl">_xlfn.CHOOSEROWS(#REF!,{5,8,9,14})</definedName>
    <definedName name="Building_Area">#REF!</definedName>
    <definedName name="BuildingArea" localSheetId="1">'EUI Charts'!#REF!</definedName>
    <definedName name="BuildingArea">[1]Summary!$D$6</definedName>
    <definedName name="Bundle_drp">_xlfn.ANCHORARRAY(#REF!)</definedName>
    <definedName name="Carbon_Neutral_Rates">#REF!</definedName>
    <definedName name="Carbon_Summary_tbl">#REF!</definedName>
    <definedName name="Carbon_Tax">#REF!</definedName>
    <definedName name="Category_drp">_xlfn.ANCHORARRAY(#REF!)</definedName>
    <definedName name="Central.cooling">#REF!</definedName>
    <definedName name="chart_oat_cal">OFFSET(#REF!,0,0,COUNTA(#REF!)-3,1)</definedName>
    <definedName name="chart_oat_tor">OFFSET(#REF!,0,0,COUNTA(#REF!)-3,1)</definedName>
    <definedName name="chart_usage_01">OFFSET(#REF!,0,0,COUNTA(#REF!)-3,1)</definedName>
    <definedName name="chart_usage_02">OFFSET(#REF!,0,0,COUNTA(#REF!)-3,1)</definedName>
    <definedName name="chart_usage_03">OFFSET(#REF!,0,0,COUNTA(#REF!)-3,1)</definedName>
    <definedName name="chart_usage_04">OFFSET(#REF!,0,0,COUNTA(#REF!)-3,1)</definedName>
    <definedName name="chart_usage_05">OFFSET(#REF!,0,0,COUNTA(#REF!)-3,1)</definedName>
    <definedName name="chart_usage_06">OFFSET(#REF!,0,0,COUNTA(#REF!)-3,1)</definedName>
    <definedName name="chart_usage_07">OFFSET(#REF!,0,0,COUNTA(#REF!)-3,1)</definedName>
    <definedName name="chart_usage_08">OFFSET(#REF!,0,0,COUNTA(#REF!)-3,1)</definedName>
    <definedName name="chart_usage_09">OFFSET(#REF!,0,0,COUNTA(#REF!)-3,1)</definedName>
    <definedName name="chart_usage_10">OFFSET(#REF!,0,0,COUNTA(#REF!)-3,1)</definedName>
    <definedName name="chart_usage_11">OFFSET(#REF!,0,0,COUNTA(#REF!)-3,1)</definedName>
    <definedName name="chart_usage_12">OFFSET(#REF!,0,0,COUNTA(#REF!)-3,1)</definedName>
    <definedName name="chart_usage_13">OFFSET(#REF!,0,0,COUNTA(#REF!)-3,1)</definedName>
    <definedName name="chart_usage_14">OFFSET(#REF!,0,0,COUNTA(#REF!)-3,1)</definedName>
    <definedName name="chart_usage_15">OFFSET(#REF!,0,0,COUNTA(#REF!)-3,1)</definedName>
    <definedName name="city.weather">#REF!</definedName>
    <definedName name="Clg.Energy.Source">#REF!</definedName>
    <definedName name="CMaterialCostPerLCode">#REF!</definedName>
    <definedName name="CO2Rate">#REF!</definedName>
    <definedName name="ConversionKeys">#REF!</definedName>
    <definedName name="Cool.ToZ">#REF!</definedName>
    <definedName name="Cooling_Source">#REF!</definedName>
    <definedName name="COST_EL" localSheetId="1">'EUI Charts'!#REF!</definedName>
    <definedName name="COST_EL">[1]Summary!$N$2</definedName>
    <definedName name="COST_ELEC" localSheetId="1">'EUI Charts'!#REF!</definedName>
    <definedName name="COST_NG" localSheetId="1">'EUI Charts'!#REF!</definedName>
    <definedName name="COST_NG">[1]Summary!$N$3</definedName>
    <definedName name="Cost_Summary_tbl">#REF!</definedName>
    <definedName name="COST_W" localSheetId="1">'EUI Charts'!#REF!</definedName>
    <definedName name="CreditResponse">#REF!</definedName>
    <definedName name="daefer">#REF!</definedName>
    <definedName name="DayNight">#REF!</definedName>
    <definedName name="DCWC">#REF!</definedName>
    <definedName name="DCWE">#REF!</definedName>
    <definedName name="Demand.Rate">#REF!</definedName>
    <definedName name="Description">#REF!</definedName>
    <definedName name="DistrictCool_eff">#REF!</definedName>
    <definedName name="DLWCC">#REF!</definedName>
    <definedName name="DLWCE">#REF!</definedName>
    <definedName name="DropDown_lst">#REF!</definedName>
    <definedName name="E.Type">#REF!</definedName>
    <definedName name="ECM_lst">#REF!</definedName>
    <definedName name="Econ.Close.To">#REF!</definedName>
    <definedName name="Econ.Fixed.OA">#REF!</definedName>
    <definedName name="efasrtgvrt">#REF!</definedName>
    <definedName name="EFFICIENCIES">#REF!</definedName>
    <definedName name="eL_BalDescription">#REF!</definedName>
    <definedName name="eL_BalFactor">#REF!</definedName>
    <definedName name="eL_BalIntegral">#REF!</definedName>
    <definedName name="eL_BalManufacturer">#REF!</definedName>
    <definedName name="eL_BalModel">#REF!</definedName>
    <definedName name="eL_BalType">#REF!</definedName>
    <definedName name="eL_Equipment_Type">#REF!</definedName>
    <definedName name="eL_LampDescription">#REF!</definedName>
    <definedName name="eL_LampManufacturer">#REF!</definedName>
    <definedName name="eL_LampModel">#REF!</definedName>
    <definedName name="eL_LampType">#REF!</definedName>
    <definedName name="eL_LampWatts">#REF!</definedName>
    <definedName name="eL_LuBallasts">#REF!</definedName>
    <definedName name="eL_LuBodiesCount">#REF!</definedName>
    <definedName name="eL_LuCode">#REF!</definedName>
    <definedName name="eL_LuDescription">#REF!</definedName>
    <definedName name="eL_LuLampsCount">#REF!</definedName>
    <definedName name="eL_LuManufacturer">#REF!</definedName>
    <definedName name="eL_LuModel">#REF!</definedName>
    <definedName name="eL_LuMountingType">#REF!</definedName>
    <definedName name="eL_LuVolts">#REF!</definedName>
    <definedName name="eL_LuWatts">#REF!</definedName>
    <definedName name="Elect.Rate">#REF!</definedName>
    <definedName name="electric.heating.electric">#REF!</definedName>
    <definedName name="Electric.thermal">#REF!</definedName>
    <definedName name="electrical.steam.heating.efficiency">#REF!</definedName>
    <definedName name="Electricity">#REF!</definedName>
    <definedName name="electricity.winter.extra">#REF!</definedName>
    <definedName name="ElectricityGas">#REF!</definedName>
    <definedName name="ElecUsagePerPortable">#REF!</definedName>
    <definedName name="emissions_ref_tab">#REF!</definedName>
    <definedName name="Energy_Summary_tbl">#REF!</definedName>
    <definedName name="Enwave">#REF!</definedName>
    <definedName name="epw_Day_of_Week">#REF!</definedName>
    <definedName name="Existing_Numbers">#REF!</definedName>
    <definedName name="f">#REF!</definedName>
    <definedName name="F2perM2">#REF!</definedName>
    <definedName name="Final">#REF!</definedName>
    <definedName name="Fixture_Table">#REF!</definedName>
    <definedName name="FixturesPerLCode">#REF!</definedName>
    <definedName name="Fuel_to_kWh">36.68 * 277.7778 / 1000</definedName>
    <definedName name="gallery.demand">#REF!</definedName>
    <definedName name="gallery.electricity">#REF!</definedName>
    <definedName name="gallery.thermal">#REF!</definedName>
    <definedName name="Gas.Rate">#REF!</definedName>
    <definedName name="Gas.thermal">#REF!</definedName>
    <definedName name="GFA_sf">#REF!</definedName>
    <definedName name="GHG.e">#REF!</definedName>
    <definedName name="GHG.g">#REF!</definedName>
    <definedName name="GHG.w">#REF!</definedName>
    <definedName name="GHG_CHW" localSheetId="1">'EUI Charts'!#REF!</definedName>
    <definedName name="GHG_EL" localSheetId="1">'EUI Charts'!#REF!</definedName>
    <definedName name="GHG_EL">[1]Summary!$R$4</definedName>
    <definedName name="GHG_FO" localSheetId="1">'EUI Charts'!#REF!</definedName>
    <definedName name="GHG_NG" localSheetId="1">'EUI Charts'!#REF!</definedName>
    <definedName name="GHG_NG">[1]Summary!$S$4</definedName>
    <definedName name="GHG_P" localSheetId="1">'EUI Charts'!#REF!</definedName>
    <definedName name="GHG_Province_tbl">[1]GHG_Data_2022!#REF!</definedName>
    <definedName name="GHG_Province_tbl_Emissions">[1]GHG_Data_2022!#REF!</definedName>
    <definedName name="GHG_Province_tbl_tax">[1]GHG_Data_2022!#REF!</definedName>
    <definedName name="GHG_Province_tbl_Year">[1]GHG_Data_2022!#REF!</definedName>
    <definedName name="GHG_S" localSheetId="1">'EUI Charts'!#REF!</definedName>
    <definedName name="GSHP.base.electricity">#REF!</definedName>
    <definedName name="GSHP.thermal">#REF!</definedName>
    <definedName name="GSHPC">#REF!</definedName>
    <definedName name="Heat.Energy.Source">#REF!</definedName>
    <definedName name="Heating_Source">#REF!</definedName>
    <definedName name="HeatPlant_eff">#REF!</definedName>
    <definedName name="HiMountHeight">#REF!</definedName>
    <definedName name="HTG">#REF!</definedName>
    <definedName name="HTGMDL">#REF!</definedName>
    <definedName name="HTherm_Target_ekWh">#REF!</definedName>
    <definedName name="Humid.Energy.Source">#REF!</definedName>
    <definedName name="Humid.Off.To">#REF!</definedName>
    <definedName name="Humid.Type">#REF!</definedName>
    <definedName name="Implement_Opt_lst">#REF!</definedName>
    <definedName name="Include.Cool">#REF!</definedName>
    <definedName name="Include.Heat">#REF!</definedName>
    <definedName name="Include.Humid">#REF!</definedName>
    <definedName name="Include.Recovery">#REF!</definedName>
    <definedName name="Include.Reheat">#REF!</definedName>
    <definedName name="InverseConversionKeys">#REF!</definedName>
    <definedName name="LabourCostPerLCode">#REF!</definedName>
    <definedName name="LampsPerLCode">#REF!</definedName>
    <definedName name="Latent.eff">#REF!</definedName>
    <definedName name="LCC_CHW_rate">#REF!</definedName>
    <definedName name="LCC_Discount_rate">#REF!</definedName>
    <definedName name="LCC_Elec_rate">#REF!</definedName>
    <definedName name="LCC_Equipment_rate">#REF!</definedName>
    <definedName name="LCC_Fuel_rate">#REF!</definedName>
    <definedName name="LCC_Funding_Percentage">#REF!</definedName>
    <definedName name="LCC_Funding_Year">#REF!</definedName>
    <definedName name="LCC_Incentives_rate">#REF!</definedName>
    <definedName name="LCC_inflation_rate">#REF!</definedName>
    <definedName name="LCC_Maintenance_rate">#REF!</definedName>
    <definedName name="LCC_NG_rate">#REF!</definedName>
    <definedName name="LCC_Propane_rate">#REF!</definedName>
    <definedName name="LCC_steam_rate">#REF!</definedName>
    <definedName name="LCC_Study_EndYr">LCC_Study_StartYr+LCC_Study_Period</definedName>
    <definedName name="LCC_Study_Period">#REF!</definedName>
    <definedName name="LCC_Study_StartYr">#REF!</definedName>
    <definedName name="LCC_Water_rate">#REF!</definedName>
    <definedName name="LCode">#REF!</definedName>
    <definedName name="LName">#REF!</definedName>
    <definedName name="LowMountHeight">#REF!</definedName>
    <definedName name="LS_Code">#REF!</definedName>
    <definedName name="LS_DisposalNeeded">#REF!</definedName>
    <definedName name="LS_ExistingStillThere">#REF!</definedName>
    <definedName name="LS_InstallNeeded">#REF!</definedName>
    <definedName name="LS_NewNeeded">#REF!</definedName>
    <definedName name="LS_RemovalNeeded">#REF!</definedName>
    <definedName name="LS_Title">#REF!</definedName>
    <definedName name="LSTOCFM">#REF!</definedName>
    <definedName name="M3tokWh">[1]GHG_Data_2022!$BL$7</definedName>
    <definedName name="Manufacturer">#REF!</definedName>
    <definedName name="MaterialCostPerLCode">#REF!</definedName>
    <definedName name="MAZ">#REF!</definedName>
    <definedName name="MBH_to_ekWh">#REF!</definedName>
    <definedName name="MBH_to_kW">#REF!</definedName>
    <definedName name="Methane_to_kWh">0.0373 * 277.7778</definedName>
    <definedName name="Metrix">#REF!</definedName>
    <definedName name="Min.OA">#REF!</definedName>
    <definedName name="Min.rate">#REF!</definedName>
    <definedName name="mmmmmmmmm" hidden="1">#REF!</definedName>
    <definedName name="MonthNumArray">{"January",1;"February",2;"March",3;"April",4;"May",5;"June",6;"July",7;"August",8;"September",9;"October",10;"November",11;"December",12}</definedName>
    <definedName name="Natural_Gas_cubic_meters_per_MWh">#REF!</definedName>
    <definedName name="nchart_temp_01">OFFSET(#REF!,0,0,COUNTA(#REF!)-8,1)</definedName>
    <definedName name="nchart_temp_02">OFFSET(#REF!,0,0,COUNTA(#REF!)-8,1)</definedName>
    <definedName name="nchart_temp_03">OFFSET(#REF!,0,0,COUNTA(#REF!)-8,1)</definedName>
    <definedName name="nchart_temp_04">OFFSET(#REF!,0,0,COUNTA(#REF!)-8,1)</definedName>
    <definedName name="nchart_temp_05">OFFSET(#REF!,0,0,COUNTA(#REF!)-8,1)</definedName>
    <definedName name="nchart_temp_06">OFFSET(#REF!,0,0,COUNTA(#REF!)-8,1)</definedName>
    <definedName name="nchart_temp_07">OFFSET(#REF!,0,0,COUNTA(#REF!)-8,1)</definedName>
    <definedName name="nchart_temp_08">OFFSET(#REF!,0,0,COUNTA(#REF!)-8,1)</definedName>
    <definedName name="nchart_temp_09">OFFSET(#REF!,0,0,COUNTA(#REF!)-8,1)</definedName>
    <definedName name="nchart_temp_10">OFFSET(#REF!,0,0,COUNTA(#REF!)-8,1)</definedName>
    <definedName name="nchart_temp_11">OFFSET(#REF!,0,0,COUNTA(#REF!)-8,1)</definedName>
    <definedName name="nchart_temp_12">OFFSET(#REF!,0,0,COUNTA(#REF!)-8,1)</definedName>
    <definedName name="nchart_temp_13">OFFSET(#REF!,0,0,COUNTA(#REF!)-8,1)</definedName>
    <definedName name="nchart_temp_14">OFFSET(#REF!,0,0,COUNTA(#REF!)-8,1)</definedName>
    <definedName name="nchart_temp_15">OFFSET(#REF!,0,0,COUNTA(#REF!)-8,1)</definedName>
    <definedName name="nchart_title_01">#REF!</definedName>
    <definedName name="nchart_title_02">#REF!</definedName>
    <definedName name="nchart_title_03">#REF!</definedName>
    <definedName name="nchart_title_04">#REF!</definedName>
    <definedName name="nchart_title_05">#REF!</definedName>
    <definedName name="nchart_title_06">#REF!</definedName>
    <definedName name="nchart_title_07">#REF!</definedName>
    <definedName name="nchart_title_08">#REF!</definedName>
    <definedName name="nchart_title_09">#REF!</definedName>
    <definedName name="nchart_title_10">#REF!</definedName>
    <definedName name="nchart_title_11">#REF!</definedName>
    <definedName name="nchart_title_12">#REF!</definedName>
    <definedName name="nchart_title_13">#REF!</definedName>
    <definedName name="nchart_title_14">#REF!</definedName>
    <definedName name="nchart_title_15">#REF!</definedName>
    <definedName name="nchart_usage_01">OFFSET(#REF!,0,0,COUNTA(#REF!)-8,1)</definedName>
    <definedName name="nchart_usage_02">OFFSET(#REF!,0,0,COUNTA(#REF!)-8,1)</definedName>
    <definedName name="nchart_usage_03">OFFSET(#REF!,0,0,COUNTA(#REF!)-8,1)</definedName>
    <definedName name="nchart_usage_04">OFFSET(#REF!,0,0,COUNTA(#REF!)-8,1)</definedName>
    <definedName name="nchart_usage_05">OFFSET(#REF!,0,0,COUNTA(#REF!)-8,1)</definedName>
    <definedName name="nchart_usage_06">OFFSET(#REF!,0,0,COUNTA(#REF!)-8,1)</definedName>
    <definedName name="nchart_usage_07">OFFSET(#REF!,0,0,COUNTA(#REF!)-8,1)</definedName>
    <definedName name="nchart_usage_08">OFFSET(#REF!,0,0,COUNTA(#REF!)-8,1)</definedName>
    <definedName name="nchart_usage_09">OFFSET(#REF!,0,0,COUNTA(#REF!)-8,1)</definedName>
    <definedName name="nchart_usage_10">OFFSET(#REF!,0,0,COUNTA(#REF!)-8,1)</definedName>
    <definedName name="nchart_usage_11">OFFSET(#REF!,0,0,COUNTA(#REF!)-8,1)</definedName>
    <definedName name="nchart_usage_12">OFFSET(#REF!,0,0,COUNTA(#REF!)-8,1)</definedName>
    <definedName name="nchart_usage_13">OFFSET(#REF!,0,0,COUNTA(#REF!)-8,1)</definedName>
    <definedName name="nchart_usage_14">OFFSET(#REF!,0,0,COUNTA(#REF!)-8,1)</definedName>
    <definedName name="nchart_usage_15">OFFSET(#REF!,0,0,COUNTA(#REF!)-8,1)</definedName>
    <definedName name="new_buildings">#REF!</definedName>
    <definedName name="NG">#REF!</definedName>
    <definedName name="NGm3_to_ekWh">#REF!</definedName>
    <definedName name="NIGHTDAY">#REF!</definedName>
    <definedName name="NIGHTDAY1">#REF!</definedName>
    <definedName name="NIGHTDAY12">#REF!</definedName>
    <definedName name="No.cooling">#REF!</definedName>
    <definedName name="NOxRate">#REF!</definedName>
    <definedName name="Occ.rate">#REF!</definedName>
    <definedName name="OFFON">#REF!</definedName>
    <definedName name="OFFON1">#REF!</definedName>
    <definedName name="Oil.Rate">#REF!</definedName>
    <definedName name="onnoff">#REF!</definedName>
    <definedName name="ONOFF">#REF!</definedName>
    <definedName name="ONOFF1">#REF!</definedName>
    <definedName name="op.days">#REF!</definedName>
    <definedName name="op.hours">#REF!</definedName>
    <definedName name="Options_drp">_xlfn.ANCHORARRAY(#REF!)</definedName>
    <definedName name="original.base.demand">SUM(#REF!)</definedName>
    <definedName name="original.base.electricity">SUM(#REF!)</definedName>
    <definedName name="original.base.thermal">#REF!</definedName>
    <definedName name="original.cooling">#REF!</definedName>
    <definedName name="original.cooling.demand">#REF!</definedName>
    <definedName name="original.electricity.winter.extra">0</definedName>
    <definedName name="original.heating.thermal">#REF!</definedName>
    <definedName name="original.total.energy">#REF!</definedName>
    <definedName name="original.water">#REF!</definedName>
    <definedName name="ottawa.cooling">#REF!</definedName>
    <definedName name="ottawa.heating">#REF!</definedName>
    <definedName name="parking.demand">#REF!</definedName>
    <definedName name="parking.electricity">#REF!</definedName>
    <definedName name="parking.thermal">#REF!</definedName>
    <definedName name="PartNumber">#REF!</definedName>
    <definedName name="Peak.rate">#REF!</definedName>
    <definedName name="Propane_to_kWh">25.53 * 277.7778 / 1000</definedName>
    <definedName name="Proposed_Numbers">#REF!</definedName>
    <definedName name="province">#REF!</definedName>
    <definedName name="Reheat.Energy.Source">#REF!</definedName>
    <definedName name="RemovalCostPerLCode">#REF!</definedName>
    <definedName name="Result_Con_Factor">#REF!</definedName>
    <definedName name="Return.cfm">#REF!</definedName>
    <definedName name="Return.HP">#REF!</definedName>
    <definedName name="Return.humidity">#REF!</definedName>
    <definedName name="Return.Load">#REF!</definedName>
    <definedName name="Return.Temp">#REF!</definedName>
    <definedName name="rink.electricity">#REF!</definedName>
    <definedName name="Sens.eff">#REF!</definedName>
    <definedName name="SoxRate">#REF!</definedName>
    <definedName name="Space_Data">#REF!</definedName>
    <definedName name="Space_Data2">#REF!</definedName>
    <definedName name="Steam">#REF!</definedName>
    <definedName name="Steam.Rate">#REF!</definedName>
    <definedName name="Steam.thermal">#REF!</definedName>
    <definedName name="Supply.cfm">#REF!</definedName>
    <definedName name="Supply.HP">#REF!</definedName>
    <definedName name="Supply.Load">#REF!</definedName>
    <definedName name="Supply.Motor.Load">#REF!</definedName>
    <definedName name="System.Type">#REF!</definedName>
    <definedName name="TcZ">#REF!</definedName>
    <definedName name="Temp.to.Min.Position">#REF!</definedName>
    <definedName name="Timeframe">#REF!</definedName>
    <definedName name="TonnesPerTJ">#REF!</definedName>
    <definedName name="Totals">#REF!</definedName>
    <definedName name="TpZ">#REF!</definedName>
    <definedName name="TrhZ">#REF!</definedName>
    <definedName name="Vent">#REF!</definedName>
    <definedName name="Volts">#REF!</definedName>
    <definedName name="water.cooling.tower">#REF!</definedName>
    <definedName name="water.irrigation">#REF!</definedName>
    <definedName name="Water.Rate">#REF!</definedName>
    <definedName name="WattsPerLCode">#REF!</definedName>
    <definedName name="WSHP.base.electricity">#REF!</definedName>
    <definedName name="WSHP.thermal">#REF!</definedName>
    <definedName name="WSHPC">#REF!</definedName>
    <definedName name="Year_drp">_xlfn.ANCHORARRAY(#REF!)</definedName>
  </definedNames>
  <calcPr calcId="191028" calcMode="manual" calcCompleted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K67" i="9" l="1"/>
  <c r="K66" i="9"/>
  <c r="H66" i="9"/>
  <c r="H67" i="9" s="1"/>
  <c r="J67" i="9" s="1"/>
  <c r="K65" i="9"/>
  <c r="J65" i="9"/>
  <c r="K64" i="9"/>
  <c r="J64" i="9"/>
  <c r="K63" i="9"/>
  <c r="J63" i="9"/>
  <c r="I15" i="9"/>
  <c r="I14" i="9"/>
  <c r="F14" i="9"/>
  <c r="F15" i="9" s="1"/>
  <c r="H15" i="9" s="1"/>
  <c r="I13" i="9"/>
  <c r="H13" i="9"/>
  <c r="I12" i="9"/>
  <c r="H12" i="9"/>
  <c r="I11" i="9"/>
  <c r="H11" i="9"/>
  <c r="N4100" i="7" a="1"/>
  <c r="N4100" i="7" s="1"/>
  <c r="J4100" i="7"/>
  <c r="J4100" i="7" a="1"/>
  <c r="F4100" i="7" a="1"/>
  <c r="F4100" i="7" s="1"/>
  <c r="B4100" i="7" a="1"/>
  <c r="B4100" i="7" s="1"/>
  <c r="J66" i="9" l="1"/>
  <c r="H14" i="9"/>
  <c r="I79" i="4"/>
  <c r="Z56" i="4" l="1"/>
  <c r="K77" i="4"/>
  <c r="K79" i="4" s="1"/>
  <c r="I73" i="4"/>
  <c r="I74" i="4" s="1"/>
  <c r="I75" i="4" s="1"/>
  <c r="I78" i="4"/>
  <c r="J78" i="4" s="1"/>
  <c r="J79" i="4"/>
  <c r="G73" i="4"/>
  <c r="G74" i="4" s="1"/>
  <c r="G75" i="4" s="1"/>
  <c r="K73" i="4"/>
  <c r="E77" i="4"/>
  <c r="AE72" i="4"/>
  <c r="AE73" i="4" s="1"/>
  <c r="AE74" i="4" s="1"/>
  <c r="AF74" i="4" s="1"/>
  <c r="G77" i="4"/>
  <c r="E78" i="4" l="1"/>
  <c r="F78" i="4" s="1"/>
  <c r="E79" i="4"/>
  <c r="F79" i="4" s="1"/>
  <c r="I87" i="4"/>
  <c r="J87" i="4" s="1"/>
  <c r="J88" i="4" s="1"/>
  <c r="J75" i="4"/>
  <c r="J74" i="4"/>
  <c r="J71" i="4"/>
  <c r="I70" i="4"/>
  <c r="J70" i="4" s="1"/>
  <c r="K80" i="4" l="1"/>
  <c r="K81" i="4" s="1"/>
  <c r="K83" i="4" s="1"/>
  <c r="L83" i="4" s="1"/>
  <c r="K87" i="4" l="1"/>
  <c r="I81" i="4"/>
  <c r="G81" i="4"/>
  <c r="E81" i="4"/>
  <c r="E82" i="4" s="1"/>
  <c r="E83" i="4" s="1"/>
  <c r="F83" i="4" s="1"/>
  <c r="G82" i="4" l="1"/>
  <c r="H82" i="4" s="1"/>
  <c r="F82" i="4"/>
  <c r="I83" i="4"/>
  <c r="J83" i="4" s="1"/>
  <c r="I82" i="4"/>
  <c r="J82" i="4" s="1"/>
  <c r="E69" i="4"/>
  <c r="K69" i="4"/>
  <c r="K71" i="4" s="1"/>
  <c r="K75" i="4" l="1"/>
  <c r="L79" i="4"/>
  <c r="G83" i="4"/>
  <c r="H83" i="4" s="1"/>
  <c r="L75" i="4"/>
  <c r="L71" i="4"/>
  <c r="E73" i="4"/>
  <c r="E74" i="4" s="1"/>
  <c r="E75" i="4" s="1"/>
  <c r="F70" i="4" l="1"/>
  <c r="AF73" i="4"/>
  <c r="AF70" i="4"/>
  <c r="AF69" i="4"/>
  <c r="AE68" i="4"/>
  <c r="AF68" i="4" s="1"/>
  <c r="F74" i="4" l="1"/>
  <c r="F75" i="4"/>
  <c r="X62" i="4"/>
  <c r="AE30" i="4"/>
  <c r="P29" i="4" l="1"/>
  <c r="O29" i="4"/>
  <c r="W39" i="4" a="1"/>
  <c r="W39" i="4" s="1"/>
  <c r="W46" i="4" s="1"/>
  <c r="V39" i="4" a="1"/>
  <c r="V39" i="4" s="1"/>
  <c r="V46" i="4" s="1"/>
  <c r="R46" i="4"/>
  <c r="S46" i="4"/>
  <c r="AA35" i="4"/>
  <c r="AA36" i="4"/>
  <c r="AA37" i="4"/>
  <c r="AA38" i="4"/>
  <c r="AA39" i="4"/>
  <c r="AA40" i="4"/>
  <c r="AA41" i="4"/>
  <c r="AA42" i="4"/>
  <c r="AA43" i="4"/>
  <c r="AA44" i="4"/>
  <c r="AA45" i="4"/>
  <c r="AA34" i="4"/>
  <c r="Y35" i="4"/>
  <c r="Y36" i="4"/>
  <c r="Y37" i="4"/>
  <c r="Y38" i="4"/>
  <c r="Y39" i="4"/>
  <c r="Y40" i="4"/>
  <c r="Y41" i="4"/>
  <c r="Y42" i="4"/>
  <c r="Y43" i="4"/>
  <c r="Y44" i="4"/>
  <c r="Y45" i="4"/>
  <c r="Y34" i="4"/>
  <c r="X46" i="4"/>
  <c r="C7" i="7" a="1"/>
  <c r="C7" i="7" s="1"/>
  <c r="B8" i="7"/>
  <c r="B9" i="7"/>
  <c r="B10" i="7"/>
  <c r="B11" i="7"/>
  <c r="B12" i="7"/>
  <c r="B13" i="7"/>
  <c r="B14" i="7"/>
  <c r="B15" i="7"/>
  <c r="B16" i="7"/>
  <c r="B17" i="7"/>
  <c r="B18" i="7"/>
  <c r="B19" i="7"/>
  <c r="B20" i="7"/>
  <c r="B21" i="7"/>
  <c r="B22" i="7"/>
  <c r="B23" i="7"/>
  <c r="B24" i="7"/>
  <c r="B25" i="7"/>
  <c r="B26" i="7"/>
  <c r="B27" i="7"/>
  <c r="B28" i="7"/>
  <c r="B29" i="7"/>
  <c r="B30" i="7"/>
  <c r="B31" i="7"/>
  <c r="B32" i="7"/>
  <c r="B33" i="7"/>
  <c r="B34" i="7"/>
  <c r="B35" i="7"/>
  <c r="B36" i="7"/>
  <c r="B37" i="7"/>
  <c r="B38" i="7"/>
  <c r="B39" i="7"/>
  <c r="B40" i="7"/>
  <c r="B41" i="7"/>
  <c r="B42" i="7"/>
  <c r="B43" i="7"/>
  <c r="B44" i="7"/>
  <c r="B45" i="7"/>
  <c r="B46" i="7"/>
  <c r="B47" i="7"/>
  <c r="B48" i="7"/>
  <c r="B49" i="7"/>
  <c r="B50" i="7"/>
  <c r="B51" i="7"/>
  <c r="B52" i="7"/>
  <c r="B53" i="7"/>
  <c r="B54" i="7"/>
  <c r="B55" i="7"/>
  <c r="B56" i="7"/>
  <c r="B57" i="7"/>
  <c r="B58" i="7"/>
  <c r="B59" i="7"/>
  <c r="B60" i="7"/>
  <c r="B61" i="7"/>
  <c r="B62" i="7"/>
  <c r="B63" i="7"/>
  <c r="B64" i="7"/>
  <c r="B65" i="7"/>
  <c r="B66" i="7"/>
  <c r="B67" i="7"/>
  <c r="B68" i="7"/>
  <c r="B69" i="7"/>
  <c r="B70" i="7"/>
  <c r="B71" i="7"/>
  <c r="B72" i="7"/>
  <c r="B73" i="7"/>
  <c r="B74" i="7"/>
  <c r="B75" i="7"/>
  <c r="B76" i="7"/>
  <c r="B77" i="7"/>
  <c r="B78" i="7"/>
  <c r="B79" i="7"/>
  <c r="B80" i="7"/>
  <c r="B81" i="7"/>
  <c r="B82" i="7"/>
  <c r="B83" i="7"/>
  <c r="B84" i="7"/>
  <c r="B85" i="7"/>
  <c r="B86" i="7"/>
  <c r="B87" i="7"/>
  <c r="B88" i="7"/>
  <c r="B89" i="7"/>
  <c r="B90" i="7"/>
  <c r="B91" i="7"/>
  <c r="B92" i="7"/>
  <c r="B93" i="7"/>
  <c r="B94" i="7"/>
  <c r="B95" i="7"/>
  <c r="B96" i="7"/>
  <c r="B97" i="7"/>
  <c r="B98" i="7"/>
  <c r="B99" i="7"/>
  <c r="B100" i="7"/>
  <c r="B101" i="7"/>
  <c r="B102" i="7"/>
  <c r="B103" i="7"/>
  <c r="B104" i="7"/>
  <c r="B105" i="7"/>
  <c r="B106" i="7"/>
  <c r="B107" i="7"/>
  <c r="B108" i="7"/>
  <c r="B109" i="7"/>
  <c r="B110" i="7"/>
  <c r="B111" i="7"/>
  <c r="B112" i="7"/>
  <c r="B113" i="7"/>
  <c r="B114" i="7"/>
  <c r="B115" i="7"/>
  <c r="B116" i="7"/>
  <c r="B117" i="7"/>
  <c r="B118" i="7"/>
  <c r="B119" i="7"/>
  <c r="B120" i="7"/>
  <c r="B121" i="7"/>
  <c r="B122" i="7"/>
  <c r="B123" i="7"/>
  <c r="B124" i="7"/>
  <c r="B125" i="7"/>
  <c r="B126" i="7"/>
  <c r="B127" i="7"/>
  <c r="B128" i="7"/>
  <c r="B129" i="7"/>
  <c r="B130" i="7"/>
  <c r="B131" i="7"/>
  <c r="B132" i="7"/>
  <c r="B133" i="7"/>
  <c r="B134" i="7"/>
  <c r="B135" i="7"/>
  <c r="B136" i="7"/>
  <c r="B137" i="7"/>
  <c r="B138" i="7"/>
  <c r="B139" i="7"/>
  <c r="B140" i="7"/>
  <c r="B141" i="7"/>
  <c r="B142" i="7"/>
  <c r="B143" i="7"/>
  <c r="B144" i="7"/>
  <c r="B145" i="7"/>
  <c r="B146" i="7"/>
  <c r="B147" i="7"/>
  <c r="B148" i="7"/>
  <c r="B149" i="7"/>
  <c r="B150" i="7"/>
  <c r="B151" i="7"/>
  <c r="B152" i="7"/>
  <c r="B153" i="7"/>
  <c r="B154" i="7"/>
  <c r="B155" i="7"/>
  <c r="B156" i="7"/>
  <c r="B157" i="7"/>
  <c r="B158" i="7"/>
  <c r="B159" i="7"/>
  <c r="B160" i="7"/>
  <c r="B161" i="7"/>
  <c r="B162" i="7"/>
  <c r="B163" i="7"/>
  <c r="B164" i="7"/>
  <c r="B165" i="7"/>
  <c r="B166" i="7"/>
  <c r="B167" i="7"/>
  <c r="B168" i="7"/>
  <c r="B169" i="7"/>
  <c r="B170" i="7"/>
  <c r="B171" i="7"/>
  <c r="B172" i="7"/>
  <c r="B173" i="7"/>
  <c r="B174" i="7"/>
  <c r="B175" i="7"/>
  <c r="B176" i="7"/>
  <c r="B177" i="7"/>
  <c r="B178" i="7"/>
  <c r="B179" i="7"/>
  <c r="B180" i="7"/>
  <c r="B181" i="7"/>
  <c r="B182" i="7"/>
  <c r="B183" i="7"/>
  <c r="B184" i="7"/>
  <c r="B185" i="7"/>
  <c r="B186" i="7"/>
  <c r="B187" i="7"/>
  <c r="B188" i="7"/>
  <c r="B189" i="7"/>
  <c r="B190" i="7"/>
  <c r="B191" i="7"/>
  <c r="B192" i="7"/>
  <c r="B193" i="7"/>
  <c r="B194" i="7"/>
  <c r="B195" i="7"/>
  <c r="B196" i="7"/>
  <c r="B197" i="7"/>
  <c r="B198" i="7"/>
  <c r="B199" i="7"/>
  <c r="B200" i="7"/>
  <c r="B201" i="7"/>
  <c r="B202" i="7"/>
  <c r="B203" i="7"/>
  <c r="B204" i="7"/>
  <c r="B205" i="7"/>
  <c r="B206" i="7"/>
  <c r="B207" i="7"/>
  <c r="B208" i="7"/>
  <c r="B209" i="7"/>
  <c r="B210" i="7"/>
  <c r="B211" i="7"/>
  <c r="B212" i="7"/>
  <c r="B213" i="7"/>
  <c r="B214" i="7"/>
  <c r="B215" i="7"/>
  <c r="B216" i="7"/>
  <c r="B217" i="7"/>
  <c r="B218" i="7"/>
  <c r="B219" i="7"/>
  <c r="B220" i="7"/>
  <c r="B221" i="7"/>
  <c r="B222" i="7"/>
  <c r="B223" i="7"/>
  <c r="B224" i="7"/>
  <c r="B225" i="7"/>
  <c r="B226" i="7"/>
  <c r="B227" i="7"/>
  <c r="B228" i="7"/>
  <c r="B229" i="7"/>
  <c r="B230" i="7"/>
  <c r="B231" i="7"/>
  <c r="B232" i="7"/>
  <c r="B233" i="7"/>
  <c r="B234" i="7"/>
  <c r="B235" i="7"/>
  <c r="B236" i="7"/>
  <c r="B237" i="7"/>
  <c r="B238" i="7"/>
  <c r="B239" i="7"/>
  <c r="B240" i="7"/>
  <c r="B241" i="7"/>
  <c r="B242" i="7"/>
  <c r="B243" i="7"/>
  <c r="B244" i="7"/>
  <c r="B245" i="7"/>
  <c r="B246" i="7"/>
  <c r="B247" i="7"/>
  <c r="B248" i="7"/>
  <c r="B249" i="7"/>
  <c r="B250" i="7"/>
  <c r="B251" i="7"/>
  <c r="B252" i="7"/>
  <c r="B253" i="7"/>
  <c r="B254" i="7"/>
  <c r="B255" i="7"/>
  <c r="B256" i="7"/>
  <c r="B257" i="7"/>
  <c r="B258" i="7"/>
  <c r="B259" i="7"/>
  <c r="B260" i="7"/>
  <c r="B261" i="7"/>
  <c r="B262" i="7"/>
  <c r="B263" i="7"/>
  <c r="B264" i="7"/>
  <c r="B265" i="7"/>
  <c r="B266" i="7"/>
  <c r="B267" i="7"/>
  <c r="B268" i="7"/>
  <c r="B269" i="7"/>
  <c r="B270" i="7"/>
  <c r="B271" i="7"/>
  <c r="B272" i="7"/>
  <c r="B273" i="7"/>
  <c r="B274" i="7"/>
  <c r="B275" i="7"/>
  <c r="B276" i="7"/>
  <c r="B277" i="7"/>
  <c r="B278" i="7"/>
  <c r="B279" i="7"/>
  <c r="B280" i="7"/>
  <c r="B281" i="7"/>
  <c r="B282" i="7"/>
  <c r="B283" i="7"/>
  <c r="B284" i="7"/>
  <c r="B285" i="7"/>
  <c r="B286" i="7"/>
  <c r="B287" i="7"/>
  <c r="B288" i="7"/>
  <c r="B289" i="7"/>
  <c r="B290" i="7"/>
  <c r="B291" i="7"/>
  <c r="B292" i="7"/>
  <c r="B293" i="7"/>
  <c r="B294" i="7"/>
  <c r="B295" i="7"/>
  <c r="B296" i="7"/>
  <c r="B297" i="7"/>
  <c r="B298" i="7"/>
  <c r="B299" i="7"/>
  <c r="B300" i="7"/>
  <c r="B301" i="7"/>
  <c r="B302" i="7"/>
  <c r="B303" i="7"/>
  <c r="B304" i="7"/>
  <c r="B305" i="7"/>
  <c r="B306" i="7"/>
  <c r="B307" i="7"/>
  <c r="B308" i="7"/>
  <c r="B309" i="7"/>
  <c r="B310" i="7"/>
  <c r="B311" i="7"/>
  <c r="B312" i="7"/>
  <c r="B313" i="7"/>
  <c r="B314" i="7"/>
  <c r="B315" i="7"/>
  <c r="B316" i="7"/>
  <c r="B317" i="7"/>
  <c r="B318" i="7"/>
  <c r="B319" i="7"/>
  <c r="B320" i="7"/>
  <c r="B321" i="7"/>
  <c r="B322" i="7"/>
  <c r="B323" i="7"/>
  <c r="B324" i="7"/>
  <c r="B325" i="7"/>
  <c r="B326" i="7"/>
  <c r="B327" i="7"/>
  <c r="B328" i="7"/>
  <c r="B329" i="7"/>
  <c r="B330" i="7"/>
  <c r="B331" i="7"/>
  <c r="B332" i="7"/>
  <c r="B333" i="7"/>
  <c r="B334" i="7"/>
  <c r="B335" i="7"/>
  <c r="B336" i="7"/>
  <c r="B337" i="7"/>
  <c r="B338" i="7"/>
  <c r="B339" i="7"/>
  <c r="B340" i="7"/>
  <c r="B341" i="7"/>
  <c r="B342" i="7"/>
  <c r="B343" i="7"/>
  <c r="B344" i="7"/>
  <c r="B345" i="7"/>
  <c r="B346" i="7"/>
  <c r="B347" i="7"/>
  <c r="B348" i="7"/>
  <c r="B349" i="7"/>
  <c r="B350" i="7"/>
  <c r="B351" i="7"/>
  <c r="B352" i="7"/>
  <c r="B353" i="7"/>
  <c r="B354" i="7"/>
  <c r="B355" i="7"/>
  <c r="B356" i="7"/>
  <c r="B357" i="7"/>
  <c r="B358" i="7"/>
  <c r="B359" i="7"/>
  <c r="B360" i="7"/>
  <c r="B361" i="7"/>
  <c r="B362" i="7"/>
  <c r="B363" i="7"/>
  <c r="B364" i="7"/>
  <c r="B365" i="7"/>
  <c r="B366" i="7"/>
  <c r="B367" i="7"/>
  <c r="B368" i="7"/>
  <c r="B369" i="7"/>
  <c r="B370" i="7"/>
  <c r="B371" i="7"/>
  <c r="B372" i="7"/>
  <c r="B373" i="7"/>
  <c r="B374" i="7"/>
  <c r="B375" i="7"/>
  <c r="B376" i="7"/>
  <c r="B377" i="7"/>
  <c r="B378" i="7"/>
  <c r="B379" i="7"/>
  <c r="B380" i="7"/>
  <c r="B381" i="7"/>
  <c r="B382" i="7"/>
  <c r="B383" i="7"/>
  <c r="B384" i="7"/>
  <c r="B385" i="7"/>
  <c r="B386" i="7"/>
  <c r="B387" i="7"/>
  <c r="B388" i="7"/>
  <c r="B389" i="7"/>
  <c r="B390" i="7"/>
  <c r="B391" i="7"/>
  <c r="B392" i="7"/>
  <c r="B393" i="7"/>
  <c r="B394" i="7"/>
  <c r="B395" i="7"/>
  <c r="B396" i="7"/>
  <c r="B397" i="7"/>
  <c r="B398" i="7"/>
  <c r="B399" i="7"/>
  <c r="B400" i="7"/>
  <c r="B401" i="7"/>
  <c r="B402" i="7"/>
  <c r="B403" i="7"/>
  <c r="B404" i="7"/>
  <c r="B405" i="7"/>
  <c r="B406" i="7"/>
  <c r="B407" i="7"/>
  <c r="B408" i="7"/>
  <c r="B409" i="7"/>
  <c r="B410" i="7"/>
  <c r="B411" i="7"/>
  <c r="B412" i="7"/>
  <c r="B413" i="7"/>
  <c r="B414" i="7"/>
  <c r="B415" i="7"/>
  <c r="B416" i="7"/>
  <c r="B417" i="7"/>
  <c r="B418" i="7"/>
  <c r="B419" i="7"/>
  <c r="B420" i="7"/>
  <c r="B421" i="7"/>
  <c r="B422" i="7"/>
  <c r="B423" i="7"/>
  <c r="B424" i="7"/>
  <c r="B425" i="7"/>
  <c r="B426" i="7"/>
  <c r="B427" i="7"/>
  <c r="B428" i="7"/>
  <c r="B429" i="7"/>
  <c r="B430" i="7"/>
  <c r="B431" i="7"/>
  <c r="B432" i="7"/>
  <c r="B433" i="7"/>
  <c r="B434" i="7"/>
  <c r="B435" i="7"/>
  <c r="B436" i="7"/>
  <c r="B437" i="7"/>
  <c r="B438" i="7"/>
  <c r="B439" i="7"/>
  <c r="B440" i="7"/>
  <c r="B441" i="7"/>
  <c r="B442" i="7"/>
  <c r="B443" i="7"/>
  <c r="B444" i="7"/>
  <c r="B445" i="7"/>
  <c r="B446" i="7"/>
  <c r="B447" i="7"/>
  <c r="B448" i="7"/>
  <c r="B449" i="7"/>
  <c r="B450" i="7"/>
  <c r="B451" i="7"/>
  <c r="B452" i="7"/>
  <c r="B453" i="7"/>
  <c r="B454" i="7"/>
  <c r="B455" i="7"/>
  <c r="B456" i="7"/>
  <c r="B457" i="7"/>
  <c r="B458" i="7"/>
  <c r="B459" i="7"/>
  <c r="B460" i="7"/>
  <c r="B461" i="7"/>
  <c r="B462" i="7"/>
  <c r="B463" i="7"/>
  <c r="B464" i="7"/>
  <c r="B465" i="7"/>
  <c r="B466" i="7"/>
  <c r="B467" i="7"/>
  <c r="B468" i="7"/>
  <c r="B469" i="7"/>
  <c r="B470" i="7"/>
  <c r="B471" i="7"/>
  <c r="B472" i="7"/>
  <c r="B473" i="7"/>
  <c r="B474" i="7"/>
  <c r="B475" i="7"/>
  <c r="B476" i="7"/>
  <c r="B477" i="7"/>
  <c r="B478" i="7"/>
  <c r="B479" i="7"/>
  <c r="B480" i="7"/>
  <c r="B481" i="7"/>
  <c r="B482" i="7"/>
  <c r="B483" i="7"/>
  <c r="B484" i="7"/>
  <c r="B485" i="7"/>
  <c r="B486" i="7"/>
  <c r="B487" i="7"/>
  <c r="B488" i="7"/>
  <c r="B489" i="7"/>
  <c r="B490" i="7"/>
  <c r="B491" i="7"/>
  <c r="B492" i="7"/>
  <c r="B493" i="7"/>
  <c r="B494" i="7"/>
  <c r="B495" i="7"/>
  <c r="B496" i="7"/>
  <c r="B497" i="7"/>
  <c r="B498" i="7"/>
  <c r="B499" i="7"/>
  <c r="B500" i="7"/>
  <c r="B501" i="7"/>
  <c r="B502" i="7"/>
  <c r="B503" i="7"/>
  <c r="B504" i="7"/>
  <c r="B505" i="7"/>
  <c r="B506" i="7"/>
  <c r="B507" i="7"/>
  <c r="B508" i="7"/>
  <c r="B509" i="7"/>
  <c r="B510" i="7"/>
  <c r="B511" i="7"/>
  <c r="B512" i="7"/>
  <c r="B513" i="7"/>
  <c r="B514" i="7"/>
  <c r="B515" i="7"/>
  <c r="B516" i="7"/>
  <c r="B517" i="7"/>
  <c r="B518" i="7"/>
  <c r="B519" i="7"/>
  <c r="B520" i="7"/>
  <c r="B521" i="7"/>
  <c r="B522" i="7"/>
  <c r="B523" i="7"/>
  <c r="B524" i="7"/>
  <c r="B525" i="7"/>
  <c r="B526" i="7"/>
  <c r="B527" i="7"/>
  <c r="B528" i="7"/>
  <c r="B529" i="7"/>
  <c r="B530" i="7"/>
  <c r="B531" i="7"/>
  <c r="B532" i="7"/>
  <c r="B533" i="7"/>
  <c r="B534" i="7"/>
  <c r="B535" i="7"/>
  <c r="B536" i="7"/>
  <c r="B537" i="7"/>
  <c r="B538" i="7"/>
  <c r="B539" i="7"/>
  <c r="B540" i="7"/>
  <c r="B541" i="7"/>
  <c r="B542" i="7"/>
  <c r="B543" i="7"/>
  <c r="B544" i="7"/>
  <c r="B545" i="7"/>
  <c r="B546" i="7"/>
  <c r="B547" i="7"/>
  <c r="B548" i="7"/>
  <c r="B549" i="7"/>
  <c r="B550" i="7"/>
  <c r="B551" i="7"/>
  <c r="B552" i="7"/>
  <c r="B553" i="7"/>
  <c r="B554" i="7"/>
  <c r="B555" i="7"/>
  <c r="B556" i="7"/>
  <c r="B557" i="7"/>
  <c r="B558" i="7"/>
  <c r="B559" i="7"/>
  <c r="B560" i="7"/>
  <c r="B561" i="7"/>
  <c r="B562" i="7"/>
  <c r="B563" i="7"/>
  <c r="B564" i="7"/>
  <c r="B565" i="7"/>
  <c r="B566" i="7"/>
  <c r="B567" i="7"/>
  <c r="B568" i="7"/>
  <c r="B569" i="7"/>
  <c r="B570" i="7"/>
  <c r="B571" i="7"/>
  <c r="B572" i="7"/>
  <c r="B573" i="7"/>
  <c r="B574" i="7"/>
  <c r="B575" i="7"/>
  <c r="B576" i="7"/>
  <c r="B577" i="7"/>
  <c r="B578" i="7"/>
  <c r="B579" i="7"/>
  <c r="B580" i="7"/>
  <c r="B581" i="7"/>
  <c r="B582" i="7"/>
  <c r="B583" i="7"/>
  <c r="B584" i="7"/>
  <c r="B585" i="7"/>
  <c r="B586" i="7"/>
  <c r="B587" i="7"/>
  <c r="B588" i="7"/>
  <c r="B589" i="7"/>
  <c r="B590" i="7"/>
  <c r="B591" i="7"/>
  <c r="B592" i="7"/>
  <c r="B593" i="7"/>
  <c r="B594" i="7"/>
  <c r="B595" i="7"/>
  <c r="B596" i="7"/>
  <c r="B597" i="7"/>
  <c r="B598" i="7"/>
  <c r="B599" i="7"/>
  <c r="B600" i="7"/>
  <c r="B601" i="7"/>
  <c r="B602" i="7"/>
  <c r="B603" i="7"/>
  <c r="B604" i="7"/>
  <c r="B605" i="7"/>
  <c r="B606" i="7"/>
  <c r="B607" i="7"/>
  <c r="B608" i="7"/>
  <c r="B609" i="7"/>
  <c r="B610" i="7"/>
  <c r="B611" i="7"/>
  <c r="B612" i="7"/>
  <c r="B613" i="7"/>
  <c r="B614" i="7"/>
  <c r="B615" i="7"/>
  <c r="B616" i="7"/>
  <c r="B617" i="7"/>
  <c r="B618" i="7"/>
  <c r="B619" i="7"/>
  <c r="B620" i="7"/>
  <c r="B621" i="7"/>
  <c r="B622" i="7"/>
  <c r="B623" i="7"/>
  <c r="B624" i="7"/>
  <c r="B625" i="7"/>
  <c r="B626" i="7"/>
  <c r="B627" i="7"/>
  <c r="B628" i="7"/>
  <c r="B629" i="7"/>
  <c r="B630" i="7"/>
  <c r="B631" i="7"/>
  <c r="B632" i="7"/>
  <c r="B633" i="7"/>
  <c r="B634" i="7"/>
  <c r="B635" i="7"/>
  <c r="B636" i="7"/>
  <c r="B637" i="7"/>
  <c r="B638" i="7"/>
  <c r="B639" i="7"/>
  <c r="B640" i="7"/>
  <c r="B641" i="7"/>
  <c r="B642" i="7"/>
  <c r="B643" i="7"/>
  <c r="B644" i="7"/>
  <c r="B645" i="7"/>
  <c r="B646" i="7"/>
  <c r="B647" i="7"/>
  <c r="B648" i="7"/>
  <c r="B649" i="7"/>
  <c r="B650" i="7"/>
  <c r="B651" i="7"/>
  <c r="B652" i="7"/>
  <c r="B653" i="7"/>
  <c r="B654" i="7"/>
  <c r="B655" i="7"/>
  <c r="B656" i="7"/>
  <c r="B657" i="7"/>
  <c r="B658" i="7"/>
  <c r="B659" i="7"/>
  <c r="B660" i="7"/>
  <c r="B661" i="7"/>
  <c r="B662" i="7"/>
  <c r="B663" i="7"/>
  <c r="B664" i="7"/>
  <c r="B665" i="7"/>
  <c r="B666" i="7"/>
  <c r="B667" i="7"/>
  <c r="B668" i="7"/>
  <c r="B669" i="7"/>
  <c r="B670" i="7"/>
  <c r="B671" i="7"/>
  <c r="B672" i="7"/>
  <c r="B673" i="7"/>
  <c r="B674" i="7"/>
  <c r="B675" i="7"/>
  <c r="B676" i="7"/>
  <c r="B677" i="7"/>
  <c r="B678" i="7"/>
  <c r="B679" i="7"/>
  <c r="B680" i="7"/>
  <c r="B681" i="7"/>
  <c r="B682" i="7"/>
  <c r="B683" i="7"/>
  <c r="B684" i="7"/>
  <c r="B685" i="7"/>
  <c r="B686" i="7"/>
  <c r="B687" i="7"/>
  <c r="B688" i="7"/>
  <c r="B689" i="7"/>
  <c r="B690" i="7"/>
  <c r="B691" i="7"/>
  <c r="B692" i="7"/>
  <c r="B693" i="7"/>
  <c r="B694" i="7"/>
  <c r="B695" i="7"/>
  <c r="B696" i="7"/>
  <c r="B697" i="7"/>
  <c r="B698" i="7"/>
  <c r="B699" i="7"/>
  <c r="B700" i="7"/>
  <c r="B701" i="7"/>
  <c r="B702" i="7"/>
  <c r="B703" i="7"/>
  <c r="B704" i="7"/>
  <c r="B705" i="7"/>
  <c r="B706" i="7"/>
  <c r="B707" i="7"/>
  <c r="B708" i="7"/>
  <c r="B709" i="7"/>
  <c r="B710" i="7"/>
  <c r="B711" i="7"/>
  <c r="B712" i="7"/>
  <c r="B713" i="7"/>
  <c r="B714" i="7"/>
  <c r="B715" i="7"/>
  <c r="B716" i="7"/>
  <c r="B717" i="7"/>
  <c r="B718" i="7"/>
  <c r="B719" i="7"/>
  <c r="B720" i="7"/>
  <c r="B721" i="7"/>
  <c r="B722" i="7"/>
  <c r="B723" i="7"/>
  <c r="B724" i="7"/>
  <c r="B725" i="7"/>
  <c r="B726" i="7"/>
  <c r="B727" i="7"/>
  <c r="B728" i="7"/>
  <c r="B729" i="7"/>
  <c r="B730" i="7"/>
  <c r="B731" i="7"/>
  <c r="B732" i="7"/>
  <c r="B733" i="7"/>
  <c r="B734" i="7"/>
  <c r="B735" i="7"/>
  <c r="B736" i="7"/>
  <c r="B737" i="7"/>
  <c r="B738" i="7"/>
  <c r="B739" i="7"/>
  <c r="B740" i="7"/>
  <c r="B741" i="7"/>
  <c r="B742" i="7"/>
  <c r="B743" i="7"/>
  <c r="B744" i="7"/>
  <c r="B745" i="7"/>
  <c r="B746" i="7"/>
  <c r="B747" i="7"/>
  <c r="B748" i="7"/>
  <c r="B749" i="7"/>
  <c r="B750" i="7"/>
  <c r="B751" i="7"/>
  <c r="B752" i="7"/>
  <c r="B753" i="7"/>
  <c r="B754" i="7"/>
  <c r="B755" i="7"/>
  <c r="B756" i="7"/>
  <c r="B757" i="7"/>
  <c r="B758" i="7"/>
  <c r="B759" i="7"/>
  <c r="B760" i="7"/>
  <c r="B761" i="7"/>
  <c r="B762" i="7"/>
  <c r="B763" i="7"/>
  <c r="B764" i="7"/>
  <c r="B765" i="7"/>
  <c r="B766" i="7"/>
  <c r="B767" i="7"/>
  <c r="B768" i="7"/>
  <c r="B769" i="7"/>
  <c r="B770" i="7"/>
  <c r="B771" i="7"/>
  <c r="B772" i="7"/>
  <c r="B773" i="7"/>
  <c r="B774" i="7"/>
  <c r="B775" i="7"/>
  <c r="B776" i="7"/>
  <c r="B777" i="7"/>
  <c r="B778" i="7"/>
  <c r="B779" i="7"/>
  <c r="B780" i="7"/>
  <c r="B781" i="7"/>
  <c r="B782" i="7"/>
  <c r="B783" i="7"/>
  <c r="B784" i="7"/>
  <c r="B785" i="7"/>
  <c r="B786" i="7"/>
  <c r="B787" i="7"/>
  <c r="B788" i="7"/>
  <c r="B789" i="7"/>
  <c r="B790" i="7"/>
  <c r="B791" i="7"/>
  <c r="B792" i="7"/>
  <c r="B793" i="7"/>
  <c r="B794" i="7"/>
  <c r="B795" i="7"/>
  <c r="B796" i="7"/>
  <c r="B797" i="7"/>
  <c r="B798" i="7"/>
  <c r="B799" i="7"/>
  <c r="B800" i="7"/>
  <c r="B801" i="7"/>
  <c r="B802" i="7"/>
  <c r="B803" i="7"/>
  <c r="B804" i="7"/>
  <c r="B805" i="7"/>
  <c r="B806" i="7"/>
  <c r="B807" i="7"/>
  <c r="B808" i="7"/>
  <c r="B809" i="7"/>
  <c r="B810" i="7"/>
  <c r="B811" i="7"/>
  <c r="B812" i="7"/>
  <c r="B813" i="7"/>
  <c r="B814" i="7"/>
  <c r="B815" i="7"/>
  <c r="B816" i="7"/>
  <c r="B817" i="7"/>
  <c r="B818" i="7"/>
  <c r="B819" i="7"/>
  <c r="B820" i="7"/>
  <c r="B821" i="7"/>
  <c r="B822" i="7"/>
  <c r="B823" i="7"/>
  <c r="B824" i="7"/>
  <c r="B825" i="7"/>
  <c r="B826" i="7"/>
  <c r="B827" i="7"/>
  <c r="B828" i="7"/>
  <c r="B829" i="7"/>
  <c r="B830" i="7"/>
  <c r="B831" i="7"/>
  <c r="B832" i="7"/>
  <c r="B833" i="7"/>
  <c r="B834" i="7"/>
  <c r="B835" i="7"/>
  <c r="B836" i="7"/>
  <c r="B837" i="7"/>
  <c r="B838" i="7"/>
  <c r="B839" i="7"/>
  <c r="B840" i="7"/>
  <c r="B841" i="7"/>
  <c r="B842" i="7"/>
  <c r="B843" i="7"/>
  <c r="B844" i="7"/>
  <c r="B845" i="7"/>
  <c r="B846" i="7"/>
  <c r="B847" i="7"/>
  <c r="B848" i="7"/>
  <c r="B849" i="7"/>
  <c r="B850" i="7"/>
  <c r="B851" i="7"/>
  <c r="B852" i="7"/>
  <c r="B853" i="7"/>
  <c r="B854" i="7"/>
  <c r="B855" i="7"/>
  <c r="B856" i="7"/>
  <c r="B857" i="7"/>
  <c r="B858" i="7"/>
  <c r="B859" i="7"/>
  <c r="B860" i="7"/>
  <c r="B861" i="7"/>
  <c r="B862" i="7"/>
  <c r="B863" i="7"/>
  <c r="B864" i="7"/>
  <c r="B865" i="7"/>
  <c r="B866" i="7"/>
  <c r="B867" i="7"/>
  <c r="B868" i="7"/>
  <c r="B869" i="7"/>
  <c r="B870" i="7"/>
  <c r="B871" i="7"/>
  <c r="B872" i="7"/>
  <c r="B873" i="7"/>
  <c r="B874" i="7"/>
  <c r="B875" i="7"/>
  <c r="B876" i="7"/>
  <c r="B877" i="7"/>
  <c r="B878" i="7"/>
  <c r="B879" i="7"/>
  <c r="B880" i="7"/>
  <c r="B881" i="7"/>
  <c r="B882" i="7"/>
  <c r="B883" i="7"/>
  <c r="B884" i="7"/>
  <c r="B885" i="7"/>
  <c r="B886" i="7"/>
  <c r="B887" i="7"/>
  <c r="B888" i="7"/>
  <c r="B889" i="7"/>
  <c r="B890" i="7"/>
  <c r="B891" i="7"/>
  <c r="B892" i="7"/>
  <c r="B893" i="7"/>
  <c r="B894" i="7"/>
  <c r="B895" i="7"/>
  <c r="B896" i="7"/>
  <c r="B897" i="7"/>
  <c r="B898" i="7"/>
  <c r="B899" i="7"/>
  <c r="B900" i="7"/>
  <c r="B901" i="7"/>
  <c r="B902" i="7"/>
  <c r="B903" i="7"/>
  <c r="B904" i="7"/>
  <c r="B905" i="7"/>
  <c r="B906" i="7"/>
  <c r="B907" i="7"/>
  <c r="B908" i="7"/>
  <c r="B909" i="7"/>
  <c r="B910" i="7"/>
  <c r="B911" i="7"/>
  <c r="B912" i="7"/>
  <c r="B913" i="7"/>
  <c r="B914" i="7"/>
  <c r="B915" i="7"/>
  <c r="B916" i="7"/>
  <c r="B917" i="7"/>
  <c r="B918" i="7"/>
  <c r="B919" i="7"/>
  <c r="B920" i="7"/>
  <c r="B921" i="7"/>
  <c r="B922" i="7"/>
  <c r="B923" i="7"/>
  <c r="B924" i="7"/>
  <c r="B925" i="7"/>
  <c r="B926" i="7"/>
  <c r="B927" i="7"/>
  <c r="B928" i="7"/>
  <c r="B929" i="7"/>
  <c r="B930" i="7"/>
  <c r="B931" i="7"/>
  <c r="B932" i="7"/>
  <c r="B933" i="7"/>
  <c r="B934" i="7"/>
  <c r="B935" i="7"/>
  <c r="B936" i="7"/>
  <c r="B937" i="7"/>
  <c r="B938" i="7"/>
  <c r="B939" i="7"/>
  <c r="B940" i="7"/>
  <c r="B941" i="7"/>
  <c r="B942" i="7"/>
  <c r="B943" i="7"/>
  <c r="B944" i="7"/>
  <c r="B945" i="7"/>
  <c r="B946" i="7"/>
  <c r="B947" i="7"/>
  <c r="B948" i="7"/>
  <c r="B949" i="7"/>
  <c r="B950" i="7"/>
  <c r="B951" i="7"/>
  <c r="B952" i="7"/>
  <c r="B953" i="7"/>
  <c r="B954" i="7"/>
  <c r="B955" i="7"/>
  <c r="B956" i="7"/>
  <c r="B957" i="7"/>
  <c r="B958" i="7"/>
  <c r="B959" i="7"/>
  <c r="B960" i="7"/>
  <c r="B961" i="7"/>
  <c r="B962" i="7"/>
  <c r="B963" i="7"/>
  <c r="B964" i="7"/>
  <c r="B965" i="7"/>
  <c r="B966" i="7"/>
  <c r="B967" i="7"/>
  <c r="B968" i="7"/>
  <c r="B969" i="7"/>
  <c r="B970" i="7"/>
  <c r="B971" i="7"/>
  <c r="B972" i="7"/>
  <c r="B973" i="7"/>
  <c r="B974" i="7"/>
  <c r="B975" i="7"/>
  <c r="B976" i="7"/>
  <c r="B977" i="7"/>
  <c r="B978" i="7"/>
  <c r="B979" i="7"/>
  <c r="B980" i="7"/>
  <c r="B981" i="7"/>
  <c r="B982" i="7"/>
  <c r="B983" i="7"/>
  <c r="B984" i="7"/>
  <c r="B985" i="7"/>
  <c r="B986" i="7"/>
  <c r="B987" i="7"/>
  <c r="B988" i="7"/>
  <c r="B989" i="7"/>
  <c r="B990" i="7"/>
  <c r="B991" i="7"/>
  <c r="B992" i="7"/>
  <c r="B993" i="7"/>
  <c r="B994" i="7"/>
  <c r="B995" i="7"/>
  <c r="B996" i="7"/>
  <c r="B997" i="7"/>
  <c r="B998" i="7"/>
  <c r="B999" i="7"/>
  <c r="B1000" i="7"/>
  <c r="B1001" i="7"/>
  <c r="B1002" i="7"/>
  <c r="B1003" i="7"/>
  <c r="B1004" i="7"/>
  <c r="B1005" i="7"/>
  <c r="B1006" i="7"/>
  <c r="B1007" i="7"/>
  <c r="B1008" i="7"/>
  <c r="B1009" i="7"/>
  <c r="B1010" i="7"/>
  <c r="B1011" i="7"/>
  <c r="B1012" i="7"/>
  <c r="B1013" i="7"/>
  <c r="B1014" i="7"/>
  <c r="B1015" i="7"/>
  <c r="B1016" i="7"/>
  <c r="B1017" i="7"/>
  <c r="B1018" i="7"/>
  <c r="B1019" i="7"/>
  <c r="B1020" i="7"/>
  <c r="B1021" i="7"/>
  <c r="B1022" i="7"/>
  <c r="B1023" i="7"/>
  <c r="B1024" i="7"/>
  <c r="B1025" i="7"/>
  <c r="B1026" i="7"/>
  <c r="B1027" i="7"/>
  <c r="B1028" i="7"/>
  <c r="B1029" i="7"/>
  <c r="B1030" i="7"/>
  <c r="B1031" i="7"/>
  <c r="B1032" i="7"/>
  <c r="B1033" i="7"/>
  <c r="B1034" i="7"/>
  <c r="B1035" i="7"/>
  <c r="B1036" i="7"/>
  <c r="B1037" i="7"/>
  <c r="B1038" i="7"/>
  <c r="B1039" i="7"/>
  <c r="B1040" i="7"/>
  <c r="B1041" i="7"/>
  <c r="B1042" i="7"/>
  <c r="B1043" i="7"/>
  <c r="B1044" i="7"/>
  <c r="B1045" i="7"/>
  <c r="B1046" i="7"/>
  <c r="B1047" i="7"/>
  <c r="B1048" i="7"/>
  <c r="B1049" i="7"/>
  <c r="B1050" i="7"/>
  <c r="B1051" i="7"/>
  <c r="B1052" i="7"/>
  <c r="B1053" i="7"/>
  <c r="B1054" i="7"/>
  <c r="B1055" i="7"/>
  <c r="B1056" i="7"/>
  <c r="B1057" i="7"/>
  <c r="B1058" i="7"/>
  <c r="B1059" i="7"/>
  <c r="B1060" i="7"/>
  <c r="B1061" i="7"/>
  <c r="B1062" i="7"/>
  <c r="B1063" i="7"/>
  <c r="B1064" i="7"/>
  <c r="B1065" i="7"/>
  <c r="B1066" i="7"/>
  <c r="B1067" i="7"/>
  <c r="B1068" i="7"/>
  <c r="B1069" i="7"/>
  <c r="B1070" i="7"/>
  <c r="B1071" i="7"/>
  <c r="B1072" i="7"/>
  <c r="B1073" i="7"/>
  <c r="B1074" i="7"/>
  <c r="B1075" i="7"/>
  <c r="B1076" i="7"/>
  <c r="B1077" i="7"/>
  <c r="B1078" i="7"/>
  <c r="B1079" i="7"/>
  <c r="B1080" i="7"/>
  <c r="B1081" i="7"/>
  <c r="B1082" i="7"/>
  <c r="B1083" i="7"/>
  <c r="B1084" i="7"/>
  <c r="B1085" i="7"/>
  <c r="B1086" i="7"/>
  <c r="B1087" i="7"/>
  <c r="B1088" i="7"/>
  <c r="B1089" i="7"/>
  <c r="B1090" i="7"/>
  <c r="B1091" i="7"/>
  <c r="B1092" i="7"/>
  <c r="B1093" i="7"/>
  <c r="B1094" i="7"/>
  <c r="B1095" i="7"/>
  <c r="B1096" i="7"/>
  <c r="B1097" i="7"/>
  <c r="B1098" i="7"/>
  <c r="B1099" i="7"/>
  <c r="B1100" i="7"/>
  <c r="B1101" i="7"/>
  <c r="B1102" i="7"/>
  <c r="B1103" i="7"/>
  <c r="B1104" i="7"/>
  <c r="B1105" i="7"/>
  <c r="B1106" i="7"/>
  <c r="B1107" i="7"/>
  <c r="B1108" i="7"/>
  <c r="B1109" i="7"/>
  <c r="B1110" i="7"/>
  <c r="B1111" i="7"/>
  <c r="B1112" i="7"/>
  <c r="B1113" i="7"/>
  <c r="B1114" i="7"/>
  <c r="B1115" i="7"/>
  <c r="B1116" i="7"/>
  <c r="B1117" i="7"/>
  <c r="B1118" i="7"/>
  <c r="B1119" i="7"/>
  <c r="B1120" i="7"/>
  <c r="B1121" i="7"/>
  <c r="B1122" i="7"/>
  <c r="B1123" i="7"/>
  <c r="B1124" i="7"/>
  <c r="B1125" i="7"/>
  <c r="B1126" i="7"/>
  <c r="B1127" i="7"/>
  <c r="B1128" i="7"/>
  <c r="B1129" i="7"/>
  <c r="B1130" i="7"/>
  <c r="B1131" i="7"/>
  <c r="B1132" i="7"/>
  <c r="B1133" i="7"/>
  <c r="B1134" i="7"/>
  <c r="B1135" i="7"/>
  <c r="B1136" i="7"/>
  <c r="B1137" i="7"/>
  <c r="B1138" i="7"/>
  <c r="B1139" i="7"/>
  <c r="B1140" i="7"/>
  <c r="B1141" i="7"/>
  <c r="B1142" i="7"/>
  <c r="B1143" i="7"/>
  <c r="B1144" i="7"/>
  <c r="B1145" i="7"/>
  <c r="B1146" i="7"/>
  <c r="B1147" i="7"/>
  <c r="B1148" i="7"/>
  <c r="B1149" i="7"/>
  <c r="B1150" i="7"/>
  <c r="B1151" i="7"/>
  <c r="B1152" i="7"/>
  <c r="B1153" i="7"/>
  <c r="B1154" i="7"/>
  <c r="B1155" i="7"/>
  <c r="B1156" i="7"/>
  <c r="B1157" i="7"/>
  <c r="B1158" i="7"/>
  <c r="B1159" i="7"/>
  <c r="B1160" i="7"/>
  <c r="B1161" i="7"/>
  <c r="B1162" i="7"/>
  <c r="B1163" i="7"/>
  <c r="B1164" i="7"/>
  <c r="B1165" i="7"/>
  <c r="B1166" i="7"/>
  <c r="B1167" i="7"/>
  <c r="B1168" i="7"/>
  <c r="B1169" i="7"/>
  <c r="B1170" i="7"/>
  <c r="B1171" i="7"/>
  <c r="B1172" i="7"/>
  <c r="B1173" i="7"/>
  <c r="B1174" i="7"/>
  <c r="B1175" i="7"/>
  <c r="B1176" i="7"/>
  <c r="B1177" i="7"/>
  <c r="B1178" i="7"/>
  <c r="B1179" i="7"/>
  <c r="B1180" i="7"/>
  <c r="B1181" i="7"/>
  <c r="B1182" i="7"/>
  <c r="B1183" i="7"/>
  <c r="B1184" i="7"/>
  <c r="B1185" i="7"/>
  <c r="B1186" i="7"/>
  <c r="B1187" i="7"/>
  <c r="B1188" i="7"/>
  <c r="B1189" i="7"/>
  <c r="B1190" i="7"/>
  <c r="B1191" i="7"/>
  <c r="B1192" i="7"/>
  <c r="B1193" i="7"/>
  <c r="B1194" i="7"/>
  <c r="B1195" i="7"/>
  <c r="B1196" i="7"/>
  <c r="B1197" i="7"/>
  <c r="B1198" i="7"/>
  <c r="B1199" i="7"/>
  <c r="B1200" i="7"/>
  <c r="B1201" i="7"/>
  <c r="B1202" i="7"/>
  <c r="B1203" i="7"/>
  <c r="B1204" i="7"/>
  <c r="B1205" i="7"/>
  <c r="B1206" i="7"/>
  <c r="B1207" i="7"/>
  <c r="B1208" i="7"/>
  <c r="B1209" i="7"/>
  <c r="B1210" i="7"/>
  <c r="B1211" i="7"/>
  <c r="B1212" i="7"/>
  <c r="B1213" i="7"/>
  <c r="B1214" i="7"/>
  <c r="B1215" i="7"/>
  <c r="B1216" i="7"/>
  <c r="B1217" i="7"/>
  <c r="B1218" i="7"/>
  <c r="B1219" i="7"/>
  <c r="B1220" i="7"/>
  <c r="B1221" i="7"/>
  <c r="B1222" i="7"/>
  <c r="B1223" i="7"/>
  <c r="B1224" i="7"/>
  <c r="B1225" i="7"/>
  <c r="B1226" i="7"/>
  <c r="B1227" i="7"/>
  <c r="B1228" i="7"/>
  <c r="B1229" i="7"/>
  <c r="B1230" i="7"/>
  <c r="B1231" i="7"/>
  <c r="B1232" i="7"/>
  <c r="B1233" i="7"/>
  <c r="B1234" i="7"/>
  <c r="B1235" i="7"/>
  <c r="B1236" i="7"/>
  <c r="B1237" i="7"/>
  <c r="B1238" i="7"/>
  <c r="B1239" i="7"/>
  <c r="B1240" i="7"/>
  <c r="B1241" i="7"/>
  <c r="B1242" i="7"/>
  <c r="B1243" i="7"/>
  <c r="B1244" i="7"/>
  <c r="B1245" i="7"/>
  <c r="B1246" i="7"/>
  <c r="B1247" i="7"/>
  <c r="B1248" i="7"/>
  <c r="B1249" i="7"/>
  <c r="B1250" i="7"/>
  <c r="B1251" i="7"/>
  <c r="B1252" i="7"/>
  <c r="B1253" i="7"/>
  <c r="B1254" i="7"/>
  <c r="B1255" i="7"/>
  <c r="B1256" i="7"/>
  <c r="B1257" i="7"/>
  <c r="B1258" i="7"/>
  <c r="B1259" i="7"/>
  <c r="B1260" i="7"/>
  <c r="B1261" i="7"/>
  <c r="B1262" i="7"/>
  <c r="B1263" i="7"/>
  <c r="B1264" i="7"/>
  <c r="B1265" i="7"/>
  <c r="B1266" i="7"/>
  <c r="B1267" i="7"/>
  <c r="B1268" i="7"/>
  <c r="B1269" i="7"/>
  <c r="B1270" i="7"/>
  <c r="B1271" i="7"/>
  <c r="B1272" i="7"/>
  <c r="B1273" i="7"/>
  <c r="B1274" i="7"/>
  <c r="B1275" i="7"/>
  <c r="B1276" i="7"/>
  <c r="B1277" i="7"/>
  <c r="B1278" i="7"/>
  <c r="B1279" i="7"/>
  <c r="B1280" i="7"/>
  <c r="B1281" i="7"/>
  <c r="B1282" i="7"/>
  <c r="B1283" i="7"/>
  <c r="B1284" i="7"/>
  <c r="B1285" i="7"/>
  <c r="B1286" i="7"/>
  <c r="B1287" i="7"/>
  <c r="B1288" i="7"/>
  <c r="B1289" i="7"/>
  <c r="B1290" i="7"/>
  <c r="B1291" i="7"/>
  <c r="B1292" i="7"/>
  <c r="B1293" i="7"/>
  <c r="B1294" i="7"/>
  <c r="B1295" i="7"/>
  <c r="B1296" i="7"/>
  <c r="B1297" i="7"/>
  <c r="B1298" i="7"/>
  <c r="B1299" i="7"/>
  <c r="B1300" i="7"/>
  <c r="B1301" i="7"/>
  <c r="B1302" i="7"/>
  <c r="B1303" i="7"/>
  <c r="B1304" i="7"/>
  <c r="B1305" i="7"/>
  <c r="B1306" i="7"/>
  <c r="B1307" i="7"/>
  <c r="B1308" i="7"/>
  <c r="B1309" i="7"/>
  <c r="B1310" i="7"/>
  <c r="B1311" i="7"/>
  <c r="B1312" i="7"/>
  <c r="B1313" i="7"/>
  <c r="B1314" i="7"/>
  <c r="B1315" i="7"/>
  <c r="B1316" i="7"/>
  <c r="B1317" i="7"/>
  <c r="B1318" i="7"/>
  <c r="B1319" i="7"/>
  <c r="B1320" i="7"/>
  <c r="B1321" i="7"/>
  <c r="B1322" i="7"/>
  <c r="B1323" i="7"/>
  <c r="B1324" i="7"/>
  <c r="B1325" i="7"/>
  <c r="B1326" i="7"/>
  <c r="B1327" i="7"/>
  <c r="B1328" i="7"/>
  <c r="B1329" i="7"/>
  <c r="B1330" i="7"/>
  <c r="B1331" i="7"/>
  <c r="B1332" i="7"/>
  <c r="B1333" i="7"/>
  <c r="B1334" i="7"/>
  <c r="B1335" i="7"/>
  <c r="B1336" i="7"/>
  <c r="B1337" i="7"/>
  <c r="B1338" i="7"/>
  <c r="B1339" i="7"/>
  <c r="B1340" i="7"/>
  <c r="B1341" i="7"/>
  <c r="B1342" i="7"/>
  <c r="B1343" i="7"/>
  <c r="B1344" i="7"/>
  <c r="B1345" i="7"/>
  <c r="B1346" i="7"/>
  <c r="B1347" i="7"/>
  <c r="B1348" i="7"/>
  <c r="B1349" i="7"/>
  <c r="B1350" i="7"/>
  <c r="B1351" i="7"/>
  <c r="B1352" i="7"/>
  <c r="B1353" i="7"/>
  <c r="B1354" i="7"/>
  <c r="B1355" i="7"/>
  <c r="B1356" i="7"/>
  <c r="B1357" i="7"/>
  <c r="B1358" i="7"/>
  <c r="B1359" i="7"/>
  <c r="B1360" i="7"/>
  <c r="B1361" i="7"/>
  <c r="B1362" i="7"/>
  <c r="B1363" i="7"/>
  <c r="B1364" i="7"/>
  <c r="B1365" i="7"/>
  <c r="B1366" i="7"/>
  <c r="B1367" i="7"/>
  <c r="B1368" i="7"/>
  <c r="B1369" i="7"/>
  <c r="B1370" i="7"/>
  <c r="B1371" i="7"/>
  <c r="B1372" i="7"/>
  <c r="B1373" i="7"/>
  <c r="B1374" i="7"/>
  <c r="B1375" i="7"/>
  <c r="B1376" i="7"/>
  <c r="B1377" i="7"/>
  <c r="B1378" i="7"/>
  <c r="B1379" i="7"/>
  <c r="B1380" i="7"/>
  <c r="B1381" i="7"/>
  <c r="B1382" i="7"/>
  <c r="B1383" i="7"/>
  <c r="B1384" i="7"/>
  <c r="B1385" i="7"/>
  <c r="B1386" i="7"/>
  <c r="B1387" i="7"/>
  <c r="B1388" i="7"/>
  <c r="B1389" i="7"/>
  <c r="B1390" i="7"/>
  <c r="B1391" i="7"/>
  <c r="B1392" i="7"/>
  <c r="B1393" i="7"/>
  <c r="B1394" i="7"/>
  <c r="B1395" i="7"/>
  <c r="B1396" i="7"/>
  <c r="B1397" i="7"/>
  <c r="B1398" i="7"/>
  <c r="B1399" i="7"/>
  <c r="B1400" i="7"/>
  <c r="B1401" i="7"/>
  <c r="B1402" i="7"/>
  <c r="B1403" i="7"/>
  <c r="B1404" i="7"/>
  <c r="B1405" i="7"/>
  <c r="B1406" i="7"/>
  <c r="B1407" i="7"/>
  <c r="B1408" i="7"/>
  <c r="B1409" i="7"/>
  <c r="B1410" i="7"/>
  <c r="B1411" i="7"/>
  <c r="B1412" i="7"/>
  <c r="B1413" i="7"/>
  <c r="B1414" i="7"/>
  <c r="B1415" i="7"/>
  <c r="B1416" i="7"/>
  <c r="B1417" i="7"/>
  <c r="B1418" i="7"/>
  <c r="B1419" i="7"/>
  <c r="B1420" i="7"/>
  <c r="B1421" i="7"/>
  <c r="B1422" i="7"/>
  <c r="B1423" i="7"/>
  <c r="B1424" i="7"/>
  <c r="B1425" i="7"/>
  <c r="B1426" i="7"/>
  <c r="B1427" i="7"/>
  <c r="B1428" i="7"/>
  <c r="B1429" i="7"/>
  <c r="B1430" i="7"/>
  <c r="B1431" i="7"/>
  <c r="B1432" i="7"/>
  <c r="B1433" i="7"/>
  <c r="B1434" i="7"/>
  <c r="B1435" i="7"/>
  <c r="B1436" i="7"/>
  <c r="B1437" i="7"/>
  <c r="B1438" i="7"/>
  <c r="B1439" i="7"/>
  <c r="B1440" i="7"/>
  <c r="B1441" i="7"/>
  <c r="B1442" i="7"/>
  <c r="B1443" i="7"/>
  <c r="B1444" i="7"/>
  <c r="B1445" i="7"/>
  <c r="B1446" i="7"/>
  <c r="B1447" i="7"/>
  <c r="B1448" i="7"/>
  <c r="B1449" i="7"/>
  <c r="B1450" i="7"/>
  <c r="B1451" i="7"/>
  <c r="B1452" i="7"/>
  <c r="B1453" i="7"/>
  <c r="B1454" i="7"/>
  <c r="B1455" i="7"/>
  <c r="B1456" i="7"/>
  <c r="B1457" i="7"/>
  <c r="B1458" i="7"/>
  <c r="B1459" i="7"/>
  <c r="B1460" i="7"/>
  <c r="B1461" i="7"/>
  <c r="B1462" i="7"/>
  <c r="B1463" i="7"/>
  <c r="B1464" i="7"/>
  <c r="B1465" i="7"/>
  <c r="B1466" i="7"/>
  <c r="B1467" i="7"/>
  <c r="B1468" i="7"/>
  <c r="B1469" i="7"/>
  <c r="B1470" i="7"/>
  <c r="B1471" i="7"/>
  <c r="B1472" i="7"/>
  <c r="B1473" i="7"/>
  <c r="B1474" i="7"/>
  <c r="B1475" i="7"/>
  <c r="B1476" i="7"/>
  <c r="B1477" i="7"/>
  <c r="B1478" i="7"/>
  <c r="B1479" i="7"/>
  <c r="B1480" i="7"/>
  <c r="B1481" i="7"/>
  <c r="B1482" i="7"/>
  <c r="B1483" i="7"/>
  <c r="B1484" i="7"/>
  <c r="B1485" i="7"/>
  <c r="B1486" i="7"/>
  <c r="B1487" i="7"/>
  <c r="B1488" i="7"/>
  <c r="B1489" i="7"/>
  <c r="B1490" i="7"/>
  <c r="B1491" i="7"/>
  <c r="B1492" i="7"/>
  <c r="B1493" i="7"/>
  <c r="B1494" i="7"/>
  <c r="B1495" i="7"/>
  <c r="B1496" i="7"/>
  <c r="B1497" i="7"/>
  <c r="B1498" i="7"/>
  <c r="B1499" i="7"/>
  <c r="B1500" i="7"/>
  <c r="B1501" i="7"/>
  <c r="B1502" i="7"/>
  <c r="B1503" i="7"/>
  <c r="B1504" i="7"/>
  <c r="B1505" i="7"/>
  <c r="B1506" i="7"/>
  <c r="B1507" i="7"/>
  <c r="B1508" i="7"/>
  <c r="B1509" i="7"/>
  <c r="B1510" i="7"/>
  <c r="B1511" i="7"/>
  <c r="B1512" i="7"/>
  <c r="B1513" i="7"/>
  <c r="B1514" i="7"/>
  <c r="B1515" i="7"/>
  <c r="B1516" i="7"/>
  <c r="B1517" i="7"/>
  <c r="B1518" i="7"/>
  <c r="B1519" i="7"/>
  <c r="B1520" i="7"/>
  <c r="B1521" i="7"/>
  <c r="B1522" i="7"/>
  <c r="B1523" i="7"/>
  <c r="B1524" i="7"/>
  <c r="B1525" i="7"/>
  <c r="B1526" i="7"/>
  <c r="B1527" i="7"/>
  <c r="B1528" i="7"/>
  <c r="B1529" i="7"/>
  <c r="B1530" i="7"/>
  <c r="B1531" i="7"/>
  <c r="B1532" i="7"/>
  <c r="B1533" i="7"/>
  <c r="B1534" i="7"/>
  <c r="B1535" i="7"/>
  <c r="B1536" i="7"/>
  <c r="B1537" i="7"/>
  <c r="B1538" i="7"/>
  <c r="B1539" i="7"/>
  <c r="B1540" i="7"/>
  <c r="B1541" i="7"/>
  <c r="B1542" i="7"/>
  <c r="B1543" i="7"/>
  <c r="B1544" i="7"/>
  <c r="B1545" i="7"/>
  <c r="B1546" i="7"/>
  <c r="B1547" i="7"/>
  <c r="B1548" i="7"/>
  <c r="B1549" i="7"/>
  <c r="B1550" i="7"/>
  <c r="B1551" i="7"/>
  <c r="B1552" i="7"/>
  <c r="B1553" i="7"/>
  <c r="B1554" i="7"/>
  <c r="B1555" i="7"/>
  <c r="B1556" i="7"/>
  <c r="B1557" i="7"/>
  <c r="B1558" i="7"/>
  <c r="B1559" i="7"/>
  <c r="B1560" i="7"/>
  <c r="B1561" i="7"/>
  <c r="B1562" i="7"/>
  <c r="B1563" i="7"/>
  <c r="B1564" i="7"/>
  <c r="B1565" i="7"/>
  <c r="B1566" i="7"/>
  <c r="B1567" i="7"/>
  <c r="B1568" i="7"/>
  <c r="B1569" i="7"/>
  <c r="B1570" i="7"/>
  <c r="B1571" i="7"/>
  <c r="B1572" i="7"/>
  <c r="B1573" i="7"/>
  <c r="B1574" i="7"/>
  <c r="B1575" i="7"/>
  <c r="B1576" i="7"/>
  <c r="B1577" i="7"/>
  <c r="B1578" i="7"/>
  <c r="B1579" i="7"/>
  <c r="B1580" i="7"/>
  <c r="B1581" i="7"/>
  <c r="B1582" i="7"/>
  <c r="B1583" i="7"/>
  <c r="B1584" i="7"/>
  <c r="B1585" i="7"/>
  <c r="B1586" i="7"/>
  <c r="B1587" i="7"/>
  <c r="B1588" i="7"/>
  <c r="B1589" i="7"/>
  <c r="B1590" i="7"/>
  <c r="B1591" i="7"/>
  <c r="B1592" i="7"/>
  <c r="B1593" i="7"/>
  <c r="B1594" i="7"/>
  <c r="B1595" i="7"/>
  <c r="B1596" i="7"/>
  <c r="B1597" i="7"/>
  <c r="B1598" i="7"/>
  <c r="B1599" i="7"/>
  <c r="B1600" i="7"/>
  <c r="B1601" i="7"/>
  <c r="B1602" i="7"/>
  <c r="B1603" i="7"/>
  <c r="B1604" i="7"/>
  <c r="B1605" i="7"/>
  <c r="B1606" i="7"/>
  <c r="B1607" i="7"/>
  <c r="B1608" i="7"/>
  <c r="B1609" i="7"/>
  <c r="B1610" i="7"/>
  <c r="B1611" i="7"/>
  <c r="B1612" i="7"/>
  <c r="B1613" i="7"/>
  <c r="B1614" i="7"/>
  <c r="B1615" i="7"/>
  <c r="B1616" i="7"/>
  <c r="B1617" i="7"/>
  <c r="B1618" i="7"/>
  <c r="B1619" i="7"/>
  <c r="B1620" i="7"/>
  <c r="B1621" i="7"/>
  <c r="B1622" i="7"/>
  <c r="B1623" i="7"/>
  <c r="B1624" i="7"/>
  <c r="B1625" i="7"/>
  <c r="B1626" i="7"/>
  <c r="B1627" i="7"/>
  <c r="B1628" i="7"/>
  <c r="B1629" i="7"/>
  <c r="B1630" i="7"/>
  <c r="B1631" i="7"/>
  <c r="B1632" i="7"/>
  <c r="B1633" i="7"/>
  <c r="B1634" i="7"/>
  <c r="B1635" i="7"/>
  <c r="B1636" i="7"/>
  <c r="B1637" i="7"/>
  <c r="B1638" i="7"/>
  <c r="B1639" i="7"/>
  <c r="B1640" i="7"/>
  <c r="B1641" i="7"/>
  <c r="B1642" i="7"/>
  <c r="B1643" i="7"/>
  <c r="B1644" i="7"/>
  <c r="B1645" i="7"/>
  <c r="B1646" i="7"/>
  <c r="B1647" i="7"/>
  <c r="B1648" i="7"/>
  <c r="B1649" i="7"/>
  <c r="B1650" i="7"/>
  <c r="B1651" i="7"/>
  <c r="B1652" i="7"/>
  <c r="B1653" i="7"/>
  <c r="B1654" i="7"/>
  <c r="B1655" i="7"/>
  <c r="B1656" i="7"/>
  <c r="B1657" i="7"/>
  <c r="B1658" i="7"/>
  <c r="B1659" i="7"/>
  <c r="B1660" i="7"/>
  <c r="B1661" i="7"/>
  <c r="B1662" i="7"/>
  <c r="B1663" i="7"/>
  <c r="B1664" i="7"/>
  <c r="B1665" i="7"/>
  <c r="B1666" i="7"/>
  <c r="B1667" i="7"/>
  <c r="B1668" i="7"/>
  <c r="B1669" i="7"/>
  <c r="B1670" i="7"/>
  <c r="B1671" i="7"/>
  <c r="B1672" i="7"/>
  <c r="B1673" i="7"/>
  <c r="B1674" i="7"/>
  <c r="B1675" i="7"/>
  <c r="B1676" i="7"/>
  <c r="B1677" i="7"/>
  <c r="B1678" i="7"/>
  <c r="B1679" i="7"/>
  <c r="B1680" i="7"/>
  <c r="B1681" i="7"/>
  <c r="B1682" i="7"/>
  <c r="B1683" i="7"/>
  <c r="B1684" i="7"/>
  <c r="B1685" i="7"/>
  <c r="B1686" i="7"/>
  <c r="B1687" i="7"/>
  <c r="B1688" i="7"/>
  <c r="B1689" i="7"/>
  <c r="B1690" i="7"/>
  <c r="B1691" i="7"/>
  <c r="B1692" i="7"/>
  <c r="B1693" i="7"/>
  <c r="B1694" i="7"/>
  <c r="B1695" i="7"/>
  <c r="B1696" i="7"/>
  <c r="B1697" i="7"/>
  <c r="B1698" i="7"/>
  <c r="B1699" i="7"/>
  <c r="B1700" i="7"/>
  <c r="B1701" i="7"/>
  <c r="B1702" i="7"/>
  <c r="B1703" i="7"/>
  <c r="B1704" i="7"/>
  <c r="B1705" i="7"/>
  <c r="B1706" i="7"/>
  <c r="B1707" i="7"/>
  <c r="B1708" i="7"/>
  <c r="B1709" i="7"/>
  <c r="B1710" i="7"/>
  <c r="B1711" i="7"/>
  <c r="B1712" i="7"/>
  <c r="B1713" i="7"/>
  <c r="B1714" i="7"/>
  <c r="B1715" i="7"/>
  <c r="B1716" i="7"/>
  <c r="B1717" i="7"/>
  <c r="B1718" i="7"/>
  <c r="B1719" i="7"/>
  <c r="B1720" i="7"/>
  <c r="B1721" i="7"/>
  <c r="B1722" i="7"/>
  <c r="B1723" i="7"/>
  <c r="B1724" i="7"/>
  <c r="B1725" i="7"/>
  <c r="B1726" i="7"/>
  <c r="B1727" i="7"/>
  <c r="B1728" i="7"/>
  <c r="B1729" i="7"/>
  <c r="B1730" i="7"/>
  <c r="B1731" i="7"/>
  <c r="B1732" i="7"/>
  <c r="B1733" i="7"/>
  <c r="B1734" i="7"/>
  <c r="B1735" i="7"/>
  <c r="B1736" i="7"/>
  <c r="B1737" i="7"/>
  <c r="B1738" i="7"/>
  <c r="B1739" i="7"/>
  <c r="B1740" i="7"/>
  <c r="B1741" i="7"/>
  <c r="B1742" i="7"/>
  <c r="B1743" i="7"/>
  <c r="B1744" i="7"/>
  <c r="B1745" i="7"/>
  <c r="B1746" i="7"/>
  <c r="B1747" i="7"/>
  <c r="B1748" i="7"/>
  <c r="B1749" i="7"/>
  <c r="B1750" i="7"/>
  <c r="B1751" i="7"/>
  <c r="B1752" i="7"/>
  <c r="B1753" i="7"/>
  <c r="B1754" i="7"/>
  <c r="B1755" i="7"/>
  <c r="B1756" i="7"/>
  <c r="B1757" i="7"/>
  <c r="B1758" i="7"/>
  <c r="B1759" i="7"/>
  <c r="B1760" i="7"/>
  <c r="B1761" i="7"/>
  <c r="B1762" i="7"/>
  <c r="B1763" i="7"/>
  <c r="B1764" i="7"/>
  <c r="B1765" i="7"/>
  <c r="B1766" i="7"/>
  <c r="B1767" i="7"/>
  <c r="B1768" i="7"/>
  <c r="B1769" i="7"/>
  <c r="B1770" i="7"/>
  <c r="B1771" i="7"/>
  <c r="B1772" i="7"/>
  <c r="B1773" i="7"/>
  <c r="B1774" i="7"/>
  <c r="B1775" i="7"/>
  <c r="B1776" i="7"/>
  <c r="B1777" i="7"/>
  <c r="B1778" i="7"/>
  <c r="B1779" i="7"/>
  <c r="B1780" i="7"/>
  <c r="B1781" i="7"/>
  <c r="B1782" i="7"/>
  <c r="B1783" i="7"/>
  <c r="B1784" i="7"/>
  <c r="B1785" i="7"/>
  <c r="B1786" i="7"/>
  <c r="B1787" i="7"/>
  <c r="B1788" i="7"/>
  <c r="B1789" i="7"/>
  <c r="B1790" i="7"/>
  <c r="B1791" i="7"/>
  <c r="B1792" i="7"/>
  <c r="B1793" i="7"/>
  <c r="B1794" i="7"/>
  <c r="B1795" i="7"/>
  <c r="B1796" i="7"/>
  <c r="B1797" i="7"/>
  <c r="B1798" i="7"/>
  <c r="B1799" i="7"/>
  <c r="B1800" i="7"/>
  <c r="B1801" i="7"/>
  <c r="B1802" i="7"/>
  <c r="B1803" i="7"/>
  <c r="B1804" i="7"/>
  <c r="B1805" i="7"/>
  <c r="B1806" i="7"/>
  <c r="B1807" i="7"/>
  <c r="B1808" i="7"/>
  <c r="B1809" i="7"/>
  <c r="B1810" i="7"/>
  <c r="B1811" i="7"/>
  <c r="B1812" i="7"/>
  <c r="B1813" i="7"/>
  <c r="B1814" i="7"/>
  <c r="B1815" i="7"/>
  <c r="B1816" i="7"/>
  <c r="B1817" i="7"/>
  <c r="B1818" i="7"/>
  <c r="B1819" i="7"/>
  <c r="B1820" i="7"/>
  <c r="B1821" i="7"/>
  <c r="B1822" i="7"/>
  <c r="B1823" i="7"/>
  <c r="B1824" i="7"/>
  <c r="B1825" i="7"/>
  <c r="B1826" i="7"/>
  <c r="B1827" i="7"/>
  <c r="B1828" i="7"/>
  <c r="B1829" i="7"/>
  <c r="B1830" i="7"/>
  <c r="B1831" i="7"/>
  <c r="B1832" i="7"/>
  <c r="B1833" i="7"/>
  <c r="B1834" i="7"/>
  <c r="B1835" i="7"/>
  <c r="B1836" i="7"/>
  <c r="B1837" i="7"/>
  <c r="B1838" i="7"/>
  <c r="B1839" i="7"/>
  <c r="B1840" i="7"/>
  <c r="B1841" i="7"/>
  <c r="B1842" i="7"/>
  <c r="B1843" i="7"/>
  <c r="B1844" i="7"/>
  <c r="B1845" i="7"/>
  <c r="B1846" i="7"/>
  <c r="B1847" i="7"/>
  <c r="B1848" i="7"/>
  <c r="B1849" i="7"/>
  <c r="B1850" i="7"/>
  <c r="B1851" i="7"/>
  <c r="B1852" i="7"/>
  <c r="B1853" i="7"/>
  <c r="B1854" i="7"/>
  <c r="B1855" i="7"/>
  <c r="B1856" i="7"/>
  <c r="B1857" i="7"/>
  <c r="B1858" i="7"/>
  <c r="B1859" i="7"/>
  <c r="B1860" i="7"/>
  <c r="B1861" i="7"/>
  <c r="B1862" i="7"/>
  <c r="B1863" i="7"/>
  <c r="B1864" i="7"/>
  <c r="B1865" i="7"/>
  <c r="B1866" i="7"/>
  <c r="B1867" i="7"/>
  <c r="B1868" i="7"/>
  <c r="B1869" i="7"/>
  <c r="B1870" i="7"/>
  <c r="B1871" i="7"/>
  <c r="B1872" i="7"/>
  <c r="B1873" i="7"/>
  <c r="B1874" i="7"/>
  <c r="B1875" i="7"/>
  <c r="B1876" i="7"/>
  <c r="B1877" i="7"/>
  <c r="B1878" i="7"/>
  <c r="B1879" i="7"/>
  <c r="B1880" i="7"/>
  <c r="B1881" i="7"/>
  <c r="B1882" i="7"/>
  <c r="B1883" i="7"/>
  <c r="B1884" i="7"/>
  <c r="B1885" i="7"/>
  <c r="B1886" i="7"/>
  <c r="B1887" i="7"/>
  <c r="B1888" i="7"/>
  <c r="B1889" i="7"/>
  <c r="B1890" i="7"/>
  <c r="B1891" i="7"/>
  <c r="B1892" i="7"/>
  <c r="B1893" i="7"/>
  <c r="B1894" i="7"/>
  <c r="B1895" i="7"/>
  <c r="B1896" i="7"/>
  <c r="B1897" i="7"/>
  <c r="B1898" i="7"/>
  <c r="B1899" i="7"/>
  <c r="B1900" i="7"/>
  <c r="B1901" i="7"/>
  <c r="B1902" i="7"/>
  <c r="B1903" i="7"/>
  <c r="B1904" i="7"/>
  <c r="B1905" i="7"/>
  <c r="B1906" i="7"/>
  <c r="B1907" i="7"/>
  <c r="B1908" i="7"/>
  <c r="B1909" i="7"/>
  <c r="B1910" i="7"/>
  <c r="B1911" i="7"/>
  <c r="B1912" i="7"/>
  <c r="B1913" i="7"/>
  <c r="B1914" i="7"/>
  <c r="B1915" i="7"/>
  <c r="B1916" i="7"/>
  <c r="B1917" i="7"/>
  <c r="B1918" i="7"/>
  <c r="B1919" i="7"/>
  <c r="B1920" i="7"/>
  <c r="B1921" i="7"/>
  <c r="B1922" i="7"/>
  <c r="B1923" i="7"/>
  <c r="B1924" i="7"/>
  <c r="B1925" i="7"/>
  <c r="B1926" i="7"/>
  <c r="B1927" i="7"/>
  <c r="B1928" i="7"/>
  <c r="B1929" i="7"/>
  <c r="B1930" i="7"/>
  <c r="B1931" i="7"/>
  <c r="B1932" i="7"/>
  <c r="B1933" i="7"/>
  <c r="B1934" i="7"/>
  <c r="B1935" i="7"/>
  <c r="B1936" i="7"/>
  <c r="B1937" i="7"/>
  <c r="B1938" i="7"/>
  <c r="B1939" i="7"/>
  <c r="B1940" i="7"/>
  <c r="B1941" i="7"/>
  <c r="B1942" i="7"/>
  <c r="B1943" i="7"/>
  <c r="B1944" i="7"/>
  <c r="B1945" i="7"/>
  <c r="B1946" i="7"/>
  <c r="B1947" i="7"/>
  <c r="B1948" i="7"/>
  <c r="B1949" i="7"/>
  <c r="B1950" i="7"/>
  <c r="B1951" i="7"/>
  <c r="B1952" i="7"/>
  <c r="B1953" i="7"/>
  <c r="B1954" i="7"/>
  <c r="B1955" i="7"/>
  <c r="B1956" i="7"/>
  <c r="B1957" i="7"/>
  <c r="B1958" i="7"/>
  <c r="B1959" i="7"/>
  <c r="B1960" i="7"/>
  <c r="B1961" i="7"/>
  <c r="B1962" i="7"/>
  <c r="B1963" i="7"/>
  <c r="B1964" i="7"/>
  <c r="B1965" i="7"/>
  <c r="B1966" i="7"/>
  <c r="B1967" i="7"/>
  <c r="B1968" i="7"/>
  <c r="B1969" i="7"/>
  <c r="B1970" i="7"/>
  <c r="B1971" i="7"/>
  <c r="B1972" i="7"/>
  <c r="B1973" i="7"/>
  <c r="B1974" i="7"/>
  <c r="B1975" i="7"/>
  <c r="B1976" i="7"/>
  <c r="B1977" i="7"/>
  <c r="B1978" i="7"/>
  <c r="B1979" i="7"/>
  <c r="B1980" i="7"/>
  <c r="B1981" i="7"/>
  <c r="B1982" i="7"/>
  <c r="B1983" i="7"/>
  <c r="B1984" i="7"/>
  <c r="B1985" i="7"/>
  <c r="B1986" i="7"/>
  <c r="B1987" i="7"/>
  <c r="B1988" i="7"/>
  <c r="B1989" i="7"/>
  <c r="B1990" i="7"/>
  <c r="B1991" i="7"/>
  <c r="B1992" i="7"/>
  <c r="B1993" i="7"/>
  <c r="B1994" i="7"/>
  <c r="B1995" i="7"/>
  <c r="B1996" i="7"/>
  <c r="B1997" i="7"/>
  <c r="B1998" i="7"/>
  <c r="B1999" i="7"/>
  <c r="B2000" i="7"/>
  <c r="B2001" i="7"/>
  <c r="B2002" i="7"/>
  <c r="B2003" i="7"/>
  <c r="B2004" i="7"/>
  <c r="B2005" i="7"/>
  <c r="B2006" i="7"/>
  <c r="B2007" i="7"/>
  <c r="B2008" i="7"/>
  <c r="B2009" i="7"/>
  <c r="B2010" i="7"/>
  <c r="B2011" i="7"/>
  <c r="B2012" i="7"/>
  <c r="B2013" i="7"/>
  <c r="B2014" i="7"/>
  <c r="B2015" i="7"/>
  <c r="B2016" i="7"/>
  <c r="B2017" i="7"/>
  <c r="B2018" i="7"/>
  <c r="B2019" i="7"/>
  <c r="B2020" i="7"/>
  <c r="B2021" i="7"/>
  <c r="B2022" i="7"/>
  <c r="B2023" i="7"/>
  <c r="B2024" i="7"/>
  <c r="B2025" i="7"/>
  <c r="B2026" i="7"/>
  <c r="B2027" i="7"/>
  <c r="B2028" i="7"/>
  <c r="B2029" i="7"/>
  <c r="B2030" i="7"/>
  <c r="B2031" i="7"/>
  <c r="B2032" i="7"/>
  <c r="B2033" i="7"/>
  <c r="B2034" i="7"/>
  <c r="B2035" i="7"/>
  <c r="B2036" i="7"/>
  <c r="B2037" i="7"/>
  <c r="B2038" i="7"/>
  <c r="B2039" i="7"/>
  <c r="B2040" i="7"/>
  <c r="B2041" i="7"/>
  <c r="B2042" i="7"/>
  <c r="B2043" i="7"/>
  <c r="B2044" i="7"/>
  <c r="B2045" i="7"/>
  <c r="B2046" i="7"/>
  <c r="B2047" i="7"/>
  <c r="B2048" i="7"/>
  <c r="B2049" i="7"/>
  <c r="B2050" i="7"/>
  <c r="B2051" i="7"/>
  <c r="B2052" i="7"/>
  <c r="B2053" i="7"/>
  <c r="B2054" i="7"/>
  <c r="B2055" i="7"/>
  <c r="B2056" i="7"/>
  <c r="B2057" i="7"/>
  <c r="B2058" i="7"/>
  <c r="B2059" i="7"/>
  <c r="B2060" i="7"/>
  <c r="B2061" i="7"/>
  <c r="B2062" i="7"/>
  <c r="B2063" i="7"/>
  <c r="B2064" i="7"/>
  <c r="B2065" i="7"/>
  <c r="B2066" i="7"/>
  <c r="B2067" i="7"/>
  <c r="B2068" i="7"/>
  <c r="B2069" i="7"/>
  <c r="B2070" i="7"/>
  <c r="B2071" i="7"/>
  <c r="B2072" i="7"/>
  <c r="B2073" i="7"/>
  <c r="B2074" i="7"/>
  <c r="B2075" i="7"/>
  <c r="B2076" i="7"/>
  <c r="B2077" i="7"/>
  <c r="B2078" i="7"/>
  <c r="B2079" i="7"/>
  <c r="B2080" i="7"/>
  <c r="B2081" i="7"/>
  <c r="B2082" i="7"/>
  <c r="B2083" i="7"/>
  <c r="B2084" i="7"/>
  <c r="B2085" i="7"/>
  <c r="B2086" i="7"/>
  <c r="B2087" i="7"/>
  <c r="B2088" i="7"/>
  <c r="B2089" i="7"/>
  <c r="B2090" i="7"/>
  <c r="B2091" i="7"/>
  <c r="B2092" i="7"/>
  <c r="B2093" i="7"/>
  <c r="B2094" i="7"/>
  <c r="B2095" i="7"/>
  <c r="B2096" i="7"/>
  <c r="B2097" i="7"/>
  <c r="B2098" i="7"/>
  <c r="B2099" i="7"/>
  <c r="B2100" i="7"/>
  <c r="B2101" i="7"/>
  <c r="B2102" i="7"/>
  <c r="B2103" i="7"/>
  <c r="B2104" i="7"/>
  <c r="B2105" i="7"/>
  <c r="B2106" i="7"/>
  <c r="B2107" i="7"/>
  <c r="B2108" i="7"/>
  <c r="B2109" i="7"/>
  <c r="B2110" i="7"/>
  <c r="B2111" i="7"/>
  <c r="B2112" i="7"/>
  <c r="B2113" i="7"/>
  <c r="B2114" i="7"/>
  <c r="B2115" i="7"/>
  <c r="B2116" i="7"/>
  <c r="B2117" i="7"/>
  <c r="B2118" i="7"/>
  <c r="B2119" i="7"/>
  <c r="B2120" i="7"/>
  <c r="B2121" i="7"/>
  <c r="B2122" i="7"/>
  <c r="B2123" i="7"/>
  <c r="B2124" i="7"/>
  <c r="B2125" i="7"/>
  <c r="B2126" i="7"/>
  <c r="B2127" i="7"/>
  <c r="B2128" i="7"/>
  <c r="B2129" i="7"/>
  <c r="B2130" i="7"/>
  <c r="B2131" i="7"/>
  <c r="B2132" i="7"/>
  <c r="B2133" i="7"/>
  <c r="B2134" i="7"/>
  <c r="B2135" i="7"/>
  <c r="B2136" i="7"/>
  <c r="B2137" i="7"/>
  <c r="B2138" i="7"/>
  <c r="B2139" i="7"/>
  <c r="B2140" i="7"/>
  <c r="B2141" i="7"/>
  <c r="B2142" i="7"/>
  <c r="B2143" i="7"/>
  <c r="B2144" i="7"/>
  <c r="B2145" i="7"/>
  <c r="B2146" i="7"/>
  <c r="B2147" i="7"/>
  <c r="B2148" i="7"/>
  <c r="B2149" i="7"/>
  <c r="B2150" i="7"/>
  <c r="B2151" i="7"/>
  <c r="B2152" i="7"/>
  <c r="B2153" i="7"/>
  <c r="B2154" i="7"/>
  <c r="B2155" i="7"/>
  <c r="B2156" i="7"/>
  <c r="B2157" i="7"/>
  <c r="B2158" i="7"/>
  <c r="B2159" i="7"/>
  <c r="B2160" i="7"/>
  <c r="B2161" i="7"/>
  <c r="B2162" i="7"/>
  <c r="B2163" i="7"/>
  <c r="B2164" i="7"/>
  <c r="B2165" i="7"/>
  <c r="B2166" i="7"/>
  <c r="B2167" i="7"/>
  <c r="B2168" i="7"/>
  <c r="B2169" i="7"/>
  <c r="B2170" i="7"/>
  <c r="B2171" i="7"/>
  <c r="B2172" i="7"/>
  <c r="B2173" i="7"/>
  <c r="B2174" i="7"/>
  <c r="B2175" i="7"/>
  <c r="B2176" i="7"/>
  <c r="B2177" i="7"/>
  <c r="B2178" i="7"/>
  <c r="B2179" i="7"/>
  <c r="B2180" i="7"/>
  <c r="B2181" i="7"/>
  <c r="B2182" i="7"/>
  <c r="B2183" i="7"/>
  <c r="B2184" i="7"/>
  <c r="B2185" i="7"/>
  <c r="B2186" i="7"/>
  <c r="B2187" i="7"/>
  <c r="B2188" i="7"/>
  <c r="B2189" i="7"/>
  <c r="B2190" i="7"/>
  <c r="B2191" i="7"/>
  <c r="B2192" i="7"/>
  <c r="B2193" i="7"/>
  <c r="B2194" i="7"/>
  <c r="B2195" i="7"/>
  <c r="B2196" i="7"/>
  <c r="B2197" i="7"/>
  <c r="B2198" i="7"/>
  <c r="B2199" i="7"/>
  <c r="B2200" i="7"/>
  <c r="B2201" i="7"/>
  <c r="B2202" i="7"/>
  <c r="B2203" i="7"/>
  <c r="B2204" i="7"/>
  <c r="B2205" i="7"/>
  <c r="B2206" i="7"/>
  <c r="B2207" i="7"/>
  <c r="B2208" i="7"/>
  <c r="B2209" i="7"/>
  <c r="B2210" i="7"/>
  <c r="B2211" i="7"/>
  <c r="B2212" i="7"/>
  <c r="B2213" i="7"/>
  <c r="B2214" i="7"/>
  <c r="B2215" i="7"/>
  <c r="B2216" i="7"/>
  <c r="B2217" i="7"/>
  <c r="B2218" i="7"/>
  <c r="B2219" i="7"/>
  <c r="B2220" i="7"/>
  <c r="B2221" i="7"/>
  <c r="B2222" i="7"/>
  <c r="B2223" i="7"/>
  <c r="B2224" i="7"/>
  <c r="B2225" i="7"/>
  <c r="B2226" i="7"/>
  <c r="B2227" i="7"/>
  <c r="B2228" i="7"/>
  <c r="B2229" i="7"/>
  <c r="B2230" i="7"/>
  <c r="B2231" i="7"/>
  <c r="B2232" i="7"/>
  <c r="B2233" i="7"/>
  <c r="B2234" i="7"/>
  <c r="B2235" i="7"/>
  <c r="B2236" i="7"/>
  <c r="B2237" i="7"/>
  <c r="B2238" i="7"/>
  <c r="B2239" i="7"/>
  <c r="B2240" i="7"/>
  <c r="B2241" i="7"/>
  <c r="B2242" i="7"/>
  <c r="B2243" i="7"/>
  <c r="B2244" i="7"/>
  <c r="B2245" i="7"/>
  <c r="B2246" i="7"/>
  <c r="B2247" i="7"/>
  <c r="B2248" i="7"/>
  <c r="B2249" i="7"/>
  <c r="B2250" i="7"/>
  <c r="B2251" i="7"/>
  <c r="B2252" i="7"/>
  <c r="B2253" i="7"/>
  <c r="B2254" i="7"/>
  <c r="B2255" i="7"/>
  <c r="B2256" i="7"/>
  <c r="B2257" i="7"/>
  <c r="B2258" i="7"/>
  <c r="B2259" i="7"/>
  <c r="B2260" i="7"/>
  <c r="B2261" i="7"/>
  <c r="B2262" i="7"/>
  <c r="B2263" i="7"/>
  <c r="B2264" i="7"/>
  <c r="B2265" i="7"/>
  <c r="B2266" i="7"/>
  <c r="B2267" i="7"/>
  <c r="B2268" i="7"/>
  <c r="B2269" i="7"/>
  <c r="B2270" i="7"/>
  <c r="B2271" i="7"/>
  <c r="B2272" i="7"/>
  <c r="B2273" i="7"/>
  <c r="B2274" i="7"/>
  <c r="B2275" i="7"/>
  <c r="B2276" i="7"/>
  <c r="B2277" i="7"/>
  <c r="B2278" i="7"/>
  <c r="B2279" i="7"/>
  <c r="B2280" i="7"/>
  <c r="B2281" i="7"/>
  <c r="B2282" i="7"/>
  <c r="B2283" i="7"/>
  <c r="B2284" i="7"/>
  <c r="B2285" i="7"/>
  <c r="B2286" i="7"/>
  <c r="B2287" i="7"/>
  <c r="B2288" i="7"/>
  <c r="B2289" i="7"/>
  <c r="B2290" i="7"/>
  <c r="B2291" i="7"/>
  <c r="B2292" i="7"/>
  <c r="B2293" i="7"/>
  <c r="B2294" i="7"/>
  <c r="B2295" i="7"/>
  <c r="B2296" i="7"/>
  <c r="B2297" i="7"/>
  <c r="B2298" i="7"/>
  <c r="B2299" i="7"/>
  <c r="B2300" i="7"/>
  <c r="B2301" i="7"/>
  <c r="B2302" i="7"/>
  <c r="B2303" i="7"/>
  <c r="B2304" i="7"/>
  <c r="B2305" i="7"/>
  <c r="B2306" i="7"/>
  <c r="B2307" i="7"/>
  <c r="B2308" i="7"/>
  <c r="B2309" i="7"/>
  <c r="B2310" i="7"/>
  <c r="B2311" i="7"/>
  <c r="B2312" i="7"/>
  <c r="B2313" i="7"/>
  <c r="B2314" i="7"/>
  <c r="B2315" i="7"/>
  <c r="B2316" i="7"/>
  <c r="B2317" i="7"/>
  <c r="B2318" i="7"/>
  <c r="B2319" i="7"/>
  <c r="B2320" i="7"/>
  <c r="B2321" i="7"/>
  <c r="B2322" i="7"/>
  <c r="B2323" i="7"/>
  <c r="B2324" i="7"/>
  <c r="B2325" i="7"/>
  <c r="B2326" i="7"/>
  <c r="B2327" i="7"/>
  <c r="B2328" i="7"/>
  <c r="B2329" i="7"/>
  <c r="B2330" i="7"/>
  <c r="B2331" i="7"/>
  <c r="B2332" i="7"/>
  <c r="B2333" i="7"/>
  <c r="B2334" i="7"/>
  <c r="B2335" i="7"/>
  <c r="B2336" i="7"/>
  <c r="B2337" i="7"/>
  <c r="B2338" i="7"/>
  <c r="B2339" i="7"/>
  <c r="B2340" i="7"/>
  <c r="B2341" i="7"/>
  <c r="B2342" i="7"/>
  <c r="B2343" i="7"/>
  <c r="B2344" i="7"/>
  <c r="B2345" i="7"/>
  <c r="B2346" i="7"/>
  <c r="B2347" i="7"/>
  <c r="B2348" i="7"/>
  <c r="B2349" i="7"/>
  <c r="B2350" i="7"/>
  <c r="B2351" i="7"/>
  <c r="B2352" i="7"/>
  <c r="B2353" i="7"/>
  <c r="B2354" i="7"/>
  <c r="B2355" i="7"/>
  <c r="B2356" i="7"/>
  <c r="B2357" i="7"/>
  <c r="B2358" i="7"/>
  <c r="B2359" i="7"/>
  <c r="B2360" i="7"/>
  <c r="B2361" i="7"/>
  <c r="B2362" i="7"/>
  <c r="B2363" i="7"/>
  <c r="B2364" i="7"/>
  <c r="B2365" i="7"/>
  <c r="B2366" i="7"/>
  <c r="B2367" i="7"/>
  <c r="B2368" i="7"/>
  <c r="B2369" i="7"/>
  <c r="B2370" i="7"/>
  <c r="B2371" i="7"/>
  <c r="B2372" i="7"/>
  <c r="B2373" i="7"/>
  <c r="B2374" i="7"/>
  <c r="B2375" i="7"/>
  <c r="B2376" i="7"/>
  <c r="B2377" i="7"/>
  <c r="B2378" i="7"/>
  <c r="B2379" i="7"/>
  <c r="B2380" i="7"/>
  <c r="B2381" i="7"/>
  <c r="B2382" i="7"/>
  <c r="B2383" i="7"/>
  <c r="B2384" i="7"/>
  <c r="B2385" i="7"/>
  <c r="B2386" i="7"/>
  <c r="B2387" i="7"/>
  <c r="B2388" i="7"/>
  <c r="B2389" i="7"/>
  <c r="B2390" i="7"/>
  <c r="B2391" i="7"/>
  <c r="B2392" i="7"/>
  <c r="B2393" i="7"/>
  <c r="B2394" i="7"/>
  <c r="B2395" i="7"/>
  <c r="B2396" i="7"/>
  <c r="B2397" i="7"/>
  <c r="B2398" i="7"/>
  <c r="B2399" i="7"/>
  <c r="B2400" i="7"/>
  <c r="B2401" i="7"/>
  <c r="B2402" i="7"/>
  <c r="B2403" i="7"/>
  <c r="B2404" i="7"/>
  <c r="B2405" i="7"/>
  <c r="B2406" i="7"/>
  <c r="B2407" i="7"/>
  <c r="B2408" i="7"/>
  <c r="B2409" i="7"/>
  <c r="B2410" i="7"/>
  <c r="B2411" i="7"/>
  <c r="B2412" i="7"/>
  <c r="B2413" i="7"/>
  <c r="B2414" i="7"/>
  <c r="B2415" i="7"/>
  <c r="B2416" i="7"/>
  <c r="B2417" i="7"/>
  <c r="B2418" i="7"/>
  <c r="B2419" i="7"/>
  <c r="B2420" i="7"/>
  <c r="B2421" i="7"/>
  <c r="B2422" i="7"/>
  <c r="B2423" i="7"/>
  <c r="B2424" i="7"/>
  <c r="B2425" i="7"/>
  <c r="B2426" i="7"/>
  <c r="B2427" i="7"/>
  <c r="B2428" i="7"/>
  <c r="B2429" i="7"/>
  <c r="B2430" i="7"/>
  <c r="B2431" i="7"/>
  <c r="B2432" i="7"/>
  <c r="B2433" i="7"/>
  <c r="B2434" i="7"/>
  <c r="B2435" i="7"/>
  <c r="B2436" i="7"/>
  <c r="B2437" i="7"/>
  <c r="B2438" i="7"/>
  <c r="B2439" i="7"/>
  <c r="B2440" i="7"/>
  <c r="B2441" i="7"/>
  <c r="B2442" i="7"/>
  <c r="B2443" i="7"/>
  <c r="B2444" i="7"/>
  <c r="B2445" i="7"/>
  <c r="B2446" i="7"/>
  <c r="B2447" i="7"/>
  <c r="B2448" i="7"/>
  <c r="B2449" i="7"/>
  <c r="B2450" i="7"/>
  <c r="B2451" i="7"/>
  <c r="B2452" i="7"/>
  <c r="B2453" i="7"/>
  <c r="B2454" i="7"/>
  <c r="B2455" i="7"/>
  <c r="B2456" i="7"/>
  <c r="B2457" i="7"/>
  <c r="B2458" i="7"/>
  <c r="B2459" i="7"/>
  <c r="B2460" i="7"/>
  <c r="B2461" i="7"/>
  <c r="B2462" i="7"/>
  <c r="B2463" i="7"/>
  <c r="B2464" i="7"/>
  <c r="B2465" i="7"/>
  <c r="B2466" i="7"/>
  <c r="B2467" i="7"/>
  <c r="B2468" i="7"/>
  <c r="B2469" i="7"/>
  <c r="B2470" i="7"/>
  <c r="B2471" i="7"/>
  <c r="B2472" i="7"/>
  <c r="B2473" i="7"/>
  <c r="B2474" i="7"/>
  <c r="B2475" i="7"/>
  <c r="B2476" i="7"/>
  <c r="B2477" i="7"/>
  <c r="B2478" i="7"/>
  <c r="B2479" i="7"/>
  <c r="B2480" i="7"/>
  <c r="B2481" i="7"/>
  <c r="B2482" i="7"/>
  <c r="B2483" i="7"/>
  <c r="B2484" i="7"/>
  <c r="B2485" i="7"/>
  <c r="B2486" i="7"/>
  <c r="B2487" i="7"/>
  <c r="B2488" i="7"/>
  <c r="B2489" i="7"/>
  <c r="B2490" i="7"/>
  <c r="B2491" i="7"/>
  <c r="B2492" i="7"/>
  <c r="B2493" i="7"/>
  <c r="B2494" i="7"/>
  <c r="B2495" i="7"/>
  <c r="B2496" i="7"/>
  <c r="B2497" i="7"/>
  <c r="B2498" i="7"/>
  <c r="B2499" i="7"/>
  <c r="B2500" i="7"/>
  <c r="B2501" i="7"/>
  <c r="B2502" i="7"/>
  <c r="B2503" i="7"/>
  <c r="B2504" i="7"/>
  <c r="B2505" i="7"/>
  <c r="B2506" i="7"/>
  <c r="B2507" i="7"/>
  <c r="B2508" i="7"/>
  <c r="B2509" i="7"/>
  <c r="B2510" i="7"/>
  <c r="B2511" i="7"/>
  <c r="B2512" i="7"/>
  <c r="B2513" i="7"/>
  <c r="B2514" i="7"/>
  <c r="B2515" i="7"/>
  <c r="B2516" i="7"/>
  <c r="B2517" i="7"/>
  <c r="B2518" i="7"/>
  <c r="B2519" i="7"/>
  <c r="B2520" i="7"/>
  <c r="B2521" i="7"/>
  <c r="B2522" i="7"/>
  <c r="B2523" i="7"/>
  <c r="B2524" i="7"/>
  <c r="B2525" i="7"/>
  <c r="B2526" i="7"/>
  <c r="B2527" i="7"/>
  <c r="B2528" i="7"/>
  <c r="B2529" i="7"/>
  <c r="B2530" i="7"/>
  <c r="B2531" i="7"/>
  <c r="B2532" i="7"/>
  <c r="B2533" i="7"/>
  <c r="B2534" i="7"/>
  <c r="B2535" i="7"/>
  <c r="B2536" i="7"/>
  <c r="B2537" i="7"/>
  <c r="B2538" i="7"/>
  <c r="B2539" i="7"/>
  <c r="B2540" i="7"/>
  <c r="B2541" i="7"/>
  <c r="B2542" i="7"/>
  <c r="B2543" i="7"/>
  <c r="B2544" i="7"/>
  <c r="B2545" i="7"/>
  <c r="B2546" i="7"/>
  <c r="B2547" i="7"/>
  <c r="B2548" i="7"/>
  <c r="B2549" i="7"/>
  <c r="B2550" i="7"/>
  <c r="B2551" i="7"/>
  <c r="B2552" i="7"/>
  <c r="B2553" i="7"/>
  <c r="B2554" i="7"/>
  <c r="B2555" i="7"/>
  <c r="B2556" i="7"/>
  <c r="B2557" i="7"/>
  <c r="B2558" i="7"/>
  <c r="B2559" i="7"/>
  <c r="B2560" i="7"/>
  <c r="B2561" i="7"/>
  <c r="B2562" i="7"/>
  <c r="B2563" i="7"/>
  <c r="B2564" i="7"/>
  <c r="B2565" i="7"/>
  <c r="B2566" i="7"/>
  <c r="B2567" i="7"/>
  <c r="B2568" i="7"/>
  <c r="B2569" i="7"/>
  <c r="B2570" i="7"/>
  <c r="B2571" i="7"/>
  <c r="B2572" i="7"/>
  <c r="B2573" i="7"/>
  <c r="B2574" i="7"/>
  <c r="B2575" i="7"/>
  <c r="B2576" i="7"/>
  <c r="B2577" i="7"/>
  <c r="B2578" i="7"/>
  <c r="B2579" i="7"/>
  <c r="B2580" i="7"/>
  <c r="B2581" i="7"/>
  <c r="B2582" i="7"/>
  <c r="B2583" i="7"/>
  <c r="B2584" i="7"/>
  <c r="B2585" i="7"/>
  <c r="B2586" i="7"/>
  <c r="B2587" i="7"/>
  <c r="B2588" i="7"/>
  <c r="B2589" i="7"/>
  <c r="B2590" i="7"/>
  <c r="B2591" i="7"/>
  <c r="B2592" i="7"/>
  <c r="B2593" i="7"/>
  <c r="B2594" i="7"/>
  <c r="B2595" i="7"/>
  <c r="B2596" i="7"/>
  <c r="B2597" i="7"/>
  <c r="B2598" i="7"/>
  <c r="B2599" i="7"/>
  <c r="B2600" i="7"/>
  <c r="B2601" i="7"/>
  <c r="B2602" i="7"/>
  <c r="B2603" i="7"/>
  <c r="B2604" i="7"/>
  <c r="B2605" i="7"/>
  <c r="B2606" i="7"/>
  <c r="B2607" i="7"/>
  <c r="B2608" i="7"/>
  <c r="B2609" i="7"/>
  <c r="B2610" i="7"/>
  <c r="B2611" i="7"/>
  <c r="B2612" i="7"/>
  <c r="B2613" i="7"/>
  <c r="B2614" i="7"/>
  <c r="B2615" i="7"/>
  <c r="B2616" i="7"/>
  <c r="B2617" i="7"/>
  <c r="B2618" i="7"/>
  <c r="B2619" i="7"/>
  <c r="B2620" i="7"/>
  <c r="B2621" i="7"/>
  <c r="B2622" i="7"/>
  <c r="B2623" i="7"/>
  <c r="B2624" i="7"/>
  <c r="B2625" i="7"/>
  <c r="B2626" i="7"/>
  <c r="B2627" i="7"/>
  <c r="B2628" i="7"/>
  <c r="B2629" i="7"/>
  <c r="B2630" i="7"/>
  <c r="B2631" i="7"/>
  <c r="B2632" i="7"/>
  <c r="B2633" i="7"/>
  <c r="B2634" i="7"/>
  <c r="B2635" i="7"/>
  <c r="B2636" i="7"/>
  <c r="B2637" i="7"/>
  <c r="B2638" i="7"/>
  <c r="B2639" i="7"/>
  <c r="B2640" i="7"/>
  <c r="B2641" i="7"/>
  <c r="B2642" i="7"/>
  <c r="B2643" i="7"/>
  <c r="B2644" i="7"/>
  <c r="B2645" i="7"/>
  <c r="B2646" i="7"/>
  <c r="B2647" i="7"/>
  <c r="B2648" i="7"/>
  <c r="B2649" i="7"/>
  <c r="B2650" i="7"/>
  <c r="B2651" i="7"/>
  <c r="B2652" i="7"/>
  <c r="B2653" i="7"/>
  <c r="B2654" i="7"/>
  <c r="B2655" i="7"/>
  <c r="B2656" i="7"/>
  <c r="B2657" i="7"/>
  <c r="B2658" i="7"/>
  <c r="B2659" i="7"/>
  <c r="B2660" i="7"/>
  <c r="B2661" i="7"/>
  <c r="B2662" i="7"/>
  <c r="B2663" i="7"/>
  <c r="B2664" i="7"/>
  <c r="B2665" i="7"/>
  <c r="B2666" i="7"/>
  <c r="B2667" i="7"/>
  <c r="B2668" i="7"/>
  <c r="B2669" i="7"/>
  <c r="B2670" i="7"/>
  <c r="B2671" i="7"/>
  <c r="B2672" i="7"/>
  <c r="B2673" i="7"/>
  <c r="B2674" i="7"/>
  <c r="B2675" i="7"/>
  <c r="B2676" i="7"/>
  <c r="B2677" i="7"/>
  <c r="B2678" i="7"/>
  <c r="B2679" i="7"/>
  <c r="B2680" i="7"/>
  <c r="B2681" i="7"/>
  <c r="B2682" i="7"/>
  <c r="B2683" i="7"/>
  <c r="B2684" i="7"/>
  <c r="B2685" i="7"/>
  <c r="B2686" i="7"/>
  <c r="B2687" i="7"/>
  <c r="B2688" i="7"/>
  <c r="B2689" i="7"/>
  <c r="B2690" i="7"/>
  <c r="B2691" i="7"/>
  <c r="B2692" i="7"/>
  <c r="B2693" i="7"/>
  <c r="B2694" i="7"/>
  <c r="B2695" i="7"/>
  <c r="B2696" i="7"/>
  <c r="B2697" i="7"/>
  <c r="B2698" i="7"/>
  <c r="B2699" i="7"/>
  <c r="B2700" i="7"/>
  <c r="B2701" i="7"/>
  <c r="B2702" i="7"/>
  <c r="B2703" i="7"/>
  <c r="B2704" i="7"/>
  <c r="B2705" i="7"/>
  <c r="B2706" i="7"/>
  <c r="B2707" i="7"/>
  <c r="B2708" i="7"/>
  <c r="B2709" i="7"/>
  <c r="B2710" i="7"/>
  <c r="B2711" i="7"/>
  <c r="B2712" i="7"/>
  <c r="B2713" i="7"/>
  <c r="B2714" i="7"/>
  <c r="B2715" i="7"/>
  <c r="B2716" i="7"/>
  <c r="B2717" i="7"/>
  <c r="B2718" i="7"/>
  <c r="B2719" i="7"/>
  <c r="B2720" i="7"/>
  <c r="B2721" i="7"/>
  <c r="B2722" i="7"/>
  <c r="B2723" i="7"/>
  <c r="B2724" i="7"/>
  <c r="B2725" i="7"/>
  <c r="B2726" i="7"/>
  <c r="B2727" i="7"/>
  <c r="B2728" i="7"/>
  <c r="B2729" i="7"/>
  <c r="B2730" i="7"/>
  <c r="B2731" i="7"/>
  <c r="B2732" i="7"/>
  <c r="B2733" i="7"/>
  <c r="B2734" i="7"/>
  <c r="B2735" i="7"/>
  <c r="B2736" i="7"/>
  <c r="B2737" i="7"/>
  <c r="B2738" i="7"/>
  <c r="B2739" i="7"/>
  <c r="B2740" i="7"/>
  <c r="B2741" i="7"/>
  <c r="B2742" i="7"/>
  <c r="B2743" i="7"/>
  <c r="B2744" i="7"/>
  <c r="B2745" i="7"/>
  <c r="B2746" i="7"/>
  <c r="B2747" i="7"/>
  <c r="B2748" i="7"/>
  <c r="B2749" i="7"/>
  <c r="B2750" i="7"/>
  <c r="B2751" i="7"/>
  <c r="B2752" i="7"/>
  <c r="B2753" i="7"/>
  <c r="B2754" i="7"/>
  <c r="B2755" i="7"/>
  <c r="B2756" i="7"/>
  <c r="B2757" i="7"/>
  <c r="B2758" i="7"/>
  <c r="B2759" i="7"/>
  <c r="B2760" i="7"/>
  <c r="B2761" i="7"/>
  <c r="B2762" i="7"/>
  <c r="B2763" i="7"/>
  <c r="B2764" i="7"/>
  <c r="B2765" i="7"/>
  <c r="B2766" i="7"/>
  <c r="B2767" i="7"/>
  <c r="B2768" i="7"/>
  <c r="B2769" i="7"/>
  <c r="B2770" i="7"/>
  <c r="B2771" i="7"/>
  <c r="B2772" i="7"/>
  <c r="B2773" i="7"/>
  <c r="B2774" i="7"/>
  <c r="B2775" i="7"/>
  <c r="B2776" i="7"/>
  <c r="B2777" i="7"/>
  <c r="B2778" i="7"/>
  <c r="B2779" i="7"/>
  <c r="B2780" i="7"/>
  <c r="B2781" i="7"/>
  <c r="B2782" i="7"/>
  <c r="B2783" i="7"/>
  <c r="B2784" i="7"/>
  <c r="B2785" i="7"/>
  <c r="B2786" i="7"/>
  <c r="B2787" i="7"/>
  <c r="B2788" i="7"/>
  <c r="B2789" i="7"/>
  <c r="B2790" i="7"/>
  <c r="B2791" i="7"/>
  <c r="B2792" i="7"/>
  <c r="B2793" i="7"/>
  <c r="B2794" i="7"/>
  <c r="B2795" i="7"/>
  <c r="B2796" i="7"/>
  <c r="B2797" i="7"/>
  <c r="B2798" i="7"/>
  <c r="B2799" i="7"/>
  <c r="B2800" i="7"/>
  <c r="B2801" i="7"/>
  <c r="B2802" i="7"/>
  <c r="B2803" i="7"/>
  <c r="B2804" i="7"/>
  <c r="B2805" i="7"/>
  <c r="B2806" i="7"/>
  <c r="B2807" i="7"/>
  <c r="B2808" i="7"/>
  <c r="B2809" i="7"/>
  <c r="B2810" i="7"/>
  <c r="B2811" i="7"/>
  <c r="B2812" i="7"/>
  <c r="B2813" i="7"/>
  <c r="B2814" i="7"/>
  <c r="B2815" i="7"/>
  <c r="B2816" i="7"/>
  <c r="B2817" i="7"/>
  <c r="B2818" i="7"/>
  <c r="B2819" i="7"/>
  <c r="B2820" i="7"/>
  <c r="B2821" i="7"/>
  <c r="B2822" i="7"/>
  <c r="B2823" i="7"/>
  <c r="B2824" i="7"/>
  <c r="B2825" i="7"/>
  <c r="B2826" i="7"/>
  <c r="B2827" i="7"/>
  <c r="B2828" i="7"/>
  <c r="B2829" i="7"/>
  <c r="B2830" i="7"/>
  <c r="B2831" i="7"/>
  <c r="B2832" i="7"/>
  <c r="B2833" i="7"/>
  <c r="B2834" i="7"/>
  <c r="B2835" i="7"/>
  <c r="B2836" i="7"/>
  <c r="B2837" i="7"/>
  <c r="B2838" i="7"/>
  <c r="B2839" i="7"/>
  <c r="B2840" i="7"/>
  <c r="B2841" i="7"/>
  <c r="B2842" i="7"/>
  <c r="B2843" i="7"/>
  <c r="B2844" i="7"/>
  <c r="B2845" i="7"/>
  <c r="B2846" i="7"/>
  <c r="B2847" i="7"/>
  <c r="B2848" i="7"/>
  <c r="B2849" i="7"/>
  <c r="B2850" i="7"/>
  <c r="B2851" i="7"/>
  <c r="B2852" i="7"/>
  <c r="B2853" i="7"/>
  <c r="B2854" i="7"/>
  <c r="B2855" i="7"/>
  <c r="B2856" i="7"/>
  <c r="B2857" i="7"/>
  <c r="B2858" i="7"/>
  <c r="B2859" i="7"/>
  <c r="B2860" i="7"/>
  <c r="B2861" i="7"/>
  <c r="B2862" i="7"/>
  <c r="B2863" i="7"/>
  <c r="B2864" i="7"/>
  <c r="B2865" i="7"/>
  <c r="B2866" i="7"/>
  <c r="B2867" i="7"/>
  <c r="B2868" i="7"/>
  <c r="B2869" i="7"/>
  <c r="B2870" i="7"/>
  <c r="B2871" i="7"/>
  <c r="B2872" i="7"/>
  <c r="B2873" i="7"/>
  <c r="B2874" i="7"/>
  <c r="B2875" i="7"/>
  <c r="B2876" i="7"/>
  <c r="B2877" i="7"/>
  <c r="B2878" i="7"/>
  <c r="B2879" i="7"/>
  <c r="B2880" i="7"/>
  <c r="B2881" i="7"/>
  <c r="B2882" i="7"/>
  <c r="B2883" i="7"/>
  <c r="B2884" i="7"/>
  <c r="B2885" i="7"/>
  <c r="B2886" i="7"/>
  <c r="B2887" i="7"/>
  <c r="B2888" i="7"/>
  <c r="B2889" i="7"/>
  <c r="B2890" i="7"/>
  <c r="B2891" i="7"/>
  <c r="B2892" i="7"/>
  <c r="B2893" i="7"/>
  <c r="B2894" i="7"/>
  <c r="B2895" i="7"/>
  <c r="B2896" i="7"/>
  <c r="B2897" i="7"/>
  <c r="B2898" i="7"/>
  <c r="B2899" i="7"/>
  <c r="B2900" i="7"/>
  <c r="B2901" i="7"/>
  <c r="B2902" i="7"/>
  <c r="B2903" i="7"/>
  <c r="B2904" i="7"/>
  <c r="B2905" i="7"/>
  <c r="B2906" i="7"/>
  <c r="B2907" i="7"/>
  <c r="B2908" i="7"/>
  <c r="B2909" i="7"/>
  <c r="B2910" i="7"/>
  <c r="B2911" i="7"/>
  <c r="B2912" i="7"/>
  <c r="B2913" i="7"/>
  <c r="B2914" i="7"/>
  <c r="B2915" i="7"/>
  <c r="B2916" i="7"/>
  <c r="B2917" i="7"/>
  <c r="B2918" i="7"/>
  <c r="B2919" i="7"/>
  <c r="B2920" i="7"/>
  <c r="B2921" i="7"/>
  <c r="B2922" i="7"/>
  <c r="B2923" i="7"/>
  <c r="B2924" i="7"/>
  <c r="B2925" i="7"/>
  <c r="B2926" i="7"/>
  <c r="B2927" i="7"/>
  <c r="B2928" i="7"/>
  <c r="B2929" i="7"/>
  <c r="B2930" i="7"/>
  <c r="B2931" i="7"/>
  <c r="B2932" i="7"/>
  <c r="B2933" i="7"/>
  <c r="B2934" i="7"/>
  <c r="B2935" i="7"/>
  <c r="B2936" i="7"/>
  <c r="B2937" i="7"/>
  <c r="B2938" i="7"/>
  <c r="B2939" i="7"/>
  <c r="B2940" i="7"/>
  <c r="B2941" i="7"/>
  <c r="B2942" i="7"/>
  <c r="B2943" i="7"/>
  <c r="B2944" i="7"/>
  <c r="B2945" i="7"/>
  <c r="B2946" i="7"/>
  <c r="B2947" i="7"/>
  <c r="B2948" i="7"/>
  <c r="B2949" i="7"/>
  <c r="B2950" i="7"/>
  <c r="B2951" i="7"/>
  <c r="B2952" i="7"/>
  <c r="B2953" i="7"/>
  <c r="B2954" i="7"/>
  <c r="B2955" i="7"/>
  <c r="B2956" i="7"/>
  <c r="B2957" i="7"/>
  <c r="B2958" i="7"/>
  <c r="B2959" i="7"/>
  <c r="B2960" i="7"/>
  <c r="B2961" i="7"/>
  <c r="B2962" i="7"/>
  <c r="B2963" i="7"/>
  <c r="B2964" i="7"/>
  <c r="B2965" i="7"/>
  <c r="B2966" i="7"/>
  <c r="B2967" i="7"/>
  <c r="B2968" i="7"/>
  <c r="B2969" i="7"/>
  <c r="B2970" i="7"/>
  <c r="B2971" i="7"/>
  <c r="B2972" i="7"/>
  <c r="B2973" i="7"/>
  <c r="B2974" i="7"/>
  <c r="B2975" i="7"/>
  <c r="B2976" i="7"/>
  <c r="B2977" i="7"/>
  <c r="B2978" i="7"/>
  <c r="B2979" i="7"/>
  <c r="B2980" i="7"/>
  <c r="B2981" i="7"/>
  <c r="B2982" i="7"/>
  <c r="B2983" i="7"/>
  <c r="B2984" i="7"/>
  <c r="B2985" i="7"/>
  <c r="B2986" i="7"/>
  <c r="B2987" i="7"/>
  <c r="B2988" i="7"/>
  <c r="B2989" i="7"/>
  <c r="B2990" i="7"/>
  <c r="B2991" i="7"/>
  <c r="B2992" i="7"/>
  <c r="B2993" i="7"/>
  <c r="B2994" i="7"/>
  <c r="B2995" i="7"/>
  <c r="B2996" i="7"/>
  <c r="B2997" i="7"/>
  <c r="B2998" i="7"/>
  <c r="B2999" i="7"/>
  <c r="B3000" i="7"/>
  <c r="B3001" i="7"/>
  <c r="B3002" i="7"/>
  <c r="B3003" i="7"/>
  <c r="B3004" i="7"/>
  <c r="B3005" i="7"/>
  <c r="B3006" i="7"/>
  <c r="B3007" i="7"/>
  <c r="B3008" i="7"/>
  <c r="B3009" i="7"/>
  <c r="B3010" i="7"/>
  <c r="B3011" i="7"/>
  <c r="B3012" i="7"/>
  <c r="B3013" i="7"/>
  <c r="B3014" i="7"/>
  <c r="B3015" i="7"/>
  <c r="B3016" i="7"/>
  <c r="B3017" i="7"/>
  <c r="B3018" i="7"/>
  <c r="B3019" i="7"/>
  <c r="B3020" i="7"/>
  <c r="B3021" i="7"/>
  <c r="B3022" i="7"/>
  <c r="B3023" i="7"/>
  <c r="B3024" i="7"/>
  <c r="B3025" i="7"/>
  <c r="B3026" i="7"/>
  <c r="B3027" i="7"/>
  <c r="B3028" i="7"/>
  <c r="B3029" i="7"/>
  <c r="B3030" i="7"/>
  <c r="B3031" i="7"/>
  <c r="B3032" i="7"/>
  <c r="B3033" i="7"/>
  <c r="B3034" i="7"/>
  <c r="B3035" i="7"/>
  <c r="B3036" i="7"/>
  <c r="B3037" i="7"/>
  <c r="B3038" i="7"/>
  <c r="B3039" i="7"/>
  <c r="B3040" i="7"/>
  <c r="B3041" i="7"/>
  <c r="B3042" i="7"/>
  <c r="B3043" i="7"/>
  <c r="B3044" i="7"/>
  <c r="B3045" i="7"/>
  <c r="B3046" i="7"/>
  <c r="B3047" i="7"/>
  <c r="B3048" i="7"/>
  <c r="B3049" i="7"/>
  <c r="B3050" i="7"/>
  <c r="B3051" i="7"/>
  <c r="B3052" i="7"/>
  <c r="B3053" i="7"/>
  <c r="B3054" i="7"/>
  <c r="B3055" i="7"/>
  <c r="B3056" i="7"/>
  <c r="B3057" i="7"/>
  <c r="B3058" i="7"/>
  <c r="B3059" i="7"/>
  <c r="B3060" i="7"/>
  <c r="B3061" i="7"/>
  <c r="B3062" i="7"/>
  <c r="B3063" i="7"/>
  <c r="B3064" i="7"/>
  <c r="B3065" i="7"/>
  <c r="B3066" i="7"/>
  <c r="B3067" i="7"/>
  <c r="B3068" i="7"/>
  <c r="B3069" i="7"/>
  <c r="B3070" i="7"/>
  <c r="B3071" i="7"/>
  <c r="B3072" i="7"/>
  <c r="B3073" i="7"/>
  <c r="B3074" i="7"/>
  <c r="B3075" i="7"/>
  <c r="B3076" i="7"/>
  <c r="B3077" i="7"/>
  <c r="B3078" i="7"/>
  <c r="B3079" i="7"/>
  <c r="B3080" i="7"/>
  <c r="B3081" i="7"/>
  <c r="B3082" i="7"/>
  <c r="B3083" i="7"/>
  <c r="B3084" i="7"/>
  <c r="B3085" i="7"/>
  <c r="B3086" i="7"/>
  <c r="B3087" i="7"/>
  <c r="B3088" i="7"/>
  <c r="B3089" i="7"/>
  <c r="B3090" i="7"/>
  <c r="B3091" i="7"/>
  <c r="B3092" i="7"/>
  <c r="B3093" i="7"/>
  <c r="B3094" i="7"/>
  <c r="B3095" i="7"/>
  <c r="B3096" i="7"/>
  <c r="B3097" i="7"/>
  <c r="B3098" i="7"/>
  <c r="B3099" i="7"/>
  <c r="B3100" i="7"/>
  <c r="B3101" i="7"/>
  <c r="B3102" i="7"/>
  <c r="B3103" i="7"/>
  <c r="B3104" i="7"/>
  <c r="B3105" i="7"/>
  <c r="B3106" i="7"/>
  <c r="B3107" i="7"/>
  <c r="B3108" i="7"/>
  <c r="B3109" i="7"/>
  <c r="B3110" i="7"/>
  <c r="B3111" i="7"/>
  <c r="B3112" i="7"/>
  <c r="B3113" i="7"/>
  <c r="B3114" i="7"/>
  <c r="B3115" i="7"/>
  <c r="B3116" i="7"/>
  <c r="B3117" i="7"/>
  <c r="B3118" i="7"/>
  <c r="B3119" i="7"/>
  <c r="B3120" i="7"/>
  <c r="B3121" i="7"/>
  <c r="B3122" i="7"/>
  <c r="B3123" i="7"/>
  <c r="B3124" i="7"/>
  <c r="B3125" i="7"/>
  <c r="B3126" i="7"/>
  <c r="B3127" i="7"/>
  <c r="B3128" i="7"/>
  <c r="B3129" i="7"/>
  <c r="B3130" i="7"/>
  <c r="B3131" i="7"/>
  <c r="B3132" i="7"/>
  <c r="B3133" i="7"/>
  <c r="B3134" i="7"/>
  <c r="B3135" i="7"/>
  <c r="B3136" i="7"/>
  <c r="B3137" i="7"/>
  <c r="B3138" i="7"/>
  <c r="B3139" i="7"/>
  <c r="B3140" i="7"/>
  <c r="B3141" i="7"/>
  <c r="B3142" i="7"/>
  <c r="B3143" i="7"/>
  <c r="B3144" i="7"/>
  <c r="B3145" i="7"/>
  <c r="B3146" i="7"/>
  <c r="B3147" i="7"/>
  <c r="B3148" i="7"/>
  <c r="B3149" i="7"/>
  <c r="B3150" i="7"/>
  <c r="B3151" i="7"/>
  <c r="B3152" i="7"/>
  <c r="B3153" i="7"/>
  <c r="B3154" i="7"/>
  <c r="B3155" i="7"/>
  <c r="B3156" i="7"/>
  <c r="B3157" i="7"/>
  <c r="B3158" i="7"/>
  <c r="B3159" i="7"/>
  <c r="B3160" i="7"/>
  <c r="B3161" i="7"/>
  <c r="B3162" i="7"/>
  <c r="B3163" i="7"/>
  <c r="B3164" i="7"/>
  <c r="B3165" i="7"/>
  <c r="B3166" i="7"/>
  <c r="B3167" i="7"/>
  <c r="B3168" i="7"/>
  <c r="B3169" i="7"/>
  <c r="B3170" i="7"/>
  <c r="B3171" i="7"/>
  <c r="B3172" i="7"/>
  <c r="B3173" i="7"/>
  <c r="B3174" i="7"/>
  <c r="B3175" i="7"/>
  <c r="B3176" i="7"/>
  <c r="B3177" i="7"/>
  <c r="B3178" i="7"/>
  <c r="B3179" i="7"/>
  <c r="B3180" i="7"/>
  <c r="B3181" i="7"/>
  <c r="B3182" i="7"/>
  <c r="B3183" i="7"/>
  <c r="B3184" i="7"/>
  <c r="B3185" i="7"/>
  <c r="B3186" i="7"/>
  <c r="B3187" i="7"/>
  <c r="B3188" i="7"/>
  <c r="B3189" i="7"/>
  <c r="B3190" i="7"/>
  <c r="B3191" i="7"/>
  <c r="B3192" i="7"/>
  <c r="B3193" i="7"/>
  <c r="B3194" i="7"/>
  <c r="B3195" i="7"/>
  <c r="B3196" i="7"/>
  <c r="B3197" i="7"/>
  <c r="B3198" i="7"/>
  <c r="B3199" i="7"/>
  <c r="B3200" i="7"/>
  <c r="B3201" i="7"/>
  <c r="B3202" i="7"/>
  <c r="B3203" i="7"/>
  <c r="B3204" i="7"/>
  <c r="B3205" i="7"/>
  <c r="B3206" i="7"/>
  <c r="B3207" i="7"/>
  <c r="B3208" i="7"/>
  <c r="B3209" i="7"/>
  <c r="B3210" i="7"/>
  <c r="B3211" i="7"/>
  <c r="B3212" i="7"/>
  <c r="B3213" i="7"/>
  <c r="B3214" i="7"/>
  <c r="B3215" i="7"/>
  <c r="B3216" i="7"/>
  <c r="B3217" i="7"/>
  <c r="B3218" i="7"/>
  <c r="B3219" i="7"/>
  <c r="B3220" i="7"/>
  <c r="B3221" i="7"/>
  <c r="B3222" i="7"/>
  <c r="B3223" i="7"/>
  <c r="B3224" i="7"/>
  <c r="B3225" i="7"/>
  <c r="B3226" i="7"/>
  <c r="B3227" i="7"/>
  <c r="B3228" i="7"/>
  <c r="B3229" i="7"/>
  <c r="B3230" i="7"/>
  <c r="B3231" i="7"/>
  <c r="B3232" i="7"/>
  <c r="B3233" i="7"/>
  <c r="B3234" i="7"/>
  <c r="B3235" i="7"/>
  <c r="B3236" i="7"/>
  <c r="B3237" i="7"/>
  <c r="B3238" i="7"/>
  <c r="B3239" i="7"/>
  <c r="B3240" i="7"/>
  <c r="B3241" i="7"/>
  <c r="B3242" i="7"/>
  <c r="B3243" i="7"/>
  <c r="B3244" i="7"/>
  <c r="B3245" i="7"/>
  <c r="B3246" i="7"/>
  <c r="B3247" i="7"/>
  <c r="B3248" i="7"/>
  <c r="B3249" i="7"/>
  <c r="B3250" i="7"/>
  <c r="B3251" i="7"/>
  <c r="B3252" i="7"/>
  <c r="B3253" i="7"/>
  <c r="B3254" i="7"/>
  <c r="B3255" i="7"/>
  <c r="B3256" i="7"/>
  <c r="B3257" i="7"/>
  <c r="B3258" i="7"/>
  <c r="B3259" i="7"/>
  <c r="B3260" i="7"/>
  <c r="B3261" i="7"/>
  <c r="B3262" i="7"/>
  <c r="B3263" i="7"/>
  <c r="B3264" i="7"/>
  <c r="B3265" i="7"/>
  <c r="B3266" i="7"/>
  <c r="B3267" i="7"/>
  <c r="B3268" i="7"/>
  <c r="B3269" i="7"/>
  <c r="B3270" i="7"/>
  <c r="B3271" i="7"/>
  <c r="B3272" i="7"/>
  <c r="B3273" i="7"/>
  <c r="B3274" i="7"/>
  <c r="B3275" i="7"/>
  <c r="B3276" i="7"/>
  <c r="B3277" i="7"/>
  <c r="B3278" i="7"/>
  <c r="B3279" i="7"/>
  <c r="B3280" i="7"/>
  <c r="B3281" i="7"/>
  <c r="B3282" i="7"/>
  <c r="B3283" i="7"/>
  <c r="B3284" i="7"/>
  <c r="B3285" i="7"/>
  <c r="B3286" i="7"/>
  <c r="B3287" i="7"/>
  <c r="B3288" i="7"/>
  <c r="B3289" i="7"/>
  <c r="B3290" i="7"/>
  <c r="B3291" i="7"/>
  <c r="B3292" i="7"/>
  <c r="B3293" i="7"/>
  <c r="B3294" i="7"/>
  <c r="B3295" i="7"/>
  <c r="B3296" i="7"/>
  <c r="B3297" i="7"/>
  <c r="B3298" i="7"/>
  <c r="B3299" i="7"/>
  <c r="B3300" i="7"/>
  <c r="B3301" i="7"/>
  <c r="B3302" i="7"/>
  <c r="B3303" i="7"/>
  <c r="B3304" i="7"/>
  <c r="B3305" i="7"/>
  <c r="B3306" i="7"/>
  <c r="B3307" i="7"/>
  <c r="B3308" i="7"/>
  <c r="B3309" i="7"/>
  <c r="B3310" i="7"/>
  <c r="B3311" i="7"/>
  <c r="B3312" i="7"/>
  <c r="B3313" i="7"/>
  <c r="B3314" i="7"/>
  <c r="B3315" i="7"/>
  <c r="B3316" i="7"/>
  <c r="B3317" i="7"/>
  <c r="B3318" i="7"/>
  <c r="B3319" i="7"/>
  <c r="B3320" i="7"/>
  <c r="B3321" i="7"/>
  <c r="B3322" i="7"/>
  <c r="B3323" i="7"/>
  <c r="B3324" i="7"/>
  <c r="B3325" i="7"/>
  <c r="B3326" i="7"/>
  <c r="B3327" i="7"/>
  <c r="B3328" i="7"/>
  <c r="B3329" i="7"/>
  <c r="B3330" i="7"/>
  <c r="B3331" i="7"/>
  <c r="B3332" i="7"/>
  <c r="B3333" i="7"/>
  <c r="B3334" i="7"/>
  <c r="B3335" i="7"/>
  <c r="B3336" i="7"/>
  <c r="B3337" i="7"/>
  <c r="B3338" i="7"/>
  <c r="B3339" i="7"/>
  <c r="B3340" i="7"/>
  <c r="B3341" i="7"/>
  <c r="B3342" i="7"/>
  <c r="B3343" i="7"/>
  <c r="B3344" i="7"/>
  <c r="B3345" i="7"/>
  <c r="B3346" i="7"/>
  <c r="B3347" i="7"/>
  <c r="B3348" i="7"/>
  <c r="B3349" i="7"/>
  <c r="B3350" i="7"/>
  <c r="B3351" i="7"/>
  <c r="B3352" i="7"/>
  <c r="B3353" i="7"/>
  <c r="B3354" i="7"/>
  <c r="B3355" i="7"/>
  <c r="B3356" i="7"/>
  <c r="B3357" i="7"/>
  <c r="B3358" i="7"/>
  <c r="B3359" i="7"/>
  <c r="B3360" i="7"/>
  <c r="B3361" i="7"/>
  <c r="B3362" i="7"/>
  <c r="B3363" i="7"/>
  <c r="B3364" i="7"/>
  <c r="B3365" i="7"/>
  <c r="B3366" i="7"/>
  <c r="B3367" i="7"/>
  <c r="B3368" i="7"/>
  <c r="B3369" i="7"/>
  <c r="B3370" i="7"/>
  <c r="B3371" i="7"/>
  <c r="B3372" i="7"/>
  <c r="B3373" i="7"/>
  <c r="B3374" i="7"/>
  <c r="B3375" i="7"/>
  <c r="B3376" i="7"/>
  <c r="B3377" i="7"/>
  <c r="B3378" i="7"/>
  <c r="B3379" i="7"/>
  <c r="B3380" i="7"/>
  <c r="B3381" i="7"/>
  <c r="B3382" i="7"/>
  <c r="B3383" i="7"/>
  <c r="B3384" i="7"/>
  <c r="B3385" i="7"/>
  <c r="B3386" i="7"/>
  <c r="B3387" i="7"/>
  <c r="B3388" i="7"/>
  <c r="B3389" i="7"/>
  <c r="B3390" i="7"/>
  <c r="B3391" i="7"/>
  <c r="B3392" i="7"/>
  <c r="B3393" i="7"/>
  <c r="B3394" i="7"/>
  <c r="B3395" i="7"/>
  <c r="B3396" i="7"/>
  <c r="B3397" i="7"/>
  <c r="B3398" i="7"/>
  <c r="B3399" i="7"/>
  <c r="B3400" i="7"/>
  <c r="B3401" i="7"/>
  <c r="B3402" i="7"/>
  <c r="B3403" i="7"/>
  <c r="B3404" i="7"/>
  <c r="B3405" i="7"/>
  <c r="B3406" i="7"/>
  <c r="B3407" i="7"/>
  <c r="B3408" i="7"/>
  <c r="B3409" i="7"/>
  <c r="B3410" i="7"/>
  <c r="B3411" i="7"/>
  <c r="B3412" i="7"/>
  <c r="B3413" i="7"/>
  <c r="B3414" i="7"/>
  <c r="B3415" i="7"/>
  <c r="B3416" i="7"/>
  <c r="B3417" i="7"/>
  <c r="B3418" i="7"/>
  <c r="B3419" i="7"/>
  <c r="B3420" i="7"/>
  <c r="B3421" i="7"/>
  <c r="B3422" i="7"/>
  <c r="B3423" i="7"/>
  <c r="B3424" i="7"/>
  <c r="B3425" i="7"/>
  <c r="B3426" i="7"/>
  <c r="B3427" i="7"/>
  <c r="B3428" i="7"/>
  <c r="B3429" i="7"/>
  <c r="B3430" i="7"/>
  <c r="B3431" i="7"/>
  <c r="B3432" i="7"/>
  <c r="B3433" i="7"/>
  <c r="B3434" i="7"/>
  <c r="B3435" i="7"/>
  <c r="B3436" i="7"/>
  <c r="B3437" i="7"/>
  <c r="B3438" i="7"/>
  <c r="B3439" i="7"/>
  <c r="B3440" i="7"/>
  <c r="B3441" i="7"/>
  <c r="B3442" i="7"/>
  <c r="B3443" i="7"/>
  <c r="B3444" i="7"/>
  <c r="B3445" i="7"/>
  <c r="B3446" i="7"/>
  <c r="B3447" i="7"/>
  <c r="B3448" i="7"/>
  <c r="B3449" i="7"/>
  <c r="B3450" i="7"/>
  <c r="B3451" i="7"/>
  <c r="B3452" i="7"/>
  <c r="B3453" i="7"/>
  <c r="B3454" i="7"/>
  <c r="B3455" i="7"/>
  <c r="B3456" i="7"/>
  <c r="B3457" i="7"/>
  <c r="B3458" i="7"/>
  <c r="B3459" i="7"/>
  <c r="B3460" i="7"/>
  <c r="B3461" i="7"/>
  <c r="B3462" i="7"/>
  <c r="B3463" i="7"/>
  <c r="B3464" i="7"/>
  <c r="B3465" i="7"/>
  <c r="B3466" i="7"/>
  <c r="B3467" i="7"/>
  <c r="B3468" i="7"/>
  <c r="B3469" i="7"/>
  <c r="B3470" i="7"/>
  <c r="B3471" i="7"/>
  <c r="B3472" i="7"/>
  <c r="B3473" i="7"/>
  <c r="B3474" i="7"/>
  <c r="B3475" i="7"/>
  <c r="B3476" i="7"/>
  <c r="B3477" i="7"/>
  <c r="B3478" i="7"/>
  <c r="B3479" i="7"/>
  <c r="B3480" i="7"/>
  <c r="B3481" i="7"/>
  <c r="B3482" i="7"/>
  <c r="B3483" i="7"/>
  <c r="B3484" i="7"/>
  <c r="B3485" i="7"/>
  <c r="B3486" i="7"/>
  <c r="B3487" i="7"/>
  <c r="B3488" i="7"/>
  <c r="B3489" i="7"/>
  <c r="B3490" i="7"/>
  <c r="B3491" i="7"/>
  <c r="B3492" i="7"/>
  <c r="B3493" i="7"/>
  <c r="B3494" i="7"/>
  <c r="B3495" i="7"/>
  <c r="B3496" i="7"/>
  <c r="B3497" i="7"/>
  <c r="B3498" i="7"/>
  <c r="B3499" i="7"/>
  <c r="B3500" i="7"/>
  <c r="B3501" i="7"/>
  <c r="B3502" i="7"/>
  <c r="B3503" i="7"/>
  <c r="B3504" i="7"/>
  <c r="B3505" i="7"/>
  <c r="B3506" i="7"/>
  <c r="B3507" i="7"/>
  <c r="B3508" i="7"/>
  <c r="B3509" i="7"/>
  <c r="B3510" i="7"/>
  <c r="B3511" i="7"/>
  <c r="B3512" i="7"/>
  <c r="B3513" i="7"/>
  <c r="B3514" i="7"/>
  <c r="B3515" i="7"/>
  <c r="B3516" i="7"/>
  <c r="B3517" i="7"/>
  <c r="B3518" i="7"/>
  <c r="B3519" i="7"/>
  <c r="B3520" i="7"/>
  <c r="B3521" i="7"/>
  <c r="B3522" i="7"/>
  <c r="B3523" i="7"/>
  <c r="B3524" i="7"/>
  <c r="B3525" i="7"/>
  <c r="B3526" i="7"/>
  <c r="B3527" i="7"/>
  <c r="B3528" i="7"/>
  <c r="B3529" i="7"/>
  <c r="B3530" i="7"/>
  <c r="B3531" i="7"/>
  <c r="B3532" i="7"/>
  <c r="B3533" i="7"/>
  <c r="B3534" i="7"/>
  <c r="B3535" i="7"/>
  <c r="B3536" i="7"/>
  <c r="B3537" i="7"/>
  <c r="B3538" i="7"/>
  <c r="B3539" i="7"/>
  <c r="B3540" i="7"/>
  <c r="B3541" i="7"/>
  <c r="B3542" i="7"/>
  <c r="B3543" i="7"/>
  <c r="B3544" i="7"/>
  <c r="B3545" i="7"/>
  <c r="B3546" i="7"/>
  <c r="B3547" i="7"/>
  <c r="B3548" i="7"/>
  <c r="B3549" i="7"/>
  <c r="B3550" i="7"/>
  <c r="B3551" i="7"/>
  <c r="B3552" i="7"/>
  <c r="B3553" i="7"/>
  <c r="B3554" i="7"/>
  <c r="B3555" i="7"/>
  <c r="B3556" i="7"/>
  <c r="B3557" i="7"/>
  <c r="B3558" i="7"/>
  <c r="B3559" i="7"/>
  <c r="B3560" i="7"/>
  <c r="B3561" i="7"/>
  <c r="B3562" i="7"/>
  <c r="B3563" i="7"/>
  <c r="B3564" i="7"/>
  <c r="B3565" i="7"/>
  <c r="B3566" i="7"/>
  <c r="B3567" i="7"/>
  <c r="B3568" i="7"/>
  <c r="B3569" i="7"/>
  <c r="B3570" i="7"/>
  <c r="B3571" i="7"/>
  <c r="B3572" i="7"/>
  <c r="B3573" i="7"/>
  <c r="B3574" i="7"/>
  <c r="B3575" i="7"/>
  <c r="B3576" i="7"/>
  <c r="B3577" i="7"/>
  <c r="B3578" i="7"/>
  <c r="B3579" i="7"/>
  <c r="B3580" i="7"/>
  <c r="B3581" i="7"/>
  <c r="B3582" i="7"/>
  <c r="B3583" i="7"/>
  <c r="B3584" i="7"/>
  <c r="B3585" i="7"/>
  <c r="B3586" i="7"/>
  <c r="B3587" i="7"/>
  <c r="B3588" i="7"/>
  <c r="B3589" i="7"/>
  <c r="B3590" i="7"/>
  <c r="B3591" i="7"/>
  <c r="B3592" i="7"/>
  <c r="B3593" i="7"/>
  <c r="B3594" i="7"/>
  <c r="B3595" i="7"/>
  <c r="B3596" i="7"/>
  <c r="B3597" i="7"/>
  <c r="B3598" i="7"/>
  <c r="B3599" i="7"/>
  <c r="B3600" i="7"/>
  <c r="B3601" i="7"/>
  <c r="B3602" i="7"/>
  <c r="B3603" i="7"/>
  <c r="B3604" i="7"/>
  <c r="B3605" i="7"/>
  <c r="B3606" i="7"/>
  <c r="B3607" i="7"/>
  <c r="B3608" i="7"/>
  <c r="B3609" i="7"/>
  <c r="B3610" i="7"/>
  <c r="B3611" i="7"/>
  <c r="B3612" i="7"/>
  <c r="B3613" i="7"/>
  <c r="B3614" i="7"/>
  <c r="B3615" i="7"/>
  <c r="B3616" i="7"/>
  <c r="B3617" i="7"/>
  <c r="B3618" i="7"/>
  <c r="B3619" i="7"/>
  <c r="B3620" i="7"/>
  <c r="B3621" i="7"/>
  <c r="B3622" i="7"/>
  <c r="B3623" i="7"/>
  <c r="B3624" i="7"/>
  <c r="B3625" i="7"/>
  <c r="B3626" i="7"/>
  <c r="B3627" i="7"/>
  <c r="B3628" i="7"/>
  <c r="B3629" i="7"/>
  <c r="B3630" i="7"/>
  <c r="B3631" i="7"/>
  <c r="B3632" i="7"/>
  <c r="B3633" i="7"/>
  <c r="B3634" i="7"/>
  <c r="B3635" i="7"/>
  <c r="B3636" i="7"/>
  <c r="B3637" i="7"/>
  <c r="B3638" i="7"/>
  <c r="B3639" i="7"/>
  <c r="B3640" i="7"/>
  <c r="B3641" i="7"/>
  <c r="B3642" i="7"/>
  <c r="B3643" i="7"/>
  <c r="B3644" i="7"/>
  <c r="B3645" i="7"/>
  <c r="B3646" i="7"/>
  <c r="B3647" i="7"/>
  <c r="B3648" i="7"/>
  <c r="B3649" i="7"/>
  <c r="B3650" i="7"/>
  <c r="B3651" i="7"/>
  <c r="B3652" i="7"/>
  <c r="B3653" i="7"/>
  <c r="B3654" i="7"/>
  <c r="B3655" i="7"/>
  <c r="B3656" i="7"/>
  <c r="B3657" i="7"/>
  <c r="B3658" i="7"/>
  <c r="B3659" i="7"/>
  <c r="B3660" i="7"/>
  <c r="B3661" i="7"/>
  <c r="B3662" i="7"/>
  <c r="B3663" i="7"/>
  <c r="B3664" i="7"/>
  <c r="B3665" i="7"/>
  <c r="B3666" i="7"/>
  <c r="B3667" i="7"/>
  <c r="B3668" i="7"/>
  <c r="B3669" i="7"/>
  <c r="B3670" i="7"/>
  <c r="B3671" i="7"/>
  <c r="B3672" i="7"/>
  <c r="B3673" i="7"/>
  <c r="B3674" i="7"/>
  <c r="B3675" i="7"/>
  <c r="B3676" i="7"/>
  <c r="B3677" i="7"/>
  <c r="B3678" i="7"/>
  <c r="B3679" i="7"/>
  <c r="B3680" i="7"/>
  <c r="B3681" i="7"/>
  <c r="B3682" i="7"/>
  <c r="B3683" i="7"/>
  <c r="B3684" i="7"/>
  <c r="B3685" i="7"/>
  <c r="B3686" i="7"/>
  <c r="B3687" i="7"/>
  <c r="B3688" i="7"/>
  <c r="B3689" i="7"/>
  <c r="B3690" i="7"/>
  <c r="B3691" i="7"/>
  <c r="B3692" i="7"/>
  <c r="B3693" i="7"/>
  <c r="B3694" i="7"/>
  <c r="B3695" i="7"/>
  <c r="B3696" i="7"/>
  <c r="B3697" i="7"/>
  <c r="B3698" i="7"/>
  <c r="B3699" i="7"/>
  <c r="B3700" i="7"/>
  <c r="B3701" i="7"/>
  <c r="B3702" i="7"/>
  <c r="B3703" i="7"/>
  <c r="B3704" i="7"/>
  <c r="B3705" i="7"/>
  <c r="B3706" i="7"/>
  <c r="B3707" i="7"/>
  <c r="B3708" i="7"/>
  <c r="B3709" i="7"/>
  <c r="B3710" i="7"/>
  <c r="B3711" i="7"/>
  <c r="B3712" i="7"/>
  <c r="B3713" i="7"/>
  <c r="B3714" i="7"/>
  <c r="B3715" i="7"/>
  <c r="B3716" i="7"/>
  <c r="B3717" i="7"/>
  <c r="B3718" i="7"/>
  <c r="B3719" i="7"/>
  <c r="B3720" i="7"/>
  <c r="B3721" i="7"/>
  <c r="B3722" i="7"/>
  <c r="B3723" i="7"/>
  <c r="B3724" i="7"/>
  <c r="B3725" i="7"/>
  <c r="B3726" i="7"/>
  <c r="B3727" i="7"/>
  <c r="B3728" i="7"/>
  <c r="B3729" i="7"/>
  <c r="B3730" i="7"/>
  <c r="B3731" i="7"/>
  <c r="B3732" i="7"/>
  <c r="B3733" i="7"/>
  <c r="B3734" i="7"/>
  <c r="B3735" i="7"/>
  <c r="B3736" i="7"/>
  <c r="B3737" i="7"/>
  <c r="B3738" i="7"/>
  <c r="B3739" i="7"/>
  <c r="B3740" i="7"/>
  <c r="B3741" i="7"/>
  <c r="B3742" i="7"/>
  <c r="B3743" i="7"/>
  <c r="B3744" i="7"/>
  <c r="B3745" i="7"/>
  <c r="B3746" i="7"/>
  <c r="B3747" i="7"/>
  <c r="B3748" i="7"/>
  <c r="B3749" i="7"/>
  <c r="B3750" i="7"/>
  <c r="B3751" i="7"/>
  <c r="B3752" i="7"/>
  <c r="B3753" i="7"/>
  <c r="B3754" i="7"/>
  <c r="B3755" i="7"/>
  <c r="B3756" i="7"/>
  <c r="B3757" i="7"/>
  <c r="B3758" i="7"/>
  <c r="B3759" i="7"/>
  <c r="B3760" i="7"/>
  <c r="B3761" i="7"/>
  <c r="B3762" i="7"/>
  <c r="B3763" i="7"/>
  <c r="B3764" i="7"/>
  <c r="B3765" i="7"/>
  <c r="B3766" i="7"/>
  <c r="B3767" i="7"/>
  <c r="B3768" i="7"/>
  <c r="B3769" i="7"/>
  <c r="B3770" i="7"/>
  <c r="B3771" i="7"/>
  <c r="B3772" i="7"/>
  <c r="B3773" i="7"/>
  <c r="B3774" i="7"/>
  <c r="B3775" i="7"/>
  <c r="B3776" i="7"/>
  <c r="B3777" i="7"/>
  <c r="B3778" i="7"/>
  <c r="B3779" i="7"/>
  <c r="B3780" i="7"/>
  <c r="B3781" i="7"/>
  <c r="B3782" i="7"/>
  <c r="B3783" i="7"/>
  <c r="B3784" i="7"/>
  <c r="B3785" i="7"/>
  <c r="B3786" i="7"/>
  <c r="B3787" i="7"/>
  <c r="B3788" i="7"/>
  <c r="B3789" i="7"/>
  <c r="B3790" i="7"/>
  <c r="B3791" i="7"/>
  <c r="B3792" i="7"/>
  <c r="B3793" i="7"/>
  <c r="B3794" i="7"/>
  <c r="B3795" i="7"/>
  <c r="B3796" i="7"/>
  <c r="B3797" i="7"/>
  <c r="B3798" i="7"/>
  <c r="B3799" i="7"/>
  <c r="B3800" i="7"/>
  <c r="B3801" i="7"/>
  <c r="B3802" i="7"/>
  <c r="B3803" i="7"/>
  <c r="B3804" i="7"/>
  <c r="B3805" i="7"/>
  <c r="B3806" i="7"/>
  <c r="B3807" i="7"/>
  <c r="B3808" i="7"/>
  <c r="B3809" i="7"/>
  <c r="B3810" i="7"/>
  <c r="B3811" i="7"/>
  <c r="B3812" i="7"/>
  <c r="B3813" i="7"/>
  <c r="B3814" i="7"/>
  <c r="B3815" i="7"/>
  <c r="B3816" i="7"/>
  <c r="B3817" i="7"/>
  <c r="B3818" i="7"/>
  <c r="B3819" i="7"/>
  <c r="B3820" i="7"/>
  <c r="B3821" i="7"/>
  <c r="B3822" i="7"/>
  <c r="B3823" i="7"/>
  <c r="B3824" i="7"/>
  <c r="B3825" i="7"/>
  <c r="B3826" i="7"/>
  <c r="B3827" i="7"/>
  <c r="B3828" i="7"/>
  <c r="B3829" i="7"/>
  <c r="B3830" i="7"/>
  <c r="B3831" i="7"/>
  <c r="B3832" i="7"/>
  <c r="B3833" i="7"/>
  <c r="B3834" i="7"/>
  <c r="B3835" i="7"/>
  <c r="B3836" i="7"/>
  <c r="B3837" i="7"/>
  <c r="B3838" i="7"/>
  <c r="B3839" i="7"/>
  <c r="B3840" i="7"/>
  <c r="B3841" i="7"/>
  <c r="B3842" i="7"/>
  <c r="B3843" i="7"/>
  <c r="B3844" i="7"/>
  <c r="B3845" i="7"/>
  <c r="B3846" i="7"/>
  <c r="B3847" i="7"/>
  <c r="B3848" i="7"/>
  <c r="B3849" i="7"/>
  <c r="B3850" i="7"/>
  <c r="B3851" i="7"/>
  <c r="B3852" i="7"/>
  <c r="B3853" i="7"/>
  <c r="B3854" i="7"/>
  <c r="B3855" i="7"/>
  <c r="B3856" i="7"/>
  <c r="B3857" i="7"/>
  <c r="B3858" i="7"/>
  <c r="B3859" i="7"/>
  <c r="B3860" i="7"/>
  <c r="B3861" i="7"/>
  <c r="B3862" i="7"/>
  <c r="B3863" i="7"/>
  <c r="B3864" i="7"/>
  <c r="B3865" i="7"/>
  <c r="B3866" i="7"/>
  <c r="B3867" i="7"/>
  <c r="B3868" i="7"/>
  <c r="B3869" i="7"/>
  <c r="B3870" i="7"/>
  <c r="B3871" i="7"/>
  <c r="B3872" i="7"/>
  <c r="B3873" i="7"/>
  <c r="B3874" i="7"/>
  <c r="B3875" i="7"/>
  <c r="B3876" i="7"/>
  <c r="B3877" i="7"/>
  <c r="B3878" i="7"/>
  <c r="B3879" i="7"/>
  <c r="B3880" i="7"/>
  <c r="B3881" i="7"/>
  <c r="B3882" i="7"/>
  <c r="B3883" i="7"/>
  <c r="B3884" i="7"/>
  <c r="B3885" i="7"/>
  <c r="B3886" i="7"/>
  <c r="B3887" i="7"/>
  <c r="B3888" i="7"/>
  <c r="B3889" i="7"/>
  <c r="B3890" i="7"/>
  <c r="B3891" i="7"/>
  <c r="B3892" i="7"/>
  <c r="B3893" i="7"/>
  <c r="B3894" i="7"/>
  <c r="B3895" i="7"/>
  <c r="B3896" i="7"/>
  <c r="B3897" i="7"/>
  <c r="B3898" i="7"/>
  <c r="B3899" i="7"/>
  <c r="B3900" i="7"/>
  <c r="B3901" i="7"/>
  <c r="B3902" i="7"/>
  <c r="B3903" i="7"/>
  <c r="B3904" i="7"/>
  <c r="B3905" i="7"/>
  <c r="B3906" i="7"/>
  <c r="B3907" i="7"/>
  <c r="B3908" i="7"/>
  <c r="B3909" i="7"/>
  <c r="B3910" i="7"/>
  <c r="B3911" i="7"/>
  <c r="B3912" i="7"/>
  <c r="B3913" i="7"/>
  <c r="B3914" i="7"/>
  <c r="B3915" i="7"/>
  <c r="B3916" i="7"/>
  <c r="B3917" i="7"/>
  <c r="B3918" i="7"/>
  <c r="B3919" i="7"/>
  <c r="B3920" i="7"/>
  <c r="B3921" i="7"/>
  <c r="B3922" i="7"/>
  <c r="B3923" i="7"/>
  <c r="B3924" i="7"/>
  <c r="B3925" i="7"/>
  <c r="B3926" i="7"/>
  <c r="B3927" i="7"/>
  <c r="B3928" i="7"/>
  <c r="B3929" i="7"/>
  <c r="B3930" i="7"/>
  <c r="B3931" i="7"/>
  <c r="B3932" i="7"/>
  <c r="B3933" i="7"/>
  <c r="B3934" i="7"/>
  <c r="B3935" i="7"/>
  <c r="B3936" i="7"/>
  <c r="B3937" i="7"/>
  <c r="B3938" i="7"/>
  <c r="B3939" i="7"/>
  <c r="B3940" i="7"/>
  <c r="B3941" i="7"/>
  <c r="B3942" i="7"/>
  <c r="B3943" i="7"/>
  <c r="B3944" i="7"/>
  <c r="B3945" i="7"/>
  <c r="B3946" i="7"/>
  <c r="B3947" i="7"/>
  <c r="B3948" i="7"/>
  <c r="B3949" i="7"/>
  <c r="B3950" i="7"/>
  <c r="B3951" i="7"/>
  <c r="B3952" i="7"/>
  <c r="B3953" i="7"/>
  <c r="B3954" i="7"/>
  <c r="B3955" i="7"/>
  <c r="B3956" i="7"/>
  <c r="B3957" i="7"/>
  <c r="B3958" i="7"/>
  <c r="B3959" i="7"/>
  <c r="B3960" i="7"/>
  <c r="B3961" i="7"/>
  <c r="B3962" i="7"/>
  <c r="B3963" i="7"/>
  <c r="B3964" i="7"/>
  <c r="B3965" i="7"/>
  <c r="B3966" i="7"/>
  <c r="B3967" i="7"/>
  <c r="B3968" i="7"/>
  <c r="B3969" i="7"/>
  <c r="B3970" i="7"/>
  <c r="B3971" i="7"/>
  <c r="B3972" i="7"/>
  <c r="B3973" i="7"/>
  <c r="B3974" i="7"/>
  <c r="B3975" i="7"/>
  <c r="B3976" i="7"/>
  <c r="B3977" i="7"/>
  <c r="B3978" i="7"/>
  <c r="B3979" i="7"/>
  <c r="B3980" i="7"/>
  <c r="B3981" i="7"/>
  <c r="B3982" i="7"/>
  <c r="B3983" i="7"/>
  <c r="B3984" i="7"/>
  <c r="B3985" i="7"/>
  <c r="B3986" i="7"/>
  <c r="B3987" i="7"/>
  <c r="B3988" i="7"/>
  <c r="B3989" i="7"/>
  <c r="B3990" i="7"/>
  <c r="B3991" i="7"/>
  <c r="B3992" i="7"/>
  <c r="B3993" i="7"/>
  <c r="B3994" i="7"/>
  <c r="B3995" i="7"/>
  <c r="B3996" i="7"/>
  <c r="B3997" i="7"/>
  <c r="B3998" i="7"/>
  <c r="B3999" i="7"/>
  <c r="B4000" i="7"/>
  <c r="B4001" i="7"/>
  <c r="B4002" i="7"/>
  <c r="B4003" i="7"/>
  <c r="B4004" i="7"/>
  <c r="B4005" i="7"/>
  <c r="B4006" i="7"/>
  <c r="B4007" i="7"/>
  <c r="B4008" i="7"/>
  <c r="B4009" i="7"/>
  <c r="B4010" i="7"/>
  <c r="B4011" i="7"/>
  <c r="B4012" i="7"/>
  <c r="B4013" i="7"/>
  <c r="B4014" i="7"/>
  <c r="B4015" i="7"/>
  <c r="B4016" i="7"/>
  <c r="B4017" i="7"/>
  <c r="B4018" i="7"/>
  <c r="B4019" i="7"/>
  <c r="B4020" i="7"/>
  <c r="B4021" i="7"/>
  <c r="B4022" i="7"/>
  <c r="B4023" i="7"/>
  <c r="B4024" i="7"/>
  <c r="B4025" i="7"/>
  <c r="B4026" i="7"/>
  <c r="B4027" i="7"/>
  <c r="B4028" i="7"/>
  <c r="B4029" i="7"/>
  <c r="B4030" i="7"/>
  <c r="B4031" i="7"/>
  <c r="B4032" i="7"/>
  <c r="B4033" i="7"/>
  <c r="B4034" i="7"/>
  <c r="B4035" i="7"/>
  <c r="B4036" i="7"/>
  <c r="B4037" i="7"/>
  <c r="B4038" i="7"/>
  <c r="B4039" i="7"/>
  <c r="B4040" i="7"/>
  <c r="B4041" i="7"/>
  <c r="B4042" i="7"/>
  <c r="B4043" i="7"/>
  <c r="B4044" i="7"/>
  <c r="B4045" i="7"/>
  <c r="B4046" i="7"/>
  <c r="B4047" i="7"/>
  <c r="B4048" i="7"/>
  <c r="B4049" i="7"/>
  <c r="B4050" i="7"/>
  <c r="B4051" i="7"/>
  <c r="B4052" i="7"/>
  <c r="B4053" i="7"/>
  <c r="B4054" i="7"/>
  <c r="B4055" i="7"/>
  <c r="B4056" i="7"/>
  <c r="B4057" i="7"/>
  <c r="B4058" i="7"/>
  <c r="B4059" i="7"/>
  <c r="B4060" i="7"/>
  <c r="B4061" i="7"/>
  <c r="B4062" i="7"/>
  <c r="B4063" i="7"/>
  <c r="B4064" i="7"/>
  <c r="B4065" i="7"/>
  <c r="B4066" i="7"/>
  <c r="B4067" i="7"/>
  <c r="B4068" i="7"/>
  <c r="B4069" i="7"/>
  <c r="B4070" i="7"/>
  <c r="B4071" i="7"/>
  <c r="B4072" i="7"/>
  <c r="B4073" i="7"/>
  <c r="B4074" i="7"/>
  <c r="B4075" i="7"/>
  <c r="B4076" i="7"/>
  <c r="B4077" i="7"/>
  <c r="B4078" i="7"/>
  <c r="B4079" i="7"/>
  <c r="B4080" i="7"/>
  <c r="B4081" i="7"/>
  <c r="B4082" i="7"/>
  <c r="B4083" i="7"/>
  <c r="B4084" i="7"/>
  <c r="B4085" i="7"/>
  <c r="B4086" i="7"/>
  <c r="B4087" i="7"/>
  <c r="B4088" i="7"/>
  <c r="B4089" i="7"/>
  <c r="B4090" i="7"/>
  <c r="B4091" i="7"/>
  <c r="B4092" i="7"/>
  <c r="B4093" i="7"/>
  <c r="B4094" i="7"/>
  <c r="B4095" i="7"/>
  <c r="B4096" i="7"/>
  <c r="B4097" i="7"/>
  <c r="B4098" i="7"/>
  <c r="B4099" i="7"/>
  <c r="B4101" i="7"/>
  <c r="B4102" i="7"/>
  <c r="B4103" i="7"/>
  <c r="B4104" i="7"/>
  <c r="B4105" i="7"/>
  <c r="B4106" i="7"/>
  <c r="B4107" i="7"/>
  <c r="B4108" i="7"/>
  <c r="B4109" i="7"/>
  <c r="B4110" i="7"/>
  <c r="B4111" i="7"/>
  <c r="B4112" i="7"/>
  <c r="B4113" i="7"/>
  <c r="B4114" i="7"/>
  <c r="B4115" i="7"/>
  <c r="B4116" i="7"/>
  <c r="B4117" i="7"/>
  <c r="B4118" i="7"/>
  <c r="B4119" i="7"/>
  <c r="B4120" i="7"/>
  <c r="B4121" i="7"/>
  <c r="B4122" i="7"/>
  <c r="B4123" i="7"/>
  <c r="B4124" i="7"/>
  <c r="B4125" i="7"/>
  <c r="B4126" i="7"/>
  <c r="B4127" i="7"/>
  <c r="B4128" i="7"/>
  <c r="B4129" i="7"/>
  <c r="B4130" i="7"/>
  <c r="B4131" i="7"/>
  <c r="B4132" i="7"/>
  <c r="B4133" i="7"/>
  <c r="B4134" i="7"/>
  <c r="B4135" i="7"/>
  <c r="B4136" i="7"/>
  <c r="B4137" i="7"/>
  <c r="B4138" i="7"/>
  <c r="B4139" i="7"/>
  <c r="B4140" i="7"/>
  <c r="B4141" i="7"/>
  <c r="B4142" i="7"/>
  <c r="B4143" i="7"/>
  <c r="B4144" i="7"/>
  <c r="B4145" i="7"/>
  <c r="B4146" i="7"/>
  <c r="B4147" i="7"/>
  <c r="B4148" i="7"/>
  <c r="B4149" i="7"/>
  <c r="B4150" i="7"/>
  <c r="B4151" i="7"/>
  <c r="B4152" i="7"/>
  <c r="B4153" i="7"/>
  <c r="B4154" i="7"/>
  <c r="B4155" i="7"/>
  <c r="B4156" i="7"/>
  <c r="B4157" i="7"/>
  <c r="B4158" i="7"/>
  <c r="B4159" i="7"/>
  <c r="B4160" i="7"/>
  <c r="B4161" i="7"/>
  <c r="B4162" i="7"/>
  <c r="B4163" i="7"/>
  <c r="B4164" i="7"/>
  <c r="B4165" i="7"/>
  <c r="B4166" i="7"/>
  <c r="B4167" i="7"/>
  <c r="B4168" i="7"/>
  <c r="B4169" i="7"/>
  <c r="B4170" i="7"/>
  <c r="B4171" i="7"/>
  <c r="B4172" i="7"/>
  <c r="B4173" i="7"/>
  <c r="B4174" i="7"/>
  <c r="B4175" i="7"/>
  <c r="B4176" i="7"/>
  <c r="B4177" i="7"/>
  <c r="B4178" i="7"/>
  <c r="B4179" i="7"/>
  <c r="B4180" i="7"/>
  <c r="B4181" i="7"/>
  <c r="B4182" i="7"/>
  <c r="B4183" i="7"/>
  <c r="B4184" i="7"/>
  <c r="B4185" i="7"/>
  <c r="B4186" i="7"/>
  <c r="B4187" i="7"/>
  <c r="B4188" i="7"/>
  <c r="B4189" i="7"/>
  <c r="B4190" i="7"/>
  <c r="B4191" i="7"/>
  <c r="B4192" i="7"/>
  <c r="B4193" i="7"/>
  <c r="B4194" i="7"/>
  <c r="B4195" i="7"/>
  <c r="B4196" i="7"/>
  <c r="B4197" i="7"/>
  <c r="B4198" i="7"/>
  <c r="B4199" i="7"/>
  <c r="B4200" i="7"/>
  <c r="B4201" i="7"/>
  <c r="B4202" i="7"/>
  <c r="B4203" i="7"/>
  <c r="B4204" i="7"/>
  <c r="B4205" i="7"/>
  <c r="B4206" i="7"/>
  <c r="B4207" i="7"/>
  <c r="B4208" i="7"/>
  <c r="B4209" i="7"/>
  <c r="B4210" i="7"/>
  <c r="B4211" i="7"/>
  <c r="B4212" i="7"/>
  <c r="B4213" i="7"/>
  <c r="B4214" i="7"/>
  <c r="B4215" i="7"/>
  <c r="B4216" i="7"/>
  <c r="B4217" i="7"/>
  <c r="B4218" i="7"/>
  <c r="B4219" i="7"/>
  <c r="B4220" i="7"/>
  <c r="B4221" i="7"/>
  <c r="B4222" i="7"/>
  <c r="B4223" i="7"/>
  <c r="B4224" i="7"/>
  <c r="B4225" i="7"/>
  <c r="B4226" i="7"/>
  <c r="B4227" i="7"/>
  <c r="B4228" i="7"/>
  <c r="B4229" i="7"/>
  <c r="B4230" i="7"/>
  <c r="B4231" i="7"/>
  <c r="B4232" i="7"/>
  <c r="B4233" i="7"/>
  <c r="B4234" i="7"/>
  <c r="B4235" i="7"/>
  <c r="B4236" i="7"/>
  <c r="B4237" i="7"/>
  <c r="B4238" i="7"/>
  <c r="B4239" i="7"/>
  <c r="B4240" i="7"/>
  <c r="B4241" i="7"/>
  <c r="B4242" i="7"/>
  <c r="B4243" i="7"/>
  <c r="B4244" i="7"/>
  <c r="B4245" i="7"/>
  <c r="B4246" i="7"/>
  <c r="B4247" i="7"/>
  <c r="B4248" i="7"/>
  <c r="B4249" i="7"/>
  <c r="B4250" i="7"/>
  <c r="B4251" i="7"/>
  <c r="B4252" i="7"/>
  <c r="B4253" i="7"/>
  <c r="B4254" i="7"/>
  <c r="B4255" i="7"/>
  <c r="B4256" i="7"/>
  <c r="B4257" i="7"/>
  <c r="B4258" i="7"/>
  <c r="B4259" i="7"/>
  <c r="B4260" i="7"/>
  <c r="B4261" i="7"/>
  <c r="B4262" i="7"/>
  <c r="B4263" i="7"/>
  <c r="B4264" i="7"/>
  <c r="B4265" i="7"/>
  <c r="B4266" i="7"/>
  <c r="B4267" i="7"/>
  <c r="B4268" i="7"/>
  <c r="B4269" i="7"/>
  <c r="B4270" i="7"/>
  <c r="B4271" i="7"/>
  <c r="B4272" i="7"/>
  <c r="B4273" i="7"/>
  <c r="B4274" i="7"/>
  <c r="B4275" i="7"/>
  <c r="B4276" i="7"/>
  <c r="B4277" i="7"/>
  <c r="B4278" i="7"/>
  <c r="B4279" i="7"/>
  <c r="B4280" i="7"/>
  <c r="B4281" i="7"/>
  <c r="B4282" i="7"/>
  <c r="B4283" i="7"/>
  <c r="B4284" i="7"/>
  <c r="B4285" i="7"/>
  <c r="B4286" i="7"/>
  <c r="B4287" i="7"/>
  <c r="B4288" i="7"/>
  <c r="B4289" i="7"/>
  <c r="B4290" i="7"/>
  <c r="B4291" i="7"/>
  <c r="B4292" i="7"/>
  <c r="B4293" i="7"/>
  <c r="B4294" i="7"/>
  <c r="B4295" i="7"/>
  <c r="B4296" i="7"/>
  <c r="B4297" i="7"/>
  <c r="B4298" i="7"/>
  <c r="B4299" i="7"/>
  <c r="B4300" i="7"/>
  <c r="B4301" i="7"/>
  <c r="B4302" i="7"/>
  <c r="B4303" i="7"/>
  <c r="B4304" i="7"/>
  <c r="B4305" i="7"/>
  <c r="B4306" i="7"/>
  <c r="B4307" i="7"/>
  <c r="B4308" i="7"/>
  <c r="B4309" i="7"/>
  <c r="B4310" i="7"/>
  <c r="B4311" i="7"/>
  <c r="B4312" i="7"/>
  <c r="B4313" i="7"/>
  <c r="B4314" i="7"/>
  <c r="B4315" i="7"/>
  <c r="B4316" i="7"/>
  <c r="B4317" i="7"/>
  <c r="B4318" i="7"/>
  <c r="B4319" i="7"/>
  <c r="B4320" i="7"/>
  <c r="B4321" i="7"/>
  <c r="B4322" i="7"/>
  <c r="B4323" i="7"/>
  <c r="B4324" i="7"/>
  <c r="B4325" i="7"/>
  <c r="B4326" i="7"/>
  <c r="B4327" i="7"/>
  <c r="B4328" i="7"/>
  <c r="B4329" i="7"/>
  <c r="B4330" i="7"/>
  <c r="B4331" i="7"/>
  <c r="B4332" i="7"/>
  <c r="B4333" i="7"/>
  <c r="B4334" i="7"/>
  <c r="B4335" i="7"/>
  <c r="B4336" i="7"/>
  <c r="B4337" i="7"/>
  <c r="B4338" i="7"/>
  <c r="B4339" i="7"/>
  <c r="B4340" i="7"/>
  <c r="B4341" i="7"/>
  <c r="B4342" i="7"/>
  <c r="B4343" i="7"/>
  <c r="B4344" i="7"/>
  <c r="B4345" i="7"/>
  <c r="B4346" i="7"/>
  <c r="B4347" i="7"/>
  <c r="B4348" i="7"/>
  <c r="B4349" i="7"/>
  <c r="B4350" i="7"/>
  <c r="B4351" i="7"/>
  <c r="B4352" i="7"/>
  <c r="B4353" i="7"/>
  <c r="B4354" i="7"/>
  <c r="B4355" i="7"/>
  <c r="B4356" i="7"/>
  <c r="B4357" i="7"/>
  <c r="B4358" i="7"/>
  <c r="B4359" i="7"/>
  <c r="B4360" i="7"/>
  <c r="B4361" i="7"/>
  <c r="B4362" i="7"/>
  <c r="B4363" i="7"/>
  <c r="B4364" i="7"/>
  <c r="B4365" i="7"/>
  <c r="B4366" i="7"/>
  <c r="B4367" i="7"/>
  <c r="B4368" i="7"/>
  <c r="B4369" i="7"/>
  <c r="B4370" i="7"/>
  <c r="B4371" i="7"/>
  <c r="B4372" i="7"/>
  <c r="B4373" i="7"/>
  <c r="B4374" i="7"/>
  <c r="B4375" i="7"/>
  <c r="B4376" i="7"/>
  <c r="B4377" i="7"/>
  <c r="B4378" i="7"/>
  <c r="B4379" i="7"/>
  <c r="B4380" i="7"/>
  <c r="B4381" i="7"/>
  <c r="B4382" i="7"/>
  <c r="B4383" i="7"/>
  <c r="B4384" i="7"/>
  <c r="B4385" i="7"/>
  <c r="B4386" i="7"/>
  <c r="B4387" i="7"/>
  <c r="B4388" i="7"/>
  <c r="B4389" i="7"/>
  <c r="B4390" i="7"/>
  <c r="B4391" i="7"/>
  <c r="B4392" i="7"/>
  <c r="B4393" i="7"/>
  <c r="B4394" i="7"/>
  <c r="B4395" i="7"/>
  <c r="B4396" i="7"/>
  <c r="B4397" i="7"/>
  <c r="B4398" i="7"/>
  <c r="B4399" i="7"/>
  <c r="B4400" i="7"/>
  <c r="B4401" i="7"/>
  <c r="B4402" i="7"/>
  <c r="B4403" i="7"/>
  <c r="B4404" i="7"/>
  <c r="B4405" i="7"/>
  <c r="B4406" i="7"/>
  <c r="B4407" i="7"/>
  <c r="B4408" i="7"/>
  <c r="B4409" i="7"/>
  <c r="B4410" i="7"/>
  <c r="B4411" i="7"/>
  <c r="B4412" i="7"/>
  <c r="B4413" i="7"/>
  <c r="B4414" i="7"/>
  <c r="B4415" i="7"/>
  <c r="B4416" i="7"/>
  <c r="B4417" i="7"/>
  <c r="B4418" i="7"/>
  <c r="B4419" i="7"/>
  <c r="B4420" i="7"/>
  <c r="B4421" i="7"/>
  <c r="B4422" i="7"/>
  <c r="B4423" i="7"/>
  <c r="B4424" i="7"/>
  <c r="B4425" i="7"/>
  <c r="B4426" i="7"/>
  <c r="B4427" i="7"/>
  <c r="B4428" i="7"/>
  <c r="B4429" i="7"/>
  <c r="B4430" i="7"/>
  <c r="B4431" i="7"/>
  <c r="B4432" i="7"/>
  <c r="B4433" i="7"/>
  <c r="B4434" i="7"/>
  <c r="B4435" i="7"/>
  <c r="B4436" i="7"/>
  <c r="B4437" i="7"/>
  <c r="B4438" i="7"/>
  <c r="B4439" i="7"/>
  <c r="B4440" i="7"/>
  <c r="B4441" i="7"/>
  <c r="B4442" i="7"/>
  <c r="B4443" i="7"/>
  <c r="B4444" i="7"/>
  <c r="B4445" i="7"/>
  <c r="B4446" i="7"/>
  <c r="B4447" i="7"/>
  <c r="B4448" i="7"/>
  <c r="B4449" i="7"/>
  <c r="B4450" i="7"/>
  <c r="B4451" i="7"/>
  <c r="B4452" i="7"/>
  <c r="B4453" i="7"/>
  <c r="B4454" i="7"/>
  <c r="B4455" i="7"/>
  <c r="B4456" i="7"/>
  <c r="B4457" i="7"/>
  <c r="B4458" i="7"/>
  <c r="B4459" i="7"/>
  <c r="B4460" i="7"/>
  <c r="B4461" i="7"/>
  <c r="B4462" i="7"/>
  <c r="B4463" i="7"/>
  <c r="B4464" i="7"/>
  <c r="B4465" i="7"/>
  <c r="B4466" i="7"/>
  <c r="B4467" i="7"/>
  <c r="B4468" i="7"/>
  <c r="B4469" i="7"/>
  <c r="B4470" i="7"/>
  <c r="B4471" i="7"/>
  <c r="B4472" i="7"/>
  <c r="B4473" i="7"/>
  <c r="B4474" i="7"/>
  <c r="B4475" i="7"/>
  <c r="B4476" i="7"/>
  <c r="B4477" i="7"/>
  <c r="B4478" i="7"/>
  <c r="B4479" i="7"/>
  <c r="B4480" i="7"/>
  <c r="B4481" i="7"/>
  <c r="B4482" i="7"/>
  <c r="B4483" i="7"/>
  <c r="B4484" i="7"/>
  <c r="B4485" i="7"/>
  <c r="B4486" i="7"/>
  <c r="B4487" i="7"/>
  <c r="B4488" i="7"/>
  <c r="B4489" i="7"/>
  <c r="B4490" i="7"/>
  <c r="B4491" i="7"/>
  <c r="B4492" i="7"/>
  <c r="B4493" i="7"/>
  <c r="B4494" i="7"/>
  <c r="B4495" i="7"/>
  <c r="B4496" i="7"/>
  <c r="B4497" i="7"/>
  <c r="B4498" i="7"/>
  <c r="B4499" i="7"/>
  <c r="B4500" i="7"/>
  <c r="B4501" i="7"/>
  <c r="B4502" i="7"/>
  <c r="B4503" i="7"/>
  <c r="B4504" i="7"/>
  <c r="B4505" i="7"/>
  <c r="B4506" i="7"/>
  <c r="B4507" i="7"/>
  <c r="B4508" i="7"/>
  <c r="B4509" i="7"/>
  <c r="B4510" i="7"/>
  <c r="B4511" i="7"/>
  <c r="B4512" i="7"/>
  <c r="B4513" i="7"/>
  <c r="B4514" i="7"/>
  <c r="B4515" i="7"/>
  <c r="B4516" i="7"/>
  <c r="B4517" i="7"/>
  <c r="B4518" i="7"/>
  <c r="B4519" i="7"/>
  <c r="B4520" i="7"/>
  <c r="B4521" i="7"/>
  <c r="B4522" i="7"/>
  <c r="B4523" i="7"/>
  <c r="B4524" i="7"/>
  <c r="B4525" i="7"/>
  <c r="B4526" i="7"/>
  <c r="B4527" i="7"/>
  <c r="B4528" i="7"/>
  <c r="B4529" i="7"/>
  <c r="B4530" i="7"/>
  <c r="B4531" i="7"/>
  <c r="B4532" i="7"/>
  <c r="B4533" i="7"/>
  <c r="B4534" i="7"/>
  <c r="B4535" i="7"/>
  <c r="B4536" i="7"/>
  <c r="B4537" i="7"/>
  <c r="B4538" i="7"/>
  <c r="B4539" i="7"/>
  <c r="B4540" i="7"/>
  <c r="B4541" i="7"/>
  <c r="B4542" i="7"/>
  <c r="B4543" i="7"/>
  <c r="B4544" i="7"/>
  <c r="B4545" i="7"/>
  <c r="B4546" i="7"/>
  <c r="B4547" i="7"/>
  <c r="B4548" i="7"/>
  <c r="B4549" i="7"/>
  <c r="B4550" i="7"/>
  <c r="B4551" i="7"/>
  <c r="B4552" i="7"/>
  <c r="B4553" i="7"/>
  <c r="B4554" i="7"/>
  <c r="B4555" i="7"/>
  <c r="B4556" i="7"/>
  <c r="B4557" i="7"/>
  <c r="B4558" i="7"/>
  <c r="B4559" i="7"/>
  <c r="B4560" i="7"/>
  <c r="B4561" i="7"/>
  <c r="B4562" i="7"/>
  <c r="B4563" i="7"/>
  <c r="B4564" i="7"/>
  <c r="B4565" i="7"/>
  <c r="B4566" i="7"/>
  <c r="B4567" i="7"/>
  <c r="B4568" i="7"/>
  <c r="B4569" i="7"/>
  <c r="B4570" i="7"/>
  <c r="B4571" i="7"/>
  <c r="B4572" i="7"/>
  <c r="B4573" i="7"/>
  <c r="B4574" i="7"/>
  <c r="B4575" i="7"/>
  <c r="B4576" i="7"/>
  <c r="B4577" i="7"/>
  <c r="B4578" i="7"/>
  <c r="B4579" i="7"/>
  <c r="B4580" i="7"/>
  <c r="B4581" i="7"/>
  <c r="B4582" i="7"/>
  <c r="B4583" i="7"/>
  <c r="B4584" i="7"/>
  <c r="B4585" i="7"/>
  <c r="B4586" i="7"/>
  <c r="B4587" i="7"/>
  <c r="B4588" i="7"/>
  <c r="B4589" i="7"/>
  <c r="B4590" i="7"/>
  <c r="B4591" i="7"/>
  <c r="B4592" i="7"/>
  <c r="B4593" i="7"/>
  <c r="B4594" i="7"/>
  <c r="B4595" i="7"/>
  <c r="B4596" i="7"/>
  <c r="B4597" i="7"/>
  <c r="B4598" i="7"/>
  <c r="B4599" i="7"/>
  <c r="B4600" i="7"/>
  <c r="B4601" i="7"/>
  <c r="B4602" i="7"/>
  <c r="B4603" i="7"/>
  <c r="B4604" i="7"/>
  <c r="B4605" i="7"/>
  <c r="B4606" i="7"/>
  <c r="B4607" i="7"/>
  <c r="B4608" i="7"/>
  <c r="B4609" i="7"/>
  <c r="B4610" i="7"/>
  <c r="B4611" i="7"/>
  <c r="B4612" i="7"/>
  <c r="B4613" i="7"/>
  <c r="B4614" i="7"/>
  <c r="B4615" i="7"/>
  <c r="B4616" i="7"/>
  <c r="B4617" i="7"/>
  <c r="B4618" i="7"/>
  <c r="B4619" i="7"/>
  <c r="B4620" i="7"/>
  <c r="B4621" i="7"/>
  <c r="B4622" i="7"/>
  <c r="B4623" i="7"/>
  <c r="B4624" i="7"/>
  <c r="B4625" i="7"/>
  <c r="B4626" i="7"/>
  <c r="B4627" i="7"/>
  <c r="B4628" i="7"/>
  <c r="B4629" i="7"/>
  <c r="B4630" i="7"/>
  <c r="B4631" i="7"/>
  <c r="B4632" i="7"/>
  <c r="B4633" i="7"/>
  <c r="B4634" i="7"/>
  <c r="B4635" i="7"/>
  <c r="B4636" i="7"/>
  <c r="B4637" i="7"/>
  <c r="B4638" i="7"/>
  <c r="B4639" i="7"/>
  <c r="B4640" i="7"/>
  <c r="B4641" i="7"/>
  <c r="B4642" i="7"/>
  <c r="B4643" i="7"/>
  <c r="B4644" i="7"/>
  <c r="B4645" i="7"/>
  <c r="B4646" i="7"/>
  <c r="B4647" i="7"/>
  <c r="B4648" i="7"/>
  <c r="B4649" i="7"/>
  <c r="B4650" i="7"/>
  <c r="B4651" i="7"/>
  <c r="B4652" i="7"/>
  <c r="B4653" i="7"/>
  <c r="B4654" i="7"/>
  <c r="B4655" i="7"/>
  <c r="B4656" i="7"/>
  <c r="B4657" i="7"/>
  <c r="B4658" i="7"/>
  <c r="B4659" i="7"/>
  <c r="B4660" i="7"/>
  <c r="B4661" i="7"/>
  <c r="B4662" i="7"/>
  <c r="B4663" i="7"/>
  <c r="B4664" i="7"/>
  <c r="B4665" i="7"/>
  <c r="B4666" i="7"/>
  <c r="B4667" i="7"/>
  <c r="B4668" i="7"/>
  <c r="B4669" i="7"/>
  <c r="B4670" i="7"/>
  <c r="B4671" i="7"/>
  <c r="B4672" i="7"/>
  <c r="B4673" i="7"/>
  <c r="B4674" i="7"/>
  <c r="B4675" i="7"/>
  <c r="B4676" i="7"/>
  <c r="B4677" i="7"/>
  <c r="B4678" i="7"/>
  <c r="B4679" i="7"/>
  <c r="B4680" i="7"/>
  <c r="B4681" i="7"/>
  <c r="B4682" i="7"/>
  <c r="B4683" i="7"/>
  <c r="B4684" i="7"/>
  <c r="B4685" i="7"/>
  <c r="B4686" i="7"/>
  <c r="B4687" i="7"/>
  <c r="B4688" i="7"/>
  <c r="B4689" i="7"/>
  <c r="B4690" i="7"/>
  <c r="B4691" i="7"/>
  <c r="B4692" i="7"/>
  <c r="B4693" i="7"/>
  <c r="B4694" i="7"/>
  <c r="B4695" i="7"/>
  <c r="B4696" i="7"/>
  <c r="B4697" i="7"/>
  <c r="B4698" i="7"/>
  <c r="B4699" i="7"/>
  <c r="B4700" i="7"/>
  <c r="B4701" i="7"/>
  <c r="B4702" i="7"/>
  <c r="B4703" i="7"/>
  <c r="B4704" i="7"/>
  <c r="B4705" i="7"/>
  <c r="B4706" i="7"/>
  <c r="B4707" i="7"/>
  <c r="B4708" i="7"/>
  <c r="B4709" i="7"/>
  <c r="B4710" i="7"/>
  <c r="B4711" i="7"/>
  <c r="B4712" i="7"/>
  <c r="B4713" i="7"/>
  <c r="B4714" i="7"/>
  <c r="B4715" i="7"/>
  <c r="B4716" i="7"/>
  <c r="B4717" i="7"/>
  <c r="B4718" i="7"/>
  <c r="B4719" i="7"/>
  <c r="B4720" i="7"/>
  <c r="B4721" i="7"/>
  <c r="B4722" i="7"/>
  <c r="B4723" i="7"/>
  <c r="B4724" i="7"/>
  <c r="B4725" i="7"/>
  <c r="B4726" i="7"/>
  <c r="B4727" i="7"/>
  <c r="B4728" i="7"/>
  <c r="B4729" i="7"/>
  <c r="B4730" i="7"/>
  <c r="B4731" i="7"/>
  <c r="B4732" i="7"/>
  <c r="B4733" i="7"/>
  <c r="B4734" i="7"/>
  <c r="B4735" i="7"/>
  <c r="B4736" i="7"/>
  <c r="B4737" i="7"/>
  <c r="B4738" i="7"/>
  <c r="B4739" i="7"/>
  <c r="B4740" i="7"/>
  <c r="B4741" i="7"/>
  <c r="B4742" i="7"/>
  <c r="B4743" i="7"/>
  <c r="B4744" i="7"/>
  <c r="B4745" i="7"/>
  <c r="B4746" i="7"/>
  <c r="B4747" i="7"/>
  <c r="B4748" i="7"/>
  <c r="B4749" i="7"/>
  <c r="B4750" i="7"/>
  <c r="B4751" i="7"/>
  <c r="B4752" i="7"/>
  <c r="B4753" i="7"/>
  <c r="B4754" i="7"/>
  <c r="B4755" i="7"/>
  <c r="B4756" i="7"/>
  <c r="B4757" i="7"/>
  <c r="B4758" i="7"/>
  <c r="B4759" i="7"/>
  <c r="B4760" i="7"/>
  <c r="B4761" i="7"/>
  <c r="B4762" i="7"/>
  <c r="B4763" i="7"/>
  <c r="B4764" i="7"/>
  <c r="B4765" i="7"/>
  <c r="B4766" i="7"/>
  <c r="B4767" i="7"/>
  <c r="B4768" i="7"/>
  <c r="B4769" i="7"/>
  <c r="B4770" i="7"/>
  <c r="B4771" i="7"/>
  <c r="B4772" i="7"/>
  <c r="B4773" i="7"/>
  <c r="B4774" i="7"/>
  <c r="B4775" i="7"/>
  <c r="B4776" i="7"/>
  <c r="B4777" i="7"/>
  <c r="B4778" i="7"/>
  <c r="B4779" i="7"/>
  <c r="B4780" i="7"/>
  <c r="B4781" i="7"/>
  <c r="B4782" i="7"/>
  <c r="B4783" i="7"/>
  <c r="B4784" i="7"/>
  <c r="B4785" i="7"/>
  <c r="B4786" i="7"/>
  <c r="B4787" i="7"/>
  <c r="B4788" i="7"/>
  <c r="B4789" i="7"/>
  <c r="B4790" i="7"/>
  <c r="B4791" i="7"/>
  <c r="B4792" i="7"/>
  <c r="B4793" i="7"/>
  <c r="B4794" i="7"/>
  <c r="B4795" i="7"/>
  <c r="B4796" i="7"/>
  <c r="B4797" i="7"/>
  <c r="B4798" i="7"/>
  <c r="B4799" i="7"/>
  <c r="B4800" i="7"/>
  <c r="B4801" i="7"/>
  <c r="B4802" i="7"/>
  <c r="B4803" i="7"/>
  <c r="B4804" i="7"/>
  <c r="B4805" i="7"/>
  <c r="B4806" i="7"/>
  <c r="B4807" i="7"/>
  <c r="B4808" i="7"/>
  <c r="B4809" i="7"/>
  <c r="B4810" i="7"/>
  <c r="B4811" i="7"/>
  <c r="B4812" i="7"/>
  <c r="B4813" i="7"/>
  <c r="B4814" i="7"/>
  <c r="B4815" i="7"/>
  <c r="B4816" i="7"/>
  <c r="B4817" i="7"/>
  <c r="B4818" i="7"/>
  <c r="B4819" i="7"/>
  <c r="B4820" i="7"/>
  <c r="B4821" i="7"/>
  <c r="B4822" i="7"/>
  <c r="B4823" i="7"/>
  <c r="B4824" i="7"/>
  <c r="B4825" i="7"/>
  <c r="B4826" i="7"/>
  <c r="B4827" i="7"/>
  <c r="B4828" i="7"/>
  <c r="B4829" i="7"/>
  <c r="B4830" i="7"/>
  <c r="B4831" i="7"/>
  <c r="B4832" i="7"/>
  <c r="B4833" i="7"/>
  <c r="B4834" i="7"/>
  <c r="B4835" i="7"/>
  <c r="B4836" i="7"/>
  <c r="B4837" i="7"/>
  <c r="B4838" i="7"/>
  <c r="B4839" i="7"/>
  <c r="B4840" i="7"/>
  <c r="B4841" i="7"/>
  <c r="B4842" i="7"/>
  <c r="B4843" i="7"/>
  <c r="B4844" i="7"/>
  <c r="B4845" i="7"/>
  <c r="B4846" i="7"/>
  <c r="B4847" i="7"/>
  <c r="B4848" i="7"/>
  <c r="B4849" i="7"/>
  <c r="B4850" i="7"/>
  <c r="B4851" i="7"/>
  <c r="B4852" i="7"/>
  <c r="B4853" i="7"/>
  <c r="B4854" i="7"/>
  <c r="B4855" i="7"/>
  <c r="B4856" i="7"/>
  <c r="B4857" i="7"/>
  <c r="B4858" i="7"/>
  <c r="B4859" i="7"/>
  <c r="B4860" i="7"/>
  <c r="B4861" i="7"/>
  <c r="B4862" i="7"/>
  <c r="B4863" i="7"/>
  <c r="B4864" i="7"/>
  <c r="B4865" i="7"/>
  <c r="B4866" i="7"/>
  <c r="B4867" i="7"/>
  <c r="B4868" i="7"/>
  <c r="B4869" i="7"/>
  <c r="B4870" i="7"/>
  <c r="B4871" i="7"/>
  <c r="B4872" i="7"/>
  <c r="B4873" i="7"/>
  <c r="B4874" i="7"/>
  <c r="B4875" i="7"/>
  <c r="B4876" i="7"/>
  <c r="B4877" i="7"/>
  <c r="B4878" i="7"/>
  <c r="B4879" i="7"/>
  <c r="B4880" i="7"/>
  <c r="B4881" i="7"/>
  <c r="B4882" i="7"/>
  <c r="B4883" i="7"/>
  <c r="B4884" i="7"/>
  <c r="B4885" i="7"/>
  <c r="B4886" i="7"/>
  <c r="B4887" i="7"/>
  <c r="B4888" i="7"/>
  <c r="B4889" i="7"/>
  <c r="B4890" i="7"/>
  <c r="B4891" i="7"/>
  <c r="B4892" i="7"/>
  <c r="B4893" i="7"/>
  <c r="B4894" i="7"/>
  <c r="B4895" i="7"/>
  <c r="B4896" i="7"/>
  <c r="B4897" i="7"/>
  <c r="B4898" i="7"/>
  <c r="B4899" i="7"/>
  <c r="B4900" i="7"/>
  <c r="B4901" i="7"/>
  <c r="B4902" i="7"/>
  <c r="B4903" i="7"/>
  <c r="B4904" i="7"/>
  <c r="B4905" i="7"/>
  <c r="B4906" i="7"/>
  <c r="B4907" i="7"/>
  <c r="B4908" i="7"/>
  <c r="B4909" i="7"/>
  <c r="B4910" i="7"/>
  <c r="B4911" i="7"/>
  <c r="B4912" i="7"/>
  <c r="B4913" i="7"/>
  <c r="B4914" i="7"/>
  <c r="B4915" i="7"/>
  <c r="B4916" i="7"/>
  <c r="B4917" i="7"/>
  <c r="B4918" i="7"/>
  <c r="B4919" i="7"/>
  <c r="B4920" i="7"/>
  <c r="B4921" i="7"/>
  <c r="B4922" i="7"/>
  <c r="B4923" i="7"/>
  <c r="B4924" i="7"/>
  <c r="B4925" i="7"/>
  <c r="B4926" i="7"/>
  <c r="B4927" i="7"/>
  <c r="B4928" i="7"/>
  <c r="B4929" i="7"/>
  <c r="B4930" i="7"/>
  <c r="B4931" i="7"/>
  <c r="B4932" i="7"/>
  <c r="B4933" i="7"/>
  <c r="B4934" i="7"/>
  <c r="B4935" i="7"/>
  <c r="B4936" i="7"/>
  <c r="B4937" i="7"/>
  <c r="B4938" i="7"/>
  <c r="B4939" i="7"/>
  <c r="B4940" i="7"/>
  <c r="B4941" i="7"/>
  <c r="B4942" i="7"/>
  <c r="B4943" i="7"/>
  <c r="B4944" i="7"/>
  <c r="B4945" i="7"/>
  <c r="B4946" i="7"/>
  <c r="B4947" i="7"/>
  <c r="B4948" i="7"/>
  <c r="B4949" i="7"/>
  <c r="B4950" i="7"/>
  <c r="B4951" i="7"/>
  <c r="B4952" i="7"/>
  <c r="B4953" i="7"/>
  <c r="B4954" i="7"/>
  <c r="B4955" i="7"/>
  <c r="B4956" i="7"/>
  <c r="B4957" i="7"/>
  <c r="B4958" i="7"/>
  <c r="B4959" i="7"/>
  <c r="B4960" i="7"/>
  <c r="B4961" i="7"/>
  <c r="B4962" i="7"/>
  <c r="B4963" i="7"/>
  <c r="B4964" i="7"/>
  <c r="B4965" i="7"/>
  <c r="B4966" i="7"/>
  <c r="B4967" i="7"/>
  <c r="B4968" i="7"/>
  <c r="B4969" i="7"/>
  <c r="B4970" i="7"/>
  <c r="B4971" i="7"/>
  <c r="B4972" i="7"/>
  <c r="B4973" i="7"/>
  <c r="B4974" i="7"/>
  <c r="B4975" i="7"/>
  <c r="B4976" i="7"/>
  <c r="B4977" i="7"/>
  <c r="B4978" i="7"/>
  <c r="B4979" i="7"/>
  <c r="B4980" i="7"/>
  <c r="B4981" i="7"/>
  <c r="B4982" i="7"/>
  <c r="B4983" i="7"/>
  <c r="B4984" i="7"/>
  <c r="B4985" i="7"/>
  <c r="B4986" i="7"/>
  <c r="B4987" i="7"/>
  <c r="B4988" i="7"/>
  <c r="B4989" i="7"/>
  <c r="B4990" i="7"/>
  <c r="B4991" i="7"/>
  <c r="B4992" i="7"/>
  <c r="B4993" i="7"/>
  <c r="B4994" i="7"/>
  <c r="B4995" i="7"/>
  <c r="B4996" i="7"/>
  <c r="B4997" i="7"/>
  <c r="B4998" i="7"/>
  <c r="B4999" i="7"/>
  <c r="B5000" i="7"/>
  <c r="B5001" i="7"/>
  <c r="B5002" i="7"/>
  <c r="B5003" i="7"/>
  <c r="B5004" i="7"/>
  <c r="B5005" i="7"/>
  <c r="B5006" i="7"/>
  <c r="B5007" i="7"/>
  <c r="B5008" i="7"/>
  <c r="B5009" i="7"/>
  <c r="B5010" i="7"/>
  <c r="B5011" i="7"/>
  <c r="B5012" i="7"/>
  <c r="B5013" i="7"/>
  <c r="B5014" i="7"/>
  <c r="B5015" i="7"/>
  <c r="B5016" i="7"/>
  <c r="B5017" i="7"/>
  <c r="B5018" i="7"/>
  <c r="B5019" i="7"/>
  <c r="B5020" i="7"/>
  <c r="B5021" i="7"/>
  <c r="B5022" i="7"/>
  <c r="B5023" i="7"/>
  <c r="B5024" i="7"/>
  <c r="B5025" i="7"/>
  <c r="B5026" i="7"/>
  <c r="B5027" i="7"/>
  <c r="B5028" i="7"/>
  <c r="B5029" i="7"/>
  <c r="B5030" i="7"/>
  <c r="B5031" i="7"/>
  <c r="B5032" i="7"/>
  <c r="B5033" i="7"/>
  <c r="B5034" i="7"/>
  <c r="B5035" i="7"/>
  <c r="B5036" i="7"/>
  <c r="B5037" i="7"/>
  <c r="B5038" i="7"/>
  <c r="B5039" i="7"/>
  <c r="B5040" i="7"/>
  <c r="B5041" i="7"/>
  <c r="B5042" i="7"/>
  <c r="B5043" i="7"/>
  <c r="B5044" i="7"/>
  <c r="B5045" i="7"/>
  <c r="B5046" i="7"/>
  <c r="B5047" i="7"/>
  <c r="B5048" i="7"/>
  <c r="B5049" i="7"/>
  <c r="B5050" i="7"/>
  <c r="B5051" i="7"/>
  <c r="B5052" i="7"/>
  <c r="B5053" i="7"/>
  <c r="B5054" i="7"/>
  <c r="B5055" i="7"/>
  <c r="B5056" i="7"/>
  <c r="B5057" i="7"/>
  <c r="B5058" i="7"/>
  <c r="B5059" i="7"/>
  <c r="B5060" i="7"/>
  <c r="B5061" i="7"/>
  <c r="B5062" i="7"/>
  <c r="B5063" i="7"/>
  <c r="B5064" i="7"/>
  <c r="B5065" i="7"/>
  <c r="B5066" i="7"/>
  <c r="B5067" i="7"/>
  <c r="B5068" i="7"/>
  <c r="B5069" i="7"/>
  <c r="B5070" i="7"/>
  <c r="B5071" i="7"/>
  <c r="B5072" i="7"/>
  <c r="B5073" i="7"/>
  <c r="B5074" i="7"/>
  <c r="B5075" i="7"/>
  <c r="B5076" i="7"/>
  <c r="B5077" i="7"/>
  <c r="B5078" i="7"/>
  <c r="B5079" i="7"/>
  <c r="B5080" i="7"/>
  <c r="B5081" i="7"/>
  <c r="B5082" i="7"/>
  <c r="B5083" i="7"/>
  <c r="B5084" i="7"/>
  <c r="B5085" i="7"/>
  <c r="B5086" i="7"/>
  <c r="B5087" i="7"/>
  <c r="B5088" i="7"/>
  <c r="B5089" i="7"/>
  <c r="B5090" i="7"/>
  <c r="B5091" i="7"/>
  <c r="B5092" i="7"/>
  <c r="B5093" i="7"/>
  <c r="B5094" i="7"/>
  <c r="B5095" i="7"/>
  <c r="B5096" i="7"/>
  <c r="B5097" i="7"/>
  <c r="B5098" i="7"/>
  <c r="B5099" i="7"/>
  <c r="B5100" i="7"/>
  <c r="B5101" i="7"/>
  <c r="B5102" i="7"/>
  <c r="B5103" i="7"/>
  <c r="B5104" i="7"/>
  <c r="B5105" i="7"/>
  <c r="B5106" i="7"/>
  <c r="B5107" i="7"/>
  <c r="B5108" i="7"/>
  <c r="B5109" i="7"/>
  <c r="B5110" i="7"/>
  <c r="B5111" i="7"/>
  <c r="B5112" i="7"/>
  <c r="B5113" i="7"/>
  <c r="B5114" i="7"/>
  <c r="B5115" i="7"/>
  <c r="B5116" i="7"/>
  <c r="B5117" i="7"/>
  <c r="B5118" i="7"/>
  <c r="B5119" i="7"/>
  <c r="B5120" i="7"/>
  <c r="B5121" i="7"/>
  <c r="B5122" i="7"/>
  <c r="B5123" i="7"/>
  <c r="B5124" i="7"/>
  <c r="B5125" i="7"/>
  <c r="B5126" i="7"/>
  <c r="B5127" i="7"/>
  <c r="B5128" i="7"/>
  <c r="B5129" i="7"/>
  <c r="B5130" i="7"/>
  <c r="B5131" i="7"/>
  <c r="B5132" i="7"/>
  <c r="B5133" i="7"/>
  <c r="B5134" i="7"/>
  <c r="B5135" i="7"/>
  <c r="B5136" i="7"/>
  <c r="B5137" i="7"/>
  <c r="B5138" i="7"/>
  <c r="B5139" i="7"/>
  <c r="B5140" i="7"/>
  <c r="B5141" i="7"/>
  <c r="B5142" i="7"/>
  <c r="B5143" i="7"/>
  <c r="B5144" i="7"/>
  <c r="B5145" i="7"/>
  <c r="B5146" i="7"/>
  <c r="B5147" i="7"/>
  <c r="B5148" i="7"/>
  <c r="B5149" i="7"/>
  <c r="B5150" i="7"/>
  <c r="B5151" i="7"/>
  <c r="B5152" i="7"/>
  <c r="B5153" i="7"/>
  <c r="B5154" i="7"/>
  <c r="B5155" i="7"/>
  <c r="B5156" i="7"/>
  <c r="B5157" i="7"/>
  <c r="B5158" i="7"/>
  <c r="B5159" i="7"/>
  <c r="B5160" i="7"/>
  <c r="B5161" i="7"/>
  <c r="B5162" i="7"/>
  <c r="B5163" i="7"/>
  <c r="B5164" i="7"/>
  <c r="B5165" i="7"/>
  <c r="B5166" i="7"/>
  <c r="B5167" i="7"/>
  <c r="B5168" i="7"/>
  <c r="B5169" i="7"/>
  <c r="B5170" i="7"/>
  <c r="B5171" i="7"/>
  <c r="B5172" i="7"/>
  <c r="B5173" i="7"/>
  <c r="B5174" i="7"/>
  <c r="B5175" i="7"/>
  <c r="B5176" i="7"/>
  <c r="B5177" i="7"/>
  <c r="B5178" i="7"/>
  <c r="B5179" i="7"/>
  <c r="B5180" i="7"/>
  <c r="B5181" i="7"/>
  <c r="B5182" i="7"/>
  <c r="B5183" i="7"/>
  <c r="B5184" i="7"/>
  <c r="B5185" i="7"/>
  <c r="B5186" i="7"/>
  <c r="B5187" i="7"/>
  <c r="B5188" i="7"/>
  <c r="B5189" i="7"/>
  <c r="B5190" i="7"/>
  <c r="B5191" i="7"/>
  <c r="B5192" i="7"/>
  <c r="B5193" i="7"/>
  <c r="B5194" i="7"/>
  <c r="B5195" i="7"/>
  <c r="B5196" i="7"/>
  <c r="B5197" i="7"/>
  <c r="B5198" i="7"/>
  <c r="B5199" i="7"/>
  <c r="B5200" i="7"/>
  <c r="B5201" i="7"/>
  <c r="B5202" i="7"/>
  <c r="B5203" i="7"/>
  <c r="B5204" i="7"/>
  <c r="B5205" i="7"/>
  <c r="B5206" i="7"/>
  <c r="B5207" i="7"/>
  <c r="B5208" i="7"/>
  <c r="B5209" i="7"/>
  <c r="B5210" i="7"/>
  <c r="B5211" i="7"/>
  <c r="B5212" i="7"/>
  <c r="B5213" i="7"/>
  <c r="B5214" i="7"/>
  <c r="B5215" i="7"/>
  <c r="B5216" i="7"/>
  <c r="B5217" i="7"/>
  <c r="B5218" i="7"/>
  <c r="B5219" i="7"/>
  <c r="B5220" i="7"/>
  <c r="B5221" i="7"/>
  <c r="B5222" i="7"/>
  <c r="B5223" i="7"/>
  <c r="B5224" i="7"/>
  <c r="B5225" i="7"/>
  <c r="B5226" i="7"/>
  <c r="B5227" i="7"/>
  <c r="B5228" i="7"/>
  <c r="B5229" i="7"/>
  <c r="B5230" i="7"/>
  <c r="B5231" i="7"/>
  <c r="B5232" i="7"/>
  <c r="B5233" i="7"/>
  <c r="B5234" i="7"/>
  <c r="B5235" i="7"/>
  <c r="B5236" i="7"/>
  <c r="B5237" i="7"/>
  <c r="B5238" i="7"/>
  <c r="B5239" i="7"/>
  <c r="B5240" i="7"/>
  <c r="B5241" i="7"/>
  <c r="B5242" i="7"/>
  <c r="B5243" i="7"/>
  <c r="B5244" i="7"/>
  <c r="B5245" i="7"/>
  <c r="B5246" i="7"/>
  <c r="B5247" i="7"/>
  <c r="B5248" i="7"/>
  <c r="B5249" i="7"/>
  <c r="B5250" i="7"/>
  <c r="B5251" i="7"/>
  <c r="B5252" i="7"/>
  <c r="B5253" i="7"/>
  <c r="B5254" i="7"/>
  <c r="B5255" i="7"/>
  <c r="B5256" i="7"/>
  <c r="B5257" i="7"/>
  <c r="B5258" i="7"/>
  <c r="B5259" i="7"/>
  <c r="B5260" i="7"/>
  <c r="B5261" i="7"/>
  <c r="B5262" i="7"/>
  <c r="B5263" i="7"/>
  <c r="B5264" i="7"/>
  <c r="B5265" i="7"/>
  <c r="B5266" i="7"/>
  <c r="B5267" i="7"/>
  <c r="B5268" i="7"/>
  <c r="B5269" i="7"/>
  <c r="B5270" i="7"/>
  <c r="B5271" i="7"/>
  <c r="B5272" i="7"/>
  <c r="B5273" i="7"/>
  <c r="B5274" i="7"/>
  <c r="B5275" i="7"/>
  <c r="B5276" i="7"/>
  <c r="B5277" i="7"/>
  <c r="B5278" i="7"/>
  <c r="B5279" i="7"/>
  <c r="B5280" i="7"/>
  <c r="B5281" i="7"/>
  <c r="B5282" i="7"/>
  <c r="B5283" i="7"/>
  <c r="B5284" i="7"/>
  <c r="B5285" i="7"/>
  <c r="B5286" i="7"/>
  <c r="B5287" i="7"/>
  <c r="B5288" i="7"/>
  <c r="B5289" i="7"/>
  <c r="B5290" i="7"/>
  <c r="B5291" i="7"/>
  <c r="B5292" i="7"/>
  <c r="B5293" i="7"/>
  <c r="B5294" i="7"/>
  <c r="B5295" i="7"/>
  <c r="B5296" i="7"/>
  <c r="B5297" i="7"/>
  <c r="B5298" i="7"/>
  <c r="B5299" i="7"/>
  <c r="B5300" i="7"/>
  <c r="B5301" i="7"/>
  <c r="B5302" i="7"/>
  <c r="B5303" i="7"/>
  <c r="B5304" i="7"/>
  <c r="B5305" i="7"/>
  <c r="B5306" i="7"/>
  <c r="B5307" i="7"/>
  <c r="B5308" i="7"/>
  <c r="B5309" i="7"/>
  <c r="B5310" i="7"/>
  <c r="B5311" i="7"/>
  <c r="B5312" i="7"/>
  <c r="B5313" i="7"/>
  <c r="B5314" i="7"/>
  <c r="B5315" i="7"/>
  <c r="B5316" i="7"/>
  <c r="B5317" i="7"/>
  <c r="B5318" i="7"/>
  <c r="B5319" i="7"/>
  <c r="B5320" i="7"/>
  <c r="B5321" i="7"/>
  <c r="B5322" i="7"/>
  <c r="B5323" i="7"/>
  <c r="B5324" i="7"/>
  <c r="B5325" i="7"/>
  <c r="B5326" i="7"/>
  <c r="B5327" i="7"/>
  <c r="B5328" i="7"/>
  <c r="B5329" i="7"/>
  <c r="B5330" i="7"/>
  <c r="B5331" i="7"/>
  <c r="B5332" i="7"/>
  <c r="B5333" i="7"/>
  <c r="B5334" i="7"/>
  <c r="B5335" i="7"/>
  <c r="B5336" i="7"/>
  <c r="B5337" i="7"/>
  <c r="B5338" i="7"/>
  <c r="B5339" i="7"/>
  <c r="B5340" i="7"/>
  <c r="B5341" i="7"/>
  <c r="B5342" i="7"/>
  <c r="B5343" i="7"/>
  <c r="B5344" i="7"/>
  <c r="B5345" i="7"/>
  <c r="B5346" i="7"/>
  <c r="B5347" i="7"/>
  <c r="B5348" i="7"/>
  <c r="B5349" i="7"/>
  <c r="B5350" i="7"/>
  <c r="B5351" i="7"/>
  <c r="B5352" i="7"/>
  <c r="B5353" i="7"/>
  <c r="B5354" i="7"/>
  <c r="B5355" i="7"/>
  <c r="B5356" i="7"/>
  <c r="B5357" i="7"/>
  <c r="B5358" i="7"/>
  <c r="B5359" i="7"/>
  <c r="B5360" i="7"/>
  <c r="B5361" i="7"/>
  <c r="B5362" i="7"/>
  <c r="B5363" i="7"/>
  <c r="B5364" i="7"/>
  <c r="B5365" i="7"/>
  <c r="B5366" i="7"/>
  <c r="B5367" i="7"/>
  <c r="B5368" i="7"/>
  <c r="B5369" i="7"/>
  <c r="B5370" i="7"/>
  <c r="B5371" i="7"/>
  <c r="B5372" i="7"/>
  <c r="B5373" i="7"/>
  <c r="B5374" i="7"/>
  <c r="B5375" i="7"/>
  <c r="B5376" i="7"/>
  <c r="B5377" i="7"/>
  <c r="B5378" i="7"/>
  <c r="B5379" i="7"/>
  <c r="B5380" i="7"/>
  <c r="B5381" i="7"/>
  <c r="B5382" i="7"/>
  <c r="B5383" i="7"/>
  <c r="B5384" i="7"/>
  <c r="B5385" i="7"/>
  <c r="B5386" i="7"/>
  <c r="B5387" i="7"/>
  <c r="B5388" i="7"/>
  <c r="B5389" i="7"/>
  <c r="B5390" i="7"/>
  <c r="B5391" i="7"/>
  <c r="B5392" i="7"/>
  <c r="B5393" i="7"/>
  <c r="B5394" i="7"/>
  <c r="B5395" i="7"/>
  <c r="B5396" i="7"/>
  <c r="B5397" i="7"/>
  <c r="B5398" i="7"/>
  <c r="B5399" i="7"/>
  <c r="B5400" i="7"/>
  <c r="B5401" i="7"/>
  <c r="B5402" i="7"/>
  <c r="B5403" i="7"/>
  <c r="B5404" i="7"/>
  <c r="B5405" i="7"/>
  <c r="B5406" i="7"/>
  <c r="B5407" i="7"/>
  <c r="B5408" i="7"/>
  <c r="B5409" i="7"/>
  <c r="B5410" i="7"/>
  <c r="B5411" i="7"/>
  <c r="B5412" i="7"/>
  <c r="B5413" i="7"/>
  <c r="B5414" i="7"/>
  <c r="B5415" i="7"/>
  <c r="B5416" i="7"/>
  <c r="B5417" i="7"/>
  <c r="B5418" i="7"/>
  <c r="B5419" i="7"/>
  <c r="B5420" i="7"/>
  <c r="B5421" i="7"/>
  <c r="B5422" i="7"/>
  <c r="B5423" i="7"/>
  <c r="B5424" i="7"/>
  <c r="B5425" i="7"/>
  <c r="B5426" i="7"/>
  <c r="B5427" i="7"/>
  <c r="B5428" i="7"/>
  <c r="B5429" i="7"/>
  <c r="B5430" i="7"/>
  <c r="B5431" i="7"/>
  <c r="B5432" i="7"/>
  <c r="B5433" i="7"/>
  <c r="B5434" i="7"/>
  <c r="B5435" i="7"/>
  <c r="B5436" i="7"/>
  <c r="B5437" i="7"/>
  <c r="B5438" i="7"/>
  <c r="B5439" i="7"/>
  <c r="B5440" i="7"/>
  <c r="B5441" i="7"/>
  <c r="B5442" i="7"/>
  <c r="B5443" i="7"/>
  <c r="B5444" i="7"/>
  <c r="B5445" i="7"/>
  <c r="B5446" i="7"/>
  <c r="B5447" i="7"/>
  <c r="B5448" i="7"/>
  <c r="B5449" i="7"/>
  <c r="B5450" i="7"/>
  <c r="B5451" i="7"/>
  <c r="B5452" i="7"/>
  <c r="B5453" i="7"/>
  <c r="B5454" i="7"/>
  <c r="B5455" i="7"/>
  <c r="B5456" i="7"/>
  <c r="B5457" i="7"/>
  <c r="B5458" i="7"/>
  <c r="B5459" i="7"/>
  <c r="B5460" i="7"/>
  <c r="B5461" i="7"/>
  <c r="B5462" i="7"/>
  <c r="B5463" i="7"/>
  <c r="B5464" i="7"/>
  <c r="B5465" i="7"/>
  <c r="B5466" i="7"/>
  <c r="B5467" i="7"/>
  <c r="B5468" i="7"/>
  <c r="B5469" i="7"/>
  <c r="B5470" i="7"/>
  <c r="B5471" i="7"/>
  <c r="B5472" i="7"/>
  <c r="B5473" i="7"/>
  <c r="B5474" i="7"/>
  <c r="B5475" i="7"/>
  <c r="B5476" i="7"/>
  <c r="B5477" i="7"/>
  <c r="B5478" i="7"/>
  <c r="B5479" i="7"/>
  <c r="B5480" i="7"/>
  <c r="B5481" i="7"/>
  <c r="B5482" i="7"/>
  <c r="B5483" i="7"/>
  <c r="B5484" i="7"/>
  <c r="B5485" i="7"/>
  <c r="B5486" i="7"/>
  <c r="B5487" i="7"/>
  <c r="B5488" i="7"/>
  <c r="B5489" i="7"/>
  <c r="B5490" i="7"/>
  <c r="B5491" i="7"/>
  <c r="B5492" i="7"/>
  <c r="B5493" i="7"/>
  <c r="B5494" i="7"/>
  <c r="B5495" i="7"/>
  <c r="B5496" i="7"/>
  <c r="B5497" i="7"/>
  <c r="B5498" i="7"/>
  <c r="B5499" i="7"/>
  <c r="B5500" i="7"/>
  <c r="B5501" i="7"/>
  <c r="B5502" i="7"/>
  <c r="B5503" i="7"/>
  <c r="B5504" i="7"/>
  <c r="B5505" i="7"/>
  <c r="B5506" i="7"/>
  <c r="B5507" i="7"/>
  <c r="B5508" i="7"/>
  <c r="B5509" i="7"/>
  <c r="B5510" i="7"/>
  <c r="B5511" i="7"/>
  <c r="B5512" i="7"/>
  <c r="B5513" i="7"/>
  <c r="B5514" i="7"/>
  <c r="B5515" i="7"/>
  <c r="B5516" i="7"/>
  <c r="B5517" i="7"/>
  <c r="B5518" i="7"/>
  <c r="B5519" i="7"/>
  <c r="B5520" i="7"/>
  <c r="B5521" i="7"/>
  <c r="B5522" i="7"/>
  <c r="B5523" i="7"/>
  <c r="B5524" i="7"/>
  <c r="B5525" i="7"/>
  <c r="B5526" i="7"/>
  <c r="B5527" i="7"/>
  <c r="B5528" i="7"/>
  <c r="B5529" i="7"/>
  <c r="B5530" i="7"/>
  <c r="B5531" i="7"/>
  <c r="B5532" i="7"/>
  <c r="B5533" i="7"/>
  <c r="B5534" i="7"/>
  <c r="B5535" i="7"/>
  <c r="B5536" i="7"/>
  <c r="B5537" i="7"/>
  <c r="B5538" i="7"/>
  <c r="B5539" i="7"/>
  <c r="B5540" i="7"/>
  <c r="B5541" i="7"/>
  <c r="B5542" i="7"/>
  <c r="B5543" i="7"/>
  <c r="B5544" i="7"/>
  <c r="B5545" i="7"/>
  <c r="B5546" i="7"/>
  <c r="B5547" i="7"/>
  <c r="B5548" i="7"/>
  <c r="B5549" i="7"/>
  <c r="B5550" i="7"/>
  <c r="B5551" i="7"/>
  <c r="B5552" i="7"/>
  <c r="B5553" i="7"/>
  <c r="B5554" i="7"/>
  <c r="B5555" i="7"/>
  <c r="B5556" i="7"/>
  <c r="B5557" i="7"/>
  <c r="B5558" i="7"/>
  <c r="B5559" i="7"/>
  <c r="B5560" i="7"/>
  <c r="B5561" i="7"/>
  <c r="B5562" i="7"/>
  <c r="B5563" i="7"/>
  <c r="B5564" i="7"/>
  <c r="B5565" i="7"/>
  <c r="B5566" i="7"/>
  <c r="B5567" i="7"/>
  <c r="B5568" i="7"/>
  <c r="B5569" i="7"/>
  <c r="B5570" i="7"/>
  <c r="B5571" i="7"/>
  <c r="B5572" i="7"/>
  <c r="B5573" i="7"/>
  <c r="B5574" i="7"/>
  <c r="B5575" i="7"/>
  <c r="B5576" i="7"/>
  <c r="B5577" i="7"/>
  <c r="B5578" i="7"/>
  <c r="B5579" i="7"/>
  <c r="B5580" i="7"/>
  <c r="B5581" i="7"/>
  <c r="B5582" i="7"/>
  <c r="B5583" i="7"/>
  <c r="B5584" i="7"/>
  <c r="B5585" i="7"/>
  <c r="B5586" i="7"/>
  <c r="B5587" i="7"/>
  <c r="B5588" i="7"/>
  <c r="B5589" i="7"/>
  <c r="B5590" i="7"/>
  <c r="B5591" i="7"/>
  <c r="B5592" i="7"/>
  <c r="B5593" i="7"/>
  <c r="B5594" i="7"/>
  <c r="B5595" i="7"/>
  <c r="B5596" i="7"/>
  <c r="B5597" i="7"/>
  <c r="B5598" i="7"/>
  <c r="B5599" i="7"/>
  <c r="B5600" i="7"/>
  <c r="B5601" i="7"/>
  <c r="B5602" i="7"/>
  <c r="B5603" i="7"/>
  <c r="B5604" i="7"/>
  <c r="B5605" i="7"/>
  <c r="B5606" i="7"/>
  <c r="B5607" i="7"/>
  <c r="B5608" i="7"/>
  <c r="B5609" i="7"/>
  <c r="B5610" i="7"/>
  <c r="B5611" i="7"/>
  <c r="B5612" i="7"/>
  <c r="B5613" i="7"/>
  <c r="B5614" i="7"/>
  <c r="B5615" i="7"/>
  <c r="B5616" i="7"/>
  <c r="B5617" i="7"/>
  <c r="B5618" i="7"/>
  <c r="B5619" i="7"/>
  <c r="B5620" i="7"/>
  <c r="B5621" i="7"/>
  <c r="B5622" i="7"/>
  <c r="B5623" i="7"/>
  <c r="B5624" i="7"/>
  <c r="B5625" i="7"/>
  <c r="B5626" i="7"/>
  <c r="B5627" i="7"/>
  <c r="B5628" i="7"/>
  <c r="B5629" i="7"/>
  <c r="B5630" i="7"/>
  <c r="B5631" i="7"/>
  <c r="B5632" i="7"/>
  <c r="B5633" i="7"/>
  <c r="B5634" i="7"/>
  <c r="B5635" i="7"/>
  <c r="B5636" i="7"/>
  <c r="B5637" i="7"/>
  <c r="B5638" i="7"/>
  <c r="B5639" i="7"/>
  <c r="B5640" i="7"/>
  <c r="B5641" i="7"/>
  <c r="B5642" i="7"/>
  <c r="B5643" i="7"/>
  <c r="B5644" i="7"/>
  <c r="B5645" i="7"/>
  <c r="B5646" i="7"/>
  <c r="B5647" i="7"/>
  <c r="B5648" i="7"/>
  <c r="B5649" i="7"/>
  <c r="B5650" i="7"/>
  <c r="B5651" i="7"/>
  <c r="B5652" i="7"/>
  <c r="B5653" i="7"/>
  <c r="B5654" i="7"/>
  <c r="B5655" i="7"/>
  <c r="B5656" i="7"/>
  <c r="B5657" i="7"/>
  <c r="B5658" i="7"/>
  <c r="B5659" i="7"/>
  <c r="B5660" i="7"/>
  <c r="B5661" i="7"/>
  <c r="B5662" i="7"/>
  <c r="B5663" i="7"/>
  <c r="B5664" i="7"/>
  <c r="B5665" i="7"/>
  <c r="B5666" i="7"/>
  <c r="B5667" i="7"/>
  <c r="B5668" i="7"/>
  <c r="B5669" i="7"/>
  <c r="B5670" i="7"/>
  <c r="B5671" i="7"/>
  <c r="B5672" i="7"/>
  <c r="B5673" i="7"/>
  <c r="B5674" i="7"/>
  <c r="B5675" i="7"/>
  <c r="B5676" i="7"/>
  <c r="B5677" i="7"/>
  <c r="B5678" i="7"/>
  <c r="B5679" i="7"/>
  <c r="B5680" i="7"/>
  <c r="B5681" i="7"/>
  <c r="B5682" i="7"/>
  <c r="B5683" i="7"/>
  <c r="B5684" i="7"/>
  <c r="B5685" i="7"/>
  <c r="B5686" i="7"/>
  <c r="B5687" i="7"/>
  <c r="B5688" i="7"/>
  <c r="B5689" i="7"/>
  <c r="B5690" i="7"/>
  <c r="B5691" i="7"/>
  <c r="B5692" i="7"/>
  <c r="B5693" i="7"/>
  <c r="B5694" i="7"/>
  <c r="B5695" i="7"/>
  <c r="B5696" i="7"/>
  <c r="B5697" i="7"/>
  <c r="B5698" i="7"/>
  <c r="B5699" i="7"/>
  <c r="B5700" i="7"/>
  <c r="B5701" i="7"/>
  <c r="B5702" i="7"/>
  <c r="B5703" i="7"/>
  <c r="B5704" i="7"/>
  <c r="B5705" i="7"/>
  <c r="B5706" i="7"/>
  <c r="B5707" i="7"/>
  <c r="B5708" i="7"/>
  <c r="B5709" i="7"/>
  <c r="B5710" i="7"/>
  <c r="B5711" i="7"/>
  <c r="B5712" i="7"/>
  <c r="B5713" i="7"/>
  <c r="B5714" i="7"/>
  <c r="B5715" i="7"/>
  <c r="B5716" i="7"/>
  <c r="B5717" i="7"/>
  <c r="B5718" i="7"/>
  <c r="B5719" i="7"/>
  <c r="B5720" i="7"/>
  <c r="B5721" i="7"/>
  <c r="B5722" i="7"/>
  <c r="B5723" i="7"/>
  <c r="B5724" i="7"/>
  <c r="B5725" i="7"/>
  <c r="B5726" i="7"/>
  <c r="B5727" i="7"/>
  <c r="B5728" i="7"/>
  <c r="B5729" i="7"/>
  <c r="B5730" i="7"/>
  <c r="B5731" i="7"/>
  <c r="B5732" i="7"/>
  <c r="B5733" i="7"/>
  <c r="B5734" i="7"/>
  <c r="B5735" i="7"/>
  <c r="B5736" i="7"/>
  <c r="B5737" i="7"/>
  <c r="B5738" i="7"/>
  <c r="B5739" i="7"/>
  <c r="B5740" i="7"/>
  <c r="B5741" i="7"/>
  <c r="B5742" i="7"/>
  <c r="B5743" i="7"/>
  <c r="B5744" i="7"/>
  <c r="B5745" i="7"/>
  <c r="B5746" i="7"/>
  <c r="B5747" i="7"/>
  <c r="B5748" i="7"/>
  <c r="B5749" i="7"/>
  <c r="B5750" i="7"/>
  <c r="B5751" i="7"/>
  <c r="B5752" i="7"/>
  <c r="B5753" i="7"/>
  <c r="B5754" i="7"/>
  <c r="B5755" i="7"/>
  <c r="B5756" i="7"/>
  <c r="B5757" i="7"/>
  <c r="B5758" i="7"/>
  <c r="B5759" i="7"/>
  <c r="B5760" i="7"/>
  <c r="B5761" i="7"/>
  <c r="B5762" i="7"/>
  <c r="B5763" i="7"/>
  <c r="B5764" i="7"/>
  <c r="B5765" i="7"/>
  <c r="B5766" i="7"/>
  <c r="B5767" i="7"/>
  <c r="B5768" i="7"/>
  <c r="B5769" i="7"/>
  <c r="B5770" i="7"/>
  <c r="B5771" i="7"/>
  <c r="B5772" i="7"/>
  <c r="B5773" i="7"/>
  <c r="B5774" i="7"/>
  <c r="B5775" i="7"/>
  <c r="B5776" i="7"/>
  <c r="B5777" i="7"/>
  <c r="B5778" i="7"/>
  <c r="B5779" i="7"/>
  <c r="B5780" i="7"/>
  <c r="B5781" i="7"/>
  <c r="B5782" i="7"/>
  <c r="B5783" i="7"/>
  <c r="B5784" i="7"/>
  <c r="B5785" i="7"/>
  <c r="B5786" i="7"/>
  <c r="B5787" i="7"/>
  <c r="B5788" i="7"/>
  <c r="B5789" i="7"/>
  <c r="B5790" i="7"/>
  <c r="B5791" i="7"/>
  <c r="B5792" i="7"/>
  <c r="B5793" i="7"/>
  <c r="B5794" i="7"/>
  <c r="B5795" i="7"/>
  <c r="B5796" i="7"/>
  <c r="B5797" i="7"/>
  <c r="B5798" i="7"/>
  <c r="B5799" i="7"/>
  <c r="B5800" i="7"/>
  <c r="B5801" i="7"/>
  <c r="B5802" i="7"/>
  <c r="B5803" i="7"/>
  <c r="B5804" i="7"/>
  <c r="B5805" i="7"/>
  <c r="B5806" i="7"/>
  <c r="B5807" i="7"/>
  <c r="B5808" i="7"/>
  <c r="B5809" i="7"/>
  <c r="B5810" i="7"/>
  <c r="B5811" i="7"/>
  <c r="B5812" i="7"/>
  <c r="B5813" i="7"/>
  <c r="B5814" i="7"/>
  <c r="B5815" i="7"/>
  <c r="B5816" i="7"/>
  <c r="B5817" i="7"/>
  <c r="B5818" i="7"/>
  <c r="B5819" i="7"/>
  <c r="B5820" i="7"/>
  <c r="B5821" i="7"/>
  <c r="B5822" i="7"/>
  <c r="B5823" i="7"/>
  <c r="B5824" i="7"/>
  <c r="B5825" i="7"/>
  <c r="B5826" i="7"/>
  <c r="B5827" i="7"/>
  <c r="B5828" i="7"/>
  <c r="B5829" i="7"/>
  <c r="B5830" i="7"/>
  <c r="B5831" i="7"/>
  <c r="B5832" i="7"/>
  <c r="B5833" i="7"/>
  <c r="B5834" i="7"/>
  <c r="B5835" i="7"/>
  <c r="B5836" i="7"/>
  <c r="B5837" i="7"/>
  <c r="B5838" i="7"/>
  <c r="B5839" i="7"/>
  <c r="B5840" i="7"/>
  <c r="B5841" i="7"/>
  <c r="B5842" i="7"/>
  <c r="B5843" i="7"/>
  <c r="B5844" i="7"/>
  <c r="B5845" i="7"/>
  <c r="B5846" i="7"/>
  <c r="B5847" i="7"/>
  <c r="B5848" i="7"/>
  <c r="B5849" i="7"/>
  <c r="B5850" i="7"/>
  <c r="B5851" i="7"/>
  <c r="B5852" i="7"/>
  <c r="B5853" i="7"/>
  <c r="B5854" i="7"/>
  <c r="B5855" i="7"/>
  <c r="B5856" i="7"/>
  <c r="B5857" i="7"/>
  <c r="B5858" i="7"/>
  <c r="B5859" i="7"/>
  <c r="B5860" i="7"/>
  <c r="B5861" i="7"/>
  <c r="B5862" i="7"/>
  <c r="B5863" i="7"/>
  <c r="B5864" i="7"/>
  <c r="B5865" i="7"/>
  <c r="B5866" i="7"/>
  <c r="B5867" i="7"/>
  <c r="B5868" i="7"/>
  <c r="B5869" i="7"/>
  <c r="B5870" i="7"/>
  <c r="B5871" i="7"/>
  <c r="B5872" i="7"/>
  <c r="B5873" i="7"/>
  <c r="B5874" i="7"/>
  <c r="B5875" i="7"/>
  <c r="B5876" i="7"/>
  <c r="B5877" i="7"/>
  <c r="B5878" i="7"/>
  <c r="B5879" i="7"/>
  <c r="B5880" i="7"/>
  <c r="B5881" i="7"/>
  <c r="B5882" i="7"/>
  <c r="B5883" i="7"/>
  <c r="B5884" i="7"/>
  <c r="B5885" i="7"/>
  <c r="B5886" i="7"/>
  <c r="B5887" i="7"/>
  <c r="B5888" i="7"/>
  <c r="B5889" i="7"/>
  <c r="B5890" i="7"/>
  <c r="B5891" i="7"/>
  <c r="B5892" i="7"/>
  <c r="B5893" i="7"/>
  <c r="B5894" i="7"/>
  <c r="B5895" i="7"/>
  <c r="B5896" i="7"/>
  <c r="B5897" i="7"/>
  <c r="B5898" i="7"/>
  <c r="B5899" i="7"/>
  <c r="B5900" i="7"/>
  <c r="B5901" i="7"/>
  <c r="B5902" i="7"/>
  <c r="B5903" i="7"/>
  <c r="B5904" i="7"/>
  <c r="B5905" i="7"/>
  <c r="B5906" i="7"/>
  <c r="B5907" i="7"/>
  <c r="B5908" i="7"/>
  <c r="B5909" i="7"/>
  <c r="B5910" i="7"/>
  <c r="B5911" i="7"/>
  <c r="B5912" i="7"/>
  <c r="B5913" i="7"/>
  <c r="B5914" i="7"/>
  <c r="B5915" i="7"/>
  <c r="B5916" i="7"/>
  <c r="B5917" i="7"/>
  <c r="B5918" i="7"/>
  <c r="B5919" i="7"/>
  <c r="B5920" i="7"/>
  <c r="B5921" i="7"/>
  <c r="B5922" i="7"/>
  <c r="B5923" i="7"/>
  <c r="B5924" i="7"/>
  <c r="B5925" i="7"/>
  <c r="B5926" i="7"/>
  <c r="B5927" i="7"/>
  <c r="B5928" i="7"/>
  <c r="B5929" i="7"/>
  <c r="B5930" i="7"/>
  <c r="B5931" i="7"/>
  <c r="B5932" i="7"/>
  <c r="B5933" i="7"/>
  <c r="B5934" i="7"/>
  <c r="B5935" i="7"/>
  <c r="B5936" i="7"/>
  <c r="B5937" i="7"/>
  <c r="B5938" i="7"/>
  <c r="B5939" i="7"/>
  <c r="B5940" i="7"/>
  <c r="B5941" i="7"/>
  <c r="B5942" i="7"/>
  <c r="B5943" i="7"/>
  <c r="B5944" i="7"/>
  <c r="B5945" i="7"/>
  <c r="B5946" i="7"/>
  <c r="B5947" i="7"/>
  <c r="B5948" i="7"/>
  <c r="B5949" i="7"/>
  <c r="B5950" i="7"/>
  <c r="B5951" i="7"/>
  <c r="B5952" i="7"/>
  <c r="B5953" i="7"/>
  <c r="B5954" i="7"/>
  <c r="B5955" i="7"/>
  <c r="B5956" i="7"/>
  <c r="B5957" i="7"/>
  <c r="B5958" i="7"/>
  <c r="B5959" i="7"/>
  <c r="B5960" i="7"/>
  <c r="B5961" i="7"/>
  <c r="B5962" i="7"/>
  <c r="B5963" i="7"/>
  <c r="B5964" i="7"/>
  <c r="B5965" i="7"/>
  <c r="B5966" i="7"/>
  <c r="B5967" i="7"/>
  <c r="B5968" i="7"/>
  <c r="B5969" i="7"/>
  <c r="B5970" i="7"/>
  <c r="B5971" i="7"/>
  <c r="B5972" i="7"/>
  <c r="B5973" i="7"/>
  <c r="B5974" i="7"/>
  <c r="B5975" i="7"/>
  <c r="B5976" i="7"/>
  <c r="B5977" i="7"/>
  <c r="B5978" i="7"/>
  <c r="B5979" i="7"/>
  <c r="B5980" i="7"/>
  <c r="B5981" i="7"/>
  <c r="B5982" i="7"/>
  <c r="B5983" i="7"/>
  <c r="B5984" i="7"/>
  <c r="B5985" i="7"/>
  <c r="B5986" i="7"/>
  <c r="B5987" i="7"/>
  <c r="B5988" i="7"/>
  <c r="B5989" i="7"/>
  <c r="B5990" i="7"/>
  <c r="B5991" i="7"/>
  <c r="B5992" i="7"/>
  <c r="B5993" i="7"/>
  <c r="B5994" i="7"/>
  <c r="B5995" i="7"/>
  <c r="B5996" i="7"/>
  <c r="B5997" i="7"/>
  <c r="B5998" i="7"/>
  <c r="B5999" i="7"/>
  <c r="B6000" i="7"/>
  <c r="B6001" i="7"/>
  <c r="B6002" i="7"/>
  <c r="B6003" i="7"/>
  <c r="B6004" i="7"/>
  <c r="B6005" i="7"/>
  <c r="B6006" i="7"/>
  <c r="B6007" i="7"/>
  <c r="B6008" i="7"/>
  <c r="B6009" i="7"/>
  <c r="B6010" i="7"/>
  <c r="B6011" i="7"/>
  <c r="B6012" i="7"/>
  <c r="B6013" i="7"/>
  <c r="B6014" i="7"/>
  <c r="B6015" i="7"/>
  <c r="B6016" i="7"/>
  <c r="B6017" i="7"/>
  <c r="B6018" i="7"/>
  <c r="B6019" i="7"/>
  <c r="B6020" i="7"/>
  <c r="B6021" i="7"/>
  <c r="B6022" i="7"/>
  <c r="B6023" i="7"/>
  <c r="B6024" i="7"/>
  <c r="B6025" i="7"/>
  <c r="B6026" i="7"/>
  <c r="B6027" i="7"/>
  <c r="B6028" i="7"/>
  <c r="B6029" i="7"/>
  <c r="B6030" i="7"/>
  <c r="B6031" i="7"/>
  <c r="B6032" i="7"/>
  <c r="B6033" i="7"/>
  <c r="B6034" i="7"/>
  <c r="B6035" i="7"/>
  <c r="B6036" i="7"/>
  <c r="B6037" i="7"/>
  <c r="B6038" i="7"/>
  <c r="B6039" i="7"/>
  <c r="B6040" i="7"/>
  <c r="B6041" i="7"/>
  <c r="B6042" i="7"/>
  <c r="B6043" i="7"/>
  <c r="B6044" i="7"/>
  <c r="B6045" i="7"/>
  <c r="B6046" i="7"/>
  <c r="B6047" i="7"/>
  <c r="B6048" i="7"/>
  <c r="B6049" i="7"/>
  <c r="B6050" i="7"/>
  <c r="B6051" i="7"/>
  <c r="B6052" i="7"/>
  <c r="B6053" i="7"/>
  <c r="B6054" i="7"/>
  <c r="B6055" i="7"/>
  <c r="B6056" i="7"/>
  <c r="B6057" i="7"/>
  <c r="B6058" i="7"/>
  <c r="B6059" i="7"/>
  <c r="B6060" i="7"/>
  <c r="B6061" i="7"/>
  <c r="B6062" i="7"/>
  <c r="B6063" i="7"/>
  <c r="B6064" i="7"/>
  <c r="B6065" i="7"/>
  <c r="B6066" i="7"/>
  <c r="B6067" i="7"/>
  <c r="B6068" i="7"/>
  <c r="B6069" i="7"/>
  <c r="B6070" i="7"/>
  <c r="B6071" i="7"/>
  <c r="B6072" i="7"/>
  <c r="B6073" i="7"/>
  <c r="B6074" i="7"/>
  <c r="B6075" i="7"/>
  <c r="B6076" i="7"/>
  <c r="B6077" i="7"/>
  <c r="B6078" i="7"/>
  <c r="B6079" i="7"/>
  <c r="B6080" i="7"/>
  <c r="B6081" i="7"/>
  <c r="B6082" i="7"/>
  <c r="B6083" i="7"/>
  <c r="B6084" i="7"/>
  <c r="B6085" i="7"/>
  <c r="B6086" i="7"/>
  <c r="B6087" i="7"/>
  <c r="B6088" i="7"/>
  <c r="B6089" i="7"/>
  <c r="B6090" i="7"/>
  <c r="B6091" i="7"/>
  <c r="B6092" i="7"/>
  <c r="B6093" i="7"/>
  <c r="B6094" i="7"/>
  <c r="B6095" i="7"/>
  <c r="B6096" i="7"/>
  <c r="B6097" i="7"/>
  <c r="B6098" i="7"/>
  <c r="B6099" i="7"/>
  <c r="B6100" i="7"/>
  <c r="B6101" i="7"/>
  <c r="B6102" i="7"/>
  <c r="B6103" i="7"/>
  <c r="B6104" i="7"/>
  <c r="B6105" i="7"/>
  <c r="B6106" i="7"/>
  <c r="B6107" i="7"/>
  <c r="B6108" i="7"/>
  <c r="B6109" i="7"/>
  <c r="B6110" i="7"/>
  <c r="B6111" i="7"/>
  <c r="B6112" i="7"/>
  <c r="B6113" i="7"/>
  <c r="B6114" i="7"/>
  <c r="B6115" i="7"/>
  <c r="B6116" i="7"/>
  <c r="B6117" i="7"/>
  <c r="B6118" i="7"/>
  <c r="B6119" i="7"/>
  <c r="B6120" i="7"/>
  <c r="B6121" i="7"/>
  <c r="B6122" i="7"/>
  <c r="B6123" i="7"/>
  <c r="B6124" i="7"/>
  <c r="B6125" i="7"/>
  <c r="B6126" i="7"/>
  <c r="B6127" i="7"/>
  <c r="B6128" i="7"/>
  <c r="B6129" i="7"/>
  <c r="B6130" i="7"/>
  <c r="B6131" i="7"/>
  <c r="B6132" i="7"/>
  <c r="B6133" i="7"/>
  <c r="B6134" i="7"/>
  <c r="B6135" i="7"/>
  <c r="B6136" i="7"/>
  <c r="B6137" i="7"/>
  <c r="B6138" i="7"/>
  <c r="B6139" i="7"/>
  <c r="B6140" i="7"/>
  <c r="B6141" i="7"/>
  <c r="B6142" i="7"/>
  <c r="B6143" i="7"/>
  <c r="B6144" i="7"/>
  <c r="B6145" i="7"/>
  <c r="B6146" i="7"/>
  <c r="B6147" i="7"/>
  <c r="B6148" i="7"/>
  <c r="B6149" i="7"/>
  <c r="B6150" i="7"/>
  <c r="B6151" i="7"/>
  <c r="B6152" i="7"/>
  <c r="B6153" i="7"/>
  <c r="B6154" i="7"/>
  <c r="B6155" i="7"/>
  <c r="B6156" i="7"/>
  <c r="B6157" i="7"/>
  <c r="B6158" i="7"/>
  <c r="B6159" i="7"/>
  <c r="B6160" i="7"/>
  <c r="B6161" i="7"/>
  <c r="B6162" i="7"/>
  <c r="B6163" i="7"/>
  <c r="B6164" i="7"/>
  <c r="B6165" i="7"/>
  <c r="B6166" i="7"/>
  <c r="B6167" i="7"/>
  <c r="B6168" i="7"/>
  <c r="B6169" i="7"/>
  <c r="B6170" i="7"/>
  <c r="B6171" i="7"/>
  <c r="B6172" i="7"/>
  <c r="B6173" i="7"/>
  <c r="B6174" i="7"/>
  <c r="B6175" i="7"/>
  <c r="B6176" i="7"/>
  <c r="B6177" i="7"/>
  <c r="B6178" i="7"/>
  <c r="B6179" i="7"/>
  <c r="B6180" i="7"/>
  <c r="B6181" i="7"/>
  <c r="B6182" i="7"/>
  <c r="B6183" i="7"/>
  <c r="B6184" i="7"/>
  <c r="B6185" i="7"/>
  <c r="B6186" i="7"/>
  <c r="B6187" i="7"/>
  <c r="B6188" i="7"/>
  <c r="B6189" i="7"/>
  <c r="B6190" i="7"/>
  <c r="B6191" i="7"/>
  <c r="B6192" i="7"/>
  <c r="B6193" i="7"/>
  <c r="B6194" i="7"/>
  <c r="B6195" i="7"/>
  <c r="B6196" i="7"/>
  <c r="B6197" i="7"/>
  <c r="B6198" i="7"/>
  <c r="B6199" i="7"/>
  <c r="B6200" i="7"/>
  <c r="B6201" i="7"/>
  <c r="B6202" i="7"/>
  <c r="B6203" i="7"/>
  <c r="B6204" i="7"/>
  <c r="B6205" i="7"/>
  <c r="B6206" i="7"/>
  <c r="B6207" i="7"/>
  <c r="B6208" i="7"/>
  <c r="B6209" i="7"/>
  <c r="B6210" i="7"/>
  <c r="B6211" i="7"/>
  <c r="B6212" i="7"/>
  <c r="B6213" i="7"/>
  <c r="B6214" i="7"/>
  <c r="B6215" i="7"/>
  <c r="B6216" i="7"/>
  <c r="B6217" i="7"/>
  <c r="B6218" i="7"/>
  <c r="B6219" i="7"/>
  <c r="B6220" i="7"/>
  <c r="B6221" i="7"/>
  <c r="B6222" i="7"/>
  <c r="B6223" i="7"/>
  <c r="B6224" i="7"/>
  <c r="B6225" i="7"/>
  <c r="B6226" i="7"/>
  <c r="B6227" i="7"/>
  <c r="B6228" i="7"/>
  <c r="B6229" i="7"/>
  <c r="B6230" i="7"/>
  <c r="B6231" i="7"/>
  <c r="B6232" i="7"/>
  <c r="B6233" i="7"/>
  <c r="B6234" i="7"/>
  <c r="B6235" i="7"/>
  <c r="B6236" i="7"/>
  <c r="B6237" i="7"/>
  <c r="B6238" i="7"/>
  <c r="B6239" i="7"/>
  <c r="B6240" i="7"/>
  <c r="B6241" i="7"/>
  <c r="B6242" i="7"/>
  <c r="B6243" i="7"/>
  <c r="B6244" i="7"/>
  <c r="B6245" i="7"/>
  <c r="B6246" i="7"/>
  <c r="B6247" i="7"/>
  <c r="B6248" i="7"/>
  <c r="B6249" i="7"/>
  <c r="B6250" i="7"/>
  <c r="B6251" i="7"/>
  <c r="B6252" i="7"/>
  <c r="B6253" i="7"/>
  <c r="B6254" i="7"/>
  <c r="B6255" i="7"/>
  <c r="B6256" i="7"/>
  <c r="B6257" i="7"/>
  <c r="B6258" i="7"/>
  <c r="B6259" i="7"/>
  <c r="B6260" i="7"/>
  <c r="B6261" i="7"/>
  <c r="B6262" i="7"/>
  <c r="B6263" i="7"/>
  <c r="B6264" i="7"/>
  <c r="B6265" i="7"/>
  <c r="B6266" i="7"/>
  <c r="B6267" i="7"/>
  <c r="B6268" i="7"/>
  <c r="B6269" i="7"/>
  <c r="B6270" i="7"/>
  <c r="B6271" i="7"/>
  <c r="B6272" i="7"/>
  <c r="B6273" i="7"/>
  <c r="B6274" i="7"/>
  <c r="B6275" i="7"/>
  <c r="B6276" i="7"/>
  <c r="B6277" i="7"/>
  <c r="B6278" i="7"/>
  <c r="B6279" i="7"/>
  <c r="B6280" i="7"/>
  <c r="B6281" i="7"/>
  <c r="B6282" i="7"/>
  <c r="B6283" i="7"/>
  <c r="B6284" i="7"/>
  <c r="B6285" i="7"/>
  <c r="B6286" i="7"/>
  <c r="B6287" i="7"/>
  <c r="B6288" i="7"/>
  <c r="B6289" i="7"/>
  <c r="B6290" i="7"/>
  <c r="B6291" i="7"/>
  <c r="B6292" i="7"/>
  <c r="B6293" i="7"/>
  <c r="B6294" i="7"/>
  <c r="B6295" i="7"/>
  <c r="B6296" i="7"/>
  <c r="B6297" i="7"/>
  <c r="B6298" i="7"/>
  <c r="B6299" i="7"/>
  <c r="B6300" i="7"/>
  <c r="B6301" i="7"/>
  <c r="B6302" i="7"/>
  <c r="B6303" i="7"/>
  <c r="B6304" i="7"/>
  <c r="B6305" i="7"/>
  <c r="B6306" i="7"/>
  <c r="B6307" i="7"/>
  <c r="B6308" i="7"/>
  <c r="B6309" i="7"/>
  <c r="B6310" i="7"/>
  <c r="B6311" i="7"/>
  <c r="B6312" i="7"/>
  <c r="B6313" i="7"/>
  <c r="B6314" i="7"/>
  <c r="B6315" i="7"/>
  <c r="B6316" i="7"/>
  <c r="B6317" i="7"/>
  <c r="B6318" i="7"/>
  <c r="B6319" i="7"/>
  <c r="B6320" i="7"/>
  <c r="B6321" i="7"/>
  <c r="B6322" i="7"/>
  <c r="B6323" i="7"/>
  <c r="B6324" i="7"/>
  <c r="B6325" i="7"/>
  <c r="B6326" i="7"/>
  <c r="B6327" i="7"/>
  <c r="B6328" i="7"/>
  <c r="B6329" i="7"/>
  <c r="B6330" i="7"/>
  <c r="B6331" i="7"/>
  <c r="B6332" i="7"/>
  <c r="B6333" i="7"/>
  <c r="B6334" i="7"/>
  <c r="B6335" i="7"/>
  <c r="B6336" i="7"/>
  <c r="B6337" i="7"/>
  <c r="B6338" i="7"/>
  <c r="B6339" i="7"/>
  <c r="B6340" i="7"/>
  <c r="B6341" i="7"/>
  <c r="B6342" i="7"/>
  <c r="B6343" i="7"/>
  <c r="B6344" i="7"/>
  <c r="B6345" i="7"/>
  <c r="B6346" i="7"/>
  <c r="B6347" i="7"/>
  <c r="B6348" i="7"/>
  <c r="B6349" i="7"/>
  <c r="B6350" i="7"/>
  <c r="B6351" i="7"/>
  <c r="B6352" i="7"/>
  <c r="B6353" i="7"/>
  <c r="B6354" i="7"/>
  <c r="B6355" i="7"/>
  <c r="B6356" i="7"/>
  <c r="B6357" i="7"/>
  <c r="B6358" i="7"/>
  <c r="B6359" i="7"/>
  <c r="B6360" i="7"/>
  <c r="B6361" i="7"/>
  <c r="B6362" i="7"/>
  <c r="B6363" i="7"/>
  <c r="B6364" i="7"/>
  <c r="B6365" i="7"/>
  <c r="B6366" i="7"/>
  <c r="B6367" i="7"/>
  <c r="B6368" i="7"/>
  <c r="B6369" i="7"/>
  <c r="B6370" i="7"/>
  <c r="B6371" i="7"/>
  <c r="B6372" i="7"/>
  <c r="B6373" i="7"/>
  <c r="B6374" i="7"/>
  <c r="B6375" i="7"/>
  <c r="B6376" i="7"/>
  <c r="B6377" i="7"/>
  <c r="B6378" i="7"/>
  <c r="B6379" i="7"/>
  <c r="B6380" i="7"/>
  <c r="B6381" i="7"/>
  <c r="B6382" i="7"/>
  <c r="B6383" i="7"/>
  <c r="B6384" i="7"/>
  <c r="B6385" i="7"/>
  <c r="B6386" i="7"/>
  <c r="B6387" i="7"/>
  <c r="B6388" i="7"/>
  <c r="B6389" i="7"/>
  <c r="B6390" i="7"/>
  <c r="B6391" i="7"/>
  <c r="B6392" i="7"/>
  <c r="B6393" i="7"/>
  <c r="B6394" i="7"/>
  <c r="B6395" i="7"/>
  <c r="B6396" i="7"/>
  <c r="B6397" i="7"/>
  <c r="B6398" i="7"/>
  <c r="B6399" i="7"/>
  <c r="B6400" i="7"/>
  <c r="B6401" i="7"/>
  <c r="B6402" i="7"/>
  <c r="B6403" i="7"/>
  <c r="B6404" i="7"/>
  <c r="B6405" i="7"/>
  <c r="B6406" i="7"/>
  <c r="B6407" i="7"/>
  <c r="B6408" i="7"/>
  <c r="B6409" i="7"/>
  <c r="B6410" i="7"/>
  <c r="B6411" i="7"/>
  <c r="B6412" i="7"/>
  <c r="B6413" i="7"/>
  <c r="B6414" i="7"/>
  <c r="B6415" i="7"/>
  <c r="B6416" i="7"/>
  <c r="B6417" i="7"/>
  <c r="B6418" i="7"/>
  <c r="B6419" i="7"/>
  <c r="B6420" i="7"/>
  <c r="B6421" i="7"/>
  <c r="B6422" i="7"/>
  <c r="B6423" i="7"/>
  <c r="B6424" i="7"/>
  <c r="B6425" i="7"/>
  <c r="B6426" i="7"/>
  <c r="B6427" i="7"/>
  <c r="B6428" i="7"/>
  <c r="B6429" i="7"/>
  <c r="B6430" i="7"/>
  <c r="B6431" i="7"/>
  <c r="B6432" i="7"/>
  <c r="B6433" i="7"/>
  <c r="B6434" i="7"/>
  <c r="B6435" i="7"/>
  <c r="B6436" i="7"/>
  <c r="B6437" i="7"/>
  <c r="B6438" i="7"/>
  <c r="B6439" i="7"/>
  <c r="B6440" i="7"/>
  <c r="B6441" i="7"/>
  <c r="B6442" i="7"/>
  <c r="B6443" i="7"/>
  <c r="B6444" i="7"/>
  <c r="B6445" i="7"/>
  <c r="B6446" i="7"/>
  <c r="B6447" i="7"/>
  <c r="B6448" i="7"/>
  <c r="B6449" i="7"/>
  <c r="B6450" i="7"/>
  <c r="B6451" i="7"/>
  <c r="B6452" i="7"/>
  <c r="B6453" i="7"/>
  <c r="B6454" i="7"/>
  <c r="B6455" i="7"/>
  <c r="B6456" i="7"/>
  <c r="B6457" i="7"/>
  <c r="B6458" i="7"/>
  <c r="B6459" i="7"/>
  <c r="B6460" i="7"/>
  <c r="B6461" i="7"/>
  <c r="B6462" i="7"/>
  <c r="B6463" i="7"/>
  <c r="B6464" i="7"/>
  <c r="B6465" i="7"/>
  <c r="B6466" i="7"/>
  <c r="B6467" i="7"/>
  <c r="B6468" i="7"/>
  <c r="B6469" i="7"/>
  <c r="B6470" i="7"/>
  <c r="B6471" i="7"/>
  <c r="B6472" i="7"/>
  <c r="B6473" i="7"/>
  <c r="B6474" i="7"/>
  <c r="B6475" i="7"/>
  <c r="B6476" i="7"/>
  <c r="B6477" i="7"/>
  <c r="B6478" i="7"/>
  <c r="B6479" i="7"/>
  <c r="B6480" i="7"/>
  <c r="B6481" i="7"/>
  <c r="B6482" i="7"/>
  <c r="B6483" i="7"/>
  <c r="B6484" i="7"/>
  <c r="B6485" i="7"/>
  <c r="B6486" i="7"/>
  <c r="B6487" i="7"/>
  <c r="B6488" i="7"/>
  <c r="B6489" i="7"/>
  <c r="B6490" i="7"/>
  <c r="B6491" i="7"/>
  <c r="B6492" i="7"/>
  <c r="B6493" i="7"/>
  <c r="B6494" i="7"/>
  <c r="B6495" i="7"/>
  <c r="B6496" i="7"/>
  <c r="B6497" i="7"/>
  <c r="B6498" i="7"/>
  <c r="B6499" i="7"/>
  <c r="B6500" i="7"/>
  <c r="B6501" i="7"/>
  <c r="B6502" i="7"/>
  <c r="B6503" i="7"/>
  <c r="B6504" i="7"/>
  <c r="B6505" i="7"/>
  <c r="B6506" i="7"/>
  <c r="B6507" i="7"/>
  <c r="B6508" i="7"/>
  <c r="B6509" i="7"/>
  <c r="B6510" i="7"/>
  <c r="B6511" i="7"/>
  <c r="B6512" i="7"/>
  <c r="B6513" i="7"/>
  <c r="B6514" i="7"/>
  <c r="B6515" i="7"/>
  <c r="B6516" i="7"/>
  <c r="B6517" i="7"/>
  <c r="B6518" i="7"/>
  <c r="B6519" i="7"/>
  <c r="B6520" i="7"/>
  <c r="B6521" i="7"/>
  <c r="B6522" i="7"/>
  <c r="B6523" i="7"/>
  <c r="B6524" i="7"/>
  <c r="B6525" i="7"/>
  <c r="B6526" i="7"/>
  <c r="B6527" i="7"/>
  <c r="B6528" i="7"/>
  <c r="B6529" i="7"/>
  <c r="B6530" i="7"/>
  <c r="B6531" i="7"/>
  <c r="B6532" i="7"/>
  <c r="B6533" i="7"/>
  <c r="B6534" i="7"/>
  <c r="B6535" i="7"/>
  <c r="B6536" i="7"/>
  <c r="B6537" i="7"/>
  <c r="B6538" i="7"/>
  <c r="B6539" i="7"/>
  <c r="B6540" i="7"/>
  <c r="B6541" i="7"/>
  <c r="B6542" i="7"/>
  <c r="B6543" i="7"/>
  <c r="B6544" i="7"/>
  <c r="B6545" i="7"/>
  <c r="B6546" i="7"/>
  <c r="B6547" i="7"/>
  <c r="B6548" i="7"/>
  <c r="B6549" i="7"/>
  <c r="B6550" i="7"/>
  <c r="B6551" i="7"/>
  <c r="B6552" i="7"/>
  <c r="B6553" i="7"/>
  <c r="B6554" i="7"/>
  <c r="B6555" i="7"/>
  <c r="B6556" i="7"/>
  <c r="B6557" i="7"/>
  <c r="B6558" i="7"/>
  <c r="B6559" i="7"/>
  <c r="B6560" i="7"/>
  <c r="B6561" i="7"/>
  <c r="B6562" i="7"/>
  <c r="B6563" i="7"/>
  <c r="B6564" i="7"/>
  <c r="B6565" i="7"/>
  <c r="B6566" i="7"/>
  <c r="B6567" i="7"/>
  <c r="B6568" i="7"/>
  <c r="B6569" i="7"/>
  <c r="B6570" i="7"/>
  <c r="B6571" i="7"/>
  <c r="B6572" i="7"/>
  <c r="B6573" i="7"/>
  <c r="B6574" i="7"/>
  <c r="B6575" i="7"/>
  <c r="B6576" i="7"/>
  <c r="B6577" i="7"/>
  <c r="B6578" i="7"/>
  <c r="B6579" i="7"/>
  <c r="B6580" i="7"/>
  <c r="B6581" i="7"/>
  <c r="B6582" i="7"/>
  <c r="B6583" i="7"/>
  <c r="B6584" i="7"/>
  <c r="B6585" i="7"/>
  <c r="B6586" i="7"/>
  <c r="B6587" i="7"/>
  <c r="B6588" i="7"/>
  <c r="B6589" i="7"/>
  <c r="B6590" i="7"/>
  <c r="B6591" i="7"/>
  <c r="B6592" i="7"/>
  <c r="B6593" i="7"/>
  <c r="B6594" i="7"/>
  <c r="B6595" i="7"/>
  <c r="B6596" i="7"/>
  <c r="B6597" i="7"/>
  <c r="B6598" i="7"/>
  <c r="B6599" i="7"/>
  <c r="B6600" i="7"/>
  <c r="B6601" i="7"/>
  <c r="B6602" i="7"/>
  <c r="B6603" i="7"/>
  <c r="B6604" i="7"/>
  <c r="B6605" i="7"/>
  <c r="B6606" i="7"/>
  <c r="B6607" i="7"/>
  <c r="B6608" i="7"/>
  <c r="B6609" i="7"/>
  <c r="B6610" i="7"/>
  <c r="B6611" i="7"/>
  <c r="B6612" i="7"/>
  <c r="B6613" i="7"/>
  <c r="B6614" i="7"/>
  <c r="B6615" i="7"/>
  <c r="B6616" i="7"/>
  <c r="B6617" i="7"/>
  <c r="B6618" i="7"/>
  <c r="B6619" i="7"/>
  <c r="B6620" i="7"/>
  <c r="B6621" i="7"/>
  <c r="B6622" i="7"/>
  <c r="B6623" i="7"/>
  <c r="B6624" i="7"/>
  <c r="B6625" i="7"/>
  <c r="B6626" i="7"/>
  <c r="B6627" i="7"/>
  <c r="B6628" i="7"/>
  <c r="B6629" i="7"/>
  <c r="B6630" i="7"/>
  <c r="B6631" i="7"/>
  <c r="B6632" i="7"/>
  <c r="B6633" i="7"/>
  <c r="B6634" i="7"/>
  <c r="B6635" i="7"/>
  <c r="B6636" i="7"/>
  <c r="B6637" i="7"/>
  <c r="B6638" i="7"/>
  <c r="B6639" i="7"/>
  <c r="B6640" i="7"/>
  <c r="B6641" i="7"/>
  <c r="B6642" i="7"/>
  <c r="B6643" i="7"/>
  <c r="B6644" i="7"/>
  <c r="B6645" i="7"/>
  <c r="B6646" i="7"/>
  <c r="B6647" i="7"/>
  <c r="B6648" i="7"/>
  <c r="B6649" i="7"/>
  <c r="B6650" i="7"/>
  <c r="B6651" i="7"/>
  <c r="B6652" i="7"/>
  <c r="B6653" i="7"/>
  <c r="B6654" i="7"/>
  <c r="B6655" i="7"/>
  <c r="B6656" i="7"/>
  <c r="B6657" i="7"/>
  <c r="B6658" i="7"/>
  <c r="B6659" i="7"/>
  <c r="B6660" i="7"/>
  <c r="B6661" i="7"/>
  <c r="B6662" i="7"/>
  <c r="B6663" i="7"/>
  <c r="B6664" i="7"/>
  <c r="B6665" i="7"/>
  <c r="B6666" i="7"/>
  <c r="B6667" i="7"/>
  <c r="B6668" i="7"/>
  <c r="B6669" i="7"/>
  <c r="B6670" i="7"/>
  <c r="B6671" i="7"/>
  <c r="B6672" i="7"/>
  <c r="B6673" i="7"/>
  <c r="B6674" i="7"/>
  <c r="B6675" i="7"/>
  <c r="B6676" i="7"/>
  <c r="B6677" i="7"/>
  <c r="B6678" i="7"/>
  <c r="B6679" i="7"/>
  <c r="B6680" i="7"/>
  <c r="B6681" i="7"/>
  <c r="B6682" i="7"/>
  <c r="B6683" i="7"/>
  <c r="B6684" i="7"/>
  <c r="B6685" i="7"/>
  <c r="B6686" i="7"/>
  <c r="B6687" i="7"/>
  <c r="B6688" i="7"/>
  <c r="B6689" i="7"/>
  <c r="B6690" i="7"/>
  <c r="B6691" i="7"/>
  <c r="B6692" i="7"/>
  <c r="B6693" i="7"/>
  <c r="B6694" i="7"/>
  <c r="B6695" i="7"/>
  <c r="B6696" i="7"/>
  <c r="B6697" i="7"/>
  <c r="B6698" i="7"/>
  <c r="B6699" i="7"/>
  <c r="B6700" i="7"/>
  <c r="B6701" i="7"/>
  <c r="B6702" i="7"/>
  <c r="B6703" i="7"/>
  <c r="B6704" i="7"/>
  <c r="B6705" i="7"/>
  <c r="B6706" i="7"/>
  <c r="B6707" i="7"/>
  <c r="B6708" i="7"/>
  <c r="B6709" i="7"/>
  <c r="B6710" i="7"/>
  <c r="B6711" i="7"/>
  <c r="B6712" i="7"/>
  <c r="B6713" i="7"/>
  <c r="B6714" i="7"/>
  <c r="B6715" i="7"/>
  <c r="B6716" i="7"/>
  <c r="B6717" i="7"/>
  <c r="B6718" i="7"/>
  <c r="B6719" i="7"/>
  <c r="B6720" i="7"/>
  <c r="B6721" i="7"/>
  <c r="B6722" i="7"/>
  <c r="B6723" i="7"/>
  <c r="B6724" i="7"/>
  <c r="B6725" i="7"/>
  <c r="B6726" i="7"/>
  <c r="B6727" i="7"/>
  <c r="B6728" i="7"/>
  <c r="B6729" i="7"/>
  <c r="B6730" i="7"/>
  <c r="B6731" i="7"/>
  <c r="B6732" i="7"/>
  <c r="B6733" i="7"/>
  <c r="B6734" i="7"/>
  <c r="B6735" i="7"/>
  <c r="B6736" i="7"/>
  <c r="B6737" i="7"/>
  <c r="B6738" i="7"/>
  <c r="B6739" i="7"/>
  <c r="B6740" i="7"/>
  <c r="B6741" i="7"/>
  <c r="B6742" i="7"/>
  <c r="B6743" i="7"/>
  <c r="B6744" i="7"/>
  <c r="B6745" i="7"/>
  <c r="B6746" i="7"/>
  <c r="B6747" i="7"/>
  <c r="B6748" i="7"/>
  <c r="B6749" i="7"/>
  <c r="B6750" i="7"/>
  <c r="B6751" i="7"/>
  <c r="B6752" i="7"/>
  <c r="B6753" i="7"/>
  <c r="B6754" i="7"/>
  <c r="B6755" i="7"/>
  <c r="B6756" i="7"/>
  <c r="B6757" i="7"/>
  <c r="B6758" i="7"/>
  <c r="B6759" i="7"/>
  <c r="B6760" i="7"/>
  <c r="B6761" i="7"/>
  <c r="B6762" i="7"/>
  <c r="B6763" i="7"/>
  <c r="B6764" i="7"/>
  <c r="B6765" i="7"/>
  <c r="B6766" i="7"/>
  <c r="B6767" i="7"/>
  <c r="B6768" i="7"/>
  <c r="B6769" i="7"/>
  <c r="B6770" i="7"/>
  <c r="B6771" i="7"/>
  <c r="B6772" i="7"/>
  <c r="B6773" i="7"/>
  <c r="B6774" i="7"/>
  <c r="B6775" i="7"/>
  <c r="B6776" i="7"/>
  <c r="B6777" i="7"/>
  <c r="B6778" i="7"/>
  <c r="B6779" i="7"/>
  <c r="B6780" i="7"/>
  <c r="B6781" i="7"/>
  <c r="B6782" i="7"/>
  <c r="B6783" i="7"/>
  <c r="B6784" i="7"/>
  <c r="B6785" i="7"/>
  <c r="B6786" i="7"/>
  <c r="B6787" i="7"/>
  <c r="B6788" i="7"/>
  <c r="B6789" i="7"/>
  <c r="B6790" i="7"/>
  <c r="B6791" i="7"/>
  <c r="B6792" i="7"/>
  <c r="B6793" i="7"/>
  <c r="B6794" i="7"/>
  <c r="B6795" i="7"/>
  <c r="B6796" i="7"/>
  <c r="B6797" i="7"/>
  <c r="B6798" i="7"/>
  <c r="B6799" i="7"/>
  <c r="B6800" i="7"/>
  <c r="B6801" i="7"/>
  <c r="B6802" i="7"/>
  <c r="B6803" i="7"/>
  <c r="B6804" i="7"/>
  <c r="B6805" i="7"/>
  <c r="B6806" i="7"/>
  <c r="B6807" i="7"/>
  <c r="B6808" i="7"/>
  <c r="B6809" i="7"/>
  <c r="B6810" i="7"/>
  <c r="B6811" i="7"/>
  <c r="B6812" i="7"/>
  <c r="B6813" i="7"/>
  <c r="B6814" i="7"/>
  <c r="B6815" i="7"/>
  <c r="B6816" i="7"/>
  <c r="B6817" i="7"/>
  <c r="B6818" i="7"/>
  <c r="B6819" i="7"/>
  <c r="B6820" i="7"/>
  <c r="B6821" i="7"/>
  <c r="B6822" i="7"/>
  <c r="B6823" i="7"/>
  <c r="B6824" i="7"/>
  <c r="B6825" i="7"/>
  <c r="B6826" i="7"/>
  <c r="B6827" i="7"/>
  <c r="B6828" i="7"/>
  <c r="B6829" i="7"/>
  <c r="B6830" i="7"/>
  <c r="B6831" i="7"/>
  <c r="B6832" i="7"/>
  <c r="B6833" i="7"/>
  <c r="B6834" i="7"/>
  <c r="B6835" i="7"/>
  <c r="B6836" i="7"/>
  <c r="B6837" i="7"/>
  <c r="B6838" i="7"/>
  <c r="B6839" i="7"/>
  <c r="B6840" i="7"/>
  <c r="B6841" i="7"/>
  <c r="B6842" i="7"/>
  <c r="B6843" i="7"/>
  <c r="B6844" i="7"/>
  <c r="B6845" i="7"/>
  <c r="B6846" i="7"/>
  <c r="B6847" i="7"/>
  <c r="B6848" i="7"/>
  <c r="B6849" i="7"/>
  <c r="B6850" i="7"/>
  <c r="B6851" i="7"/>
  <c r="B6852" i="7"/>
  <c r="B6853" i="7"/>
  <c r="B6854" i="7"/>
  <c r="B6855" i="7"/>
  <c r="B6856" i="7"/>
  <c r="B6857" i="7"/>
  <c r="B6858" i="7"/>
  <c r="B6859" i="7"/>
  <c r="B6860" i="7"/>
  <c r="B6861" i="7"/>
  <c r="B6862" i="7"/>
  <c r="B6863" i="7"/>
  <c r="B6864" i="7"/>
  <c r="B6865" i="7"/>
  <c r="B6866" i="7"/>
  <c r="B6867" i="7"/>
  <c r="B6868" i="7"/>
  <c r="B6869" i="7"/>
  <c r="B6870" i="7"/>
  <c r="B6871" i="7"/>
  <c r="B6872" i="7"/>
  <c r="B6873" i="7"/>
  <c r="B6874" i="7"/>
  <c r="B6875" i="7"/>
  <c r="B6876" i="7"/>
  <c r="B6877" i="7"/>
  <c r="B6878" i="7"/>
  <c r="B6879" i="7"/>
  <c r="B6880" i="7"/>
  <c r="B6881" i="7"/>
  <c r="B6882" i="7"/>
  <c r="B6883" i="7"/>
  <c r="B6884" i="7"/>
  <c r="B6885" i="7"/>
  <c r="B6886" i="7"/>
  <c r="B6887" i="7"/>
  <c r="B6888" i="7"/>
  <c r="B6889" i="7"/>
  <c r="B6890" i="7"/>
  <c r="B6891" i="7"/>
  <c r="B6892" i="7"/>
  <c r="B6893" i="7"/>
  <c r="B6894" i="7"/>
  <c r="B6895" i="7"/>
  <c r="B6896" i="7"/>
  <c r="B6897" i="7"/>
  <c r="B6898" i="7"/>
  <c r="B6899" i="7"/>
  <c r="B6900" i="7"/>
  <c r="B6901" i="7"/>
  <c r="B6902" i="7"/>
  <c r="B6903" i="7"/>
  <c r="B6904" i="7"/>
  <c r="B6905" i="7"/>
  <c r="B6906" i="7"/>
  <c r="B6907" i="7"/>
  <c r="B6908" i="7"/>
  <c r="B6909" i="7"/>
  <c r="B6910" i="7"/>
  <c r="B6911" i="7"/>
  <c r="B6912" i="7"/>
  <c r="B6913" i="7"/>
  <c r="B6914" i="7"/>
  <c r="B6915" i="7"/>
  <c r="B6916" i="7"/>
  <c r="B6917" i="7"/>
  <c r="B6918" i="7"/>
  <c r="B6919" i="7"/>
  <c r="B6920" i="7"/>
  <c r="B6921" i="7"/>
  <c r="B6922" i="7"/>
  <c r="B6923" i="7"/>
  <c r="B6924" i="7"/>
  <c r="B6925" i="7"/>
  <c r="B6926" i="7"/>
  <c r="B6927" i="7"/>
  <c r="B6928" i="7"/>
  <c r="B6929" i="7"/>
  <c r="B6930" i="7"/>
  <c r="B6931" i="7"/>
  <c r="B6932" i="7"/>
  <c r="B6933" i="7"/>
  <c r="B6934" i="7"/>
  <c r="B6935" i="7"/>
  <c r="B6936" i="7"/>
  <c r="B6937" i="7"/>
  <c r="B6938" i="7"/>
  <c r="B6939" i="7"/>
  <c r="B6940" i="7"/>
  <c r="B6941" i="7"/>
  <c r="B6942" i="7"/>
  <c r="B6943" i="7"/>
  <c r="B6944" i="7"/>
  <c r="B6945" i="7"/>
  <c r="B6946" i="7"/>
  <c r="B6947" i="7"/>
  <c r="B6948" i="7"/>
  <c r="B6949" i="7"/>
  <c r="B6950" i="7"/>
  <c r="B6951" i="7"/>
  <c r="B6952" i="7"/>
  <c r="B6953" i="7"/>
  <c r="B6954" i="7"/>
  <c r="B6955" i="7"/>
  <c r="B6956" i="7"/>
  <c r="B6957" i="7"/>
  <c r="B6958" i="7"/>
  <c r="B6959" i="7"/>
  <c r="B6960" i="7"/>
  <c r="B6961" i="7"/>
  <c r="B6962" i="7"/>
  <c r="B6963" i="7"/>
  <c r="B6964" i="7"/>
  <c r="B6965" i="7"/>
  <c r="B6966" i="7"/>
  <c r="B6967" i="7"/>
  <c r="B6968" i="7"/>
  <c r="B6969" i="7"/>
  <c r="B6970" i="7"/>
  <c r="B6971" i="7"/>
  <c r="B6972" i="7"/>
  <c r="B6973" i="7"/>
  <c r="B6974" i="7"/>
  <c r="B6975" i="7"/>
  <c r="B6976" i="7"/>
  <c r="B6977" i="7"/>
  <c r="B6978" i="7"/>
  <c r="B6979" i="7"/>
  <c r="B6980" i="7"/>
  <c r="B6981" i="7"/>
  <c r="B6982" i="7"/>
  <c r="B6983" i="7"/>
  <c r="B6984" i="7"/>
  <c r="B6985" i="7"/>
  <c r="B6986" i="7"/>
  <c r="B6987" i="7"/>
  <c r="B6988" i="7"/>
  <c r="B6989" i="7"/>
  <c r="B6990" i="7"/>
  <c r="B6991" i="7"/>
  <c r="B6992" i="7"/>
  <c r="B6993" i="7"/>
  <c r="B6994" i="7"/>
  <c r="B6995" i="7"/>
  <c r="B6996" i="7"/>
  <c r="B6997" i="7"/>
  <c r="B6998" i="7"/>
  <c r="B6999" i="7"/>
  <c r="B7000" i="7"/>
  <c r="B7001" i="7"/>
  <c r="B7002" i="7"/>
  <c r="B7003" i="7"/>
  <c r="B7004" i="7"/>
  <c r="B7005" i="7"/>
  <c r="B7006" i="7"/>
  <c r="B7007" i="7"/>
  <c r="B7008" i="7"/>
  <c r="B7009" i="7"/>
  <c r="B7010" i="7"/>
  <c r="B7011" i="7"/>
  <c r="B7012" i="7"/>
  <c r="B7013" i="7"/>
  <c r="B7014" i="7"/>
  <c r="B7015" i="7"/>
  <c r="B7016" i="7"/>
  <c r="B7017" i="7"/>
  <c r="B7018" i="7"/>
  <c r="B7019" i="7"/>
  <c r="B7020" i="7"/>
  <c r="B7021" i="7"/>
  <c r="B7022" i="7"/>
  <c r="B7023" i="7"/>
  <c r="B7024" i="7"/>
  <c r="B7025" i="7"/>
  <c r="B7026" i="7"/>
  <c r="B7027" i="7"/>
  <c r="B7028" i="7"/>
  <c r="B7029" i="7"/>
  <c r="B7030" i="7"/>
  <c r="B7031" i="7"/>
  <c r="B7032" i="7"/>
  <c r="B7033" i="7"/>
  <c r="B7034" i="7"/>
  <c r="B7035" i="7"/>
  <c r="B7036" i="7"/>
  <c r="B7037" i="7"/>
  <c r="B7038" i="7"/>
  <c r="B7039" i="7"/>
  <c r="B7040" i="7"/>
  <c r="B7041" i="7"/>
  <c r="B7042" i="7"/>
  <c r="B7043" i="7"/>
  <c r="B7044" i="7"/>
  <c r="B7045" i="7"/>
  <c r="B7046" i="7"/>
  <c r="B7047" i="7"/>
  <c r="B7048" i="7"/>
  <c r="B7049" i="7"/>
  <c r="B7050" i="7"/>
  <c r="B7051" i="7"/>
  <c r="B7052" i="7"/>
  <c r="B7053" i="7"/>
  <c r="B7054" i="7"/>
  <c r="B7055" i="7"/>
  <c r="B7056" i="7"/>
  <c r="B7057" i="7"/>
  <c r="B7058" i="7"/>
  <c r="B7059" i="7"/>
  <c r="B7060" i="7"/>
  <c r="B7061" i="7"/>
  <c r="B7062" i="7"/>
  <c r="B7063" i="7"/>
  <c r="B7064" i="7"/>
  <c r="B7065" i="7"/>
  <c r="B7066" i="7"/>
  <c r="B7067" i="7"/>
  <c r="B7068" i="7"/>
  <c r="B7069" i="7"/>
  <c r="B7070" i="7"/>
  <c r="B7071" i="7"/>
  <c r="B7072" i="7"/>
  <c r="B7073" i="7"/>
  <c r="B7074" i="7"/>
  <c r="B7075" i="7"/>
  <c r="B7076" i="7"/>
  <c r="B7077" i="7"/>
  <c r="B7078" i="7"/>
  <c r="B7079" i="7"/>
  <c r="B7080" i="7"/>
  <c r="B7081" i="7"/>
  <c r="B7082" i="7"/>
  <c r="B7083" i="7"/>
  <c r="B7084" i="7"/>
  <c r="B7085" i="7"/>
  <c r="B7086" i="7"/>
  <c r="B7087" i="7"/>
  <c r="B7088" i="7"/>
  <c r="B7089" i="7"/>
  <c r="B7090" i="7"/>
  <c r="B7091" i="7"/>
  <c r="B7092" i="7"/>
  <c r="B7093" i="7"/>
  <c r="B7094" i="7"/>
  <c r="B7095" i="7"/>
  <c r="B7096" i="7"/>
  <c r="B7097" i="7"/>
  <c r="B7098" i="7"/>
  <c r="B7099" i="7"/>
  <c r="B7100" i="7"/>
  <c r="B7101" i="7"/>
  <c r="B7102" i="7"/>
  <c r="B7103" i="7"/>
  <c r="B7104" i="7"/>
  <c r="B7105" i="7"/>
  <c r="B7106" i="7"/>
  <c r="B7107" i="7"/>
  <c r="B7108" i="7"/>
  <c r="B7109" i="7"/>
  <c r="B7110" i="7"/>
  <c r="B7111" i="7"/>
  <c r="B7112" i="7"/>
  <c r="B7113" i="7"/>
  <c r="B7114" i="7"/>
  <c r="B7115" i="7"/>
  <c r="B7116" i="7"/>
  <c r="B7117" i="7"/>
  <c r="B7118" i="7"/>
  <c r="B7119" i="7"/>
  <c r="B7120" i="7"/>
  <c r="B7121" i="7"/>
  <c r="B7122" i="7"/>
  <c r="B7123" i="7"/>
  <c r="B7124" i="7"/>
  <c r="B7125" i="7"/>
  <c r="B7126" i="7"/>
  <c r="B7127" i="7"/>
  <c r="B7128" i="7"/>
  <c r="B7129" i="7"/>
  <c r="B7130" i="7"/>
  <c r="B7131" i="7"/>
  <c r="B7132" i="7"/>
  <c r="B7133" i="7"/>
  <c r="B7134" i="7"/>
  <c r="B7135" i="7"/>
  <c r="B7136" i="7"/>
  <c r="B7137" i="7"/>
  <c r="B7138" i="7"/>
  <c r="B7139" i="7"/>
  <c r="B7140" i="7"/>
  <c r="B7141" i="7"/>
  <c r="B7142" i="7"/>
  <c r="B7143" i="7"/>
  <c r="B7144" i="7"/>
  <c r="B7145" i="7"/>
  <c r="B7146" i="7"/>
  <c r="B7147" i="7"/>
  <c r="B7148" i="7"/>
  <c r="B7149" i="7"/>
  <c r="B7150" i="7"/>
  <c r="B7151" i="7"/>
  <c r="B7152" i="7"/>
  <c r="B7153" i="7"/>
  <c r="B7154" i="7"/>
  <c r="B7155" i="7"/>
  <c r="B7156" i="7"/>
  <c r="B7157" i="7"/>
  <c r="B7158" i="7"/>
  <c r="B7159" i="7"/>
  <c r="B7160" i="7"/>
  <c r="B7161" i="7"/>
  <c r="B7162" i="7"/>
  <c r="B7163" i="7"/>
  <c r="B7164" i="7"/>
  <c r="B7165" i="7"/>
  <c r="B7166" i="7"/>
  <c r="B7167" i="7"/>
  <c r="B7168" i="7"/>
  <c r="B7169" i="7"/>
  <c r="B7170" i="7"/>
  <c r="B7171" i="7"/>
  <c r="B7172" i="7"/>
  <c r="B7173" i="7"/>
  <c r="B7174" i="7"/>
  <c r="B7175" i="7"/>
  <c r="B7176" i="7"/>
  <c r="B7177" i="7"/>
  <c r="B7178" i="7"/>
  <c r="B7179" i="7"/>
  <c r="B7180" i="7"/>
  <c r="B7181" i="7"/>
  <c r="B7182" i="7"/>
  <c r="B7183" i="7"/>
  <c r="B7184" i="7"/>
  <c r="B7185" i="7"/>
  <c r="B7186" i="7"/>
  <c r="B7187" i="7"/>
  <c r="B7188" i="7"/>
  <c r="B7189" i="7"/>
  <c r="B7190" i="7"/>
  <c r="B7191" i="7"/>
  <c r="B7192" i="7"/>
  <c r="B7193" i="7"/>
  <c r="B7194" i="7"/>
  <c r="B7195" i="7"/>
  <c r="B7196" i="7"/>
  <c r="B7197" i="7"/>
  <c r="B7198" i="7"/>
  <c r="B7199" i="7"/>
  <c r="B7200" i="7"/>
  <c r="B7201" i="7"/>
  <c r="B7202" i="7"/>
  <c r="B7203" i="7"/>
  <c r="B7204" i="7"/>
  <c r="B7205" i="7"/>
  <c r="B7206" i="7"/>
  <c r="B7207" i="7"/>
  <c r="B7208" i="7"/>
  <c r="B7209" i="7"/>
  <c r="B7210" i="7"/>
  <c r="B7211" i="7"/>
  <c r="B7212" i="7"/>
  <c r="B7213" i="7"/>
  <c r="B7214" i="7"/>
  <c r="B7215" i="7"/>
  <c r="B7216" i="7"/>
  <c r="B7217" i="7"/>
  <c r="B7218" i="7"/>
  <c r="B7219" i="7"/>
  <c r="B7220" i="7"/>
  <c r="B7221" i="7"/>
  <c r="B7222" i="7"/>
  <c r="B7223" i="7"/>
  <c r="B7224" i="7"/>
  <c r="B7225" i="7"/>
  <c r="B7226" i="7"/>
  <c r="B7227" i="7"/>
  <c r="B7228" i="7"/>
  <c r="B7229" i="7"/>
  <c r="B7230" i="7"/>
  <c r="B7231" i="7"/>
  <c r="B7232" i="7"/>
  <c r="B7233" i="7"/>
  <c r="B7234" i="7"/>
  <c r="B7235" i="7"/>
  <c r="B7236" i="7"/>
  <c r="B7237" i="7"/>
  <c r="B7238" i="7"/>
  <c r="B7239" i="7"/>
  <c r="B7240" i="7"/>
  <c r="B7241" i="7"/>
  <c r="B7242" i="7"/>
  <c r="B7243" i="7"/>
  <c r="B7244" i="7"/>
  <c r="B7245" i="7"/>
  <c r="B7246" i="7"/>
  <c r="B7247" i="7"/>
  <c r="B7248" i="7"/>
  <c r="B7249" i="7"/>
  <c r="B7250" i="7"/>
  <c r="B7251" i="7"/>
  <c r="B7252" i="7"/>
  <c r="B7253" i="7"/>
  <c r="B7254" i="7"/>
  <c r="B7255" i="7"/>
  <c r="B7256" i="7"/>
  <c r="B7257" i="7"/>
  <c r="B7258" i="7"/>
  <c r="B7259" i="7"/>
  <c r="B7260" i="7"/>
  <c r="B7261" i="7"/>
  <c r="B7262" i="7"/>
  <c r="B7263" i="7"/>
  <c r="B7264" i="7"/>
  <c r="B7265" i="7"/>
  <c r="B7266" i="7"/>
  <c r="B7267" i="7"/>
  <c r="B7268" i="7"/>
  <c r="B7269" i="7"/>
  <c r="B7270" i="7"/>
  <c r="B7271" i="7"/>
  <c r="B7272" i="7"/>
  <c r="B7273" i="7"/>
  <c r="B7274" i="7"/>
  <c r="B7275" i="7"/>
  <c r="B7276" i="7"/>
  <c r="B7277" i="7"/>
  <c r="B7278" i="7"/>
  <c r="B7279" i="7"/>
  <c r="B7280" i="7"/>
  <c r="B7281" i="7"/>
  <c r="B7282" i="7"/>
  <c r="B7283" i="7"/>
  <c r="B7284" i="7"/>
  <c r="B7285" i="7"/>
  <c r="B7286" i="7"/>
  <c r="B7287" i="7"/>
  <c r="B7288" i="7"/>
  <c r="B7289" i="7"/>
  <c r="B7290" i="7"/>
  <c r="B7291" i="7"/>
  <c r="B7292" i="7"/>
  <c r="B7293" i="7"/>
  <c r="B7294" i="7"/>
  <c r="B7295" i="7"/>
  <c r="B7296" i="7"/>
  <c r="B7297" i="7"/>
  <c r="B7298" i="7"/>
  <c r="B7299" i="7"/>
  <c r="B7300" i="7"/>
  <c r="B7301" i="7"/>
  <c r="B7302" i="7"/>
  <c r="B7303" i="7"/>
  <c r="B7304" i="7"/>
  <c r="B7305" i="7"/>
  <c r="B7306" i="7"/>
  <c r="B7307" i="7"/>
  <c r="B7308" i="7"/>
  <c r="B7309" i="7"/>
  <c r="B7310" i="7"/>
  <c r="B7311" i="7"/>
  <c r="B7312" i="7"/>
  <c r="B7313" i="7"/>
  <c r="B7314" i="7"/>
  <c r="B7315" i="7"/>
  <c r="B7316" i="7"/>
  <c r="B7317" i="7"/>
  <c r="B7318" i="7"/>
  <c r="B7319" i="7"/>
  <c r="B7320" i="7"/>
  <c r="B7321" i="7"/>
  <c r="B7322" i="7"/>
  <c r="B7323" i="7"/>
  <c r="B7324" i="7"/>
  <c r="B7325" i="7"/>
  <c r="B7326" i="7"/>
  <c r="B7327" i="7"/>
  <c r="B7328" i="7"/>
  <c r="B7329" i="7"/>
  <c r="B7330" i="7"/>
  <c r="B7331" i="7"/>
  <c r="B7332" i="7"/>
  <c r="B7333" i="7"/>
  <c r="B7334" i="7"/>
  <c r="B7335" i="7"/>
  <c r="B7336" i="7"/>
  <c r="B7337" i="7"/>
  <c r="B7338" i="7"/>
  <c r="B7339" i="7"/>
  <c r="B7340" i="7"/>
  <c r="B7341" i="7"/>
  <c r="B7342" i="7"/>
  <c r="B7343" i="7"/>
  <c r="B7344" i="7"/>
  <c r="B7345" i="7"/>
  <c r="B7346" i="7"/>
  <c r="B7347" i="7"/>
  <c r="B7348" i="7"/>
  <c r="B7349" i="7"/>
  <c r="B7350" i="7"/>
  <c r="B7351" i="7"/>
  <c r="B7352" i="7"/>
  <c r="B7353" i="7"/>
  <c r="B7354" i="7"/>
  <c r="B7355" i="7"/>
  <c r="B7356" i="7"/>
  <c r="B7357" i="7"/>
  <c r="B7358" i="7"/>
  <c r="B7359" i="7"/>
  <c r="B7360" i="7"/>
  <c r="B7361" i="7"/>
  <c r="B7362" i="7"/>
  <c r="B7363" i="7"/>
  <c r="B7364" i="7"/>
  <c r="B7365" i="7"/>
  <c r="B7366" i="7"/>
  <c r="B7367" i="7"/>
  <c r="B7368" i="7"/>
  <c r="B7369" i="7"/>
  <c r="B7370" i="7"/>
  <c r="B7371" i="7"/>
  <c r="B7372" i="7"/>
  <c r="B7373" i="7"/>
  <c r="B7374" i="7"/>
  <c r="B7375" i="7"/>
  <c r="B7376" i="7"/>
  <c r="B7377" i="7"/>
  <c r="B7378" i="7"/>
  <c r="B7379" i="7"/>
  <c r="B7380" i="7"/>
  <c r="B7381" i="7"/>
  <c r="B7382" i="7"/>
  <c r="B7383" i="7"/>
  <c r="B7384" i="7"/>
  <c r="B7385" i="7"/>
  <c r="B7386" i="7"/>
  <c r="B7387" i="7"/>
  <c r="B7388" i="7"/>
  <c r="B7389" i="7"/>
  <c r="B7390" i="7"/>
  <c r="B7391" i="7"/>
  <c r="B7392" i="7"/>
  <c r="B7393" i="7"/>
  <c r="B7394" i="7"/>
  <c r="B7395" i="7"/>
  <c r="B7396" i="7"/>
  <c r="B7397" i="7"/>
  <c r="B7398" i="7"/>
  <c r="B7399" i="7"/>
  <c r="B7400" i="7"/>
  <c r="B7401" i="7"/>
  <c r="B7402" i="7"/>
  <c r="B7403" i="7"/>
  <c r="B7404" i="7"/>
  <c r="B7405" i="7"/>
  <c r="B7406" i="7"/>
  <c r="B7407" i="7"/>
  <c r="B7408" i="7"/>
  <c r="B7409" i="7"/>
  <c r="B7410" i="7"/>
  <c r="B7411" i="7"/>
  <c r="B7412" i="7"/>
  <c r="B7413" i="7"/>
  <c r="B7414" i="7"/>
  <c r="B7415" i="7"/>
  <c r="B7416" i="7"/>
  <c r="B7417" i="7"/>
  <c r="B7418" i="7"/>
  <c r="B7419" i="7"/>
  <c r="B7420" i="7"/>
  <c r="B7421" i="7"/>
  <c r="B7422" i="7"/>
  <c r="B7423" i="7"/>
  <c r="B7424" i="7"/>
  <c r="B7425" i="7"/>
  <c r="B7426" i="7"/>
  <c r="B7427" i="7"/>
  <c r="B7428" i="7"/>
  <c r="B7429" i="7"/>
  <c r="B7430" i="7"/>
  <c r="B7431" i="7"/>
  <c r="B7432" i="7"/>
  <c r="B7433" i="7"/>
  <c r="B7434" i="7"/>
  <c r="B7435" i="7"/>
  <c r="B7436" i="7"/>
  <c r="B7437" i="7"/>
  <c r="B7438" i="7"/>
  <c r="B7439" i="7"/>
  <c r="B7440" i="7"/>
  <c r="B7441" i="7"/>
  <c r="B7442" i="7"/>
  <c r="B7443" i="7"/>
  <c r="B7444" i="7"/>
  <c r="B7445" i="7"/>
  <c r="B7446" i="7"/>
  <c r="B7447" i="7"/>
  <c r="B7448" i="7"/>
  <c r="B7449" i="7"/>
  <c r="B7450" i="7"/>
  <c r="B7451" i="7"/>
  <c r="B7452" i="7"/>
  <c r="B7453" i="7"/>
  <c r="B7454" i="7"/>
  <c r="B7455" i="7"/>
  <c r="B7456" i="7"/>
  <c r="B7457" i="7"/>
  <c r="B7458" i="7"/>
  <c r="B7459" i="7"/>
  <c r="B7460" i="7"/>
  <c r="B7461" i="7"/>
  <c r="B7462" i="7"/>
  <c r="B7463" i="7"/>
  <c r="B7464" i="7"/>
  <c r="B7465" i="7"/>
  <c r="B7466" i="7"/>
  <c r="B7467" i="7"/>
  <c r="B7468" i="7"/>
  <c r="B7469" i="7"/>
  <c r="B7470" i="7"/>
  <c r="B7471" i="7"/>
  <c r="B7472" i="7"/>
  <c r="B7473" i="7"/>
  <c r="B7474" i="7"/>
  <c r="B7475" i="7"/>
  <c r="B7476" i="7"/>
  <c r="B7477" i="7"/>
  <c r="B7478" i="7"/>
  <c r="B7479" i="7"/>
  <c r="B7480" i="7"/>
  <c r="B7481" i="7"/>
  <c r="B7482" i="7"/>
  <c r="B7483" i="7"/>
  <c r="B7484" i="7"/>
  <c r="B7485" i="7"/>
  <c r="B7486" i="7"/>
  <c r="B7487" i="7"/>
  <c r="B7488" i="7"/>
  <c r="B7489" i="7"/>
  <c r="B7490" i="7"/>
  <c r="B7491" i="7"/>
  <c r="B7492" i="7"/>
  <c r="B7493" i="7"/>
  <c r="B7494" i="7"/>
  <c r="B7495" i="7"/>
  <c r="B7496" i="7"/>
  <c r="B7497" i="7"/>
  <c r="B7498" i="7"/>
  <c r="B7499" i="7"/>
  <c r="B7500" i="7"/>
  <c r="B7501" i="7"/>
  <c r="B7502" i="7"/>
  <c r="B7503" i="7"/>
  <c r="B7504" i="7"/>
  <c r="B7505" i="7"/>
  <c r="B7506" i="7"/>
  <c r="B7507" i="7"/>
  <c r="B7508" i="7"/>
  <c r="B7509" i="7"/>
  <c r="B7510" i="7"/>
  <c r="B7511" i="7"/>
  <c r="B7512" i="7"/>
  <c r="B7513" i="7"/>
  <c r="B7514" i="7"/>
  <c r="B7515" i="7"/>
  <c r="B7516" i="7"/>
  <c r="B7517" i="7"/>
  <c r="B7518" i="7"/>
  <c r="B7519" i="7"/>
  <c r="B7520" i="7"/>
  <c r="B7521" i="7"/>
  <c r="B7522" i="7"/>
  <c r="B7523" i="7"/>
  <c r="B7524" i="7"/>
  <c r="B7525" i="7"/>
  <c r="B7526" i="7"/>
  <c r="B7527" i="7"/>
  <c r="B7528" i="7"/>
  <c r="B7529" i="7"/>
  <c r="B7530" i="7"/>
  <c r="B7531" i="7"/>
  <c r="B7532" i="7"/>
  <c r="B7533" i="7"/>
  <c r="B7534" i="7"/>
  <c r="B7535" i="7"/>
  <c r="B7536" i="7"/>
  <c r="B7537" i="7"/>
  <c r="B7538" i="7"/>
  <c r="B7539" i="7"/>
  <c r="B7540" i="7"/>
  <c r="B7541" i="7"/>
  <c r="B7542" i="7"/>
  <c r="B7543" i="7"/>
  <c r="B7544" i="7"/>
  <c r="B7545" i="7"/>
  <c r="B7546" i="7"/>
  <c r="B7547" i="7"/>
  <c r="B7548" i="7"/>
  <c r="B7549" i="7"/>
  <c r="B7550" i="7"/>
  <c r="B7551" i="7"/>
  <c r="B7552" i="7"/>
  <c r="B7553" i="7"/>
  <c r="B7554" i="7"/>
  <c r="B7555" i="7"/>
  <c r="B7556" i="7"/>
  <c r="B7557" i="7"/>
  <c r="B7558" i="7"/>
  <c r="B7559" i="7"/>
  <c r="B7560" i="7"/>
  <c r="B7561" i="7"/>
  <c r="B7562" i="7"/>
  <c r="B7563" i="7"/>
  <c r="B7564" i="7"/>
  <c r="B7565" i="7"/>
  <c r="B7566" i="7"/>
  <c r="B7567" i="7"/>
  <c r="B7568" i="7"/>
  <c r="B7569" i="7"/>
  <c r="B7570" i="7"/>
  <c r="B7571" i="7"/>
  <c r="B7572" i="7"/>
  <c r="B7573" i="7"/>
  <c r="B7574" i="7"/>
  <c r="B7575" i="7"/>
  <c r="B7576" i="7"/>
  <c r="B7577" i="7"/>
  <c r="B7578" i="7"/>
  <c r="B7579" i="7"/>
  <c r="B7580" i="7"/>
  <c r="B7581" i="7"/>
  <c r="B7582" i="7"/>
  <c r="B7583" i="7"/>
  <c r="B7584" i="7"/>
  <c r="B7585" i="7"/>
  <c r="B7586" i="7"/>
  <c r="B7587" i="7"/>
  <c r="B7588" i="7"/>
  <c r="B7589" i="7"/>
  <c r="B7590" i="7"/>
  <c r="B7591" i="7"/>
  <c r="B7592" i="7"/>
  <c r="B7593" i="7"/>
  <c r="B7594" i="7"/>
  <c r="B7595" i="7"/>
  <c r="B7596" i="7"/>
  <c r="B7597" i="7"/>
  <c r="B7598" i="7"/>
  <c r="B7599" i="7"/>
  <c r="B7600" i="7"/>
  <c r="B7601" i="7"/>
  <c r="B7602" i="7"/>
  <c r="B7603" i="7"/>
  <c r="B7604" i="7"/>
  <c r="B7605" i="7"/>
  <c r="B7606" i="7"/>
  <c r="B7607" i="7"/>
  <c r="B7608" i="7"/>
  <c r="B7609" i="7"/>
  <c r="B7610" i="7"/>
  <c r="B7611" i="7"/>
  <c r="B7612" i="7"/>
  <c r="B7613" i="7"/>
  <c r="B7614" i="7"/>
  <c r="B7615" i="7"/>
  <c r="B7616" i="7"/>
  <c r="B7617" i="7"/>
  <c r="B7618" i="7"/>
  <c r="B7619" i="7"/>
  <c r="B7620" i="7"/>
  <c r="B7621" i="7"/>
  <c r="B7622" i="7"/>
  <c r="B7623" i="7"/>
  <c r="B7624" i="7"/>
  <c r="B7625" i="7"/>
  <c r="B7626" i="7"/>
  <c r="B7627" i="7"/>
  <c r="B7628" i="7"/>
  <c r="B7629" i="7"/>
  <c r="B7630" i="7"/>
  <c r="B7631" i="7"/>
  <c r="B7632" i="7"/>
  <c r="B7633" i="7"/>
  <c r="B7634" i="7"/>
  <c r="B7635" i="7"/>
  <c r="B7636" i="7"/>
  <c r="B7637" i="7"/>
  <c r="B7638" i="7"/>
  <c r="B7639" i="7"/>
  <c r="B7640" i="7"/>
  <c r="B7641" i="7"/>
  <c r="B7642" i="7"/>
  <c r="B7643" i="7"/>
  <c r="B7644" i="7"/>
  <c r="B7645" i="7"/>
  <c r="B7646" i="7"/>
  <c r="B7647" i="7"/>
  <c r="B7648" i="7"/>
  <c r="B7649" i="7"/>
  <c r="B7650" i="7"/>
  <c r="B7651" i="7"/>
  <c r="B7652" i="7"/>
  <c r="B7653" i="7"/>
  <c r="B7654" i="7"/>
  <c r="B7655" i="7"/>
  <c r="B7656" i="7"/>
  <c r="B7657" i="7"/>
  <c r="B7658" i="7"/>
  <c r="B7659" i="7"/>
  <c r="B7660" i="7"/>
  <c r="B7661" i="7"/>
  <c r="B7662" i="7"/>
  <c r="B7663" i="7"/>
  <c r="B7664" i="7"/>
  <c r="B7665" i="7"/>
  <c r="B7666" i="7"/>
  <c r="B7667" i="7"/>
  <c r="B7668" i="7"/>
  <c r="B7669" i="7"/>
  <c r="B7670" i="7"/>
  <c r="B7671" i="7"/>
  <c r="B7672" i="7"/>
  <c r="B7673" i="7"/>
  <c r="B7674" i="7"/>
  <c r="B7675" i="7"/>
  <c r="B7676" i="7"/>
  <c r="B7677" i="7"/>
  <c r="B7678" i="7"/>
  <c r="B7679" i="7"/>
  <c r="B7680" i="7"/>
  <c r="B7681" i="7"/>
  <c r="B7682" i="7"/>
  <c r="B7683" i="7"/>
  <c r="B7684" i="7"/>
  <c r="B7685" i="7"/>
  <c r="B7686" i="7"/>
  <c r="B7687" i="7"/>
  <c r="B7688" i="7"/>
  <c r="B7689" i="7"/>
  <c r="B7690" i="7"/>
  <c r="B7691" i="7"/>
  <c r="B7692" i="7"/>
  <c r="B7693" i="7"/>
  <c r="B7694" i="7"/>
  <c r="B7695" i="7"/>
  <c r="B7696" i="7"/>
  <c r="B7697" i="7"/>
  <c r="B7698" i="7"/>
  <c r="B7699" i="7"/>
  <c r="B7700" i="7"/>
  <c r="B7701" i="7"/>
  <c r="B7702" i="7"/>
  <c r="B7703" i="7"/>
  <c r="B7704" i="7"/>
  <c r="B7705" i="7"/>
  <c r="B7706" i="7"/>
  <c r="B7707" i="7"/>
  <c r="B7708" i="7"/>
  <c r="B7709" i="7"/>
  <c r="B7710" i="7"/>
  <c r="B7711" i="7"/>
  <c r="B7712" i="7"/>
  <c r="B7713" i="7"/>
  <c r="B7714" i="7"/>
  <c r="B7715" i="7"/>
  <c r="B7716" i="7"/>
  <c r="B7717" i="7"/>
  <c r="B7718" i="7"/>
  <c r="B7719" i="7"/>
  <c r="B7720" i="7"/>
  <c r="B7721" i="7"/>
  <c r="B7722" i="7"/>
  <c r="B7723" i="7"/>
  <c r="B7724" i="7"/>
  <c r="B7725" i="7"/>
  <c r="B7726" i="7"/>
  <c r="B7727" i="7"/>
  <c r="B7728" i="7"/>
  <c r="B7729" i="7"/>
  <c r="B7730" i="7"/>
  <c r="B7731" i="7"/>
  <c r="B7732" i="7"/>
  <c r="B7733" i="7"/>
  <c r="B7734" i="7"/>
  <c r="B7735" i="7"/>
  <c r="B7736" i="7"/>
  <c r="B7737" i="7"/>
  <c r="B7738" i="7"/>
  <c r="B7739" i="7"/>
  <c r="B7740" i="7"/>
  <c r="B7741" i="7"/>
  <c r="B7742" i="7"/>
  <c r="B7743" i="7"/>
  <c r="B7744" i="7"/>
  <c r="B7745" i="7"/>
  <c r="B7746" i="7"/>
  <c r="B7747" i="7"/>
  <c r="B7748" i="7"/>
  <c r="B7749" i="7"/>
  <c r="B7750" i="7"/>
  <c r="B7751" i="7"/>
  <c r="B7752" i="7"/>
  <c r="B7753" i="7"/>
  <c r="B7754" i="7"/>
  <c r="B7755" i="7"/>
  <c r="B7756" i="7"/>
  <c r="B7757" i="7"/>
  <c r="B7758" i="7"/>
  <c r="B7759" i="7"/>
  <c r="B7760" i="7"/>
  <c r="B7761" i="7"/>
  <c r="B7762" i="7"/>
  <c r="B7763" i="7"/>
  <c r="B7764" i="7"/>
  <c r="B7765" i="7"/>
  <c r="B7766" i="7"/>
  <c r="B7767" i="7"/>
  <c r="B7768" i="7"/>
  <c r="B7769" i="7"/>
  <c r="B7770" i="7"/>
  <c r="B7771" i="7"/>
  <c r="B7772" i="7"/>
  <c r="B7773" i="7"/>
  <c r="B7774" i="7"/>
  <c r="B7775" i="7"/>
  <c r="B7776" i="7"/>
  <c r="B7777" i="7"/>
  <c r="B7778" i="7"/>
  <c r="B7779" i="7"/>
  <c r="B7780" i="7"/>
  <c r="B7781" i="7"/>
  <c r="B7782" i="7"/>
  <c r="B7783" i="7"/>
  <c r="B7784" i="7"/>
  <c r="B7785" i="7"/>
  <c r="B7786" i="7"/>
  <c r="B7787" i="7"/>
  <c r="B7788" i="7"/>
  <c r="B7789" i="7"/>
  <c r="B7790" i="7"/>
  <c r="B7791" i="7"/>
  <c r="B7792" i="7"/>
  <c r="B7793" i="7"/>
  <c r="B7794" i="7"/>
  <c r="B7795" i="7"/>
  <c r="B7796" i="7"/>
  <c r="B7797" i="7"/>
  <c r="B7798" i="7"/>
  <c r="B7799" i="7"/>
  <c r="B7800" i="7"/>
  <c r="B7801" i="7"/>
  <c r="B7802" i="7"/>
  <c r="B7803" i="7"/>
  <c r="B7804" i="7"/>
  <c r="B7805" i="7"/>
  <c r="B7806" i="7"/>
  <c r="B7807" i="7"/>
  <c r="B7808" i="7"/>
  <c r="B7809" i="7"/>
  <c r="B7810" i="7"/>
  <c r="B7811" i="7"/>
  <c r="B7812" i="7"/>
  <c r="B7813" i="7"/>
  <c r="B7814" i="7"/>
  <c r="B7815" i="7"/>
  <c r="B7816" i="7"/>
  <c r="B7817" i="7"/>
  <c r="B7818" i="7"/>
  <c r="B7819" i="7"/>
  <c r="B7820" i="7"/>
  <c r="B7821" i="7"/>
  <c r="B7822" i="7"/>
  <c r="B7823" i="7"/>
  <c r="B7824" i="7"/>
  <c r="B7825" i="7"/>
  <c r="B7826" i="7"/>
  <c r="B7827" i="7"/>
  <c r="B7828" i="7"/>
  <c r="B7829" i="7"/>
  <c r="B7830" i="7"/>
  <c r="B7831" i="7"/>
  <c r="B7832" i="7"/>
  <c r="B7833" i="7"/>
  <c r="B7834" i="7"/>
  <c r="B7835" i="7"/>
  <c r="B7836" i="7"/>
  <c r="B7837" i="7"/>
  <c r="B7838" i="7"/>
  <c r="B7839" i="7"/>
  <c r="B7840" i="7"/>
  <c r="B7841" i="7"/>
  <c r="B7842" i="7"/>
  <c r="B7843" i="7"/>
  <c r="B7844" i="7"/>
  <c r="B7845" i="7"/>
  <c r="B7846" i="7"/>
  <c r="B7847" i="7"/>
  <c r="B7848" i="7"/>
  <c r="B7849" i="7"/>
  <c r="B7850" i="7"/>
  <c r="B7851" i="7"/>
  <c r="B7852" i="7"/>
  <c r="B7853" i="7"/>
  <c r="B7854" i="7"/>
  <c r="B7855" i="7"/>
  <c r="B7856" i="7"/>
  <c r="B7857" i="7"/>
  <c r="B7858" i="7"/>
  <c r="B7859" i="7"/>
  <c r="B7860" i="7"/>
  <c r="B7861" i="7"/>
  <c r="B7862" i="7"/>
  <c r="B7863" i="7"/>
  <c r="B7864" i="7"/>
  <c r="B7865" i="7"/>
  <c r="B7866" i="7"/>
  <c r="B7867" i="7"/>
  <c r="B7868" i="7"/>
  <c r="B7869" i="7"/>
  <c r="B7870" i="7"/>
  <c r="B7871" i="7"/>
  <c r="B7872" i="7"/>
  <c r="B7873" i="7"/>
  <c r="B7874" i="7"/>
  <c r="B7875" i="7"/>
  <c r="B7876" i="7"/>
  <c r="B7877" i="7"/>
  <c r="B7878" i="7"/>
  <c r="B7879" i="7"/>
  <c r="B7880" i="7"/>
  <c r="B7881" i="7"/>
  <c r="B7882" i="7"/>
  <c r="B7883" i="7"/>
  <c r="B7884" i="7"/>
  <c r="B7885" i="7"/>
  <c r="B7886" i="7"/>
  <c r="B7887" i="7"/>
  <c r="B7888" i="7"/>
  <c r="B7889" i="7"/>
  <c r="B7890" i="7"/>
  <c r="B7891" i="7"/>
  <c r="B7892" i="7"/>
  <c r="B7893" i="7"/>
  <c r="B7894" i="7"/>
  <c r="B7895" i="7"/>
  <c r="B7896" i="7"/>
  <c r="B7897" i="7"/>
  <c r="B7898" i="7"/>
  <c r="B7899" i="7"/>
  <c r="B7900" i="7"/>
  <c r="B7901" i="7"/>
  <c r="B7902" i="7"/>
  <c r="B7903" i="7"/>
  <c r="B7904" i="7"/>
  <c r="B7905" i="7"/>
  <c r="B7906" i="7"/>
  <c r="B7907" i="7"/>
  <c r="B7908" i="7"/>
  <c r="B7909" i="7"/>
  <c r="B7910" i="7"/>
  <c r="B7911" i="7"/>
  <c r="B7912" i="7"/>
  <c r="B7913" i="7"/>
  <c r="B7914" i="7"/>
  <c r="B7915" i="7"/>
  <c r="B7916" i="7"/>
  <c r="B7917" i="7"/>
  <c r="B7918" i="7"/>
  <c r="B7919" i="7"/>
  <c r="B7920" i="7"/>
  <c r="B7921" i="7"/>
  <c r="B7922" i="7"/>
  <c r="B7923" i="7"/>
  <c r="B7924" i="7"/>
  <c r="B7925" i="7"/>
  <c r="B7926" i="7"/>
  <c r="B7927" i="7"/>
  <c r="B7928" i="7"/>
  <c r="B7929" i="7"/>
  <c r="B7930" i="7"/>
  <c r="B7931" i="7"/>
  <c r="B7932" i="7"/>
  <c r="B7933" i="7"/>
  <c r="B7934" i="7"/>
  <c r="B7935" i="7"/>
  <c r="B7936" i="7"/>
  <c r="B7937" i="7"/>
  <c r="B7938" i="7"/>
  <c r="B7939" i="7"/>
  <c r="B7940" i="7"/>
  <c r="B7941" i="7"/>
  <c r="B7942" i="7"/>
  <c r="B7943" i="7"/>
  <c r="B7944" i="7"/>
  <c r="B7945" i="7"/>
  <c r="B7946" i="7"/>
  <c r="B7947" i="7"/>
  <c r="B7948" i="7"/>
  <c r="B7949" i="7"/>
  <c r="B7950" i="7"/>
  <c r="B7951" i="7"/>
  <c r="B7952" i="7"/>
  <c r="B7953" i="7"/>
  <c r="B7954" i="7"/>
  <c r="B7955" i="7"/>
  <c r="B7956" i="7"/>
  <c r="B7957" i="7"/>
  <c r="B7958" i="7"/>
  <c r="B7959" i="7"/>
  <c r="B7960" i="7"/>
  <c r="B7961" i="7"/>
  <c r="B7962" i="7"/>
  <c r="B7963" i="7"/>
  <c r="B7964" i="7"/>
  <c r="B7965" i="7"/>
  <c r="B7966" i="7"/>
  <c r="B7967" i="7"/>
  <c r="B7968" i="7"/>
  <c r="B7969" i="7"/>
  <c r="B7970" i="7"/>
  <c r="B7971" i="7"/>
  <c r="B7972" i="7"/>
  <c r="B7973" i="7"/>
  <c r="B7974" i="7"/>
  <c r="B7975" i="7"/>
  <c r="B7976" i="7"/>
  <c r="B7977" i="7"/>
  <c r="B7978" i="7"/>
  <c r="B7979" i="7"/>
  <c r="B7980" i="7"/>
  <c r="B7981" i="7"/>
  <c r="B7982" i="7"/>
  <c r="B7983" i="7"/>
  <c r="B7984" i="7"/>
  <c r="B7985" i="7"/>
  <c r="B7986" i="7"/>
  <c r="B7987" i="7"/>
  <c r="B7988" i="7"/>
  <c r="B7989" i="7"/>
  <c r="B7990" i="7"/>
  <c r="B7991" i="7"/>
  <c r="B7992" i="7"/>
  <c r="B7993" i="7"/>
  <c r="B7994" i="7"/>
  <c r="B7995" i="7"/>
  <c r="B7996" i="7"/>
  <c r="B7997" i="7"/>
  <c r="B7998" i="7"/>
  <c r="B7999" i="7"/>
  <c r="B8000" i="7"/>
  <c r="B8001" i="7"/>
  <c r="B8002" i="7"/>
  <c r="B8003" i="7"/>
  <c r="B8004" i="7"/>
  <c r="B8005" i="7"/>
  <c r="B8006" i="7"/>
  <c r="B8007" i="7"/>
  <c r="B8008" i="7"/>
  <c r="B8009" i="7"/>
  <c r="B8010" i="7"/>
  <c r="B8011" i="7"/>
  <c r="B8012" i="7"/>
  <c r="B8013" i="7"/>
  <c r="B8014" i="7"/>
  <c r="B8015" i="7"/>
  <c r="B8016" i="7"/>
  <c r="B8017" i="7"/>
  <c r="B8018" i="7"/>
  <c r="B8019" i="7"/>
  <c r="B8020" i="7"/>
  <c r="B8021" i="7"/>
  <c r="B8022" i="7"/>
  <c r="B8023" i="7"/>
  <c r="B8024" i="7"/>
  <c r="B8025" i="7"/>
  <c r="B8026" i="7"/>
  <c r="B8027" i="7"/>
  <c r="B8028" i="7"/>
  <c r="B8029" i="7"/>
  <c r="B8030" i="7"/>
  <c r="B8031" i="7"/>
  <c r="B8032" i="7"/>
  <c r="B8033" i="7"/>
  <c r="B8034" i="7"/>
  <c r="B8035" i="7"/>
  <c r="B8036" i="7"/>
  <c r="B8037" i="7"/>
  <c r="B8038" i="7"/>
  <c r="B8039" i="7"/>
  <c r="B8040" i="7"/>
  <c r="B8041" i="7"/>
  <c r="B8042" i="7"/>
  <c r="B8043" i="7"/>
  <c r="B8044" i="7"/>
  <c r="B8045" i="7"/>
  <c r="B8046" i="7"/>
  <c r="B8047" i="7"/>
  <c r="B8048" i="7"/>
  <c r="B8049" i="7"/>
  <c r="B8050" i="7"/>
  <c r="B8051" i="7"/>
  <c r="B8052" i="7"/>
  <c r="B8053" i="7"/>
  <c r="B8054" i="7"/>
  <c r="B8055" i="7"/>
  <c r="B8056" i="7"/>
  <c r="B8057" i="7"/>
  <c r="B8058" i="7"/>
  <c r="B8059" i="7"/>
  <c r="B8060" i="7"/>
  <c r="B8061" i="7"/>
  <c r="B8062" i="7"/>
  <c r="B8063" i="7"/>
  <c r="B8064" i="7"/>
  <c r="B8065" i="7"/>
  <c r="B8066" i="7"/>
  <c r="B8067" i="7"/>
  <c r="B8068" i="7"/>
  <c r="B8069" i="7"/>
  <c r="B8070" i="7"/>
  <c r="B8071" i="7"/>
  <c r="B8072" i="7"/>
  <c r="B8073" i="7"/>
  <c r="B8074" i="7"/>
  <c r="B8075" i="7"/>
  <c r="B8076" i="7"/>
  <c r="B8077" i="7"/>
  <c r="B8078" i="7"/>
  <c r="B8079" i="7"/>
  <c r="B8080" i="7"/>
  <c r="B8081" i="7"/>
  <c r="B8082" i="7"/>
  <c r="B8083" i="7"/>
  <c r="B8084" i="7"/>
  <c r="B8085" i="7"/>
  <c r="B8086" i="7"/>
  <c r="B8087" i="7"/>
  <c r="B8088" i="7"/>
  <c r="B8089" i="7"/>
  <c r="B8090" i="7"/>
  <c r="B8091" i="7"/>
  <c r="B8092" i="7"/>
  <c r="B8093" i="7"/>
  <c r="B8094" i="7"/>
  <c r="B8095" i="7"/>
  <c r="B8096" i="7"/>
  <c r="B8097" i="7"/>
  <c r="B8098" i="7"/>
  <c r="B8099" i="7"/>
  <c r="B8100" i="7"/>
  <c r="B8101" i="7"/>
  <c r="B8102" i="7"/>
  <c r="B8103" i="7"/>
  <c r="B8104" i="7"/>
  <c r="B8105" i="7"/>
  <c r="B8106" i="7"/>
  <c r="B8107" i="7"/>
  <c r="B8108" i="7"/>
  <c r="B8109" i="7"/>
  <c r="B8110" i="7"/>
  <c r="B8111" i="7"/>
  <c r="B8112" i="7"/>
  <c r="B8113" i="7"/>
  <c r="B8114" i="7"/>
  <c r="B8115" i="7"/>
  <c r="B8116" i="7"/>
  <c r="B8117" i="7"/>
  <c r="B8118" i="7"/>
  <c r="B8119" i="7"/>
  <c r="B8120" i="7"/>
  <c r="B8121" i="7"/>
  <c r="B8122" i="7"/>
  <c r="B8123" i="7"/>
  <c r="B8124" i="7"/>
  <c r="B8125" i="7"/>
  <c r="B8126" i="7"/>
  <c r="B8127" i="7"/>
  <c r="B8128" i="7"/>
  <c r="B8129" i="7"/>
  <c r="B8130" i="7"/>
  <c r="B8131" i="7"/>
  <c r="B8132" i="7"/>
  <c r="B8133" i="7"/>
  <c r="B8134" i="7"/>
  <c r="B8135" i="7"/>
  <c r="B8136" i="7"/>
  <c r="B8137" i="7"/>
  <c r="B8138" i="7"/>
  <c r="B8139" i="7"/>
  <c r="B8140" i="7"/>
  <c r="B8141" i="7"/>
  <c r="B8142" i="7"/>
  <c r="B8143" i="7"/>
  <c r="B8144" i="7"/>
  <c r="B8145" i="7"/>
  <c r="B8146" i="7"/>
  <c r="B8147" i="7"/>
  <c r="B8148" i="7"/>
  <c r="B8149" i="7"/>
  <c r="B8150" i="7"/>
  <c r="B8151" i="7"/>
  <c r="B8152" i="7"/>
  <c r="B8153" i="7"/>
  <c r="B8154" i="7"/>
  <c r="B8155" i="7"/>
  <c r="B8156" i="7"/>
  <c r="B8157" i="7"/>
  <c r="B8158" i="7"/>
  <c r="B8159" i="7"/>
  <c r="B8160" i="7"/>
  <c r="B8161" i="7"/>
  <c r="B8162" i="7"/>
  <c r="B8163" i="7"/>
  <c r="B8164" i="7"/>
  <c r="B8165" i="7"/>
  <c r="B8166" i="7"/>
  <c r="B8167" i="7"/>
  <c r="B8168" i="7"/>
  <c r="B8169" i="7"/>
  <c r="B8170" i="7"/>
  <c r="B8171" i="7"/>
  <c r="B8172" i="7"/>
  <c r="B8173" i="7"/>
  <c r="B8174" i="7"/>
  <c r="B8175" i="7"/>
  <c r="B8176" i="7"/>
  <c r="B8177" i="7"/>
  <c r="B8178" i="7"/>
  <c r="B8179" i="7"/>
  <c r="B8180" i="7"/>
  <c r="B8181" i="7"/>
  <c r="B8182" i="7"/>
  <c r="B8183" i="7"/>
  <c r="B8184" i="7"/>
  <c r="B8185" i="7"/>
  <c r="B8186" i="7"/>
  <c r="B8187" i="7"/>
  <c r="B8188" i="7"/>
  <c r="B8189" i="7"/>
  <c r="B8190" i="7"/>
  <c r="B8191" i="7"/>
  <c r="B8192" i="7"/>
  <c r="B8193" i="7"/>
  <c r="B8194" i="7"/>
  <c r="B8195" i="7"/>
  <c r="B8196" i="7"/>
  <c r="B8197" i="7"/>
  <c r="B8198" i="7"/>
  <c r="B8199" i="7"/>
  <c r="B8200" i="7"/>
  <c r="B8201" i="7"/>
  <c r="B8202" i="7"/>
  <c r="B8203" i="7"/>
  <c r="B8204" i="7"/>
  <c r="B8205" i="7"/>
  <c r="B8206" i="7"/>
  <c r="B8207" i="7"/>
  <c r="B8208" i="7"/>
  <c r="B8209" i="7"/>
  <c r="B8210" i="7"/>
  <c r="B8211" i="7"/>
  <c r="B8212" i="7"/>
  <c r="B8213" i="7"/>
  <c r="B8214" i="7"/>
  <c r="B8215" i="7"/>
  <c r="B8216" i="7"/>
  <c r="B8217" i="7"/>
  <c r="B8218" i="7"/>
  <c r="B8219" i="7"/>
  <c r="B8220" i="7"/>
  <c r="B8221" i="7"/>
  <c r="B8222" i="7"/>
  <c r="B8223" i="7"/>
  <c r="B8224" i="7"/>
  <c r="B8225" i="7"/>
  <c r="B8226" i="7"/>
  <c r="B8227" i="7"/>
  <c r="B8228" i="7"/>
  <c r="B8229" i="7"/>
  <c r="B8230" i="7"/>
  <c r="B8231" i="7"/>
  <c r="B8232" i="7"/>
  <c r="B8233" i="7"/>
  <c r="B8234" i="7"/>
  <c r="B8235" i="7"/>
  <c r="B8236" i="7"/>
  <c r="B8237" i="7"/>
  <c r="B8238" i="7"/>
  <c r="B8239" i="7"/>
  <c r="B8240" i="7"/>
  <c r="B8241" i="7"/>
  <c r="B8242" i="7"/>
  <c r="B8243" i="7"/>
  <c r="B8244" i="7"/>
  <c r="B8245" i="7"/>
  <c r="B8246" i="7"/>
  <c r="B8247" i="7"/>
  <c r="B8248" i="7"/>
  <c r="B8249" i="7"/>
  <c r="B8250" i="7"/>
  <c r="B8251" i="7"/>
  <c r="B8252" i="7"/>
  <c r="B8253" i="7"/>
  <c r="B8254" i="7"/>
  <c r="B8255" i="7"/>
  <c r="B8256" i="7"/>
  <c r="B8257" i="7"/>
  <c r="B8258" i="7"/>
  <c r="B8259" i="7"/>
  <c r="B8260" i="7"/>
  <c r="B8261" i="7"/>
  <c r="B8262" i="7"/>
  <c r="B8263" i="7"/>
  <c r="B8264" i="7"/>
  <c r="B8265" i="7"/>
  <c r="B8266" i="7"/>
  <c r="B8267" i="7"/>
  <c r="B8268" i="7"/>
  <c r="B8269" i="7"/>
  <c r="B8270" i="7"/>
  <c r="B8271" i="7"/>
  <c r="B8272" i="7"/>
  <c r="B8273" i="7"/>
  <c r="B8274" i="7"/>
  <c r="B8275" i="7"/>
  <c r="B8276" i="7"/>
  <c r="B8277" i="7"/>
  <c r="B8278" i="7"/>
  <c r="B8279" i="7"/>
  <c r="B8280" i="7"/>
  <c r="B8281" i="7"/>
  <c r="B8282" i="7"/>
  <c r="B8283" i="7"/>
  <c r="B8284" i="7"/>
  <c r="B8285" i="7"/>
  <c r="B8286" i="7"/>
  <c r="B8287" i="7"/>
  <c r="B8288" i="7"/>
  <c r="B8289" i="7"/>
  <c r="B8290" i="7"/>
  <c r="B8291" i="7"/>
  <c r="B8292" i="7"/>
  <c r="B8293" i="7"/>
  <c r="B8294" i="7"/>
  <c r="B8295" i="7"/>
  <c r="B8296" i="7"/>
  <c r="B8297" i="7"/>
  <c r="B8298" i="7"/>
  <c r="B8299" i="7"/>
  <c r="B8300" i="7"/>
  <c r="B8301" i="7"/>
  <c r="B8302" i="7"/>
  <c r="B8303" i="7"/>
  <c r="B8304" i="7"/>
  <c r="B8305" i="7"/>
  <c r="B8306" i="7"/>
  <c r="B8307" i="7"/>
  <c r="B8308" i="7"/>
  <c r="B8309" i="7"/>
  <c r="B8310" i="7"/>
  <c r="B8311" i="7"/>
  <c r="B8312" i="7"/>
  <c r="B8313" i="7"/>
  <c r="B8314" i="7"/>
  <c r="B8315" i="7"/>
  <c r="B8316" i="7"/>
  <c r="B8317" i="7"/>
  <c r="B8318" i="7"/>
  <c r="B8319" i="7"/>
  <c r="B8320" i="7"/>
  <c r="B8321" i="7"/>
  <c r="B8322" i="7"/>
  <c r="B8323" i="7"/>
  <c r="B8324" i="7"/>
  <c r="B8325" i="7"/>
  <c r="B8326" i="7"/>
  <c r="B8327" i="7"/>
  <c r="B8328" i="7"/>
  <c r="B8329" i="7"/>
  <c r="B8330" i="7"/>
  <c r="B8331" i="7"/>
  <c r="B8332" i="7"/>
  <c r="B8333" i="7"/>
  <c r="B8334" i="7"/>
  <c r="B8335" i="7"/>
  <c r="B8336" i="7"/>
  <c r="B8337" i="7"/>
  <c r="B8338" i="7"/>
  <c r="B8339" i="7"/>
  <c r="B8340" i="7"/>
  <c r="B8341" i="7"/>
  <c r="B8342" i="7"/>
  <c r="B8343" i="7"/>
  <c r="B8344" i="7"/>
  <c r="B8345" i="7"/>
  <c r="B8346" i="7"/>
  <c r="B8347" i="7"/>
  <c r="B8348" i="7"/>
  <c r="B8349" i="7"/>
  <c r="B8350" i="7"/>
  <c r="B8351" i="7"/>
  <c r="B8352" i="7"/>
  <c r="B8353" i="7"/>
  <c r="B8354" i="7"/>
  <c r="B8355" i="7"/>
  <c r="B8356" i="7"/>
  <c r="B8357" i="7"/>
  <c r="B8358" i="7"/>
  <c r="B8359" i="7"/>
  <c r="B8360" i="7"/>
  <c r="B8361" i="7"/>
  <c r="B8362" i="7"/>
  <c r="B8363" i="7"/>
  <c r="B8364" i="7"/>
  <c r="B8365" i="7"/>
  <c r="B8366" i="7"/>
  <c r="B8367" i="7"/>
  <c r="B8368" i="7"/>
  <c r="B8369" i="7"/>
  <c r="B8370" i="7"/>
  <c r="B8371" i="7"/>
  <c r="B8372" i="7"/>
  <c r="B8373" i="7"/>
  <c r="B8374" i="7"/>
  <c r="B8375" i="7"/>
  <c r="B8376" i="7"/>
  <c r="B8377" i="7"/>
  <c r="B8378" i="7"/>
  <c r="B8379" i="7"/>
  <c r="B8380" i="7"/>
  <c r="B8381" i="7"/>
  <c r="B8382" i="7"/>
  <c r="B8383" i="7"/>
  <c r="B8384" i="7"/>
  <c r="B8385" i="7"/>
  <c r="B8386" i="7"/>
  <c r="B8387" i="7"/>
  <c r="B8388" i="7"/>
  <c r="B8389" i="7"/>
  <c r="B8390" i="7"/>
  <c r="B8391" i="7"/>
  <c r="B8392" i="7"/>
  <c r="B8393" i="7"/>
  <c r="B8394" i="7"/>
  <c r="B8395" i="7"/>
  <c r="B8396" i="7"/>
  <c r="B8397" i="7"/>
  <c r="B8398" i="7"/>
  <c r="B8399" i="7"/>
  <c r="B8400" i="7"/>
  <c r="B8401" i="7"/>
  <c r="B8402" i="7"/>
  <c r="B8403" i="7"/>
  <c r="B8404" i="7"/>
  <c r="B8405" i="7"/>
  <c r="B8406" i="7"/>
  <c r="B8407" i="7"/>
  <c r="B8408" i="7"/>
  <c r="B8409" i="7"/>
  <c r="B8410" i="7"/>
  <c r="B8411" i="7"/>
  <c r="B8412" i="7"/>
  <c r="B8413" i="7"/>
  <c r="B8414" i="7"/>
  <c r="B8415" i="7"/>
  <c r="B8416" i="7"/>
  <c r="B8417" i="7"/>
  <c r="B8418" i="7"/>
  <c r="B8419" i="7"/>
  <c r="B8420" i="7"/>
  <c r="B8421" i="7"/>
  <c r="B8422" i="7"/>
  <c r="B8423" i="7"/>
  <c r="B8424" i="7"/>
  <c r="B8425" i="7"/>
  <c r="B8426" i="7"/>
  <c r="B8427" i="7"/>
  <c r="B8428" i="7"/>
  <c r="B8429" i="7"/>
  <c r="B8430" i="7"/>
  <c r="B8431" i="7"/>
  <c r="B8432" i="7"/>
  <c r="B8433" i="7"/>
  <c r="B8434" i="7"/>
  <c r="B8435" i="7"/>
  <c r="B8436" i="7"/>
  <c r="B8437" i="7"/>
  <c r="B8438" i="7"/>
  <c r="B8439" i="7"/>
  <c r="B8440" i="7"/>
  <c r="B8441" i="7"/>
  <c r="B8442" i="7"/>
  <c r="B8443" i="7"/>
  <c r="B8444" i="7"/>
  <c r="B8445" i="7"/>
  <c r="B8446" i="7"/>
  <c r="B8447" i="7"/>
  <c r="B8448" i="7"/>
  <c r="B8449" i="7"/>
  <c r="B8450" i="7"/>
  <c r="B8451" i="7"/>
  <c r="B8452" i="7"/>
  <c r="B8453" i="7"/>
  <c r="B8454" i="7"/>
  <c r="B8455" i="7"/>
  <c r="B8456" i="7"/>
  <c r="B8457" i="7"/>
  <c r="B8458" i="7"/>
  <c r="B8459" i="7"/>
  <c r="B8460" i="7"/>
  <c r="B8461" i="7"/>
  <c r="B8462" i="7"/>
  <c r="B8463" i="7"/>
  <c r="B8464" i="7"/>
  <c r="B8465" i="7"/>
  <c r="B8466" i="7"/>
  <c r="B8467" i="7"/>
  <c r="B8468" i="7"/>
  <c r="B8469" i="7"/>
  <c r="B8470" i="7"/>
  <c r="B8471" i="7"/>
  <c r="B8472" i="7"/>
  <c r="B8473" i="7"/>
  <c r="B8474" i="7"/>
  <c r="B8475" i="7"/>
  <c r="B8476" i="7"/>
  <c r="B8477" i="7"/>
  <c r="B8478" i="7"/>
  <c r="B8479" i="7"/>
  <c r="B8480" i="7"/>
  <c r="B8481" i="7"/>
  <c r="B8482" i="7"/>
  <c r="B8483" i="7"/>
  <c r="B8484" i="7"/>
  <c r="B8485" i="7"/>
  <c r="B8486" i="7"/>
  <c r="B8487" i="7"/>
  <c r="B8488" i="7"/>
  <c r="B8489" i="7"/>
  <c r="B8490" i="7"/>
  <c r="B8491" i="7"/>
  <c r="B8492" i="7"/>
  <c r="B8493" i="7"/>
  <c r="B8494" i="7"/>
  <c r="B8495" i="7"/>
  <c r="B8496" i="7"/>
  <c r="B8497" i="7"/>
  <c r="B8498" i="7"/>
  <c r="B8499" i="7"/>
  <c r="B8500" i="7"/>
  <c r="B8501" i="7"/>
  <c r="B8502" i="7"/>
  <c r="B8503" i="7"/>
  <c r="B8504" i="7"/>
  <c r="B8505" i="7"/>
  <c r="B8506" i="7"/>
  <c r="B8507" i="7"/>
  <c r="B8508" i="7"/>
  <c r="B8509" i="7"/>
  <c r="B8510" i="7"/>
  <c r="B8511" i="7"/>
  <c r="B8512" i="7"/>
  <c r="B8513" i="7"/>
  <c r="B8514" i="7"/>
  <c r="B8515" i="7"/>
  <c r="B8516" i="7"/>
  <c r="B8517" i="7"/>
  <c r="B8518" i="7"/>
  <c r="B8519" i="7"/>
  <c r="B8520" i="7"/>
  <c r="B8521" i="7"/>
  <c r="B8522" i="7"/>
  <c r="B8523" i="7"/>
  <c r="B8524" i="7"/>
  <c r="B8525" i="7"/>
  <c r="B8526" i="7"/>
  <c r="B8527" i="7"/>
  <c r="B8528" i="7"/>
  <c r="B8529" i="7"/>
  <c r="B8530" i="7"/>
  <c r="B8531" i="7"/>
  <c r="B8532" i="7"/>
  <c r="B8533" i="7"/>
  <c r="B8534" i="7"/>
  <c r="B8535" i="7"/>
  <c r="B8536" i="7"/>
  <c r="B8537" i="7"/>
  <c r="B8538" i="7"/>
  <c r="B8539" i="7"/>
  <c r="B8540" i="7"/>
  <c r="B8541" i="7"/>
  <c r="B8542" i="7"/>
  <c r="B8543" i="7"/>
  <c r="B8544" i="7"/>
  <c r="B8545" i="7"/>
  <c r="B8546" i="7"/>
  <c r="B8547" i="7"/>
  <c r="B8548" i="7"/>
  <c r="B8549" i="7"/>
  <c r="B8550" i="7"/>
  <c r="B8551" i="7"/>
  <c r="B8552" i="7"/>
  <c r="B8553" i="7"/>
  <c r="B8554" i="7"/>
  <c r="B8555" i="7"/>
  <c r="B8556" i="7"/>
  <c r="B8557" i="7"/>
  <c r="B8558" i="7"/>
  <c r="B8559" i="7"/>
  <c r="B8560" i="7"/>
  <c r="B8561" i="7"/>
  <c r="B8562" i="7"/>
  <c r="B8563" i="7"/>
  <c r="B8564" i="7"/>
  <c r="B8565" i="7"/>
  <c r="B8566" i="7"/>
  <c r="B8567" i="7"/>
  <c r="B8568" i="7"/>
  <c r="B8569" i="7"/>
  <c r="B8570" i="7"/>
  <c r="B8571" i="7"/>
  <c r="B8572" i="7"/>
  <c r="B8573" i="7"/>
  <c r="B8574" i="7"/>
  <c r="B8575" i="7"/>
  <c r="B8576" i="7"/>
  <c r="B8577" i="7"/>
  <c r="B8578" i="7"/>
  <c r="B8579" i="7"/>
  <c r="B8580" i="7"/>
  <c r="B8581" i="7"/>
  <c r="B8582" i="7"/>
  <c r="B8583" i="7"/>
  <c r="B8584" i="7"/>
  <c r="B8585" i="7"/>
  <c r="B8586" i="7"/>
  <c r="B8587" i="7"/>
  <c r="B8588" i="7"/>
  <c r="B8589" i="7"/>
  <c r="B8590" i="7"/>
  <c r="B8591" i="7"/>
  <c r="B8592" i="7"/>
  <c r="B8593" i="7"/>
  <c r="B8594" i="7"/>
  <c r="B8595" i="7"/>
  <c r="B8596" i="7"/>
  <c r="B8597" i="7"/>
  <c r="B8598" i="7"/>
  <c r="B8599" i="7"/>
  <c r="B8600" i="7"/>
  <c r="B8601" i="7"/>
  <c r="B8602" i="7"/>
  <c r="B8603" i="7"/>
  <c r="B8604" i="7"/>
  <c r="B8605" i="7"/>
  <c r="B8606" i="7"/>
  <c r="B8607" i="7"/>
  <c r="B8608" i="7"/>
  <c r="B8609" i="7"/>
  <c r="B8610" i="7"/>
  <c r="B8611" i="7"/>
  <c r="B8612" i="7"/>
  <c r="B8613" i="7"/>
  <c r="B8614" i="7"/>
  <c r="B8615" i="7"/>
  <c r="B8616" i="7"/>
  <c r="B8617" i="7"/>
  <c r="B8618" i="7"/>
  <c r="B8619" i="7"/>
  <c r="B8620" i="7"/>
  <c r="B8621" i="7"/>
  <c r="B8622" i="7"/>
  <c r="B8623" i="7"/>
  <c r="B8624" i="7"/>
  <c r="B8625" i="7"/>
  <c r="B8626" i="7"/>
  <c r="B8627" i="7"/>
  <c r="B8628" i="7"/>
  <c r="B8629" i="7"/>
  <c r="B8630" i="7"/>
  <c r="B8631" i="7"/>
  <c r="B8632" i="7"/>
  <c r="B8633" i="7"/>
  <c r="B8634" i="7"/>
  <c r="B8635" i="7"/>
  <c r="B8636" i="7"/>
  <c r="B8637" i="7"/>
  <c r="B8638" i="7"/>
  <c r="B8639" i="7"/>
  <c r="B8640" i="7"/>
  <c r="B8641" i="7"/>
  <c r="B8642" i="7"/>
  <c r="B8643" i="7"/>
  <c r="B8644" i="7"/>
  <c r="B8645" i="7"/>
  <c r="B8646" i="7"/>
  <c r="B8647" i="7"/>
  <c r="B8648" i="7"/>
  <c r="B8649" i="7"/>
  <c r="B8650" i="7"/>
  <c r="B8651" i="7"/>
  <c r="B8652" i="7"/>
  <c r="B8653" i="7"/>
  <c r="B8654" i="7"/>
  <c r="B8655" i="7"/>
  <c r="B8656" i="7"/>
  <c r="B8657" i="7"/>
  <c r="B8658" i="7"/>
  <c r="B8659" i="7"/>
  <c r="B8660" i="7"/>
  <c r="B8661" i="7"/>
  <c r="B8662" i="7"/>
  <c r="B8663" i="7"/>
  <c r="B8664" i="7"/>
  <c r="B8665" i="7"/>
  <c r="B8666" i="7"/>
  <c r="B8667" i="7"/>
  <c r="B8668" i="7"/>
  <c r="B8669" i="7"/>
  <c r="B8670" i="7"/>
  <c r="B8671" i="7"/>
  <c r="B8672" i="7"/>
  <c r="B8673" i="7"/>
  <c r="B8674" i="7"/>
  <c r="B8675" i="7"/>
  <c r="B8676" i="7"/>
  <c r="B8677" i="7"/>
  <c r="B8678" i="7"/>
  <c r="B8679" i="7"/>
  <c r="B8680" i="7"/>
  <c r="B8681" i="7"/>
  <c r="B8682" i="7"/>
  <c r="B8683" i="7"/>
  <c r="B8684" i="7"/>
  <c r="B8685" i="7"/>
  <c r="B8686" i="7"/>
  <c r="B8687" i="7"/>
  <c r="B8688" i="7"/>
  <c r="B8689" i="7"/>
  <c r="B8690" i="7"/>
  <c r="B8691" i="7"/>
  <c r="B8692" i="7"/>
  <c r="B8693" i="7"/>
  <c r="B8694" i="7"/>
  <c r="B8695" i="7"/>
  <c r="B8696" i="7"/>
  <c r="B8697" i="7"/>
  <c r="B8698" i="7"/>
  <c r="B8699" i="7"/>
  <c r="B8700" i="7"/>
  <c r="B8701" i="7"/>
  <c r="B8702" i="7"/>
  <c r="B8703" i="7"/>
  <c r="B8704" i="7"/>
  <c r="B8705" i="7"/>
  <c r="B8706" i="7"/>
  <c r="B8707" i="7"/>
  <c r="B8708" i="7"/>
  <c r="B8709" i="7"/>
  <c r="B8710" i="7"/>
  <c r="B8711" i="7"/>
  <c r="B8712" i="7"/>
  <c r="B8713" i="7"/>
  <c r="B8714" i="7"/>
  <c r="B8715" i="7"/>
  <c r="B8716" i="7"/>
  <c r="B8717" i="7"/>
  <c r="B8718" i="7"/>
  <c r="B8719" i="7"/>
  <c r="B8720" i="7"/>
  <c r="B8721" i="7"/>
  <c r="B8722" i="7"/>
  <c r="B8723" i="7"/>
  <c r="B8724" i="7"/>
  <c r="B8725" i="7"/>
  <c r="B8726" i="7"/>
  <c r="B8727" i="7"/>
  <c r="B8728" i="7"/>
  <c r="B8729" i="7"/>
  <c r="B8730" i="7"/>
  <c r="B8731" i="7"/>
  <c r="B8732" i="7"/>
  <c r="B8733" i="7"/>
  <c r="B8734" i="7"/>
  <c r="B8735" i="7"/>
  <c r="B8736" i="7"/>
  <c r="B8737" i="7"/>
  <c r="B8738" i="7"/>
  <c r="B8739" i="7"/>
  <c r="B8740" i="7"/>
  <c r="B8741" i="7"/>
  <c r="B8742" i="7"/>
  <c r="B8743" i="7"/>
  <c r="B8744" i="7"/>
  <c r="B8745" i="7"/>
  <c r="B8746" i="7"/>
  <c r="B8747" i="7"/>
  <c r="B8748" i="7"/>
  <c r="B8749" i="7"/>
  <c r="B8750" i="7"/>
  <c r="B8751" i="7"/>
  <c r="B8752" i="7"/>
  <c r="B8753" i="7"/>
  <c r="B8754" i="7"/>
  <c r="B8755" i="7"/>
  <c r="B8756" i="7"/>
  <c r="B8757" i="7"/>
  <c r="B8758" i="7"/>
  <c r="B8759" i="7"/>
  <c r="B8760" i="7"/>
  <c r="B8761" i="7"/>
  <c r="B8762" i="7"/>
  <c r="B8763" i="7"/>
  <c r="B8764" i="7"/>
  <c r="B8765" i="7"/>
  <c r="B7" i="7"/>
  <c r="G68" i="4" l="1"/>
  <c r="G69" i="4"/>
  <c r="W48" i="4"/>
  <c r="AA48" i="4"/>
  <c r="W47" i="4"/>
  <c r="AA46" i="4"/>
  <c r="AA47" i="4" s="1"/>
  <c r="Y46" i="4"/>
  <c r="N8765" i="7"/>
  <c r="J8765" i="7"/>
  <c r="F8765" i="7"/>
  <c r="N8764" i="7"/>
  <c r="J8764" i="7"/>
  <c r="F8764" i="7"/>
  <c r="N8763" i="7"/>
  <c r="J8763" i="7"/>
  <c r="F8763" i="7"/>
  <c r="N8762" i="7"/>
  <c r="J8762" i="7"/>
  <c r="F8762" i="7"/>
  <c r="N8761" i="7"/>
  <c r="J8761" i="7"/>
  <c r="F8761" i="7"/>
  <c r="N8760" i="7"/>
  <c r="J8760" i="7"/>
  <c r="F8760" i="7"/>
  <c r="N8759" i="7"/>
  <c r="J8759" i="7"/>
  <c r="F8759" i="7"/>
  <c r="N8758" i="7"/>
  <c r="J8758" i="7"/>
  <c r="F8758" i="7"/>
  <c r="N8757" i="7"/>
  <c r="J8757" i="7"/>
  <c r="F8757" i="7"/>
  <c r="N8756" i="7"/>
  <c r="J8756" i="7"/>
  <c r="F8756" i="7"/>
  <c r="N8755" i="7"/>
  <c r="J8755" i="7"/>
  <c r="F8755" i="7"/>
  <c r="N8754" i="7"/>
  <c r="J8754" i="7"/>
  <c r="F8754" i="7"/>
  <c r="N8753" i="7"/>
  <c r="J8753" i="7"/>
  <c r="F8753" i="7"/>
  <c r="N8752" i="7"/>
  <c r="J8752" i="7"/>
  <c r="F8752" i="7"/>
  <c r="N8751" i="7"/>
  <c r="J8751" i="7"/>
  <c r="F8751" i="7"/>
  <c r="N8750" i="7"/>
  <c r="J8750" i="7"/>
  <c r="F8750" i="7"/>
  <c r="N8749" i="7"/>
  <c r="J8749" i="7"/>
  <c r="F8749" i="7"/>
  <c r="N8748" i="7"/>
  <c r="J8748" i="7"/>
  <c r="F8748" i="7"/>
  <c r="N8747" i="7"/>
  <c r="J8747" i="7"/>
  <c r="F8747" i="7"/>
  <c r="N8746" i="7"/>
  <c r="J8746" i="7"/>
  <c r="F8746" i="7"/>
  <c r="N8745" i="7"/>
  <c r="J8745" i="7"/>
  <c r="F8745" i="7"/>
  <c r="N8744" i="7"/>
  <c r="J8744" i="7"/>
  <c r="F8744" i="7"/>
  <c r="N8743" i="7"/>
  <c r="J8743" i="7"/>
  <c r="F8743" i="7"/>
  <c r="N8742" i="7"/>
  <c r="J8742" i="7"/>
  <c r="F8742" i="7"/>
  <c r="N8741" i="7"/>
  <c r="J8741" i="7"/>
  <c r="F8741" i="7"/>
  <c r="N8740" i="7"/>
  <c r="J8740" i="7"/>
  <c r="F8740" i="7"/>
  <c r="N8739" i="7"/>
  <c r="J8739" i="7"/>
  <c r="F8739" i="7"/>
  <c r="N8738" i="7"/>
  <c r="J8738" i="7"/>
  <c r="F8738" i="7"/>
  <c r="N8737" i="7"/>
  <c r="J8737" i="7"/>
  <c r="F8737" i="7"/>
  <c r="N8736" i="7"/>
  <c r="J8736" i="7"/>
  <c r="F8736" i="7"/>
  <c r="N8735" i="7"/>
  <c r="J8735" i="7"/>
  <c r="F8735" i="7"/>
  <c r="N8734" i="7"/>
  <c r="J8734" i="7"/>
  <c r="F8734" i="7"/>
  <c r="N8733" i="7"/>
  <c r="J8733" i="7"/>
  <c r="F8733" i="7"/>
  <c r="N8732" i="7"/>
  <c r="J8732" i="7"/>
  <c r="F8732" i="7"/>
  <c r="N8731" i="7"/>
  <c r="J8731" i="7"/>
  <c r="F8731" i="7"/>
  <c r="N8730" i="7"/>
  <c r="J8730" i="7"/>
  <c r="F8730" i="7"/>
  <c r="N8729" i="7"/>
  <c r="J8729" i="7"/>
  <c r="F8729" i="7"/>
  <c r="N8728" i="7"/>
  <c r="J8728" i="7"/>
  <c r="F8728" i="7"/>
  <c r="N8727" i="7"/>
  <c r="J8727" i="7"/>
  <c r="F8727" i="7"/>
  <c r="N8726" i="7"/>
  <c r="J8726" i="7"/>
  <c r="F8726" i="7"/>
  <c r="N8725" i="7"/>
  <c r="J8725" i="7"/>
  <c r="F8725" i="7"/>
  <c r="N8724" i="7"/>
  <c r="J8724" i="7"/>
  <c r="F8724" i="7"/>
  <c r="N8723" i="7"/>
  <c r="J8723" i="7"/>
  <c r="F8723" i="7"/>
  <c r="N8722" i="7"/>
  <c r="J8722" i="7"/>
  <c r="F8722" i="7"/>
  <c r="N8721" i="7"/>
  <c r="J8721" i="7"/>
  <c r="F8721" i="7"/>
  <c r="N8720" i="7"/>
  <c r="J8720" i="7"/>
  <c r="F8720" i="7"/>
  <c r="N8719" i="7"/>
  <c r="J8719" i="7"/>
  <c r="F8719" i="7"/>
  <c r="N8718" i="7"/>
  <c r="J8718" i="7"/>
  <c r="F8718" i="7"/>
  <c r="N8717" i="7"/>
  <c r="J8717" i="7"/>
  <c r="F8717" i="7"/>
  <c r="N8716" i="7"/>
  <c r="J8716" i="7"/>
  <c r="F8716" i="7"/>
  <c r="N8715" i="7"/>
  <c r="J8715" i="7"/>
  <c r="F8715" i="7"/>
  <c r="N8714" i="7"/>
  <c r="J8714" i="7"/>
  <c r="F8714" i="7"/>
  <c r="N8713" i="7"/>
  <c r="J8713" i="7"/>
  <c r="F8713" i="7"/>
  <c r="N8712" i="7"/>
  <c r="J8712" i="7"/>
  <c r="F8712" i="7"/>
  <c r="N8711" i="7"/>
  <c r="J8711" i="7"/>
  <c r="F8711" i="7"/>
  <c r="N8710" i="7"/>
  <c r="J8710" i="7"/>
  <c r="F8710" i="7"/>
  <c r="N8709" i="7"/>
  <c r="J8709" i="7"/>
  <c r="F8709" i="7"/>
  <c r="N8708" i="7"/>
  <c r="J8708" i="7"/>
  <c r="F8708" i="7"/>
  <c r="N8707" i="7"/>
  <c r="J8707" i="7"/>
  <c r="F8707" i="7"/>
  <c r="N8706" i="7"/>
  <c r="J8706" i="7"/>
  <c r="F8706" i="7"/>
  <c r="N8705" i="7"/>
  <c r="J8705" i="7"/>
  <c r="F8705" i="7"/>
  <c r="N8704" i="7"/>
  <c r="J8704" i="7"/>
  <c r="F8704" i="7"/>
  <c r="N8703" i="7"/>
  <c r="J8703" i="7"/>
  <c r="F8703" i="7"/>
  <c r="N8702" i="7"/>
  <c r="J8702" i="7"/>
  <c r="F8702" i="7"/>
  <c r="N8701" i="7"/>
  <c r="J8701" i="7"/>
  <c r="F8701" i="7"/>
  <c r="N8700" i="7"/>
  <c r="J8700" i="7"/>
  <c r="F8700" i="7"/>
  <c r="N8699" i="7"/>
  <c r="J8699" i="7"/>
  <c r="F8699" i="7"/>
  <c r="N8698" i="7"/>
  <c r="J8698" i="7"/>
  <c r="F8698" i="7"/>
  <c r="N8697" i="7"/>
  <c r="J8697" i="7"/>
  <c r="F8697" i="7"/>
  <c r="N8696" i="7"/>
  <c r="J8696" i="7"/>
  <c r="F8696" i="7"/>
  <c r="N8695" i="7"/>
  <c r="J8695" i="7"/>
  <c r="F8695" i="7"/>
  <c r="N8694" i="7"/>
  <c r="J8694" i="7"/>
  <c r="F8694" i="7"/>
  <c r="N8693" i="7"/>
  <c r="J8693" i="7"/>
  <c r="F8693" i="7"/>
  <c r="N8692" i="7"/>
  <c r="J8692" i="7"/>
  <c r="F8692" i="7"/>
  <c r="N8691" i="7"/>
  <c r="J8691" i="7"/>
  <c r="F8691" i="7"/>
  <c r="N8690" i="7"/>
  <c r="J8690" i="7"/>
  <c r="F8690" i="7"/>
  <c r="N8689" i="7"/>
  <c r="J8689" i="7"/>
  <c r="F8689" i="7"/>
  <c r="N8688" i="7"/>
  <c r="J8688" i="7"/>
  <c r="F8688" i="7"/>
  <c r="N8687" i="7"/>
  <c r="J8687" i="7"/>
  <c r="F8687" i="7"/>
  <c r="N8686" i="7"/>
  <c r="J8686" i="7"/>
  <c r="F8686" i="7"/>
  <c r="N8685" i="7"/>
  <c r="J8685" i="7"/>
  <c r="F8685" i="7"/>
  <c r="N8684" i="7"/>
  <c r="J8684" i="7"/>
  <c r="F8684" i="7"/>
  <c r="N8683" i="7"/>
  <c r="J8683" i="7"/>
  <c r="F8683" i="7"/>
  <c r="N8682" i="7"/>
  <c r="J8682" i="7"/>
  <c r="F8682" i="7"/>
  <c r="N8681" i="7"/>
  <c r="J8681" i="7"/>
  <c r="F8681" i="7"/>
  <c r="N8680" i="7"/>
  <c r="J8680" i="7"/>
  <c r="F8680" i="7"/>
  <c r="N8679" i="7"/>
  <c r="J8679" i="7"/>
  <c r="F8679" i="7"/>
  <c r="N8678" i="7"/>
  <c r="J8678" i="7"/>
  <c r="F8678" i="7"/>
  <c r="N8677" i="7"/>
  <c r="J8677" i="7"/>
  <c r="F8677" i="7"/>
  <c r="N8676" i="7"/>
  <c r="J8676" i="7"/>
  <c r="F8676" i="7"/>
  <c r="N8675" i="7"/>
  <c r="J8675" i="7"/>
  <c r="F8675" i="7"/>
  <c r="N8674" i="7"/>
  <c r="J8674" i="7"/>
  <c r="F8674" i="7"/>
  <c r="N8673" i="7"/>
  <c r="J8673" i="7"/>
  <c r="F8673" i="7"/>
  <c r="N8672" i="7"/>
  <c r="J8672" i="7"/>
  <c r="F8672" i="7"/>
  <c r="N8671" i="7"/>
  <c r="J8671" i="7"/>
  <c r="F8671" i="7"/>
  <c r="N8670" i="7"/>
  <c r="J8670" i="7"/>
  <c r="F8670" i="7"/>
  <c r="N8669" i="7"/>
  <c r="J8669" i="7"/>
  <c r="F8669" i="7"/>
  <c r="N8668" i="7"/>
  <c r="J8668" i="7"/>
  <c r="F8668" i="7"/>
  <c r="N8667" i="7"/>
  <c r="J8667" i="7"/>
  <c r="F8667" i="7"/>
  <c r="N8666" i="7"/>
  <c r="J8666" i="7"/>
  <c r="F8666" i="7"/>
  <c r="N8665" i="7"/>
  <c r="J8665" i="7"/>
  <c r="F8665" i="7"/>
  <c r="N8664" i="7"/>
  <c r="J8664" i="7"/>
  <c r="F8664" i="7"/>
  <c r="N8663" i="7"/>
  <c r="J8663" i="7"/>
  <c r="F8663" i="7"/>
  <c r="N8662" i="7"/>
  <c r="J8662" i="7"/>
  <c r="F8662" i="7"/>
  <c r="N8661" i="7"/>
  <c r="J8661" i="7"/>
  <c r="F8661" i="7"/>
  <c r="N8660" i="7"/>
  <c r="J8660" i="7"/>
  <c r="F8660" i="7"/>
  <c r="N8659" i="7"/>
  <c r="J8659" i="7"/>
  <c r="F8659" i="7"/>
  <c r="N8658" i="7"/>
  <c r="J8658" i="7"/>
  <c r="F8658" i="7"/>
  <c r="N8657" i="7"/>
  <c r="J8657" i="7"/>
  <c r="F8657" i="7"/>
  <c r="N8656" i="7"/>
  <c r="J8656" i="7"/>
  <c r="F8656" i="7"/>
  <c r="N8655" i="7"/>
  <c r="J8655" i="7"/>
  <c r="F8655" i="7"/>
  <c r="N8654" i="7"/>
  <c r="J8654" i="7"/>
  <c r="F8654" i="7"/>
  <c r="N8653" i="7"/>
  <c r="J8653" i="7"/>
  <c r="F8653" i="7"/>
  <c r="N8652" i="7"/>
  <c r="J8652" i="7"/>
  <c r="F8652" i="7"/>
  <c r="N8651" i="7"/>
  <c r="J8651" i="7"/>
  <c r="F8651" i="7"/>
  <c r="N8650" i="7"/>
  <c r="J8650" i="7"/>
  <c r="F8650" i="7"/>
  <c r="N8649" i="7"/>
  <c r="J8649" i="7"/>
  <c r="F8649" i="7"/>
  <c r="N8648" i="7"/>
  <c r="J8648" i="7"/>
  <c r="F8648" i="7"/>
  <c r="N8647" i="7"/>
  <c r="J8647" i="7"/>
  <c r="F8647" i="7"/>
  <c r="N8646" i="7"/>
  <c r="J8646" i="7"/>
  <c r="F8646" i="7"/>
  <c r="N8645" i="7"/>
  <c r="J8645" i="7"/>
  <c r="F8645" i="7"/>
  <c r="N8644" i="7"/>
  <c r="J8644" i="7"/>
  <c r="F8644" i="7"/>
  <c r="N8643" i="7"/>
  <c r="J8643" i="7"/>
  <c r="F8643" i="7"/>
  <c r="N8642" i="7"/>
  <c r="J8642" i="7"/>
  <c r="F8642" i="7"/>
  <c r="N8641" i="7"/>
  <c r="J8641" i="7"/>
  <c r="F8641" i="7"/>
  <c r="N8640" i="7"/>
  <c r="J8640" i="7"/>
  <c r="F8640" i="7"/>
  <c r="N8639" i="7"/>
  <c r="J8639" i="7"/>
  <c r="F8639" i="7"/>
  <c r="N8638" i="7"/>
  <c r="J8638" i="7"/>
  <c r="F8638" i="7"/>
  <c r="N8637" i="7"/>
  <c r="J8637" i="7"/>
  <c r="F8637" i="7"/>
  <c r="N8636" i="7"/>
  <c r="J8636" i="7"/>
  <c r="F8636" i="7"/>
  <c r="N8635" i="7"/>
  <c r="J8635" i="7"/>
  <c r="F8635" i="7"/>
  <c r="N8634" i="7"/>
  <c r="J8634" i="7"/>
  <c r="F8634" i="7"/>
  <c r="N8633" i="7"/>
  <c r="J8633" i="7"/>
  <c r="F8633" i="7"/>
  <c r="N8632" i="7"/>
  <c r="J8632" i="7"/>
  <c r="F8632" i="7"/>
  <c r="N8631" i="7"/>
  <c r="J8631" i="7"/>
  <c r="F8631" i="7"/>
  <c r="N8630" i="7"/>
  <c r="J8630" i="7"/>
  <c r="F8630" i="7"/>
  <c r="N8629" i="7"/>
  <c r="J8629" i="7"/>
  <c r="F8629" i="7"/>
  <c r="N8628" i="7"/>
  <c r="J8628" i="7"/>
  <c r="F8628" i="7"/>
  <c r="N8627" i="7"/>
  <c r="J8627" i="7"/>
  <c r="F8627" i="7"/>
  <c r="N8626" i="7"/>
  <c r="J8626" i="7"/>
  <c r="F8626" i="7"/>
  <c r="N8625" i="7"/>
  <c r="J8625" i="7"/>
  <c r="F8625" i="7"/>
  <c r="N8624" i="7"/>
  <c r="J8624" i="7"/>
  <c r="F8624" i="7"/>
  <c r="N8623" i="7"/>
  <c r="J8623" i="7"/>
  <c r="F8623" i="7"/>
  <c r="N8622" i="7"/>
  <c r="J8622" i="7"/>
  <c r="F8622" i="7"/>
  <c r="N8621" i="7"/>
  <c r="J8621" i="7"/>
  <c r="F8621" i="7"/>
  <c r="N8620" i="7"/>
  <c r="J8620" i="7"/>
  <c r="F8620" i="7"/>
  <c r="N8619" i="7"/>
  <c r="J8619" i="7"/>
  <c r="F8619" i="7"/>
  <c r="N8618" i="7"/>
  <c r="J8618" i="7"/>
  <c r="F8618" i="7"/>
  <c r="N8617" i="7"/>
  <c r="J8617" i="7"/>
  <c r="F8617" i="7"/>
  <c r="N8616" i="7"/>
  <c r="J8616" i="7"/>
  <c r="F8616" i="7"/>
  <c r="N8615" i="7"/>
  <c r="J8615" i="7"/>
  <c r="F8615" i="7"/>
  <c r="N8614" i="7"/>
  <c r="J8614" i="7"/>
  <c r="F8614" i="7"/>
  <c r="N8613" i="7"/>
  <c r="J8613" i="7"/>
  <c r="F8613" i="7"/>
  <c r="N8612" i="7"/>
  <c r="J8612" i="7"/>
  <c r="F8612" i="7"/>
  <c r="N8611" i="7"/>
  <c r="J8611" i="7"/>
  <c r="F8611" i="7"/>
  <c r="N8610" i="7"/>
  <c r="J8610" i="7"/>
  <c r="F8610" i="7"/>
  <c r="N8609" i="7"/>
  <c r="J8609" i="7"/>
  <c r="F8609" i="7"/>
  <c r="N8608" i="7"/>
  <c r="J8608" i="7"/>
  <c r="F8608" i="7"/>
  <c r="N8607" i="7"/>
  <c r="J8607" i="7"/>
  <c r="F8607" i="7"/>
  <c r="N8606" i="7"/>
  <c r="J8606" i="7"/>
  <c r="F8606" i="7"/>
  <c r="N8605" i="7"/>
  <c r="J8605" i="7"/>
  <c r="F8605" i="7"/>
  <c r="N8604" i="7"/>
  <c r="J8604" i="7"/>
  <c r="F8604" i="7"/>
  <c r="N8603" i="7"/>
  <c r="J8603" i="7"/>
  <c r="F8603" i="7"/>
  <c r="N8602" i="7"/>
  <c r="J8602" i="7"/>
  <c r="F8602" i="7"/>
  <c r="N8601" i="7"/>
  <c r="J8601" i="7"/>
  <c r="F8601" i="7"/>
  <c r="N8600" i="7"/>
  <c r="J8600" i="7"/>
  <c r="F8600" i="7"/>
  <c r="N8599" i="7"/>
  <c r="J8599" i="7"/>
  <c r="F8599" i="7"/>
  <c r="N8598" i="7"/>
  <c r="J8598" i="7"/>
  <c r="F8598" i="7"/>
  <c r="N8597" i="7"/>
  <c r="J8597" i="7"/>
  <c r="F8597" i="7"/>
  <c r="N8596" i="7"/>
  <c r="J8596" i="7"/>
  <c r="F8596" i="7"/>
  <c r="N8595" i="7"/>
  <c r="J8595" i="7"/>
  <c r="F8595" i="7"/>
  <c r="N8594" i="7"/>
  <c r="J8594" i="7"/>
  <c r="F8594" i="7"/>
  <c r="N8593" i="7"/>
  <c r="J8593" i="7"/>
  <c r="F8593" i="7"/>
  <c r="N8592" i="7"/>
  <c r="J8592" i="7"/>
  <c r="F8592" i="7"/>
  <c r="N8591" i="7"/>
  <c r="J8591" i="7"/>
  <c r="F8591" i="7"/>
  <c r="N8590" i="7"/>
  <c r="J8590" i="7"/>
  <c r="F8590" i="7"/>
  <c r="N8589" i="7"/>
  <c r="J8589" i="7"/>
  <c r="F8589" i="7"/>
  <c r="N8588" i="7"/>
  <c r="J8588" i="7"/>
  <c r="F8588" i="7"/>
  <c r="N8587" i="7"/>
  <c r="J8587" i="7"/>
  <c r="F8587" i="7"/>
  <c r="N8586" i="7"/>
  <c r="J8586" i="7"/>
  <c r="F8586" i="7"/>
  <c r="N8585" i="7"/>
  <c r="J8585" i="7"/>
  <c r="F8585" i="7"/>
  <c r="N8584" i="7"/>
  <c r="J8584" i="7"/>
  <c r="F8584" i="7"/>
  <c r="N8583" i="7"/>
  <c r="J8583" i="7"/>
  <c r="F8583" i="7"/>
  <c r="N8582" i="7"/>
  <c r="J8582" i="7"/>
  <c r="F8582" i="7"/>
  <c r="N8581" i="7"/>
  <c r="J8581" i="7"/>
  <c r="F8581" i="7"/>
  <c r="N8580" i="7"/>
  <c r="J8580" i="7"/>
  <c r="F8580" i="7"/>
  <c r="N8579" i="7"/>
  <c r="J8579" i="7"/>
  <c r="F8579" i="7"/>
  <c r="N8578" i="7"/>
  <c r="J8578" i="7"/>
  <c r="F8578" i="7"/>
  <c r="N8577" i="7"/>
  <c r="J8577" i="7"/>
  <c r="F8577" i="7"/>
  <c r="N8576" i="7"/>
  <c r="J8576" i="7"/>
  <c r="F8576" i="7"/>
  <c r="N8575" i="7"/>
  <c r="J8575" i="7"/>
  <c r="F8575" i="7"/>
  <c r="N8574" i="7"/>
  <c r="J8574" i="7"/>
  <c r="F8574" i="7"/>
  <c r="N8573" i="7"/>
  <c r="J8573" i="7"/>
  <c r="F8573" i="7"/>
  <c r="N8572" i="7"/>
  <c r="J8572" i="7"/>
  <c r="F8572" i="7"/>
  <c r="N8571" i="7"/>
  <c r="J8571" i="7"/>
  <c r="F8571" i="7"/>
  <c r="N8570" i="7"/>
  <c r="J8570" i="7"/>
  <c r="F8570" i="7"/>
  <c r="N8569" i="7"/>
  <c r="J8569" i="7"/>
  <c r="F8569" i="7"/>
  <c r="N8568" i="7"/>
  <c r="J8568" i="7"/>
  <c r="F8568" i="7"/>
  <c r="N8567" i="7"/>
  <c r="J8567" i="7"/>
  <c r="F8567" i="7"/>
  <c r="N8566" i="7"/>
  <c r="J8566" i="7"/>
  <c r="F8566" i="7"/>
  <c r="N8565" i="7"/>
  <c r="J8565" i="7"/>
  <c r="F8565" i="7"/>
  <c r="N8564" i="7"/>
  <c r="J8564" i="7"/>
  <c r="F8564" i="7"/>
  <c r="N8563" i="7"/>
  <c r="J8563" i="7"/>
  <c r="F8563" i="7"/>
  <c r="N8562" i="7"/>
  <c r="J8562" i="7"/>
  <c r="F8562" i="7"/>
  <c r="N8561" i="7"/>
  <c r="J8561" i="7"/>
  <c r="F8561" i="7"/>
  <c r="N8560" i="7"/>
  <c r="J8560" i="7"/>
  <c r="F8560" i="7"/>
  <c r="N8559" i="7"/>
  <c r="J8559" i="7"/>
  <c r="F8559" i="7"/>
  <c r="N8558" i="7"/>
  <c r="J8558" i="7"/>
  <c r="F8558" i="7"/>
  <c r="N8557" i="7"/>
  <c r="J8557" i="7"/>
  <c r="F8557" i="7"/>
  <c r="N8556" i="7"/>
  <c r="J8556" i="7"/>
  <c r="F8556" i="7"/>
  <c r="N8555" i="7"/>
  <c r="J8555" i="7"/>
  <c r="F8555" i="7"/>
  <c r="N8554" i="7"/>
  <c r="J8554" i="7"/>
  <c r="F8554" i="7"/>
  <c r="N8553" i="7"/>
  <c r="J8553" i="7"/>
  <c r="F8553" i="7"/>
  <c r="N8552" i="7"/>
  <c r="J8552" i="7"/>
  <c r="F8552" i="7"/>
  <c r="N8551" i="7"/>
  <c r="J8551" i="7"/>
  <c r="F8551" i="7"/>
  <c r="N8550" i="7"/>
  <c r="J8550" i="7"/>
  <c r="F8550" i="7"/>
  <c r="N8549" i="7"/>
  <c r="J8549" i="7"/>
  <c r="F8549" i="7"/>
  <c r="N8548" i="7"/>
  <c r="J8548" i="7"/>
  <c r="F8548" i="7"/>
  <c r="N8547" i="7"/>
  <c r="J8547" i="7"/>
  <c r="F8547" i="7"/>
  <c r="N8546" i="7"/>
  <c r="J8546" i="7"/>
  <c r="F8546" i="7"/>
  <c r="N8545" i="7"/>
  <c r="J8545" i="7"/>
  <c r="F8545" i="7"/>
  <c r="N8544" i="7"/>
  <c r="J8544" i="7"/>
  <c r="F8544" i="7"/>
  <c r="N8543" i="7"/>
  <c r="J8543" i="7"/>
  <c r="F8543" i="7"/>
  <c r="N8542" i="7"/>
  <c r="J8542" i="7"/>
  <c r="F8542" i="7"/>
  <c r="N8541" i="7"/>
  <c r="J8541" i="7"/>
  <c r="F8541" i="7"/>
  <c r="N8540" i="7"/>
  <c r="J8540" i="7"/>
  <c r="F8540" i="7"/>
  <c r="N8539" i="7"/>
  <c r="J8539" i="7"/>
  <c r="F8539" i="7"/>
  <c r="N8538" i="7"/>
  <c r="J8538" i="7"/>
  <c r="F8538" i="7"/>
  <c r="N8537" i="7"/>
  <c r="J8537" i="7"/>
  <c r="F8537" i="7"/>
  <c r="N8536" i="7"/>
  <c r="J8536" i="7"/>
  <c r="F8536" i="7"/>
  <c r="N8535" i="7"/>
  <c r="J8535" i="7"/>
  <c r="F8535" i="7"/>
  <c r="N8534" i="7"/>
  <c r="J8534" i="7"/>
  <c r="F8534" i="7"/>
  <c r="N8533" i="7"/>
  <c r="J8533" i="7"/>
  <c r="F8533" i="7"/>
  <c r="N8532" i="7"/>
  <c r="J8532" i="7"/>
  <c r="F8532" i="7"/>
  <c r="N8531" i="7"/>
  <c r="J8531" i="7"/>
  <c r="F8531" i="7"/>
  <c r="N8530" i="7"/>
  <c r="J8530" i="7"/>
  <c r="F8530" i="7"/>
  <c r="N8529" i="7"/>
  <c r="J8529" i="7"/>
  <c r="F8529" i="7"/>
  <c r="N8528" i="7"/>
  <c r="J8528" i="7"/>
  <c r="F8528" i="7"/>
  <c r="N8527" i="7"/>
  <c r="J8527" i="7"/>
  <c r="F8527" i="7"/>
  <c r="N8526" i="7"/>
  <c r="J8526" i="7"/>
  <c r="F8526" i="7"/>
  <c r="N8525" i="7"/>
  <c r="J8525" i="7"/>
  <c r="F8525" i="7"/>
  <c r="N8524" i="7"/>
  <c r="J8524" i="7"/>
  <c r="F8524" i="7"/>
  <c r="N8523" i="7"/>
  <c r="J8523" i="7"/>
  <c r="F8523" i="7"/>
  <c r="N8522" i="7"/>
  <c r="J8522" i="7"/>
  <c r="F8522" i="7"/>
  <c r="N8521" i="7"/>
  <c r="J8521" i="7"/>
  <c r="F8521" i="7"/>
  <c r="N8520" i="7"/>
  <c r="J8520" i="7"/>
  <c r="F8520" i="7"/>
  <c r="N8519" i="7"/>
  <c r="J8519" i="7"/>
  <c r="F8519" i="7"/>
  <c r="N8518" i="7"/>
  <c r="J8518" i="7"/>
  <c r="F8518" i="7"/>
  <c r="N8517" i="7"/>
  <c r="J8517" i="7"/>
  <c r="F8517" i="7"/>
  <c r="N8516" i="7"/>
  <c r="J8516" i="7"/>
  <c r="F8516" i="7"/>
  <c r="N8515" i="7"/>
  <c r="J8515" i="7"/>
  <c r="F8515" i="7"/>
  <c r="N8514" i="7"/>
  <c r="J8514" i="7"/>
  <c r="F8514" i="7"/>
  <c r="N8513" i="7"/>
  <c r="J8513" i="7"/>
  <c r="F8513" i="7"/>
  <c r="N8512" i="7"/>
  <c r="J8512" i="7"/>
  <c r="F8512" i="7"/>
  <c r="N8511" i="7"/>
  <c r="J8511" i="7"/>
  <c r="F8511" i="7"/>
  <c r="N8510" i="7"/>
  <c r="J8510" i="7"/>
  <c r="F8510" i="7"/>
  <c r="N8509" i="7"/>
  <c r="J8509" i="7"/>
  <c r="F8509" i="7"/>
  <c r="N8508" i="7"/>
  <c r="J8508" i="7"/>
  <c r="F8508" i="7"/>
  <c r="N8507" i="7"/>
  <c r="J8507" i="7"/>
  <c r="F8507" i="7"/>
  <c r="N8506" i="7"/>
  <c r="J8506" i="7"/>
  <c r="F8506" i="7"/>
  <c r="N8505" i="7"/>
  <c r="J8505" i="7"/>
  <c r="F8505" i="7"/>
  <c r="N8504" i="7"/>
  <c r="J8504" i="7"/>
  <c r="F8504" i="7"/>
  <c r="N8503" i="7"/>
  <c r="J8503" i="7"/>
  <c r="F8503" i="7"/>
  <c r="N8502" i="7"/>
  <c r="J8502" i="7"/>
  <c r="F8502" i="7"/>
  <c r="N8501" i="7"/>
  <c r="J8501" i="7"/>
  <c r="F8501" i="7"/>
  <c r="N8500" i="7"/>
  <c r="J8500" i="7"/>
  <c r="F8500" i="7"/>
  <c r="N8499" i="7"/>
  <c r="J8499" i="7"/>
  <c r="F8499" i="7"/>
  <c r="N8498" i="7"/>
  <c r="J8498" i="7"/>
  <c r="F8498" i="7"/>
  <c r="N8497" i="7"/>
  <c r="J8497" i="7"/>
  <c r="F8497" i="7"/>
  <c r="N8496" i="7"/>
  <c r="J8496" i="7"/>
  <c r="F8496" i="7"/>
  <c r="N8495" i="7"/>
  <c r="J8495" i="7"/>
  <c r="F8495" i="7"/>
  <c r="N8494" i="7"/>
  <c r="J8494" i="7"/>
  <c r="F8494" i="7"/>
  <c r="N8493" i="7"/>
  <c r="J8493" i="7"/>
  <c r="F8493" i="7"/>
  <c r="N8492" i="7"/>
  <c r="J8492" i="7"/>
  <c r="F8492" i="7"/>
  <c r="N8491" i="7"/>
  <c r="J8491" i="7"/>
  <c r="F8491" i="7"/>
  <c r="N8490" i="7"/>
  <c r="J8490" i="7"/>
  <c r="F8490" i="7"/>
  <c r="N8489" i="7"/>
  <c r="J8489" i="7"/>
  <c r="F8489" i="7"/>
  <c r="N8488" i="7"/>
  <c r="J8488" i="7"/>
  <c r="F8488" i="7"/>
  <c r="N8487" i="7"/>
  <c r="J8487" i="7"/>
  <c r="F8487" i="7"/>
  <c r="N8486" i="7"/>
  <c r="J8486" i="7"/>
  <c r="F8486" i="7"/>
  <c r="N8485" i="7"/>
  <c r="J8485" i="7"/>
  <c r="F8485" i="7"/>
  <c r="N8484" i="7"/>
  <c r="J8484" i="7"/>
  <c r="F8484" i="7"/>
  <c r="N8483" i="7"/>
  <c r="J8483" i="7"/>
  <c r="F8483" i="7"/>
  <c r="N8482" i="7"/>
  <c r="J8482" i="7"/>
  <c r="F8482" i="7"/>
  <c r="N8481" i="7"/>
  <c r="J8481" i="7"/>
  <c r="F8481" i="7"/>
  <c r="N8480" i="7"/>
  <c r="J8480" i="7"/>
  <c r="F8480" i="7"/>
  <c r="N8479" i="7"/>
  <c r="J8479" i="7"/>
  <c r="F8479" i="7"/>
  <c r="N8478" i="7"/>
  <c r="J8478" i="7"/>
  <c r="F8478" i="7"/>
  <c r="N8477" i="7"/>
  <c r="J8477" i="7"/>
  <c r="F8477" i="7"/>
  <c r="N8476" i="7"/>
  <c r="J8476" i="7"/>
  <c r="F8476" i="7"/>
  <c r="N8475" i="7"/>
  <c r="J8475" i="7"/>
  <c r="F8475" i="7"/>
  <c r="N8474" i="7"/>
  <c r="J8474" i="7"/>
  <c r="F8474" i="7"/>
  <c r="N8473" i="7"/>
  <c r="J8473" i="7"/>
  <c r="F8473" i="7"/>
  <c r="N8472" i="7"/>
  <c r="J8472" i="7"/>
  <c r="F8472" i="7"/>
  <c r="N8471" i="7"/>
  <c r="J8471" i="7"/>
  <c r="F8471" i="7"/>
  <c r="N8470" i="7"/>
  <c r="J8470" i="7"/>
  <c r="F8470" i="7"/>
  <c r="N8469" i="7"/>
  <c r="J8469" i="7"/>
  <c r="F8469" i="7"/>
  <c r="N8468" i="7"/>
  <c r="J8468" i="7"/>
  <c r="F8468" i="7"/>
  <c r="N8467" i="7"/>
  <c r="J8467" i="7"/>
  <c r="F8467" i="7"/>
  <c r="N8466" i="7"/>
  <c r="J8466" i="7"/>
  <c r="F8466" i="7"/>
  <c r="N8465" i="7"/>
  <c r="J8465" i="7"/>
  <c r="F8465" i="7"/>
  <c r="N8464" i="7"/>
  <c r="J8464" i="7"/>
  <c r="F8464" i="7"/>
  <c r="N8463" i="7"/>
  <c r="J8463" i="7"/>
  <c r="F8463" i="7"/>
  <c r="N8462" i="7"/>
  <c r="J8462" i="7"/>
  <c r="F8462" i="7"/>
  <c r="N8461" i="7"/>
  <c r="J8461" i="7"/>
  <c r="F8461" i="7"/>
  <c r="N8460" i="7"/>
  <c r="J8460" i="7"/>
  <c r="F8460" i="7"/>
  <c r="N8459" i="7"/>
  <c r="J8459" i="7"/>
  <c r="F8459" i="7"/>
  <c r="N8458" i="7"/>
  <c r="J8458" i="7"/>
  <c r="F8458" i="7"/>
  <c r="N8457" i="7"/>
  <c r="J8457" i="7"/>
  <c r="F8457" i="7"/>
  <c r="N8456" i="7"/>
  <c r="J8456" i="7"/>
  <c r="F8456" i="7"/>
  <c r="N8455" i="7"/>
  <c r="J8455" i="7"/>
  <c r="F8455" i="7"/>
  <c r="N8454" i="7"/>
  <c r="J8454" i="7"/>
  <c r="F8454" i="7"/>
  <c r="N8453" i="7"/>
  <c r="J8453" i="7"/>
  <c r="F8453" i="7"/>
  <c r="N8452" i="7"/>
  <c r="J8452" i="7"/>
  <c r="F8452" i="7"/>
  <c r="N8451" i="7"/>
  <c r="J8451" i="7"/>
  <c r="F8451" i="7"/>
  <c r="N8450" i="7"/>
  <c r="J8450" i="7"/>
  <c r="F8450" i="7"/>
  <c r="N8449" i="7"/>
  <c r="J8449" i="7"/>
  <c r="F8449" i="7"/>
  <c r="N8448" i="7"/>
  <c r="J8448" i="7"/>
  <c r="F8448" i="7"/>
  <c r="N8447" i="7"/>
  <c r="J8447" i="7"/>
  <c r="F8447" i="7"/>
  <c r="N8446" i="7"/>
  <c r="J8446" i="7"/>
  <c r="F8446" i="7"/>
  <c r="N8445" i="7"/>
  <c r="J8445" i="7"/>
  <c r="F8445" i="7"/>
  <c r="N8444" i="7"/>
  <c r="J8444" i="7"/>
  <c r="F8444" i="7"/>
  <c r="N8443" i="7"/>
  <c r="J8443" i="7"/>
  <c r="F8443" i="7"/>
  <c r="N8442" i="7"/>
  <c r="J8442" i="7"/>
  <c r="F8442" i="7"/>
  <c r="N8441" i="7"/>
  <c r="J8441" i="7"/>
  <c r="F8441" i="7"/>
  <c r="N8440" i="7"/>
  <c r="J8440" i="7"/>
  <c r="F8440" i="7"/>
  <c r="N8439" i="7"/>
  <c r="J8439" i="7"/>
  <c r="F8439" i="7"/>
  <c r="N8438" i="7"/>
  <c r="J8438" i="7"/>
  <c r="F8438" i="7"/>
  <c r="N8437" i="7"/>
  <c r="J8437" i="7"/>
  <c r="F8437" i="7"/>
  <c r="N8436" i="7"/>
  <c r="J8436" i="7"/>
  <c r="F8436" i="7"/>
  <c r="N8435" i="7"/>
  <c r="J8435" i="7"/>
  <c r="F8435" i="7"/>
  <c r="N8434" i="7"/>
  <c r="J8434" i="7"/>
  <c r="F8434" i="7"/>
  <c r="N8433" i="7"/>
  <c r="J8433" i="7"/>
  <c r="F8433" i="7"/>
  <c r="N8432" i="7"/>
  <c r="J8432" i="7"/>
  <c r="F8432" i="7"/>
  <c r="N8431" i="7"/>
  <c r="J8431" i="7"/>
  <c r="F8431" i="7"/>
  <c r="N8430" i="7"/>
  <c r="J8430" i="7"/>
  <c r="F8430" i="7"/>
  <c r="N8429" i="7"/>
  <c r="J8429" i="7"/>
  <c r="F8429" i="7"/>
  <c r="N8428" i="7"/>
  <c r="J8428" i="7"/>
  <c r="F8428" i="7"/>
  <c r="N8427" i="7"/>
  <c r="J8427" i="7"/>
  <c r="F8427" i="7"/>
  <c r="N8426" i="7"/>
  <c r="J8426" i="7"/>
  <c r="F8426" i="7"/>
  <c r="N8425" i="7"/>
  <c r="J8425" i="7"/>
  <c r="F8425" i="7"/>
  <c r="N8424" i="7"/>
  <c r="J8424" i="7"/>
  <c r="F8424" i="7"/>
  <c r="N8423" i="7"/>
  <c r="J8423" i="7"/>
  <c r="F8423" i="7"/>
  <c r="N8422" i="7"/>
  <c r="J8422" i="7"/>
  <c r="F8422" i="7"/>
  <c r="N8421" i="7"/>
  <c r="J8421" i="7"/>
  <c r="F8421" i="7"/>
  <c r="N8420" i="7"/>
  <c r="J8420" i="7"/>
  <c r="F8420" i="7"/>
  <c r="N8419" i="7"/>
  <c r="J8419" i="7"/>
  <c r="F8419" i="7"/>
  <c r="N8418" i="7"/>
  <c r="J8418" i="7"/>
  <c r="F8418" i="7"/>
  <c r="N8417" i="7"/>
  <c r="J8417" i="7"/>
  <c r="F8417" i="7"/>
  <c r="N8416" i="7"/>
  <c r="J8416" i="7"/>
  <c r="F8416" i="7"/>
  <c r="N8415" i="7"/>
  <c r="J8415" i="7"/>
  <c r="F8415" i="7"/>
  <c r="N8414" i="7"/>
  <c r="J8414" i="7"/>
  <c r="F8414" i="7"/>
  <c r="N8413" i="7"/>
  <c r="J8413" i="7"/>
  <c r="F8413" i="7"/>
  <c r="N8412" i="7"/>
  <c r="J8412" i="7"/>
  <c r="F8412" i="7"/>
  <c r="N8411" i="7"/>
  <c r="J8411" i="7"/>
  <c r="F8411" i="7"/>
  <c r="N8410" i="7"/>
  <c r="J8410" i="7"/>
  <c r="F8410" i="7"/>
  <c r="N8409" i="7"/>
  <c r="J8409" i="7"/>
  <c r="F8409" i="7"/>
  <c r="N8408" i="7"/>
  <c r="J8408" i="7"/>
  <c r="F8408" i="7"/>
  <c r="N8407" i="7"/>
  <c r="J8407" i="7"/>
  <c r="F8407" i="7"/>
  <c r="N8406" i="7"/>
  <c r="J8406" i="7"/>
  <c r="F8406" i="7"/>
  <c r="N8405" i="7"/>
  <c r="J8405" i="7"/>
  <c r="F8405" i="7"/>
  <c r="N8404" i="7"/>
  <c r="J8404" i="7"/>
  <c r="F8404" i="7"/>
  <c r="N8403" i="7"/>
  <c r="J8403" i="7"/>
  <c r="F8403" i="7"/>
  <c r="N8402" i="7"/>
  <c r="J8402" i="7"/>
  <c r="F8402" i="7"/>
  <c r="N8401" i="7"/>
  <c r="J8401" i="7"/>
  <c r="F8401" i="7"/>
  <c r="N8400" i="7"/>
  <c r="J8400" i="7"/>
  <c r="F8400" i="7"/>
  <c r="N8399" i="7"/>
  <c r="J8399" i="7"/>
  <c r="F8399" i="7"/>
  <c r="N8398" i="7"/>
  <c r="J8398" i="7"/>
  <c r="F8398" i="7"/>
  <c r="N8397" i="7"/>
  <c r="J8397" i="7"/>
  <c r="F8397" i="7"/>
  <c r="N8396" i="7"/>
  <c r="J8396" i="7"/>
  <c r="F8396" i="7"/>
  <c r="N8395" i="7"/>
  <c r="J8395" i="7"/>
  <c r="F8395" i="7"/>
  <c r="N8394" i="7"/>
  <c r="J8394" i="7"/>
  <c r="F8394" i="7"/>
  <c r="N8393" i="7"/>
  <c r="J8393" i="7"/>
  <c r="F8393" i="7"/>
  <c r="N8392" i="7"/>
  <c r="J8392" i="7"/>
  <c r="F8392" i="7"/>
  <c r="N8391" i="7"/>
  <c r="J8391" i="7"/>
  <c r="F8391" i="7"/>
  <c r="N8390" i="7"/>
  <c r="J8390" i="7"/>
  <c r="F8390" i="7"/>
  <c r="N8389" i="7"/>
  <c r="J8389" i="7"/>
  <c r="F8389" i="7"/>
  <c r="N8388" i="7"/>
  <c r="J8388" i="7"/>
  <c r="F8388" i="7"/>
  <c r="N8387" i="7"/>
  <c r="J8387" i="7"/>
  <c r="F8387" i="7"/>
  <c r="N8386" i="7"/>
  <c r="J8386" i="7"/>
  <c r="F8386" i="7"/>
  <c r="N8385" i="7"/>
  <c r="J8385" i="7"/>
  <c r="F8385" i="7"/>
  <c r="N8384" i="7"/>
  <c r="J8384" i="7"/>
  <c r="F8384" i="7"/>
  <c r="N8383" i="7"/>
  <c r="J8383" i="7"/>
  <c r="F8383" i="7"/>
  <c r="N8382" i="7"/>
  <c r="J8382" i="7"/>
  <c r="F8382" i="7"/>
  <c r="N8381" i="7"/>
  <c r="J8381" i="7"/>
  <c r="F8381" i="7"/>
  <c r="N8380" i="7"/>
  <c r="J8380" i="7"/>
  <c r="F8380" i="7"/>
  <c r="N8379" i="7"/>
  <c r="J8379" i="7"/>
  <c r="F8379" i="7"/>
  <c r="N8378" i="7"/>
  <c r="J8378" i="7"/>
  <c r="F8378" i="7"/>
  <c r="N8377" i="7"/>
  <c r="J8377" i="7"/>
  <c r="F8377" i="7"/>
  <c r="N8376" i="7"/>
  <c r="J8376" i="7"/>
  <c r="F8376" i="7"/>
  <c r="N8375" i="7"/>
  <c r="J8375" i="7"/>
  <c r="F8375" i="7"/>
  <c r="N8374" i="7"/>
  <c r="J8374" i="7"/>
  <c r="F8374" i="7"/>
  <c r="N8373" i="7"/>
  <c r="J8373" i="7"/>
  <c r="F8373" i="7"/>
  <c r="N8372" i="7"/>
  <c r="J8372" i="7"/>
  <c r="F8372" i="7"/>
  <c r="N8371" i="7"/>
  <c r="J8371" i="7"/>
  <c r="F8371" i="7"/>
  <c r="N8370" i="7"/>
  <c r="J8370" i="7"/>
  <c r="F8370" i="7"/>
  <c r="N8369" i="7"/>
  <c r="J8369" i="7"/>
  <c r="F8369" i="7"/>
  <c r="N8368" i="7"/>
  <c r="J8368" i="7"/>
  <c r="F8368" i="7"/>
  <c r="N8367" i="7"/>
  <c r="J8367" i="7"/>
  <c r="F8367" i="7"/>
  <c r="N8366" i="7"/>
  <c r="J8366" i="7"/>
  <c r="F8366" i="7"/>
  <c r="N8365" i="7"/>
  <c r="J8365" i="7"/>
  <c r="F8365" i="7"/>
  <c r="N8364" i="7"/>
  <c r="J8364" i="7"/>
  <c r="F8364" i="7"/>
  <c r="N8363" i="7"/>
  <c r="J8363" i="7"/>
  <c r="F8363" i="7"/>
  <c r="N8362" i="7"/>
  <c r="J8362" i="7"/>
  <c r="F8362" i="7"/>
  <c r="N8361" i="7"/>
  <c r="J8361" i="7"/>
  <c r="F8361" i="7"/>
  <c r="N8360" i="7"/>
  <c r="J8360" i="7"/>
  <c r="F8360" i="7"/>
  <c r="N8359" i="7"/>
  <c r="J8359" i="7"/>
  <c r="F8359" i="7"/>
  <c r="N8358" i="7"/>
  <c r="J8358" i="7"/>
  <c r="F8358" i="7"/>
  <c r="N8357" i="7"/>
  <c r="J8357" i="7"/>
  <c r="F8357" i="7"/>
  <c r="N8356" i="7"/>
  <c r="J8356" i="7"/>
  <c r="F8356" i="7"/>
  <c r="N8355" i="7"/>
  <c r="J8355" i="7"/>
  <c r="F8355" i="7"/>
  <c r="N8354" i="7"/>
  <c r="J8354" i="7"/>
  <c r="F8354" i="7"/>
  <c r="N8353" i="7"/>
  <c r="J8353" i="7"/>
  <c r="F8353" i="7"/>
  <c r="N8352" i="7"/>
  <c r="J8352" i="7"/>
  <c r="F8352" i="7"/>
  <c r="N8351" i="7"/>
  <c r="J8351" i="7"/>
  <c r="F8351" i="7"/>
  <c r="N8350" i="7"/>
  <c r="J8350" i="7"/>
  <c r="F8350" i="7"/>
  <c r="N8349" i="7"/>
  <c r="J8349" i="7"/>
  <c r="F8349" i="7"/>
  <c r="N8348" i="7"/>
  <c r="J8348" i="7"/>
  <c r="F8348" i="7"/>
  <c r="N8347" i="7"/>
  <c r="J8347" i="7"/>
  <c r="F8347" i="7"/>
  <c r="N8346" i="7"/>
  <c r="J8346" i="7"/>
  <c r="F8346" i="7"/>
  <c r="N8345" i="7"/>
  <c r="J8345" i="7"/>
  <c r="F8345" i="7"/>
  <c r="N8344" i="7"/>
  <c r="J8344" i="7"/>
  <c r="F8344" i="7"/>
  <c r="N8343" i="7"/>
  <c r="J8343" i="7"/>
  <c r="F8343" i="7"/>
  <c r="N8342" i="7"/>
  <c r="J8342" i="7"/>
  <c r="F8342" i="7"/>
  <c r="N8341" i="7"/>
  <c r="J8341" i="7"/>
  <c r="F8341" i="7"/>
  <c r="N8340" i="7"/>
  <c r="J8340" i="7"/>
  <c r="F8340" i="7"/>
  <c r="N8339" i="7"/>
  <c r="J8339" i="7"/>
  <c r="F8339" i="7"/>
  <c r="N8338" i="7"/>
  <c r="J8338" i="7"/>
  <c r="F8338" i="7"/>
  <c r="N8337" i="7"/>
  <c r="J8337" i="7"/>
  <c r="F8337" i="7"/>
  <c r="N8336" i="7"/>
  <c r="J8336" i="7"/>
  <c r="F8336" i="7"/>
  <c r="N8335" i="7"/>
  <c r="J8335" i="7"/>
  <c r="F8335" i="7"/>
  <c r="N8334" i="7"/>
  <c r="J8334" i="7"/>
  <c r="F8334" i="7"/>
  <c r="N8333" i="7"/>
  <c r="J8333" i="7"/>
  <c r="F8333" i="7"/>
  <c r="N8332" i="7"/>
  <c r="J8332" i="7"/>
  <c r="F8332" i="7"/>
  <c r="N8331" i="7"/>
  <c r="J8331" i="7"/>
  <c r="F8331" i="7"/>
  <c r="N8330" i="7"/>
  <c r="J8330" i="7"/>
  <c r="F8330" i="7"/>
  <c r="N8329" i="7"/>
  <c r="J8329" i="7"/>
  <c r="F8329" i="7"/>
  <c r="N8328" i="7"/>
  <c r="J8328" i="7"/>
  <c r="F8328" i="7"/>
  <c r="N8327" i="7"/>
  <c r="J8327" i="7"/>
  <c r="F8327" i="7"/>
  <c r="N8326" i="7"/>
  <c r="J8326" i="7"/>
  <c r="F8326" i="7"/>
  <c r="N8325" i="7"/>
  <c r="J8325" i="7"/>
  <c r="F8325" i="7"/>
  <c r="N8324" i="7"/>
  <c r="J8324" i="7"/>
  <c r="F8324" i="7"/>
  <c r="N8323" i="7"/>
  <c r="J8323" i="7"/>
  <c r="F8323" i="7"/>
  <c r="N8322" i="7"/>
  <c r="J8322" i="7"/>
  <c r="F8322" i="7"/>
  <c r="N8321" i="7"/>
  <c r="J8321" i="7"/>
  <c r="F8321" i="7"/>
  <c r="N8320" i="7"/>
  <c r="J8320" i="7"/>
  <c r="F8320" i="7"/>
  <c r="N8319" i="7"/>
  <c r="J8319" i="7"/>
  <c r="F8319" i="7"/>
  <c r="N8318" i="7"/>
  <c r="J8318" i="7"/>
  <c r="F8318" i="7"/>
  <c r="N8317" i="7"/>
  <c r="J8317" i="7"/>
  <c r="F8317" i="7"/>
  <c r="N8316" i="7"/>
  <c r="J8316" i="7"/>
  <c r="F8316" i="7"/>
  <c r="N8315" i="7"/>
  <c r="J8315" i="7"/>
  <c r="F8315" i="7"/>
  <c r="N8314" i="7"/>
  <c r="J8314" i="7"/>
  <c r="F8314" i="7"/>
  <c r="N8313" i="7"/>
  <c r="J8313" i="7"/>
  <c r="F8313" i="7"/>
  <c r="N8312" i="7"/>
  <c r="J8312" i="7"/>
  <c r="F8312" i="7"/>
  <c r="N8311" i="7"/>
  <c r="J8311" i="7"/>
  <c r="F8311" i="7"/>
  <c r="N8310" i="7"/>
  <c r="J8310" i="7"/>
  <c r="F8310" i="7"/>
  <c r="N8309" i="7"/>
  <c r="J8309" i="7"/>
  <c r="F8309" i="7"/>
  <c r="N8308" i="7"/>
  <c r="J8308" i="7"/>
  <c r="F8308" i="7"/>
  <c r="N8307" i="7"/>
  <c r="J8307" i="7"/>
  <c r="F8307" i="7"/>
  <c r="N8306" i="7"/>
  <c r="J8306" i="7"/>
  <c r="F8306" i="7"/>
  <c r="N8305" i="7"/>
  <c r="J8305" i="7"/>
  <c r="F8305" i="7"/>
  <c r="N8304" i="7"/>
  <c r="J8304" i="7"/>
  <c r="F8304" i="7"/>
  <c r="N8303" i="7"/>
  <c r="J8303" i="7"/>
  <c r="F8303" i="7"/>
  <c r="N8302" i="7"/>
  <c r="J8302" i="7"/>
  <c r="F8302" i="7"/>
  <c r="N8301" i="7"/>
  <c r="J8301" i="7"/>
  <c r="F8301" i="7"/>
  <c r="N8300" i="7"/>
  <c r="J8300" i="7"/>
  <c r="F8300" i="7"/>
  <c r="N8299" i="7"/>
  <c r="J8299" i="7"/>
  <c r="F8299" i="7"/>
  <c r="N8298" i="7"/>
  <c r="J8298" i="7"/>
  <c r="F8298" i="7"/>
  <c r="N8297" i="7"/>
  <c r="J8297" i="7"/>
  <c r="F8297" i="7"/>
  <c r="N8296" i="7"/>
  <c r="J8296" i="7"/>
  <c r="F8296" i="7"/>
  <c r="N8295" i="7"/>
  <c r="J8295" i="7"/>
  <c r="F8295" i="7"/>
  <c r="N8294" i="7"/>
  <c r="J8294" i="7"/>
  <c r="F8294" i="7"/>
  <c r="N8293" i="7"/>
  <c r="J8293" i="7"/>
  <c r="F8293" i="7"/>
  <c r="N8292" i="7"/>
  <c r="J8292" i="7"/>
  <c r="F8292" i="7"/>
  <c r="N8291" i="7"/>
  <c r="J8291" i="7"/>
  <c r="F8291" i="7"/>
  <c r="N8290" i="7"/>
  <c r="J8290" i="7"/>
  <c r="F8290" i="7"/>
  <c r="N8289" i="7"/>
  <c r="J8289" i="7"/>
  <c r="F8289" i="7"/>
  <c r="N8288" i="7"/>
  <c r="J8288" i="7"/>
  <c r="F8288" i="7"/>
  <c r="N8287" i="7"/>
  <c r="J8287" i="7"/>
  <c r="F8287" i="7"/>
  <c r="N8286" i="7"/>
  <c r="J8286" i="7"/>
  <c r="F8286" i="7"/>
  <c r="N8285" i="7"/>
  <c r="J8285" i="7"/>
  <c r="F8285" i="7"/>
  <c r="N8284" i="7"/>
  <c r="J8284" i="7"/>
  <c r="F8284" i="7"/>
  <c r="N8283" i="7"/>
  <c r="J8283" i="7"/>
  <c r="F8283" i="7"/>
  <c r="N8282" i="7"/>
  <c r="J8282" i="7"/>
  <c r="F8282" i="7"/>
  <c r="N8281" i="7"/>
  <c r="J8281" i="7"/>
  <c r="F8281" i="7"/>
  <c r="N8280" i="7"/>
  <c r="J8280" i="7"/>
  <c r="F8280" i="7"/>
  <c r="N8279" i="7"/>
  <c r="J8279" i="7"/>
  <c r="F8279" i="7"/>
  <c r="N8278" i="7"/>
  <c r="J8278" i="7"/>
  <c r="F8278" i="7"/>
  <c r="N8277" i="7"/>
  <c r="J8277" i="7"/>
  <c r="F8277" i="7"/>
  <c r="N8276" i="7"/>
  <c r="J8276" i="7"/>
  <c r="F8276" i="7"/>
  <c r="N8275" i="7"/>
  <c r="J8275" i="7"/>
  <c r="F8275" i="7"/>
  <c r="N8274" i="7"/>
  <c r="J8274" i="7"/>
  <c r="F8274" i="7"/>
  <c r="N8273" i="7"/>
  <c r="J8273" i="7"/>
  <c r="F8273" i="7"/>
  <c r="N8272" i="7"/>
  <c r="J8272" i="7"/>
  <c r="F8272" i="7"/>
  <c r="N8271" i="7"/>
  <c r="J8271" i="7"/>
  <c r="F8271" i="7"/>
  <c r="N8270" i="7"/>
  <c r="J8270" i="7"/>
  <c r="F8270" i="7"/>
  <c r="N8269" i="7"/>
  <c r="J8269" i="7"/>
  <c r="F8269" i="7"/>
  <c r="N8268" i="7"/>
  <c r="J8268" i="7"/>
  <c r="F8268" i="7"/>
  <c r="N8267" i="7"/>
  <c r="J8267" i="7"/>
  <c r="F8267" i="7"/>
  <c r="N8266" i="7"/>
  <c r="J8266" i="7"/>
  <c r="F8266" i="7"/>
  <c r="N8265" i="7"/>
  <c r="J8265" i="7"/>
  <c r="F8265" i="7"/>
  <c r="N8264" i="7"/>
  <c r="J8264" i="7"/>
  <c r="F8264" i="7"/>
  <c r="N8263" i="7"/>
  <c r="J8263" i="7"/>
  <c r="F8263" i="7"/>
  <c r="N8262" i="7"/>
  <c r="J8262" i="7"/>
  <c r="F8262" i="7"/>
  <c r="N8261" i="7"/>
  <c r="J8261" i="7"/>
  <c r="F8261" i="7"/>
  <c r="N8260" i="7"/>
  <c r="J8260" i="7"/>
  <c r="F8260" i="7"/>
  <c r="N8259" i="7"/>
  <c r="J8259" i="7"/>
  <c r="F8259" i="7"/>
  <c r="N8258" i="7"/>
  <c r="J8258" i="7"/>
  <c r="F8258" i="7"/>
  <c r="N8257" i="7"/>
  <c r="J8257" i="7"/>
  <c r="F8257" i="7"/>
  <c r="N8256" i="7"/>
  <c r="J8256" i="7"/>
  <c r="F8256" i="7"/>
  <c r="N8255" i="7"/>
  <c r="J8255" i="7"/>
  <c r="F8255" i="7"/>
  <c r="N8254" i="7"/>
  <c r="J8254" i="7"/>
  <c r="F8254" i="7"/>
  <c r="N8253" i="7"/>
  <c r="J8253" i="7"/>
  <c r="F8253" i="7"/>
  <c r="N8252" i="7"/>
  <c r="J8252" i="7"/>
  <c r="F8252" i="7"/>
  <c r="N8251" i="7"/>
  <c r="J8251" i="7"/>
  <c r="F8251" i="7"/>
  <c r="N8250" i="7"/>
  <c r="J8250" i="7"/>
  <c r="F8250" i="7"/>
  <c r="N8249" i="7"/>
  <c r="J8249" i="7"/>
  <c r="F8249" i="7"/>
  <c r="N8248" i="7"/>
  <c r="J8248" i="7"/>
  <c r="F8248" i="7"/>
  <c r="N8247" i="7"/>
  <c r="J8247" i="7"/>
  <c r="F8247" i="7"/>
  <c r="N8246" i="7"/>
  <c r="J8246" i="7"/>
  <c r="F8246" i="7"/>
  <c r="N8245" i="7"/>
  <c r="J8245" i="7"/>
  <c r="F8245" i="7"/>
  <c r="N8244" i="7"/>
  <c r="J8244" i="7"/>
  <c r="F8244" i="7"/>
  <c r="N8243" i="7"/>
  <c r="J8243" i="7"/>
  <c r="F8243" i="7"/>
  <c r="N8242" i="7"/>
  <c r="J8242" i="7"/>
  <c r="F8242" i="7"/>
  <c r="N8241" i="7"/>
  <c r="J8241" i="7"/>
  <c r="F8241" i="7"/>
  <c r="N8240" i="7"/>
  <c r="J8240" i="7"/>
  <c r="F8240" i="7"/>
  <c r="N8239" i="7"/>
  <c r="J8239" i="7"/>
  <c r="F8239" i="7"/>
  <c r="N8238" i="7"/>
  <c r="J8238" i="7"/>
  <c r="F8238" i="7"/>
  <c r="N8237" i="7"/>
  <c r="J8237" i="7"/>
  <c r="F8237" i="7"/>
  <c r="N8236" i="7"/>
  <c r="J8236" i="7"/>
  <c r="F8236" i="7"/>
  <c r="N8235" i="7"/>
  <c r="J8235" i="7"/>
  <c r="F8235" i="7"/>
  <c r="N8234" i="7"/>
  <c r="J8234" i="7"/>
  <c r="F8234" i="7"/>
  <c r="N8233" i="7"/>
  <c r="J8233" i="7"/>
  <c r="F8233" i="7"/>
  <c r="N8232" i="7"/>
  <c r="J8232" i="7"/>
  <c r="F8232" i="7"/>
  <c r="N8231" i="7"/>
  <c r="J8231" i="7"/>
  <c r="F8231" i="7"/>
  <c r="N8230" i="7"/>
  <c r="J8230" i="7"/>
  <c r="F8230" i="7"/>
  <c r="N8229" i="7"/>
  <c r="J8229" i="7"/>
  <c r="F8229" i="7"/>
  <c r="N8228" i="7"/>
  <c r="J8228" i="7"/>
  <c r="F8228" i="7"/>
  <c r="N8227" i="7"/>
  <c r="J8227" i="7"/>
  <c r="F8227" i="7"/>
  <c r="N8226" i="7"/>
  <c r="J8226" i="7"/>
  <c r="F8226" i="7"/>
  <c r="N8225" i="7"/>
  <c r="J8225" i="7"/>
  <c r="F8225" i="7"/>
  <c r="N8224" i="7"/>
  <c r="J8224" i="7"/>
  <c r="F8224" i="7"/>
  <c r="N8223" i="7"/>
  <c r="J8223" i="7"/>
  <c r="F8223" i="7"/>
  <c r="N8222" i="7"/>
  <c r="J8222" i="7"/>
  <c r="F8222" i="7"/>
  <c r="N8221" i="7"/>
  <c r="J8221" i="7"/>
  <c r="F8221" i="7"/>
  <c r="N8220" i="7"/>
  <c r="J8220" i="7"/>
  <c r="F8220" i="7"/>
  <c r="N8219" i="7"/>
  <c r="J8219" i="7"/>
  <c r="F8219" i="7"/>
  <c r="N8218" i="7"/>
  <c r="J8218" i="7"/>
  <c r="F8218" i="7"/>
  <c r="N8217" i="7"/>
  <c r="J8217" i="7"/>
  <c r="F8217" i="7"/>
  <c r="N8216" i="7"/>
  <c r="J8216" i="7"/>
  <c r="F8216" i="7"/>
  <c r="N8215" i="7"/>
  <c r="J8215" i="7"/>
  <c r="F8215" i="7"/>
  <c r="N8214" i="7"/>
  <c r="J8214" i="7"/>
  <c r="F8214" i="7"/>
  <c r="N8213" i="7"/>
  <c r="J8213" i="7"/>
  <c r="F8213" i="7"/>
  <c r="N8212" i="7"/>
  <c r="J8212" i="7"/>
  <c r="F8212" i="7"/>
  <c r="N8211" i="7"/>
  <c r="J8211" i="7"/>
  <c r="F8211" i="7"/>
  <c r="N8210" i="7"/>
  <c r="J8210" i="7"/>
  <c r="F8210" i="7"/>
  <c r="N8209" i="7"/>
  <c r="J8209" i="7"/>
  <c r="F8209" i="7"/>
  <c r="N8208" i="7"/>
  <c r="J8208" i="7"/>
  <c r="F8208" i="7"/>
  <c r="N8207" i="7"/>
  <c r="J8207" i="7"/>
  <c r="F8207" i="7"/>
  <c r="N8206" i="7"/>
  <c r="J8206" i="7"/>
  <c r="F8206" i="7"/>
  <c r="N8205" i="7"/>
  <c r="J8205" i="7"/>
  <c r="F8205" i="7"/>
  <c r="N8204" i="7"/>
  <c r="J8204" i="7"/>
  <c r="F8204" i="7"/>
  <c r="N8203" i="7"/>
  <c r="J8203" i="7"/>
  <c r="F8203" i="7"/>
  <c r="N8202" i="7"/>
  <c r="J8202" i="7"/>
  <c r="F8202" i="7"/>
  <c r="N8201" i="7"/>
  <c r="J8201" i="7"/>
  <c r="F8201" i="7"/>
  <c r="N8200" i="7"/>
  <c r="J8200" i="7"/>
  <c r="F8200" i="7"/>
  <c r="N8199" i="7"/>
  <c r="J8199" i="7"/>
  <c r="F8199" i="7"/>
  <c r="N8198" i="7"/>
  <c r="J8198" i="7"/>
  <c r="F8198" i="7"/>
  <c r="N8197" i="7"/>
  <c r="J8197" i="7"/>
  <c r="F8197" i="7"/>
  <c r="N8196" i="7"/>
  <c r="J8196" i="7"/>
  <c r="F8196" i="7"/>
  <c r="N8195" i="7"/>
  <c r="J8195" i="7"/>
  <c r="F8195" i="7"/>
  <c r="N8194" i="7"/>
  <c r="J8194" i="7"/>
  <c r="F8194" i="7"/>
  <c r="N8193" i="7"/>
  <c r="J8193" i="7"/>
  <c r="F8193" i="7"/>
  <c r="N8192" i="7"/>
  <c r="J8192" i="7"/>
  <c r="F8192" i="7"/>
  <c r="N8191" i="7"/>
  <c r="J8191" i="7"/>
  <c r="F8191" i="7"/>
  <c r="N8190" i="7"/>
  <c r="J8190" i="7"/>
  <c r="F8190" i="7"/>
  <c r="N8189" i="7"/>
  <c r="J8189" i="7"/>
  <c r="F8189" i="7"/>
  <c r="N8188" i="7"/>
  <c r="J8188" i="7"/>
  <c r="F8188" i="7"/>
  <c r="N8187" i="7"/>
  <c r="J8187" i="7"/>
  <c r="F8187" i="7"/>
  <c r="N8186" i="7"/>
  <c r="J8186" i="7"/>
  <c r="F8186" i="7"/>
  <c r="N8185" i="7"/>
  <c r="J8185" i="7"/>
  <c r="F8185" i="7"/>
  <c r="N8184" i="7"/>
  <c r="J8184" i="7"/>
  <c r="F8184" i="7"/>
  <c r="N8183" i="7"/>
  <c r="J8183" i="7"/>
  <c r="F8183" i="7"/>
  <c r="N8182" i="7"/>
  <c r="J8182" i="7"/>
  <c r="F8182" i="7"/>
  <c r="N8181" i="7"/>
  <c r="J8181" i="7"/>
  <c r="F8181" i="7"/>
  <c r="N8180" i="7"/>
  <c r="J8180" i="7"/>
  <c r="F8180" i="7"/>
  <c r="N8179" i="7"/>
  <c r="J8179" i="7"/>
  <c r="F8179" i="7"/>
  <c r="N8178" i="7"/>
  <c r="J8178" i="7"/>
  <c r="F8178" i="7"/>
  <c r="N8177" i="7"/>
  <c r="J8177" i="7"/>
  <c r="F8177" i="7"/>
  <c r="N8176" i="7"/>
  <c r="J8176" i="7"/>
  <c r="F8176" i="7"/>
  <c r="N8175" i="7"/>
  <c r="J8175" i="7"/>
  <c r="F8175" i="7"/>
  <c r="N8174" i="7"/>
  <c r="J8174" i="7"/>
  <c r="F8174" i="7"/>
  <c r="N8173" i="7"/>
  <c r="J8173" i="7"/>
  <c r="F8173" i="7"/>
  <c r="N8172" i="7"/>
  <c r="J8172" i="7"/>
  <c r="F8172" i="7"/>
  <c r="N8171" i="7"/>
  <c r="J8171" i="7"/>
  <c r="F8171" i="7"/>
  <c r="N8170" i="7"/>
  <c r="J8170" i="7"/>
  <c r="F8170" i="7"/>
  <c r="N8169" i="7"/>
  <c r="J8169" i="7"/>
  <c r="F8169" i="7"/>
  <c r="N8168" i="7"/>
  <c r="J8168" i="7"/>
  <c r="F8168" i="7"/>
  <c r="N8167" i="7"/>
  <c r="J8167" i="7"/>
  <c r="F8167" i="7"/>
  <c r="N8166" i="7"/>
  <c r="J8166" i="7"/>
  <c r="F8166" i="7"/>
  <c r="N8165" i="7"/>
  <c r="J8165" i="7"/>
  <c r="F8165" i="7"/>
  <c r="N8164" i="7"/>
  <c r="J8164" i="7"/>
  <c r="F8164" i="7"/>
  <c r="N8163" i="7"/>
  <c r="J8163" i="7"/>
  <c r="F8163" i="7"/>
  <c r="N8162" i="7"/>
  <c r="J8162" i="7"/>
  <c r="F8162" i="7"/>
  <c r="N8161" i="7"/>
  <c r="J8161" i="7"/>
  <c r="F8161" i="7"/>
  <c r="N8160" i="7"/>
  <c r="J8160" i="7"/>
  <c r="F8160" i="7"/>
  <c r="N8159" i="7"/>
  <c r="J8159" i="7"/>
  <c r="F8159" i="7"/>
  <c r="N8158" i="7"/>
  <c r="J8158" i="7"/>
  <c r="F8158" i="7"/>
  <c r="N8157" i="7"/>
  <c r="J8157" i="7"/>
  <c r="F8157" i="7"/>
  <c r="N8156" i="7"/>
  <c r="J8156" i="7"/>
  <c r="F8156" i="7"/>
  <c r="N8155" i="7"/>
  <c r="J8155" i="7"/>
  <c r="F8155" i="7"/>
  <c r="N8154" i="7"/>
  <c r="J8154" i="7"/>
  <c r="F8154" i="7"/>
  <c r="N8153" i="7"/>
  <c r="J8153" i="7"/>
  <c r="F8153" i="7"/>
  <c r="N8152" i="7"/>
  <c r="J8152" i="7"/>
  <c r="F8152" i="7"/>
  <c r="N8151" i="7"/>
  <c r="J8151" i="7"/>
  <c r="F8151" i="7"/>
  <c r="N8150" i="7"/>
  <c r="J8150" i="7"/>
  <c r="F8150" i="7"/>
  <c r="N8149" i="7"/>
  <c r="J8149" i="7"/>
  <c r="F8149" i="7"/>
  <c r="N8148" i="7"/>
  <c r="J8148" i="7"/>
  <c r="F8148" i="7"/>
  <c r="N8147" i="7"/>
  <c r="J8147" i="7"/>
  <c r="F8147" i="7"/>
  <c r="N8146" i="7"/>
  <c r="J8146" i="7"/>
  <c r="F8146" i="7"/>
  <c r="N8145" i="7"/>
  <c r="J8145" i="7"/>
  <c r="F8145" i="7"/>
  <c r="N8144" i="7"/>
  <c r="J8144" i="7"/>
  <c r="F8144" i="7"/>
  <c r="N8143" i="7"/>
  <c r="J8143" i="7"/>
  <c r="F8143" i="7"/>
  <c r="N8142" i="7"/>
  <c r="J8142" i="7"/>
  <c r="F8142" i="7"/>
  <c r="N8141" i="7"/>
  <c r="J8141" i="7"/>
  <c r="F8141" i="7"/>
  <c r="N8140" i="7"/>
  <c r="J8140" i="7"/>
  <c r="F8140" i="7"/>
  <c r="N8139" i="7"/>
  <c r="J8139" i="7"/>
  <c r="F8139" i="7"/>
  <c r="N8138" i="7"/>
  <c r="J8138" i="7"/>
  <c r="F8138" i="7"/>
  <c r="N8137" i="7"/>
  <c r="J8137" i="7"/>
  <c r="F8137" i="7"/>
  <c r="N8136" i="7"/>
  <c r="J8136" i="7"/>
  <c r="F8136" i="7"/>
  <c r="N8135" i="7"/>
  <c r="J8135" i="7"/>
  <c r="F8135" i="7"/>
  <c r="N8134" i="7"/>
  <c r="J8134" i="7"/>
  <c r="F8134" i="7"/>
  <c r="N8133" i="7"/>
  <c r="J8133" i="7"/>
  <c r="F8133" i="7"/>
  <c r="N8132" i="7"/>
  <c r="J8132" i="7"/>
  <c r="F8132" i="7"/>
  <c r="N8131" i="7"/>
  <c r="J8131" i="7"/>
  <c r="F8131" i="7"/>
  <c r="N8130" i="7"/>
  <c r="J8130" i="7"/>
  <c r="F8130" i="7"/>
  <c r="N8129" i="7"/>
  <c r="J8129" i="7"/>
  <c r="F8129" i="7"/>
  <c r="N8128" i="7"/>
  <c r="J8128" i="7"/>
  <c r="F8128" i="7"/>
  <c r="N8127" i="7"/>
  <c r="J8127" i="7"/>
  <c r="F8127" i="7"/>
  <c r="N8126" i="7"/>
  <c r="J8126" i="7"/>
  <c r="F8126" i="7"/>
  <c r="N8125" i="7"/>
  <c r="J8125" i="7"/>
  <c r="F8125" i="7"/>
  <c r="N8124" i="7"/>
  <c r="J8124" i="7"/>
  <c r="F8124" i="7"/>
  <c r="N8123" i="7"/>
  <c r="J8123" i="7"/>
  <c r="F8123" i="7"/>
  <c r="N8122" i="7"/>
  <c r="J8122" i="7"/>
  <c r="F8122" i="7"/>
  <c r="N8121" i="7"/>
  <c r="J8121" i="7"/>
  <c r="F8121" i="7"/>
  <c r="N8120" i="7"/>
  <c r="J8120" i="7"/>
  <c r="F8120" i="7"/>
  <c r="N8119" i="7"/>
  <c r="J8119" i="7"/>
  <c r="F8119" i="7"/>
  <c r="N8118" i="7"/>
  <c r="J8118" i="7"/>
  <c r="F8118" i="7"/>
  <c r="N8117" i="7"/>
  <c r="J8117" i="7"/>
  <c r="F8117" i="7"/>
  <c r="N8116" i="7"/>
  <c r="J8116" i="7"/>
  <c r="F8116" i="7"/>
  <c r="N8115" i="7"/>
  <c r="J8115" i="7"/>
  <c r="F8115" i="7"/>
  <c r="N8114" i="7"/>
  <c r="J8114" i="7"/>
  <c r="F8114" i="7"/>
  <c r="N8113" i="7"/>
  <c r="J8113" i="7"/>
  <c r="F8113" i="7"/>
  <c r="N8112" i="7"/>
  <c r="J8112" i="7"/>
  <c r="F8112" i="7"/>
  <c r="N8111" i="7"/>
  <c r="J8111" i="7"/>
  <c r="F8111" i="7"/>
  <c r="N8110" i="7"/>
  <c r="J8110" i="7"/>
  <c r="F8110" i="7"/>
  <c r="N8109" i="7"/>
  <c r="J8109" i="7"/>
  <c r="F8109" i="7"/>
  <c r="N8108" i="7"/>
  <c r="J8108" i="7"/>
  <c r="F8108" i="7"/>
  <c r="N8107" i="7"/>
  <c r="J8107" i="7"/>
  <c r="F8107" i="7"/>
  <c r="N8106" i="7"/>
  <c r="J8106" i="7"/>
  <c r="F8106" i="7"/>
  <c r="N8105" i="7"/>
  <c r="J8105" i="7"/>
  <c r="F8105" i="7"/>
  <c r="N8104" i="7"/>
  <c r="J8104" i="7"/>
  <c r="F8104" i="7"/>
  <c r="N8103" i="7"/>
  <c r="J8103" i="7"/>
  <c r="F8103" i="7"/>
  <c r="N8102" i="7"/>
  <c r="J8102" i="7"/>
  <c r="F8102" i="7"/>
  <c r="N8101" i="7"/>
  <c r="J8101" i="7"/>
  <c r="F8101" i="7"/>
  <c r="N8100" i="7"/>
  <c r="J8100" i="7"/>
  <c r="F8100" i="7"/>
  <c r="N8099" i="7"/>
  <c r="J8099" i="7"/>
  <c r="F8099" i="7"/>
  <c r="N8098" i="7"/>
  <c r="J8098" i="7"/>
  <c r="F8098" i="7"/>
  <c r="N8097" i="7"/>
  <c r="J8097" i="7"/>
  <c r="F8097" i="7"/>
  <c r="N8096" i="7"/>
  <c r="J8096" i="7"/>
  <c r="F8096" i="7"/>
  <c r="N8095" i="7"/>
  <c r="J8095" i="7"/>
  <c r="F8095" i="7"/>
  <c r="N8094" i="7"/>
  <c r="J8094" i="7"/>
  <c r="F8094" i="7"/>
  <c r="N8093" i="7"/>
  <c r="J8093" i="7"/>
  <c r="F8093" i="7"/>
  <c r="N8092" i="7"/>
  <c r="J8092" i="7"/>
  <c r="F8092" i="7"/>
  <c r="N8091" i="7"/>
  <c r="J8091" i="7"/>
  <c r="F8091" i="7"/>
  <c r="N8090" i="7"/>
  <c r="J8090" i="7"/>
  <c r="F8090" i="7"/>
  <c r="N8089" i="7"/>
  <c r="J8089" i="7"/>
  <c r="F8089" i="7"/>
  <c r="N8088" i="7"/>
  <c r="J8088" i="7"/>
  <c r="F8088" i="7"/>
  <c r="N8087" i="7"/>
  <c r="J8087" i="7"/>
  <c r="F8087" i="7"/>
  <c r="N8086" i="7"/>
  <c r="J8086" i="7"/>
  <c r="F8086" i="7"/>
  <c r="N8085" i="7"/>
  <c r="J8085" i="7"/>
  <c r="F8085" i="7"/>
  <c r="N8084" i="7"/>
  <c r="J8084" i="7"/>
  <c r="F8084" i="7"/>
  <c r="N8083" i="7"/>
  <c r="J8083" i="7"/>
  <c r="F8083" i="7"/>
  <c r="N8082" i="7"/>
  <c r="J8082" i="7"/>
  <c r="F8082" i="7"/>
  <c r="N8081" i="7"/>
  <c r="J8081" i="7"/>
  <c r="F8081" i="7"/>
  <c r="N8080" i="7"/>
  <c r="J8080" i="7"/>
  <c r="F8080" i="7"/>
  <c r="N8079" i="7"/>
  <c r="J8079" i="7"/>
  <c r="F8079" i="7"/>
  <c r="N8078" i="7"/>
  <c r="J8078" i="7"/>
  <c r="F8078" i="7"/>
  <c r="N8077" i="7"/>
  <c r="J8077" i="7"/>
  <c r="F8077" i="7"/>
  <c r="N8076" i="7"/>
  <c r="J8076" i="7"/>
  <c r="F8076" i="7"/>
  <c r="N8075" i="7"/>
  <c r="J8075" i="7"/>
  <c r="F8075" i="7"/>
  <c r="N8074" i="7"/>
  <c r="J8074" i="7"/>
  <c r="F8074" i="7"/>
  <c r="N8073" i="7"/>
  <c r="J8073" i="7"/>
  <c r="F8073" i="7"/>
  <c r="N8072" i="7"/>
  <c r="J8072" i="7"/>
  <c r="F8072" i="7"/>
  <c r="N8071" i="7"/>
  <c r="J8071" i="7"/>
  <c r="F8071" i="7"/>
  <c r="N8070" i="7"/>
  <c r="J8070" i="7"/>
  <c r="F8070" i="7"/>
  <c r="N8069" i="7"/>
  <c r="J8069" i="7"/>
  <c r="F8069" i="7"/>
  <c r="N8068" i="7"/>
  <c r="J8068" i="7"/>
  <c r="F8068" i="7"/>
  <c r="N8067" i="7"/>
  <c r="J8067" i="7"/>
  <c r="F8067" i="7"/>
  <c r="N8066" i="7"/>
  <c r="J8066" i="7"/>
  <c r="F8066" i="7"/>
  <c r="N8065" i="7"/>
  <c r="J8065" i="7"/>
  <c r="F8065" i="7"/>
  <c r="N8064" i="7"/>
  <c r="J8064" i="7"/>
  <c r="F8064" i="7"/>
  <c r="N8063" i="7"/>
  <c r="J8063" i="7"/>
  <c r="F8063" i="7"/>
  <c r="N8062" i="7"/>
  <c r="J8062" i="7"/>
  <c r="F8062" i="7"/>
  <c r="N8061" i="7"/>
  <c r="J8061" i="7"/>
  <c r="F8061" i="7"/>
  <c r="N8060" i="7"/>
  <c r="J8060" i="7"/>
  <c r="F8060" i="7"/>
  <c r="N8059" i="7"/>
  <c r="J8059" i="7"/>
  <c r="F8059" i="7"/>
  <c r="N8058" i="7"/>
  <c r="J8058" i="7"/>
  <c r="F8058" i="7"/>
  <c r="N8057" i="7"/>
  <c r="J8057" i="7"/>
  <c r="F8057" i="7"/>
  <c r="N8056" i="7"/>
  <c r="J8056" i="7"/>
  <c r="F8056" i="7"/>
  <c r="N8055" i="7"/>
  <c r="J8055" i="7"/>
  <c r="F8055" i="7"/>
  <c r="N8054" i="7"/>
  <c r="J8054" i="7"/>
  <c r="F8054" i="7"/>
  <c r="N8053" i="7"/>
  <c r="J8053" i="7"/>
  <c r="F8053" i="7"/>
  <c r="N8052" i="7"/>
  <c r="J8052" i="7"/>
  <c r="F8052" i="7"/>
  <c r="N8051" i="7"/>
  <c r="J8051" i="7"/>
  <c r="F8051" i="7"/>
  <c r="N8050" i="7"/>
  <c r="J8050" i="7"/>
  <c r="F8050" i="7"/>
  <c r="N8049" i="7"/>
  <c r="J8049" i="7"/>
  <c r="F8049" i="7"/>
  <c r="N8048" i="7"/>
  <c r="J8048" i="7"/>
  <c r="F8048" i="7"/>
  <c r="N8047" i="7"/>
  <c r="J8047" i="7"/>
  <c r="F8047" i="7"/>
  <c r="N8046" i="7"/>
  <c r="J8046" i="7"/>
  <c r="F8046" i="7"/>
  <c r="N8045" i="7"/>
  <c r="J8045" i="7"/>
  <c r="F8045" i="7"/>
  <c r="N8044" i="7"/>
  <c r="J8044" i="7"/>
  <c r="F8044" i="7"/>
  <c r="N8043" i="7"/>
  <c r="J8043" i="7"/>
  <c r="F8043" i="7"/>
  <c r="N8042" i="7"/>
  <c r="J8042" i="7"/>
  <c r="F8042" i="7"/>
  <c r="N8041" i="7"/>
  <c r="J8041" i="7"/>
  <c r="F8041" i="7"/>
  <c r="N8040" i="7"/>
  <c r="J8040" i="7"/>
  <c r="F8040" i="7"/>
  <c r="N8039" i="7"/>
  <c r="J8039" i="7"/>
  <c r="F8039" i="7"/>
  <c r="N8038" i="7"/>
  <c r="J8038" i="7"/>
  <c r="F8038" i="7"/>
  <c r="N8037" i="7"/>
  <c r="J8037" i="7"/>
  <c r="F8037" i="7"/>
  <c r="N8036" i="7"/>
  <c r="J8036" i="7"/>
  <c r="F8036" i="7"/>
  <c r="N8035" i="7"/>
  <c r="J8035" i="7"/>
  <c r="F8035" i="7"/>
  <c r="N8034" i="7"/>
  <c r="J8034" i="7"/>
  <c r="F8034" i="7"/>
  <c r="N8033" i="7"/>
  <c r="J8033" i="7"/>
  <c r="F8033" i="7"/>
  <c r="N8032" i="7"/>
  <c r="J8032" i="7"/>
  <c r="F8032" i="7"/>
  <c r="N8031" i="7"/>
  <c r="J8031" i="7"/>
  <c r="F8031" i="7"/>
  <c r="N8030" i="7"/>
  <c r="J8030" i="7"/>
  <c r="F8030" i="7"/>
  <c r="N8029" i="7"/>
  <c r="J8029" i="7"/>
  <c r="F8029" i="7"/>
  <c r="N8028" i="7"/>
  <c r="J8028" i="7"/>
  <c r="F8028" i="7"/>
  <c r="N8027" i="7"/>
  <c r="J8027" i="7"/>
  <c r="F8027" i="7"/>
  <c r="N8026" i="7"/>
  <c r="J8026" i="7"/>
  <c r="F8026" i="7"/>
  <c r="N8025" i="7"/>
  <c r="J8025" i="7"/>
  <c r="F8025" i="7"/>
  <c r="N8024" i="7"/>
  <c r="J8024" i="7"/>
  <c r="F8024" i="7"/>
  <c r="N8023" i="7"/>
  <c r="J8023" i="7"/>
  <c r="F8023" i="7"/>
  <c r="N8022" i="7"/>
  <c r="J8022" i="7"/>
  <c r="F8022" i="7"/>
  <c r="N8021" i="7"/>
  <c r="J8021" i="7"/>
  <c r="F8021" i="7"/>
  <c r="N8020" i="7"/>
  <c r="J8020" i="7"/>
  <c r="F8020" i="7"/>
  <c r="N8019" i="7"/>
  <c r="J8019" i="7"/>
  <c r="F8019" i="7"/>
  <c r="N8018" i="7"/>
  <c r="J8018" i="7"/>
  <c r="F8018" i="7"/>
  <c r="N8017" i="7"/>
  <c r="J8017" i="7"/>
  <c r="F8017" i="7"/>
  <c r="N8016" i="7"/>
  <c r="J8016" i="7"/>
  <c r="F8016" i="7"/>
  <c r="N8015" i="7"/>
  <c r="J8015" i="7"/>
  <c r="F8015" i="7"/>
  <c r="N8014" i="7"/>
  <c r="J8014" i="7"/>
  <c r="F8014" i="7"/>
  <c r="N8013" i="7"/>
  <c r="J8013" i="7"/>
  <c r="F8013" i="7"/>
  <c r="N8012" i="7"/>
  <c r="J8012" i="7"/>
  <c r="F8012" i="7"/>
  <c r="N8011" i="7"/>
  <c r="J8011" i="7"/>
  <c r="F8011" i="7"/>
  <c r="N8010" i="7"/>
  <c r="J8010" i="7"/>
  <c r="F8010" i="7"/>
  <c r="N8009" i="7"/>
  <c r="J8009" i="7"/>
  <c r="F8009" i="7"/>
  <c r="N8008" i="7"/>
  <c r="J8008" i="7"/>
  <c r="F8008" i="7"/>
  <c r="N8007" i="7"/>
  <c r="J8007" i="7"/>
  <c r="F8007" i="7"/>
  <c r="N8006" i="7"/>
  <c r="J8006" i="7"/>
  <c r="F8006" i="7"/>
  <c r="N8005" i="7"/>
  <c r="J8005" i="7"/>
  <c r="F8005" i="7"/>
  <c r="N8004" i="7"/>
  <c r="J8004" i="7"/>
  <c r="F8004" i="7"/>
  <c r="N8003" i="7"/>
  <c r="J8003" i="7"/>
  <c r="F8003" i="7"/>
  <c r="N8002" i="7"/>
  <c r="J8002" i="7"/>
  <c r="F8002" i="7"/>
  <c r="N8001" i="7"/>
  <c r="J8001" i="7"/>
  <c r="F8001" i="7"/>
  <c r="N8000" i="7"/>
  <c r="J8000" i="7"/>
  <c r="F8000" i="7"/>
  <c r="N7999" i="7"/>
  <c r="J7999" i="7"/>
  <c r="F7999" i="7"/>
  <c r="N7998" i="7"/>
  <c r="J7998" i="7"/>
  <c r="F7998" i="7"/>
  <c r="N7997" i="7"/>
  <c r="J7997" i="7"/>
  <c r="F7997" i="7"/>
  <c r="N7996" i="7"/>
  <c r="J7996" i="7"/>
  <c r="F7996" i="7"/>
  <c r="N7995" i="7"/>
  <c r="J7995" i="7"/>
  <c r="F7995" i="7"/>
  <c r="N7994" i="7"/>
  <c r="J7994" i="7"/>
  <c r="F7994" i="7"/>
  <c r="N7993" i="7"/>
  <c r="J7993" i="7"/>
  <c r="F7993" i="7"/>
  <c r="N7992" i="7"/>
  <c r="J7992" i="7"/>
  <c r="F7992" i="7"/>
  <c r="N7991" i="7"/>
  <c r="J7991" i="7"/>
  <c r="F7991" i="7"/>
  <c r="N7990" i="7"/>
  <c r="J7990" i="7"/>
  <c r="F7990" i="7"/>
  <c r="N7989" i="7"/>
  <c r="J7989" i="7"/>
  <c r="F7989" i="7"/>
  <c r="N7988" i="7"/>
  <c r="J7988" i="7"/>
  <c r="F7988" i="7"/>
  <c r="N7987" i="7"/>
  <c r="J7987" i="7"/>
  <c r="F7987" i="7"/>
  <c r="N7986" i="7"/>
  <c r="J7986" i="7"/>
  <c r="F7986" i="7"/>
  <c r="N7985" i="7"/>
  <c r="J7985" i="7"/>
  <c r="F7985" i="7"/>
  <c r="N7984" i="7"/>
  <c r="J7984" i="7"/>
  <c r="F7984" i="7"/>
  <c r="N7983" i="7"/>
  <c r="J7983" i="7"/>
  <c r="F7983" i="7"/>
  <c r="N7982" i="7"/>
  <c r="J7982" i="7"/>
  <c r="F7982" i="7"/>
  <c r="N7981" i="7"/>
  <c r="J7981" i="7"/>
  <c r="F7981" i="7"/>
  <c r="N7980" i="7"/>
  <c r="J7980" i="7"/>
  <c r="F7980" i="7"/>
  <c r="N7979" i="7"/>
  <c r="J7979" i="7"/>
  <c r="F7979" i="7"/>
  <c r="N7978" i="7"/>
  <c r="J7978" i="7"/>
  <c r="F7978" i="7"/>
  <c r="N7977" i="7"/>
  <c r="J7977" i="7"/>
  <c r="F7977" i="7"/>
  <c r="N7976" i="7"/>
  <c r="J7976" i="7"/>
  <c r="F7976" i="7"/>
  <c r="N7975" i="7"/>
  <c r="J7975" i="7"/>
  <c r="F7975" i="7"/>
  <c r="N7974" i="7"/>
  <c r="J7974" i="7"/>
  <c r="F7974" i="7"/>
  <c r="N7973" i="7"/>
  <c r="J7973" i="7"/>
  <c r="F7973" i="7"/>
  <c r="N7972" i="7"/>
  <c r="J7972" i="7"/>
  <c r="F7972" i="7"/>
  <c r="N7971" i="7"/>
  <c r="J7971" i="7"/>
  <c r="F7971" i="7"/>
  <c r="N7970" i="7"/>
  <c r="J7970" i="7"/>
  <c r="F7970" i="7"/>
  <c r="N7969" i="7"/>
  <c r="J7969" i="7"/>
  <c r="F7969" i="7"/>
  <c r="N7968" i="7"/>
  <c r="J7968" i="7"/>
  <c r="F7968" i="7"/>
  <c r="N7967" i="7"/>
  <c r="J7967" i="7"/>
  <c r="F7967" i="7"/>
  <c r="N7966" i="7"/>
  <c r="J7966" i="7"/>
  <c r="F7966" i="7"/>
  <c r="N7965" i="7"/>
  <c r="J7965" i="7"/>
  <c r="F7965" i="7"/>
  <c r="N7964" i="7"/>
  <c r="J7964" i="7"/>
  <c r="F7964" i="7"/>
  <c r="N7963" i="7"/>
  <c r="J7963" i="7"/>
  <c r="F7963" i="7"/>
  <c r="N7962" i="7"/>
  <c r="J7962" i="7"/>
  <c r="F7962" i="7"/>
  <c r="N7961" i="7"/>
  <c r="J7961" i="7"/>
  <c r="F7961" i="7"/>
  <c r="N7960" i="7"/>
  <c r="J7960" i="7"/>
  <c r="F7960" i="7"/>
  <c r="N7959" i="7"/>
  <c r="J7959" i="7"/>
  <c r="F7959" i="7"/>
  <c r="N7958" i="7"/>
  <c r="J7958" i="7"/>
  <c r="F7958" i="7"/>
  <c r="N7957" i="7"/>
  <c r="J7957" i="7"/>
  <c r="F7957" i="7"/>
  <c r="N7956" i="7"/>
  <c r="J7956" i="7"/>
  <c r="F7956" i="7"/>
  <c r="N7955" i="7"/>
  <c r="J7955" i="7"/>
  <c r="F7955" i="7"/>
  <c r="N7954" i="7"/>
  <c r="J7954" i="7"/>
  <c r="F7954" i="7"/>
  <c r="N7953" i="7"/>
  <c r="J7953" i="7"/>
  <c r="F7953" i="7"/>
  <c r="N7952" i="7"/>
  <c r="J7952" i="7"/>
  <c r="F7952" i="7"/>
  <c r="N7951" i="7"/>
  <c r="J7951" i="7"/>
  <c r="F7951" i="7"/>
  <c r="N7950" i="7"/>
  <c r="J7950" i="7"/>
  <c r="F7950" i="7"/>
  <c r="N7949" i="7"/>
  <c r="J7949" i="7"/>
  <c r="F7949" i="7"/>
  <c r="N7948" i="7"/>
  <c r="J7948" i="7"/>
  <c r="F7948" i="7"/>
  <c r="N7947" i="7"/>
  <c r="J7947" i="7"/>
  <c r="F7947" i="7"/>
  <c r="N7946" i="7"/>
  <c r="J7946" i="7"/>
  <c r="F7946" i="7"/>
  <c r="N7945" i="7"/>
  <c r="J7945" i="7"/>
  <c r="F7945" i="7"/>
  <c r="N7944" i="7"/>
  <c r="J7944" i="7"/>
  <c r="F7944" i="7"/>
  <c r="N7943" i="7"/>
  <c r="J7943" i="7"/>
  <c r="F7943" i="7"/>
  <c r="N7942" i="7"/>
  <c r="J7942" i="7"/>
  <c r="F7942" i="7"/>
  <c r="N7941" i="7"/>
  <c r="J7941" i="7"/>
  <c r="F7941" i="7"/>
  <c r="N7940" i="7"/>
  <c r="J7940" i="7"/>
  <c r="F7940" i="7"/>
  <c r="N7939" i="7"/>
  <c r="J7939" i="7"/>
  <c r="F7939" i="7"/>
  <c r="N7938" i="7"/>
  <c r="J7938" i="7"/>
  <c r="F7938" i="7"/>
  <c r="N7937" i="7"/>
  <c r="J7937" i="7"/>
  <c r="F7937" i="7"/>
  <c r="N7936" i="7"/>
  <c r="J7936" i="7"/>
  <c r="F7936" i="7"/>
  <c r="N7935" i="7"/>
  <c r="J7935" i="7"/>
  <c r="F7935" i="7"/>
  <c r="N7934" i="7"/>
  <c r="J7934" i="7"/>
  <c r="F7934" i="7"/>
  <c r="N7933" i="7"/>
  <c r="J7933" i="7"/>
  <c r="F7933" i="7"/>
  <c r="N7932" i="7"/>
  <c r="J7932" i="7"/>
  <c r="F7932" i="7"/>
  <c r="N7931" i="7"/>
  <c r="J7931" i="7"/>
  <c r="F7931" i="7"/>
  <c r="N7930" i="7"/>
  <c r="J7930" i="7"/>
  <c r="F7930" i="7"/>
  <c r="N7929" i="7"/>
  <c r="J7929" i="7"/>
  <c r="F7929" i="7"/>
  <c r="N7928" i="7"/>
  <c r="J7928" i="7"/>
  <c r="F7928" i="7"/>
  <c r="N7927" i="7"/>
  <c r="J7927" i="7"/>
  <c r="F7927" i="7"/>
  <c r="N7926" i="7"/>
  <c r="J7926" i="7"/>
  <c r="F7926" i="7"/>
  <c r="N7925" i="7"/>
  <c r="J7925" i="7"/>
  <c r="F7925" i="7"/>
  <c r="N7924" i="7"/>
  <c r="J7924" i="7"/>
  <c r="F7924" i="7"/>
  <c r="N7923" i="7"/>
  <c r="J7923" i="7"/>
  <c r="F7923" i="7"/>
  <c r="N7922" i="7"/>
  <c r="J7922" i="7"/>
  <c r="F7922" i="7"/>
  <c r="N7921" i="7"/>
  <c r="J7921" i="7"/>
  <c r="F7921" i="7"/>
  <c r="N7920" i="7"/>
  <c r="J7920" i="7"/>
  <c r="F7920" i="7"/>
  <c r="N7919" i="7"/>
  <c r="J7919" i="7"/>
  <c r="F7919" i="7"/>
  <c r="N7918" i="7"/>
  <c r="J7918" i="7"/>
  <c r="F7918" i="7"/>
  <c r="N7917" i="7"/>
  <c r="J7917" i="7"/>
  <c r="F7917" i="7"/>
  <c r="N7916" i="7"/>
  <c r="J7916" i="7"/>
  <c r="F7916" i="7"/>
  <c r="N7915" i="7"/>
  <c r="J7915" i="7"/>
  <c r="F7915" i="7"/>
  <c r="N7914" i="7"/>
  <c r="J7914" i="7"/>
  <c r="F7914" i="7"/>
  <c r="N7913" i="7"/>
  <c r="J7913" i="7"/>
  <c r="F7913" i="7"/>
  <c r="N7912" i="7"/>
  <c r="J7912" i="7"/>
  <c r="F7912" i="7"/>
  <c r="N7911" i="7"/>
  <c r="J7911" i="7"/>
  <c r="F7911" i="7"/>
  <c r="N7910" i="7"/>
  <c r="J7910" i="7"/>
  <c r="F7910" i="7"/>
  <c r="N7909" i="7"/>
  <c r="J7909" i="7"/>
  <c r="F7909" i="7"/>
  <c r="N7908" i="7"/>
  <c r="J7908" i="7"/>
  <c r="F7908" i="7"/>
  <c r="N7907" i="7"/>
  <c r="J7907" i="7"/>
  <c r="F7907" i="7"/>
  <c r="N7906" i="7"/>
  <c r="J7906" i="7"/>
  <c r="F7906" i="7"/>
  <c r="N7905" i="7"/>
  <c r="J7905" i="7"/>
  <c r="F7905" i="7"/>
  <c r="N7904" i="7"/>
  <c r="J7904" i="7"/>
  <c r="F7904" i="7"/>
  <c r="N7903" i="7"/>
  <c r="J7903" i="7"/>
  <c r="F7903" i="7"/>
  <c r="N7902" i="7"/>
  <c r="J7902" i="7"/>
  <c r="F7902" i="7"/>
  <c r="N7901" i="7"/>
  <c r="J7901" i="7"/>
  <c r="F7901" i="7"/>
  <c r="N7900" i="7"/>
  <c r="J7900" i="7"/>
  <c r="F7900" i="7"/>
  <c r="N7899" i="7"/>
  <c r="J7899" i="7"/>
  <c r="F7899" i="7"/>
  <c r="N7898" i="7"/>
  <c r="J7898" i="7"/>
  <c r="F7898" i="7"/>
  <c r="N7897" i="7"/>
  <c r="J7897" i="7"/>
  <c r="F7897" i="7"/>
  <c r="N7896" i="7"/>
  <c r="J7896" i="7"/>
  <c r="F7896" i="7"/>
  <c r="N7895" i="7"/>
  <c r="J7895" i="7"/>
  <c r="F7895" i="7"/>
  <c r="N7894" i="7"/>
  <c r="J7894" i="7"/>
  <c r="F7894" i="7"/>
  <c r="N7893" i="7"/>
  <c r="J7893" i="7"/>
  <c r="F7893" i="7"/>
  <c r="N7892" i="7"/>
  <c r="J7892" i="7"/>
  <c r="F7892" i="7"/>
  <c r="N7891" i="7"/>
  <c r="J7891" i="7"/>
  <c r="F7891" i="7"/>
  <c r="N7890" i="7"/>
  <c r="J7890" i="7"/>
  <c r="F7890" i="7"/>
  <c r="N7889" i="7"/>
  <c r="J7889" i="7"/>
  <c r="F7889" i="7"/>
  <c r="N7888" i="7"/>
  <c r="J7888" i="7"/>
  <c r="F7888" i="7"/>
  <c r="N7887" i="7"/>
  <c r="J7887" i="7"/>
  <c r="F7887" i="7"/>
  <c r="N7886" i="7"/>
  <c r="J7886" i="7"/>
  <c r="F7886" i="7"/>
  <c r="N7885" i="7"/>
  <c r="J7885" i="7"/>
  <c r="F7885" i="7"/>
  <c r="N7884" i="7"/>
  <c r="J7884" i="7"/>
  <c r="F7884" i="7"/>
  <c r="N7883" i="7"/>
  <c r="J7883" i="7"/>
  <c r="F7883" i="7"/>
  <c r="N7882" i="7"/>
  <c r="J7882" i="7"/>
  <c r="F7882" i="7"/>
  <c r="N7881" i="7"/>
  <c r="J7881" i="7"/>
  <c r="F7881" i="7"/>
  <c r="N7880" i="7"/>
  <c r="J7880" i="7"/>
  <c r="F7880" i="7"/>
  <c r="N7879" i="7"/>
  <c r="J7879" i="7"/>
  <c r="F7879" i="7"/>
  <c r="N7878" i="7"/>
  <c r="J7878" i="7"/>
  <c r="F7878" i="7"/>
  <c r="N7877" i="7"/>
  <c r="J7877" i="7"/>
  <c r="F7877" i="7"/>
  <c r="N7876" i="7"/>
  <c r="J7876" i="7"/>
  <c r="F7876" i="7"/>
  <c r="N7875" i="7"/>
  <c r="J7875" i="7"/>
  <c r="F7875" i="7"/>
  <c r="N7874" i="7"/>
  <c r="J7874" i="7"/>
  <c r="F7874" i="7"/>
  <c r="N7873" i="7"/>
  <c r="J7873" i="7"/>
  <c r="F7873" i="7"/>
  <c r="N7872" i="7"/>
  <c r="J7872" i="7"/>
  <c r="F7872" i="7"/>
  <c r="N7871" i="7"/>
  <c r="J7871" i="7"/>
  <c r="F7871" i="7"/>
  <c r="N7870" i="7"/>
  <c r="J7870" i="7"/>
  <c r="F7870" i="7"/>
  <c r="N7869" i="7"/>
  <c r="J7869" i="7"/>
  <c r="F7869" i="7"/>
  <c r="N7868" i="7"/>
  <c r="J7868" i="7"/>
  <c r="F7868" i="7"/>
  <c r="N7867" i="7"/>
  <c r="J7867" i="7"/>
  <c r="F7867" i="7"/>
  <c r="N7866" i="7"/>
  <c r="J7866" i="7"/>
  <c r="F7866" i="7"/>
  <c r="N7865" i="7"/>
  <c r="J7865" i="7"/>
  <c r="F7865" i="7"/>
  <c r="N7864" i="7"/>
  <c r="J7864" i="7"/>
  <c r="F7864" i="7"/>
  <c r="N7863" i="7"/>
  <c r="J7863" i="7"/>
  <c r="F7863" i="7"/>
  <c r="N7862" i="7"/>
  <c r="J7862" i="7"/>
  <c r="F7862" i="7"/>
  <c r="N7861" i="7"/>
  <c r="J7861" i="7"/>
  <c r="F7861" i="7"/>
  <c r="N7860" i="7"/>
  <c r="J7860" i="7"/>
  <c r="F7860" i="7"/>
  <c r="N7859" i="7"/>
  <c r="J7859" i="7"/>
  <c r="F7859" i="7"/>
  <c r="N7858" i="7"/>
  <c r="J7858" i="7"/>
  <c r="F7858" i="7"/>
  <c r="N7857" i="7"/>
  <c r="J7857" i="7"/>
  <c r="F7857" i="7"/>
  <c r="N7856" i="7"/>
  <c r="J7856" i="7"/>
  <c r="F7856" i="7"/>
  <c r="N7855" i="7"/>
  <c r="J7855" i="7"/>
  <c r="F7855" i="7"/>
  <c r="N7854" i="7"/>
  <c r="J7854" i="7"/>
  <c r="F7854" i="7"/>
  <c r="N7853" i="7"/>
  <c r="J7853" i="7"/>
  <c r="F7853" i="7"/>
  <c r="N7852" i="7"/>
  <c r="J7852" i="7"/>
  <c r="F7852" i="7"/>
  <c r="N7851" i="7"/>
  <c r="J7851" i="7"/>
  <c r="F7851" i="7"/>
  <c r="N7850" i="7"/>
  <c r="J7850" i="7"/>
  <c r="F7850" i="7"/>
  <c r="N7849" i="7"/>
  <c r="J7849" i="7"/>
  <c r="F7849" i="7"/>
  <c r="N7848" i="7"/>
  <c r="J7848" i="7"/>
  <c r="F7848" i="7"/>
  <c r="N7847" i="7"/>
  <c r="J7847" i="7"/>
  <c r="F7847" i="7"/>
  <c r="N7846" i="7"/>
  <c r="J7846" i="7"/>
  <c r="F7846" i="7"/>
  <c r="N7845" i="7"/>
  <c r="J7845" i="7"/>
  <c r="F7845" i="7"/>
  <c r="N7844" i="7"/>
  <c r="J7844" i="7"/>
  <c r="F7844" i="7"/>
  <c r="N7843" i="7"/>
  <c r="J7843" i="7"/>
  <c r="F7843" i="7"/>
  <c r="N7842" i="7"/>
  <c r="J7842" i="7"/>
  <c r="F7842" i="7"/>
  <c r="N7841" i="7"/>
  <c r="J7841" i="7"/>
  <c r="F7841" i="7"/>
  <c r="N7840" i="7"/>
  <c r="J7840" i="7"/>
  <c r="F7840" i="7"/>
  <c r="N7839" i="7"/>
  <c r="J7839" i="7"/>
  <c r="F7839" i="7"/>
  <c r="N7838" i="7"/>
  <c r="J7838" i="7"/>
  <c r="F7838" i="7"/>
  <c r="N7837" i="7"/>
  <c r="J7837" i="7"/>
  <c r="F7837" i="7"/>
  <c r="N7836" i="7"/>
  <c r="J7836" i="7"/>
  <c r="F7836" i="7"/>
  <c r="N7835" i="7"/>
  <c r="J7835" i="7"/>
  <c r="F7835" i="7"/>
  <c r="N7834" i="7"/>
  <c r="J7834" i="7"/>
  <c r="F7834" i="7"/>
  <c r="N7833" i="7"/>
  <c r="J7833" i="7"/>
  <c r="F7833" i="7"/>
  <c r="N7832" i="7"/>
  <c r="J7832" i="7"/>
  <c r="F7832" i="7"/>
  <c r="N7831" i="7"/>
  <c r="J7831" i="7"/>
  <c r="F7831" i="7"/>
  <c r="N7830" i="7"/>
  <c r="J7830" i="7"/>
  <c r="F7830" i="7"/>
  <c r="N7829" i="7"/>
  <c r="J7829" i="7"/>
  <c r="F7829" i="7"/>
  <c r="N7828" i="7"/>
  <c r="J7828" i="7"/>
  <c r="F7828" i="7"/>
  <c r="N7827" i="7"/>
  <c r="J7827" i="7"/>
  <c r="F7827" i="7"/>
  <c r="N7826" i="7"/>
  <c r="J7826" i="7"/>
  <c r="F7826" i="7"/>
  <c r="N7825" i="7"/>
  <c r="J7825" i="7"/>
  <c r="F7825" i="7"/>
  <c r="N7824" i="7"/>
  <c r="J7824" i="7"/>
  <c r="F7824" i="7"/>
  <c r="N7823" i="7"/>
  <c r="J7823" i="7"/>
  <c r="F7823" i="7"/>
  <c r="N7822" i="7"/>
  <c r="J7822" i="7"/>
  <c r="F7822" i="7"/>
  <c r="N7821" i="7"/>
  <c r="J7821" i="7"/>
  <c r="F7821" i="7"/>
  <c r="N7820" i="7"/>
  <c r="J7820" i="7"/>
  <c r="F7820" i="7"/>
  <c r="N7819" i="7"/>
  <c r="J7819" i="7"/>
  <c r="F7819" i="7"/>
  <c r="N7818" i="7"/>
  <c r="J7818" i="7"/>
  <c r="F7818" i="7"/>
  <c r="N7817" i="7"/>
  <c r="J7817" i="7"/>
  <c r="F7817" i="7"/>
  <c r="N7816" i="7"/>
  <c r="J7816" i="7"/>
  <c r="F7816" i="7"/>
  <c r="N7815" i="7"/>
  <c r="J7815" i="7"/>
  <c r="F7815" i="7"/>
  <c r="N7814" i="7"/>
  <c r="J7814" i="7"/>
  <c r="F7814" i="7"/>
  <c r="N7813" i="7"/>
  <c r="J7813" i="7"/>
  <c r="F7813" i="7"/>
  <c r="N7812" i="7"/>
  <c r="J7812" i="7"/>
  <c r="F7812" i="7"/>
  <c r="N7811" i="7"/>
  <c r="J7811" i="7"/>
  <c r="F7811" i="7"/>
  <c r="N7810" i="7"/>
  <c r="J7810" i="7"/>
  <c r="F7810" i="7"/>
  <c r="N7809" i="7"/>
  <c r="J7809" i="7"/>
  <c r="F7809" i="7"/>
  <c r="N7808" i="7"/>
  <c r="J7808" i="7"/>
  <c r="F7808" i="7"/>
  <c r="N7807" i="7"/>
  <c r="J7807" i="7"/>
  <c r="F7807" i="7"/>
  <c r="N7806" i="7"/>
  <c r="J7806" i="7"/>
  <c r="F7806" i="7"/>
  <c r="N7805" i="7"/>
  <c r="J7805" i="7"/>
  <c r="F7805" i="7"/>
  <c r="N7804" i="7"/>
  <c r="J7804" i="7"/>
  <c r="F7804" i="7"/>
  <c r="N7803" i="7"/>
  <c r="J7803" i="7"/>
  <c r="F7803" i="7"/>
  <c r="N7802" i="7"/>
  <c r="J7802" i="7"/>
  <c r="F7802" i="7"/>
  <c r="N7801" i="7"/>
  <c r="J7801" i="7"/>
  <c r="F7801" i="7"/>
  <c r="N7800" i="7"/>
  <c r="J7800" i="7"/>
  <c r="F7800" i="7"/>
  <c r="N7799" i="7"/>
  <c r="J7799" i="7"/>
  <c r="F7799" i="7"/>
  <c r="N7798" i="7"/>
  <c r="J7798" i="7"/>
  <c r="F7798" i="7"/>
  <c r="N7797" i="7"/>
  <c r="J7797" i="7"/>
  <c r="F7797" i="7"/>
  <c r="N7796" i="7"/>
  <c r="J7796" i="7"/>
  <c r="F7796" i="7"/>
  <c r="N7795" i="7"/>
  <c r="J7795" i="7"/>
  <c r="F7795" i="7"/>
  <c r="N7794" i="7"/>
  <c r="J7794" i="7"/>
  <c r="F7794" i="7"/>
  <c r="N7793" i="7"/>
  <c r="J7793" i="7"/>
  <c r="F7793" i="7"/>
  <c r="N7792" i="7"/>
  <c r="J7792" i="7"/>
  <c r="F7792" i="7"/>
  <c r="N7791" i="7"/>
  <c r="J7791" i="7"/>
  <c r="F7791" i="7"/>
  <c r="N7790" i="7"/>
  <c r="J7790" i="7"/>
  <c r="F7790" i="7"/>
  <c r="N7789" i="7"/>
  <c r="J7789" i="7"/>
  <c r="F7789" i="7"/>
  <c r="N7788" i="7"/>
  <c r="J7788" i="7"/>
  <c r="F7788" i="7"/>
  <c r="N7787" i="7"/>
  <c r="J7787" i="7"/>
  <c r="F7787" i="7"/>
  <c r="N7786" i="7"/>
  <c r="J7786" i="7"/>
  <c r="F7786" i="7"/>
  <c r="N7785" i="7"/>
  <c r="J7785" i="7"/>
  <c r="F7785" i="7"/>
  <c r="N7784" i="7"/>
  <c r="J7784" i="7"/>
  <c r="F7784" i="7"/>
  <c r="N7783" i="7"/>
  <c r="J7783" i="7"/>
  <c r="F7783" i="7"/>
  <c r="N7782" i="7"/>
  <c r="J7782" i="7"/>
  <c r="F7782" i="7"/>
  <c r="N7781" i="7"/>
  <c r="J7781" i="7"/>
  <c r="F7781" i="7"/>
  <c r="N7780" i="7"/>
  <c r="J7780" i="7"/>
  <c r="F7780" i="7"/>
  <c r="N7779" i="7"/>
  <c r="J7779" i="7"/>
  <c r="F7779" i="7"/>
  <c r="N7778" i="7"/>
  <c r="J7778" i="7"/>
  <c r="F7778" i="7"/>
  <c r="N7777" i="7"/>
  <c r="J7777" i="7"/>
  <c r="F7777" i="7"/>
  <c r="N7776" i="7"/>
  <c r="J7776" i="7"/>
  <c r="F7776" i="7"/>
  <c r="N7775" i="7"/>
  <c r="J7775" i="7"/>
  <c r="F7775" i="7"/>
  <c r="N7774" i="7"/>
  <c r="J7774" i="7"/>
  <c r="F7774" i="7"/>
  <c r="N7773" i="7"/>
  <c r="J7773" i="7"/>
  <c r="F7773" i="7"/>
  <c r="N7772" i="7"/>
  <c r="J7772" i="7"/>
  <c r="F7772" i="7"/>
  <c r="N7771" i="7"/>
  <c r="J7771" i="7"/>
  <c r="F7771" i="7"/>
  <c r="N7770" i="7"/>
  <c r="J7770" i="7"/>
  <c r="F7770" i="7"/>
  <c r="N7769" i="7"/>
  <c r="J7769" i="7"/>
  <c r="F7769" i="7"/>
  <c r="N7768" i="7"/>
  <c r="J7768" i="7"/>
  <c r="F7768" i="7"/>
  <c r="N7767" i="7"/>
  <c r="J7767" i="7"/>
  <c r="F7767" i="7"/>
  <c r="N7766" i="7"/>
  <c r="J7766" i="7"/>
  <c r="F7766" i="7"/>
  <c r="N7765" i="7"/>
  <c r="J7765" i="7"/>
  <c r="F7765" i="7"/>
  <c r="N7764" i="7"/>
  <c r="J7764" i="7"/>
  <c r="F7764" i="7"/>
  <c r="N7763" i="7"/>
  <c r="J7763" i="7"/>
  <c r="F7763" i="7"/>
  <c r="N7762" i="7"/>
  <c r="J7762" i="7"/>
  <c r="F7762" i="7"/>
  <c r="N7761" i="7"/>
  <c r="J7761" i="7"/>
  <c r="F7761" i="7"/>
  <c r="N7760" i="7"/>
  <c r="J7760" i="7"/>
  <c r="F7760" i="7"/>
  <c r="N7759" i="7"/>
  <c r="J7759" i="7"/>
  <c r="F7759" i="7"/>
  <c r="N7758" i="7"/>
  <c r="J7758" i="7"/>
  <c r="F7758" i="7"/>
  <c r="N7757" i="7"/>
  <c r="J7757" i="7"/>
  <c r="F7757" i="7"/>
  <c r="N7756" i="7"/>
  <c r="J7756" i="7"/>
  <c r="F7756" i="7"/>
  <c r="N7755" i="7"/>
  <c r="J7755" i="7"/>
  <c r="F7755" i="7"/>
  <c r="N7754" i="7"/>
  <c r="J7754" i="7"/>
  <c r="F7754" i="7"/>
  <c r="N7753" i="7"/>
  <c r="J7753" i="7"/>
  <c r="F7753" i="7"/>
  <c r="N7752" i="7"/>
  <c r="J7752" i="7"/>
  <c r="F7752" i="7"/>
  <c r="N7751" i="7"/>
  <c r="J7751" i="7"/>
  <c r="F7751" i="7"/>
  <c r="N7750" i="7"/>
  <c r="J7750" i="7"/>
  <c r="F7750" i="7"/>
  <c r="N7749" i="7"/>
  <c r="J7749" i="7"/>
  <c r="F7749" i="7"/>
  <c r="N7748" i="7"/>
  <c r="J7748" i="7"/>
  <c r="F7748" i="7"/>
  <c r="N7747" i="7"/>
  <c r="J7747" i="7"/>
  <c r="F7747" i="7"/>
  <c r="N7746" i="7"/>
  <c r="J7746" i="7"/>
  <c r="F7746" i="7"/>
  <c r="N7745" i="7"/>
  <c r="J7745" i="7"/>
  <c r="F7745" i="7"/>
  <c r="N7744" i="7"/>
  <c r="J7744" i="7"/>
  <c r="F7744" i="7"/>
  <c r="N7743" i="7"/>
  <c r="J7743" i="7"/>
  <c r="F7743" i="7"/>
  <c r="N7742" i="7"/>
  <c r="J7742" i="7"/>
  <c r="F7742" i="7"/>
  <c r="N7741" i="7"/>
  <c r="J7741" i="7"/>
  <c r="F7741" i="7"/>
  <c r="N7740" i="7"/>
  <c r="J7740" i="7"/>
  <c r="F7740" i="7"/>
  <c r="N7739" i="7"/>
  <c r="J7739" i="7"/>
  <c r="F7739" i="7"/>
  <c r="N7738" i="7"/>
  <c r="J7738" i="7"/>
  <c r="F7738" i="7"/>
  <c r="N7737" i="7"/>
  <c r="J7737" i="7"/>
  <c r="F7737" i="7"/>
  <c r="N7736" i="7"/>
  <c r="J7736" i="7"/>
  <c r="F7736" i="7"/>
  <c r="N7735" i="7"/>
  <c r="J7735" i="7"/>
  <c r="F7735" i="7"/>
  <c r="N7734" i="7"/>
  <c r="J7734" i="7"/>
  <c r="F7734" i="7"/>
  <c r="N7733" i="7"/>
  <c r="J7733" i="7"/>
  <c r="F7733" i="7"/>
  <c r="N7732" i="7"/>
  <c r="J7732" i="7"/>
  <c r="F7732" i="7"/>
  <c r="N7731" i="7"/>
  <c r="J7731" i="7"/>
  <c r="F7731" i="7"/>
  <c r="N7730" i="7"/>
  <c r="J7730" i="7"/>
  <c r="F7730" i="7"/>
  <c r="N7729" i="7"/>
  <c r="J7729" i="7"/>
  <c r="F7729" i="7"/>
  <c r="N7728" i="7"/>
  <c r="J7728" i="7"/>
  <c r="F7728" i="7"/>
  <c r="N7727" i="7"/>
  <c r="J7727" i="7"/>
  <c r="F7727" i="7"/>
  <c r="N7726" i="7"/>
  <c r="J7726" i="7"/>
  <c r="F7726" i="7"/>
  <c r="N7725" i="7"/>
  <c r="J7725" i="7"/>
  <c r="F7725" i="7"/>
  <c r="N7724" i="7"/>
  <c r="J7724" i="7"/>
  <c r="F7724" i="7"/>
  <c r="N7723" i="7"/>
  <c r="J7723" i="7"/>
  <c r="F7723" i="7"/>
  <c r="N7722" i="7"/>
  <c r="J7722" i="7"/>
  <c r="F7722" i="7"/>
  <c r="N7721" i="7"/>
  <c r="J7721" i="7"/>
  <c r="F7721" i="7"/>
  <c r="N7720" i="7"/>
  <c r="J7720" i="7"/>
  <c r="F7720" i="7"/>
  <c r="N7719" i="7"/>
  <c r="J7719" i="7"/>
  <c r="F7719" i="7"/>
  <c r="N7718" i="7"/>
  <c r="J7718" i="7"/>
  <c r="F7718" i="7"/>
  <c r="N7717" i="7"/>
  <c r="J7717" i="7"/>
  <c r="F7717" i="7"/>
  <c r="N7716" i="7"/>
  <c r="J7716" i="7"/>
  <c r="F7716" i="7"/>
  <c r="N7715" i="7"/>
  <c r="J7715" i="7"/>
  <c r="F7715" i="7"/>
  <c r="N7714" i="7"/>
  <c r="J7714" i="7"/>
  <c r="F7714" i="7"/>
  <c r="N7713" i="7"/>
  <c r="J7713" i="7"/>
  <c r="F7713" i="7"/>
  <c r="N7712" i="7"/>
  <c r="J7712" i="7"/>
  <c r="F7712" i="7"/>
  <c r="N7711" i="7"/>
  <c r="J7711" i="7"/>
  <c r="F7711" i="7"/>
  <c r="N7710" i="7"/>
  <c r="J7710" i="7"/>
  <c r="F7710" i="7"/>
  <c r="N7709" i="7"/>
  <c r="J7709" i="7"/>
  <c r="F7709" i="7"/>
  <c r="N7708" i="7"/>
  <c r="J7708" i="7"/>
  <c r="F7708" i="7"/>
  <c r="N7707" i="7"/>
  <c r="J7707" i="7"/>
  <c r="F7707" i="7"/>
  <c r="N7706" i="7"/>
  <c r="J7706" i="7"/>
  <c r="F7706" i="7"/>
  <c r="N7705" i="7"/>
  <c r="J7705" i="7"/>
  <c r="F7705" i="7"/>
  <c r="N7704" i="7"/>
  <c r="J7704" i="7"/>
  <c r="F7704" i="7"/>
  <c r="N7703" i="7"/>
  <c r="J7703" i="7"/>
  <c r="F7703" i="7"/>
  <c r="N7702" i="7"/>
  <c r="J7702" i="7"/>
  <c r="F7702" i="7"/>
  <c r="N7701" i="7"/>
  <c r="J7701" i="7"/>
  <c r="F7701" i="7"/>
  <c r="N7700" i="7"/>
  <c r="J7700" i="7"/>
  <c r="F7700" i="7"/>
  <c r="N7699" i="7"/>
  <c r="J7699" i="7"/>
  <c r="F7699" i="7"/>
  <c r="N7698" i="7"/>
  <c r="J7698" i="7"/>
  <c r="F7698" i="7"/>
  <c r="N7697" i="7"/>
  <c r="J7697" i="7"/>
  <c r="F7697" i="7"/>
  <c r="N7696" i="7"/>
  <c r="J7696" i="7"/>
  <c r="F7696" i="7"/>
  <c r="N7695" i="7"/>
  <c r="J7695" i="7"/>
  <c r="F7695" i="7"/>
  <c r="N7694" i="7"/>
  <c r="J7694" i="7"/>
  <c r="F7694" i="7"/>
  <c r="N7693" i="7"/>
  <c r="J7693" i="7"/>
  <c r="F7693" i="7"/>
  <c r="N7692" i="7"/>
  <c r="J7692" i="7"/>
  <c r="F7692" i="7"/>
  <c r="N7691" i="7"/>
  <c r="J7691" i="7"/>
  <c r="F7691" i="7"/>
  <c r="N7690" i="7"/>
  <c r="J7690" i="7"/>
  <c r="F7690" i="7"/>
  <c r="N7689" i="7"/>
  <c r="J7689" i="7"/>
  <c r="F7689" i="7"/>
  <c r="N7688" i="7"/>
  <c r="J7688" i="7"/>
  <c r="F7688" i="7"/>
  <c r="N7687" i="7"/>
  <c r="J7687" i="7"/>
  <c r="F7687" i="7"/>
  <c r="N7686" i="7"/>
  <c r="J7686" i="7"/>
  <c r="F7686" i="7"/>
  <c r="N7685" i="7"/>
  <c r="J7685" i="7"/>
  <c r="F7685" i="7"/>
  <c r="N7684" i="7"/>
  <c r="J7684" i="7"/>
  <c r="F7684" i="7"/>
  <c r="N7683" i="7"/>
  <c r="J7683" i="7"/>
  <c r="F7683" i="7"/>
  <c r="N7682" i="7"/>
  <c r="J7682" i="7"/>
  <c r="F7682" i="7"/>
  <c r="N7681" i="7"/>
  <c r="J7681" i="7"/>
  <c r="F7681" i="7"/>
  <c r="N7680" i="7"/>
  <c r="J7680" i="7"/>
  <c r="F7680" i="7"/>
  <c r="N7679" i="7"/>
  <c r="J7679" i="7"/>
  <c r="F7679" i="7"/>
  <c r="N7678" i="7"/>
  <c r="J7678" i="7"/>
  <c r="F7678" i="7"/>
  <c r="N7677" i="7"/>
  <c r="J7677" i="7"/>
  <c r="F7677" i="7"/>
  <c r="N7676" i="7"/>
  <c r="J7676" i="7"/>
  <c r="F7676" i="7"/>
  <c r="N7675" i="7"/>
  <c r="J7675" i="7"/>
  <c r="F7675" i="7"/>
  <c r="N7674" i="7"/>
  <c r="J7674" i="7"/>
  <c r="F7674" i="7"/>
  <c r="N7673" i="7"/>
  <c r="J7673" i="7"/>
  <c r="F7673" i="7"/>
  <c r="N7672" i="7"/>
  <c r="J7672" i="7"/>
  <c r="F7672" i="7"/>
  <c r="N7671" i="7"/>
  <c r="J7671" i="7"/>
  <c r="F7671" i="7"/>
  <c r="N7670" i="7"/>
  <c r="J7670" i="7"/>
  <c r="F7670" i="7"/>
  <c r="N7669" i="7"/>
  <c r="J7669" i="7"/>
  <c r="F7669" i="7"/>
  <c r="N7668" i="7"/>
  <c r="J7668" i="7"/>
  <c r="F7668" i="7"/>
  <c r="N7667" i="7"/>
  <c r="J7667" i="7"/>
  <c r="F7667" i="7"/>
  <c r="N7666" i="7"/>
  <c r="J7666" i="7"/>
  <c r="F7666" i="7"/>
  <c r="N7665" i="7"/>
  <c r="J7665" i="7"/>
  <c r="F7665" i="7"/>
  <c r="N7664" i="7"/>
  <c r="J7664" i="7"/>
  <c r="F7664" i="7"/>
  <c r="N7663" i="7"/>
  <c r="J7663" i="7"/>
  <c r="F7663" i="7"/>
  <c r="N7662" i="7"/>
  <c r="J7662" i="7"/>
  <c r="F7662" i="7"/>
  <c r="N7661" i="7"/>
  <c r="J7661" i="7"/>
  <c r="F7661" i="7"/>
  <c r="N7660" i="7"/>
  <c r="J7660" i="7"/>
  <c r="F7660" i="7"/>
  <c r="N7659" i="7"/>
  <c r="J7659" i="7"/>
  <c r="F7659" i="7"/>
  <c r="N7658" i="7"/>
  <c r="J7658" i="7"/>
  <c r="F7658" i="7"/>
  <c r="N7657" i="7"/>
  <c r="J7657" i="7"/>
  <c r="F7657" i="7"/>
  <c r="N7656" i="7"/>
  <c r="J7656" i="7"/>
  <c r="F7656" i="7"/>
  <c r="N7655" i="7"/>
  <c r="J7655" i="7"/>
  <c r="F7655" i="7"/>
  <c r="N7654" i="7"/>
  <c r="J7654" i="7"/>
  <c r="F7654" i="7"/>
  <c r="N7653" i="7"/>
  <c r="J7653" i="7"/>
  <c r="F7653" i="7"/>
  <c r="N7652" i="7"/>
  <c r="J7652" i="7"/>
  <c r="F7652" i="7"/>
  <c r="N7651" i="7"/>
  <c r="J7651" i="7"/>
  <c r="F7651" i="7"/>
  <c r="N7650" i="7"/>
  <c r="J7650" i="7"/>
  <c r="F7650" i="7"/>
  <c r="N7649" i="7"/>
  <c r="J7649" i="7"/>
  <c r="F7649" i="7"/>
  <c r="N7648" i="7"/>
  <c r="J7648" i="7"/>
  <c r="F7648" i="7"/>
  <c r="N7647" i="7"/>
  <c r="J7647" i="7"/>
  <c r="F7647" i="7"/>
  <c r="N7646" i="7"/>
  <c r="J7646" i="7"/>
  <c r="F7646" i="7"/>
  <c r="N7645" i="7"/>
  <c r="J7645" i="7"/>
  <c r="F7645" i="7"/>
  <c r="N7644" i="7"/>
  <c r="J7644" i="7"/>
  <c r="F7644" i="7"/>
  <c r="N7643" i="7"/>
  <c r="J7643" i="7"/>
  <c r="F7643" i="7"/>
  <c r="N7642" i="7"/>
  <c r="J7642" i="7"/>
  <c r="F7642" i="7"/>
  <c r="N7641" i="7"/>
  <c r="J7641" i="7"/>
  <c r="F7641" i="7"/>
  <c r="N7640" i="7"/>
  <c r="J7640" i="7"/>
  <c r="F7640" i="7"/>
  <c r="N7639" i="7"/>
  <c r="J7639" i="7"/>
  <c r="F7639" i="7"/>
  <c r="N7638" i="7"/>
  <c r="J7638" i="7"/>
  <c r="F7638" i="7"/>
  <c r="N7637" i="7"/>
  <c r="J7637" i="7"/>
  <c r="F7637" i="7"/>
  <c r="N7636" i="7"/>
  <c r="J7636" i="7"/>
  <c r="F7636" i="7"/>
  <c r="N7635" i="7"/>
  <c r="J7635" i="7"/>
  <c r="F7635" i="7"/>
  <c r="N7634" i="7"/>
  <c r="J7634" i="7"/>
  <c r="F7634" i="7"/>
  <c r="N7633" i="7"/>
  <c r="J7633" i="7"/>
  <c r="F7633" i="7"/>
  <c r="N7632" i="7"/>
  <c r="J7632" i="7"/>
  <c r="F7632" i="7"/>
  <c r="N7631" i="7"/>
  <c r="J7631" i="7"/>
  <c r="F7631" i="7"/>
  <c r="N7630" i="7"/>
  <c r="J7630" i="7"/>
  <c r="F7630" i="7"/>
  <c r="N7629" i="7"/>
  <c r="J7629" i="7"/>
  <c r="F7629" i="7"/>
  <c r="N7628" i="7"/>
  <c r="J7628" i="7"/>
  <c r="F7628" i="7"/>
  <c r="N7627" i="7"/>
  <c r="J7627" i="7"/>
  <c r="F7627" i="7"/>
  <c r="N7626" i="7"/>
  <c r="J7626" i="7"/>
  <c r="F7626" i="7"/>
  <c r="N7625" i="7"/>
  <c r="J7625" i="7"/>
  <c r="F7625" i="7"/>
  <c r="N7624" i="7"/>
  <c r="J7624" i="7"/>
  <c r="F7624" i="7"/>
  <c r="N7623" i="7"/>
  <c r="J7623" i="7"/>
  <c r="F7623" i="7"/>
  <c r="N7622" i="7"/>
  <c r="J7622" i="7"/>
  <c r="F7622" i="7"/>
  <c r="N7621" i="7"/>
  <c r="J7621" i="7"/>
  <c r="F7621" i="7"/>
  <c r="N7620" i="7"/>
  <c r="J7620" i="7"/>
  <c r="F7620" i="7"/>
  <c r="N7619" i="7"/>
  <c r="J7619" i="7"/>
  <c r="F7619" i="7"/>
  <c r="N7618" i="7"/>
  <c r="J7618" i="7"/>
  <c r="F7618" i="7"/>
  <c r="N7617" i="7"/>
  <c r="J7617" i="7"/>
  <c r="F7617" i="7"/>
  <c r="N7616" i="7"/>
  <c r="J7616" i="7"/>
  <c r="F7616" i="7"/>
  <c r="N7615" i="7"/>
  <c r="J7615" i="7"/>
  <c r="F7615" i="7"/>
  <c r="N7614" i="7"/>
  <c r="J7614" i="7"/>
  <c r="F7614" i="7"/>
  <c r="N7613" i="7"/>
  <c r="J7613" i="7"/>
  <c r="F7613" i="7"/>
  <c r="N7612" i="7"/>
  <c r="J7612" i="7"/>
  <c r="F7612" i="7"/>
  <c r="N7611" i="7"/>
  <c r="J7611" i="7"/>
  <c r="F7611" i="7"/>
  <c r="N7610" i="7"/>
  <c r="J7610" i="7"/>
  <c r="F7610" i="7"/>
  <c r="N7609" i="7"/>
  <c r="J7609" i="7"/>
  <c r="F7609" i="7"/>
  <c r="N7608" i="7"/>
  <c r="J7608" i="7"/>
  <c r="F7608" i="7"/>
  <c r="N7607" i="7"/>
  <c r="J7607" i="7"/>
  <c r="F7607" i="7"/>
  <c r="N7606" i="7"/>
  <c r="J7606" i="7"/>
  <c r="F7606" i="7"/>
  <c r="N7605" i="7"/>
  <c r="J7605" i="7"/>
  <c r="F7605" i="7"/>
  <c r="N7604" i="7"/>
  <c r="J7604" i="7"/>
  <c r="F7604" i="7"/>
  <c r="N7603" i="7"/>
  <c r="J7603" i="7"/>
  <c r="F7603" i="7"/>
  <c r="N7602" i="7"/>
  <c r="J7602" i="7"/>
  <c r="F7602" i="7"/>
  <c r="N7601" i="7"/>
  <c r="J7601" i="7"/>
  <c r="F7601" i="7"/>
  <c r="N7600" i="7"/>
  <c r="J7600" i="7"/>
  <c r="F7600" i="7"/>
  <c r="N7599" i="7"/>
  <c r="J7599" i="7"/>
  <c r="F7599" i="7"/>
  <c r="N7598" i="7"/>
  <c r="J7598" i="7"/>
  <c r="F7598" i="7"/>
  <c r="N7597" i="7"/>
  <c r="J7597" i="7"/>
  <c r="F7597" i="7"/>
  <c r="N7596" i="7"/>
  <c r="J7596" i="7"/>
  <c r="F7596" i="7"/>
  <c r="N7595" i="7"/>
  <c r="J7595" i="7"/>
  <c r="F7595" i="7"/>
  <c r="N7594" i="7"/>
  <c r="J7594" i="7"/>
  <c r="F7594" i="7"/>
  <c r="N7593" i="7"/>
  <c r="J7593" i="7"/>
  <c r="F7593" i="7"/>
  <c r="N7592" i="7"/>
  <c r="J7592" i="7"/>
  <c r="F7592" i="7"/>
  <c r="N7591" i="7"/>
  <c r="J7591" i="7"/>
  <c r="F7591" i="7"/>
  <c r="N7590" i="7"/>
  <c r="J7590" i="7"/>
  <c r="F7590" i="7"/>
  <c r="N7589" i="7"/>
  <c r="J7589" i="7"/>
  <c r="F7589" i="7"/>
  <c r="N7588" i="7"/>
  <c r="J7588" i="7"/>
  <c r="F7588" i="7"/>
  <c r="N7587" i="7"/>
  <c r="J7587" i="7"/>
  <c r="F7587" i="7"/>
  <c r="N7586" i="7"/>
  <c r="J7586" i="7"/>
  <c r="F7586" i="7"/>
  <c r="N7585" i="7"/>
  <c r="J7585" i="7"/>
  <c r="F7585" i="7"/>
  <c r="N7584" i="7"/>
  <c r="J7584" i="7"/>
  <c r="F7584" i="7"/>
  <c r="N7583" i="7"/>
  <c r="J7583" i="7"/>
  <c r="F7583" i="7"/>
  <c r="N7582" i="7"/>
  <c r="J7582" i="7"/>
  <c r="F7582" i="7"/>
  <c r="N7581" i="7"/>
  <c r="J7581" i="7"/>
  <c r="F7581" i="7"/>
  <c r="N7580" i="7"/>
  <c r="J7580" i="7"/>
  <c r="F7580" i="7"/>
  <c r="N7579" i="7"/>
  <c r="J7579" i="7"/>
  <c r="F7579" i="7"/>
  <c r="N7578" i="7"/>
  <c r="J7578" i="7"/>
  <c r="F7578" i="7"/>
  <c r="N7577" i="7"/>
  <c r="J7577" i="7"/>
  <c r="F7577" i="7"/>
  <c r="N7576" i="7"/>
  <c r="J7576" i="7"/>
  <c r="F7576" i="7"/>
  <c r="N7575" i="7"/>
  <c r="J7575" i="7"/>
  <c r="F7575" i="7"/>
  <c r="N7574" i="7"/>
  <c r="J7574" i="7"/>
  <c r="F7574" i="7"/>
  <c r="N7573" i="7"/>
  <c r="J7573" i="7"/>
  <c r="F7573" i="7"/>
  <c r="N7572" i="7"/>
  <c r="J7572" i="7"/>
  <c r="F7572" i="7"/>
  <c r="N7571" i="7"/>
  <c r="J7571" i="7"/>
  <c r="F7571" i="7"/>
  <c r="N7570" i="7"/>
  <c r="J7570" i="7"/>
  <c r="F7570" i="7"/>
  <c r="N7569" i="7"/>
  <c r="J7569" i="7"/>
  <c r="F7569" i="7"/>
  <c r="N7568" i="7"/>
  <c r="J7568" i="7"/>
  <c r="F7568" i="7"/>
  <c r="N7567" i="7"/>
  <c r="J7567" i="7"/>
  <c r="F7567" i="7"/>
  <c r="N7566" i="7"/>
  <c r="J7566" i="7"/>
  <c r="F7566" i="7"/>
  <c r="N7565" i="7"/>
  <c r="J7565" i="7"/>
  <c r="F7565" i="7"/>
  <c r="N7564" i="7"/>
  <c r="J7564" i="7"/>
  <c r="F7564" i="7"/>
  <c r="N7563" i="7"/>
  <c r="J7563" i="7"/>
  <c r="F7563" i="7"/>
  <c r="N7562" i="7"/>
  <c r="J7562" i="7"/>
  <c r="F7562" i="7"/>
  <c r="N7561" i="7"/>
  <c r="J7561" i="7"/>
  <c r="F7561" i="7"/>
  <c r="N7560" i="7"/>
  <c r="J7560" i="7"/>
  <c r="F7560" i="7"/>
  <c r="N7559" i="7"/>
  <c r="J7559" i="7"/>
  <c r="F7559" i="7"/>
  <c r="N7558" i="7"/>
  <c r="J7558" i="7"/>
  <c r="F7558" i="7"/>
  <c r="N7557" i="7"/>
  <c r="J7557" i="7"/>
  <c r="F7557" i="7"/>
  <c r="N7556" i="7"/>
  <c r="J7556" i="7"/>
  <c r="F7556" i="7"/>
  <c r="N7555" i="7"/>
  <c r="J7555" i="7"/>
  <c r="F7555" i="7"/>
  <c r="N7554" i="7"/>
  <c r="J7554" i="7"/>
  <c r="F7554" i="7"/>
  <c r="N7553" i="7"/>
  <c r="J7553" i="7"/>
  <c r="F7553" i="7"/>
  <c r="N7552" i="7"/>
  <c r="J7552" i="7"/>
  <c r="F7552" i="7"/>
  <c r="N7551" i="7"/>
  <c r="J7551" i="7"/>
  <c r="F7551" i="7"/>
  <c r="N7550" i="7"/>
  <c r="J7550" i="7"/>
  <c r="F7550" i="7"/>
  <c r="N7549" i="7"/>
  <c r="J7549" i="7"/>
  <c r="F7549" i="7"/>
  <c r="N7548" i="7"/>
  <c r="J7548" i="7"/>
  <c r="F7548" i="7"/>
  <c r="N7547" i="7"/>
  <c r="J7547" i="7"/>
  <c r="F7547" i="7"/>
  <c r="N7546" i="7"/>
  <c r="J7546" i="7"/>
  <c r="F7546" i="7"/>
  <c r="N7545" i="7"/>
  <c r="J7545" i="7"/>
  <c r="F7545" i="7"/>
  <c r="N7544" i="7"/>
  <c r="J7544" i="7"/>
  <c r="F7544" i="7"/>
  <c r="N7543" i="7"/>
  <c r="J7543" i="7"/>
  <c r="F7543" i="7"/>
  <c r="N7542" i="7"/>
  <c r="J7542" i="7"/>
  <c r="F7542" i="7"/>
  <c r="N7541" i="7"/>
  <c r="J7541" i="7"/>
  <c r="F7541" i="7"/>
  <c r="N7540" i="7"/>
  <c r="J7540" i="7"/>
  <c r="F7540" i="7"/>
  <c r="N7539" i="7"/>
  <c r="J7539" i="7"/>
  <c r="F7539" i="7"/>
  <c r="N7538" i="7"/>
  <c r="J7538" i="7"/>
  <c r="F7538" i="7"/>
  <c r="N7537" i="7"/>
  <c r="J7537" i="7"/>
  <c r="F7537" i="7"/>
  <c r="N7536" i="7"/>
  <c r="J7536" i="7"/>
  <c r="F7536" i="7"/>
  <c r="N7535" i="7"/>
  <c r="J7535" i="7"/>
  <c r="F7535" i="7"/>
  <c r="N7534" i="7"/>
  <c r="J7534" i="7"/>
  <c r="F7534" i="7"/>
  <c r="N7533" i="7"/>
  <c r="J7533" i="7"/>
  <c r="F7533" i="7"/>
  <c r="N7532" i="7"/>
  <c r="J7532" i="7"/>
  <c r="F7532" i="7"/>
  <c r="N7531" i="7"/>
  <c r="J7531" i="7"/>
  <c r="F7531" i="7"/>
  <c r="N7530" i="7"/>
  <c r="J7530" i="7"/>
  <c r="F7530" i="7"/>
  <c r="N7529" i="7"/>
  <c r="J7529" i="7"/>
  <c r="F7529" i="7"/>
  <c r="N7528" i="7"/>
  <c r="J7528" i="7"/>
  <c r="F7528" i="7"/>
  <c r="N7527" i="7"/>
  <c r="J7527" i="7"/>
  <c r="F7527" i="7"/>
  <c r="N7526" i="7"/>
  <c r="J7526" i="7"/>
  <c r="F7526" i="7"/>
  <c r="N7525" i="7"/>
  <c r="J7525" i="7"/>
  <c r="F7525" i="7"/>
  <c r="N7524" i="7"/>
  <c r="J7524" i="7"/>
  <c r="F7524" i="7"/>
  <c r="N7523" i="7"/>
  <c r="J7523" i="7"/>
  <c r="F7523" i="7"/>
  <c r="N7522" i="7"/>
  <c r="J7522" i="7"/>
  <c r="F7522" i="7"/>
  <c r="N7521" i="7"/>
  <c r="J7521" i="7"/>
  <c r="F7521" i="7"/>
  <c r="N7520" i="7"/>
  <c r="J7520" i="7"/>
  <c r="F7520" i="7"/>
  <c r="N7519" i="7"/>
  <c r="J7519" i="7"/>
  <c r="F7519" i="7"/>
  <c r="N7518" i="7"/>
  <c r="J7518" i="7"/>
  <c r="F7518" i="7"/>
  <c r="N7517" i="7"/>
  <c r="J7517" i="7"/>
  <c r="F7517" i="7"/>
  <c r="N7516" i="7"/>
  <c r="J7516" i="7"/>
  <c r="F7516" i="7"/>
  <c r="N7515" i="7"/>
  <c r="J7515" i="7"/>
  <c r="F7515" i="7"/>
  <c r="N7514" i="7"/>
  <c r="J7514" i="7"/>
  <c r="F7514" i="7"/>
  <c r="N7513" i="7"/>
  <c r="J7513" i="7"/>
  <c r="F7513" i="7"/>
  <c r="N7512" i="7"/>
  <c r="J7512" i="7"/>
  <c r="F7512" i="7"/>
  <c r="N7511" i="7"/>
  <c r="J7511" i="7"/>
  <c r="F7511" i="7"/>
  <c r="N7510" i="7"/>
  <c r="J7510" i="7"/>
  <c r="F7510" i="7"/>
  <c r="N7509" i="7"/>
  <c r="J7509" i="7"/>
  <c r="F7509" i="7"/>
  <c r="N7508" i="7"/>
  <c r="J7508" i="7"/>
  <c r="F7508" i="7"/>
  <c r="N7507" i="7"/>
  <c r="J7507" i="7"/>
  <c r="F7507" i="7"/>
  <c r="N7506" i="7"/>
  <c r="J7506" i="7"/>
  <c r="F7506" i="7"/>
  <c r="N7505" i="7"/>
  <c r="J7505" i="7"/>
  <c r="F7505" i="7"/>
  <c r="N7504" i="7"/>
  <c r="J7504" i="7"/>
  <c r="F7504" i="7"/>
  <c r="N7503" i="7"/>
  <c r="J7503" i="7"/>
  <c r="F7503" i="7"/>
  <c r="N7502" i="7"/>
  <c r="J7502" i="7"/>
  <c r="F7502" i="7"/>
  <c r="N7501" i="7"/>
  <c r="J7501" i="7"/>
  <c r="F7501" i="7"/>
  <c r="N7500" i="7"/>
  <c r="J7500" i="7"/>
  <c r="F7500" i="7"/>
  <c r="N7499" i="7"/>
  <c r="J7499" i="7"/>
  <c r="F7499" i="7"/>
  <c r="N7498" i="7"/>
  <c r="J7498" i="7"/>
  <c r="F7498" i="7"/>
  <c r="N7497" i="7"/>
  <c r="J7497" i="7"/>
  <c r="F7497" i="7"/>
  <c r="N7496" i="7"/>
  <c r="J7496" i="7"/>
  <c r="F7496" i="7"/>
  <c r="N7495" i="7"/>
  <c r="J7495" i="7"/>
  <c r="F7495" i="7"/>
  <c r="N7494" i="7"/>
  <c r="J7494" i="7"/>
  <c r="F7494" i="7"/>
  <c r="N7493" i="7"/>
  <c r="J7493" i="7"/>
  <c r="F7493" i="7"/>
  <c r="N7492" i="7"/>
  <c r="J7492" i="7"/>
  <c r="F7492" i="7"/>
  <c r="N7491" i="7"/>
  <c r="J7491" i="7"/>
  <c r="F7491" i="7"/>
  <c r="N7490" i="7"/>
  <c r="J7490" i="7"/>
  <c r="F7490" i="7"/>
  <c r="N7489" i="7"/>
  <c r="J7489" i="7"/>
  <c r="F7489" i="7"/>
  <c r="N7488" i="7"/>
  <c r="J7488" i="7"/>
  <c r="F7488" i="7"/>
  <c r="N7487" i="7"/>
  <c r="J7487" i="7"/>
  <c r="F7487" i="7"/>
  <c r="N7486" i="7"/>
  <c r="J7486" i="7"/>
  <c r="F7486" i="7"/>
  <c r="N7485" i="7"/>
  <c r="J7485" i="7"/>
  <c r="F7485" i="7"/>
  <c r="N7484" i="7"/>
  <c r="J7484" i="7"/>
  <c r="F7484" i="7"/>
  <c r="N7483" i="7"/>
  <c r="J7483" i="7"/>
  <c r="F7483" i="7"/>
  <c r="N7482" i="7"/>
  <c r="J7482" i="7"/>
  <c r="F7482" i="7"/>
  <c r="N7481" i="7"/>
  <c r="J7481" i="7"/>
  <c r="F7481" i="7"/>
  <c r="N7480" i="7"/>
  <c r="J7480" i="7"/>
  <c r="F7480" i="7"/>
  <c r="N7479" i="7"/>
  <c r="J7479" i="7"/>
  <c r="F7479" i="7"/>
  <c r="N7478" i="7"/>
  <c r="J7478" i="7"/>
  <c r="F7478" i="7"/>
  <c r="N7477" i="7"/>
  <c r="J7477" i="7"/>
  <c r="F7477" i="7"/>
  <c r="N7476" i="7"/>
  <c r="J7476" i="7"/>
  <c r="F7476" i="7"/>
  <c r="N7475" i="7"/>
  <c r="J7475" i="7"/>
  <c r="F7475" i="7"/>
  <c r="N7474" i="7"/>
  <c r="J7474" i="7"/>
  <c r="F7474" i="7"/>
  <c r="N7473" i="7"/>
  <c r="J7473" i="7"/>
  <c r="F7473" i="7"/>
  <c r="N7472" i="7"/>
  <c r="J7472" i="7"/>
  <c r="F7472" i="7"/>
  <c r="N7471" i="7"/>
  <c r="J7471" i="7"/>
  <c r="F7471" i="7"/>
  <c r="N7470" i="7"/>
  <c r="J7470" i="7"/>
  <c r="F7470" i="7"/>
  <c r="N7469" i="7"/>
  <c r="J7469" i="7"/>
  <c r="F7469" i="7"/>
  <c r="N7468" i="7"/>
  <c r="J7468" i="7"/>
  <c r="F7468" i="7"/>
  <c r="N7467" i="7"/>
  <c r="J7467" i="7"/>
  <c r="F7467" i="7"/>
  <c r="N7466" i="7"/>
  <c r="J7466" i="7"/>
  <c r="F7466" i="7"/>
  <c r="N7465" i="7"/>
  <c r="J7465" i="7"/>
  <c r="F7465" i="7"/>
  <c r="N7464" i="7"/>
  <c r="J7464" i="7"/>
  <c r="F7464" i="7"/>
  <c r="N7463" i="7"/>
  <c r="J7463" i="7"/>
  <c r="F7463" i="7"/>
  <c r="N7462" i="7"/>
  <c r="J7462" i="7"/>
  <c r="F7462" i="7"/>
  <c r="N7461" i="7"/>
  <c r="J7461" i="7"/>
  <c r="F7461" i="7"/>
  <c r="N7460" i="7"/>
  <c r="J7460" i="7"/>
  <c r="F7460" i="7"/>
  <c r="N7459" i="7"/>
  <c r="J7459" i="7"/>
  <c r="F7459" i="7"/>
  <c r="N7458" i="7"/>
  <c r="J7458" i="7"/>
  <c r="F7458" i="7"/>
  <c r="N7457" i="7"/>
  <c r="J7457" i="7"/>
  <c r="F7457" i="7"/>
  <c r="N7456" i="7"/>
  <c r="J7456" i="7"/>
  <c r="F7456" i="7"/>
  <c r="N7455" i="7"/>
  <c r="J7455" i="7"/>
  <c r="F7455" i="7"/>
  <c r="N7454" i="7"/>
  <c r="J7454" i="7"/>
  <c r="F7454" i="7"/>
  <c r="N7453" i="7"/>
  <c r="J7453" i="7"/>
  <c r="F7453" i="7"/>
  <c r="N7452" i="7"/>
  <c r="J7452" i="7"/>
  <c r="F7452" i="7"/>
  <c r="N7451" i="7"/>
  <c r="J7451" i="7"/>
  <c r="F7451" i="7"/>
  <c r="N7450" i="7"/>
  <c r="J7450" i="7"/>
  <c r="F7450" i="7"/>
  <c r="N7449" i="7"/>
  <c r="J7449" i="7"/>
  <c r="F7449" i="7"/>
  <c r="N7448" i="7"/>
  <c r="J7448" i="7"/>
  <c r="F7448" i="7"/>
  <c r="N7447" i="7"/>
  <c r="J7447" i="7"/>
  <c r="F7447" i="7"/>
  <c r="N7446" i="7"/>
  <c r="J7446" i="7"/>
  <c r="F7446" i="7"/>
  <c r="N7445" i="7"/>
  <c r="J7445" i="7"/>
  <c r="F7445" i="7"/>
  <c r="N7444" i="7"/>
  <c r="J7444" i="7"/>
  <c r="F7444" i="7"/>
  <c r="N7443" i="7"/>
  <c r="J7443" i="7"/>
  <c r="F7443" i="7"/>
  <c r="N7442" i="7"/>
  <c r="J7442" i="7"/>
  <c r="F7442" i="7"/>
  <c r="N7441" i="7"/>
  <c r="J7441" i="7"/>
  <c r="F7441" i="7"/>
  <c r="N7440" i="7"/>
  <c r="J7440" i="7"/>
  <c r="F7440" i="7"/>
  <c r="N7439" i="7"/>
  <c r="J7439" i="7"/>
  <c r="F7439" i="7"/>
  <c r="N7438" i="7"/>
  <c r="J7438" i="7"/>
  <c r="F7438" i="7"/>
  <c r="N7437" i="7"/>
  <c r="J7437" i="7"/>
  <c r="F7437" i="7"/>
  <c r="N7436" i="7"/>
  <c r="J7436" i="7"/>
  <c r="F7436" i="7"/>
  <c r="N7435" i="7"/>
  <c r="J7435" i="7"/>
  <c r="F7435" i="7"/>
  <c r="N7434" i="7"/>
  <c r="J7434" i="7"/>
  <c r="F7434" i="7"/>
  <c r="N7433" i="7"/>
  <c r="J7433" i="7"/>
  <c r="F7433" i="7"/>
  <c r="N7432" i="7"/>
  <c r="J7432" i="7"/>
  <c r="F7432" i="7"/>
  <c r="N7431" i="7"/>
  <c r="J7431" i="7"/>
  <c r="F7431" i="7"/>
  <c r="N7430" i="7"/>
  <c r="J7430" i="7"/>
  <c r="F7430" i="7"/>
  <c r="N7429" i="7"/>
  <c r="J7429" i="7"/>
  <c r="F7429" i="7"/>
  <c r="N7428" i="7"/>
  <c r="J7428" i="7"/>
  <c r="F7428" i="7"/>
  <c r="N7427" i="7"/>
  <c r="J7427" i="7"/>
  <c r="F7427" i="7"/>
  <c r="N7426" i="7"/>
  <c r="J7426" i="7"/>
  <c r="F7426" i="7"/>
  <c r="N7425" i="7"/>
  <c r="J7425" i="7"/>
  <c r="F7425" i="7"/>
  <c r="N7424" i="7"/>
  <c r="J7424" i="7"/>
  <c r="F7424" i="7"/>
  <c r="N7423" i="7"/>
  <c r="J7423" i="7"/>
  <c r="F7423" i="7"/>
  <c r="N7422" i="7"/>
  <c r="J7422" i="7"/>
  <c r="F7422" i="7"/>
  <c r="N7421" i="7"/>
  <c r="J7421" i="7"/>
  <c r="F7421" i="7"/>
  <c r="N7420" i="7"/>
  <c r="J7420" i="7"/>
  <c r="F7420" i="7"/>
  <c r="N7419" i="7"/>
  <c r="J7419" i="7"/>
  <c r="F7419" i="7"/>
  <c r="N7418" i="7"/>
  <c r="J7418" i="7"/>
  <c r="F7418" i="7"/>
  <c r="N7417" i="7"/>
  <c r="J7417" i="7"/>
  <c r="F7417" i="7"/>
  <c r="N7416" i="7"/>
  <c r="J7416" i="7"/>
  <c r="F7416" i="7"/>
  <c r="N7415" i="7"/>
  <c r="J7415" i="7"/>
  <c r="F7415" i="7"/>
  <c r="N7414" i="7"/>
  <c r="J7414" i="7"/>
  <c r="F7414" i="7"/>
  <c r="N7413" i="7"/>
  <c r="J7413" i="7"/>
  <c r="F7413" i="7"/>
  <c r="N7412" i="7"/>
  <c r="J7412" i="7"/>
  <c r="F7412" i="7"/>
  <c r="N7411" i="7"/>
  <c r="J7411" i="7"/>
  <c r="F7411" i="7"/>
  <c r="N7410" i="7"/>
  <c r="J7410" i="7"/>
  <c r="F7410" i="7"/>
  <c r="N7409" i="7"/>
  <c r="J7409" i="7"/>
  <c r="F7409" i="7"/>
  <c r="N7408" i="7"/>
  <c r="J7408" i="7"/>
  <c r="F7408" i="7"/>
  <c r="N7407" i="7"/>
  <c r="J7407" i="7"/>
  <c r="F7407" i="7"/>
  <c r="N7406" i="7"/>
  <c r="J7406" i="7"/>
  <c r="F7406" i="7"/>
  <c r="N7405" i="7"/>
  <c r="J7405" i="7"/>
  <c r="F7405" i="7"/>
  <c r="N7404" i="7"/>
  <c r="J7404" i="7"/>
  <c r="F7404" i="7"/>
  <c r="N7403" i="7"/>
  <c r="J7403" i="7"/>
  <c r="F7403" i="7"/>
  <c r="N7402" i="7"/>
  <c r="J7402" i="7"/>
  <c r="F7402" i="7"/>
  <c r="N7401" i="7"/>
  <c r="J7401" i="7"/>
  <c r="F7401" i="7"/>
  <c r="N7400" i="7"/>
  <c r="J7400" i="7"/>
  <c r="F7400" i="7"/>
  <c r="N7399" i="7"/>
  <c r="J7399" i="7"/>
  <c r="F7399" i="7"/>
  <c r="N7398" i="7"/>
  <c r="J7398" i="7"/>
  <c r="F7398" i="7"/>
  <c r="N7397" i="7"/>
  <c r="J7397" i="7"/>
  <c r="F7397" i="7"/>
  <c r="N7396" i="7"/>
  <c r="J7396" i="7"/>
  <c r="F7396" i="7"/>
  <c r="N7395" i="7"/>
  <c r="J7395" i="7"/>
  <c r="F7395" i="7"/>
  <c r="N7394" i="7"/>
  <c r="J7394" i="7"/>
  <c r="F7394" i="7"/>
  <c r="N7393" i="7"/>
  <c r="J7393" i="7"/>
  <c r="F7393" i="7"/>
  <c r="N7392" i="7"/>
  <c r="J7392" i="7"/>
  <c r="F7392" i="7"/>
  <c r="N7391" i="7"/>
  <c r="J7391" i="7"/>
  <c r="F7391" i="7"/>
  <c r="N7390" i="7"/>
  <c r="J7390" i="7"/>
  <c r="F7390" i="7"/>
  <c r="N7389" i="7"/>
  <c r="J7389" i="7"/>
  <c r="F7389" i="7"/>
  <c r="N7388" i="7"/>
  <c r="J7388" i="7"/>
  <c r="F7388" i="7"/>
  <c r="N7387" i="7"/>
  <c r="J7387" i="7"/>
  <c r="F7387" i="7"/>
  <c r="N7386" i="7"/>
  <c r="J7386" i="7"/>
  <c r="F7386" i="7"/>
  <c r="N7385" i="7"/>
  <c r="J7385" i="7"/>
  <c r="F7385" i="7"/>
  <c r="N7384" i="7"/>
  <c r="J7384" i="7"/>
  <c r="F7384" i="7"/>
  <c r="N7383" i="7"/>
  <c r="J7383" i="7"/>
  <c r="F7383" i="7"/>
  <c r="N7382" i="7"/>
  <c r="J7382" i="7"/>
  <c r="F7382" i="7"/>
  <c r="N7381" i="7"/>
  <c r="J7381" i="7"/>
  <c r="F7381" i="7"/>
  <c r="N7380" i="7"/>
  <c r="J7380" i="7"/>
  <c r="F7380" i="7"/>
  <c r="N7379" i="7"/>
  <c r="J7379" i="7"/>
  <c r="F7379" i="7"/>
  <c r="N7378" i="7"/>
  <c r="J7378" i="7"/>
  <c r="F7378" i="7"/>
  <c r="N7377" i="7"/>
  <c r="J7377" i="7"/>
  <c r="F7377" i="7"/>
  <c r="N7376" i="7"/>
  <c r="J7376" i="7"/>
  <c r="F7376" i="7"/>
  <c r="N7375" i="7"/>
  <c r="J7375" i="7"/>
  <c r="F7375" i="7"/>
  <c r="N7374" i="7"/>
  <c r="J7374" i="7"/>
  <c r="F7374" i="7"/>
  <c r="N7373" i="7"/>
  <c r="J7373" i="7"/>
  <c r="F7373" i="7"/>
  <c r="N7372" i="7"/>
  <c r="J7372" i="7"/>
  <c r="F7372" i="7"/>
  <c r="N7371" i="7"/>
  <c r="J7371" i="7"/>
  <c r="F7371" i="7"/>
  <c r="N7370" i="7"/>
  <c r="J7370" i="7"/>
  <c r="F7370" i="7"/>
  <c r="N7369" i="7"/>
  <c r="J7369" i="7"/>
  <c r="F7369" i="7"/>
  <c r="N7368" i="7"/>
  <c r="J7368" i="7"/>
  <c r="F7368" i="7"/>
  <c r="N7367" i="7"/>
  <c r="J7367" i="7"/>
  <c r="F7367" i="7"/>
  <c r="N7366" i="7"/>
  <c r="J7366" i="7"/>
  <c r="F7366" i="7"/>
  <c r="N7365" i="7"/>
  <c r="J7365" i="7"/>
  <c r="F7365" i="7"/>
  <c r="N7364" i="7"/>
  <c r="J7364" i="7"/>
  <c r="F7364" i="7"/>
  <c r="N7363" i="7"/>
  <c r="J7363" i="7"/>
  <c r="F7363" i="7"/>
  <c r="N7362" i="7"/>
  <c r="J7362" i="7"/>
  <c r="F7362" i="7"/>
  <c r="N7361" i="7"/>
  <c r="J7361" i="7"/>
  <c r="F7361" i="7"/>
  <c r="N7360" i="7"/>
  <c r="J7360" i="7"/>
  <c r="F7360" i="7"/>
  <c r="N7359" i="7"/>
  <c r="J7359" i="7"/>
  <c r="F7359" i="7"/>
  <c r="N7358" i="7"/>
  <c r="J7358" i="7"/>
  <c r="F7358" i="7"/>
  <c r="N7357" i="7"/>
  <c r="J7357" i="7"/>
  <c r="F7357" i="7"/>
  <c r="N7356" i="7"/>
  <c r="J7356" i="7"/>
  <c r="F7356" i="7"/>
  <c r="N7355" i="7"/>
  <c r="J7355" i="7"/>
  <c r="F7355" i="7"/>
  <c r="N7354" i="7"/>
  <c r="J7354" i="7"/>
  <c r="F7354" i="7"/>
  <c r="N7353" i="7"/>
  <c r="J7353" i="7"/>
  <c r="F7353" i="7"/>
  <c r="N7352" i="7"/>
  <c r="J7352" i="7"/>
  <c r="F7352" i="7"/>
  <c r="N7351" i="7"/>
  <c r="J7351" i="7"/>
  <c r="F7351" i="7"/>
  <c r="N7350" i="7"/>
  <c r="J7350" i="7"/>
  <c r="F7350" i="7"/>
  <c r="N7349" i="7"/>
  <c r="J7349" i="7"/>
  <c r="F7349" i="7"/>
  <c r="N7348" i="7"/>
  <c r="J7348" i="7"/>
  <c r="F7348" i="7"/>
  <c r="N7347" i="7"/>
  <c r="J7347" i="7"/>
  <c r="F7347" i="7"/>
  <c r="N7346" i="7"/>
  <c r="J7346" i="7"/>
  <c r="F7346" i="7"/>
  <c r="N7345" i="7"/>
  <c r="J7345" i="7"/>
  <c r="F7345" i="7"/>
  <c r="N7344" i="7"/>
  <c r="J7344" i="7"/>
  <c r="F7344" i="7"/>
  <c r="N7343" i="7"/>
  <c r="J7343" i="7"/>
  <c r="F7343" i="7"/>
  <c r="N7342" i="7"/>
  <c r="J7342" i="7"/>
  <c r="F7342" i="7"/>
  <c r="N7341" i="7"/>
  <c r="J7341" i="7"/>
  <c r="F7341" i="7"/>
  <c r="N7340" i="7"/>
  <c r="J7340" i="7"/>
  <c r="F7340" i="7"/>
  <c r="N7339" i="7"/>
  <c r="J7339" i="7"/>
  <c r="F7339" i="7"/>
  <c r="N7338" i="7"/>
  <c r="J7338" i="7"/>
  <c r="F7338" i="7"/>
  <c r="N7337" i="7"/>
  <c r="J7337" i="7"/>
  <c r="F7337" i="7"/>
  <c r="N7336" i="7"/>
  <c r="J7336" i="7"/>
  <c r="F7336" i="7"/>
  <c r="N7335" i="7"/>
  <c r="J7335" i="7"/>
  <c r="F7335" i="7"/>
  <c r="N7334" i="7"/>
  <c r="J7334" i="7"/>
  <c r="F7334" i="7"/>
  <c r="N7333" i="7"/>
  <c r="J7333" i="7"/>
  <c r="F7333" i="7"/>
  <c r="N7332" i="7"/>
  <c r="J7332" i="7"/>
  <c r="F7332" i="7"/>
  <c r="N7331" i="7"/>
  <c r="J7331" i="7"/>
  <c r="F7331" i="7"/>
  <c r="N7330" i="7"/>
  <c r="J7330" i="7"/>
  <c r="F7330" i="7"/>
  <c r="N7329" i="7"/>
  <c r="J7329" i="7"/>
  <c r="F7329" i="7"/>
  <c r="N7328" i="7"/>
  <c r="J7328" i="7"/>
  <c r="F7328" i="7"/>
  <c r="N7327" i="7"/>
  <c r="J7327" i="7"/>
  <c r="F7327" i="7"/>
  <c r="N7326" i="7"/>
  <c r="J7326" i="7"/>
  <c r="F7326" i="7"/>
  <c r="N7325" i="7"/>
  <c r="J7325" i="7"/>
  <c r="F7325" i="7"/>
  <c r="N7324" i="7"/>
  <c r="J7324" i="7"/>
  <c r="F7324" i="7"/>
  <c r="N7323" i="7"/>
  <c r="J7323" i="7"/>
  <c r="F7323" i="7"/>
  <c r="N7322" i="7"/>
  <c r="J7322" i="7"/>
  <c r="F7322" i="7"/>
  <c r="N7321" i="7"/>
  <c r="J7321" i="7"/>
  <c r="F7321" i="7"/>
  <c r="N7320" i="7"/>
  <c r="J7320" i="7"/>
  <c r="F7320" i="7"/>
  <c r="N7319" i="7"/>
  <c r="J7319" i="7"/>
  <c r="F7319" i="7"/>
  <c r="N7318" i="7"/>
  <c r="J7318" i="7"/>
  <c r="F7318" i="7"/>
  <c r="N7317" i="7"/>
  <c r="J7317" i="7"/>
  <c r="F7317" i="7"/>
  <c r="N7316" i="7"/>
  <c r="J7316" i="7"/>
  <c r="F7316" i="7"/>
  <c r="N7315" i="7"/>
  <c r="J7315" i="7"/>
  <c r="F7315" i="7"/>
  <c r="N7314" i="7"/>
  <c r="J7314" i="7"/>
  <c r="F7314" i="7"/>
  <c r="N7313" i="7"/>
  <c r="J7313" i="7"/>
  <c r="F7313" i="7"/>
  <c r="N7312" i="7"/>
  <c r="J7312" i="7"/>
  <c r="F7312" i="7"/>
  <c r="N7311" i="7"/>
  <c r="J7311" i="7"/>
  <c r="F7311" i="7"/>
  <c r="N7310" i="7"/>
  <c r="J7310" i="7"/>
  <c r="F7310" i="7"/>
  <c r="N7309" i="7"/>
  <c r="J7309" i="7"/>
  <c r="F7309" i="7"/>
  <c r="N7308" i="7"/>
  <c r="J7308" i="7"/>
  <c r="F7308" i="7"/>
  <c r="N7307" i="7"/>
  <c r="J7307" i="7"/>
  <c r="F7307" i="7"/>
  <c r="N7306" i="7"/>
  <c r="J7306" i="7"/>
  <c r="F7306" i="7"/>
  <c r="N7305" i="7"/>
  <c r="J7305" i="7"/>
  <c r="F7305" i="7"/>
  <c r="N7304" i="7"/>
  <c r="J7304" i="7"/>
  <c r="F7304" i="7"/>
  <c r="N7303" i="7"/>
  <c r="J7303" i="7"/>
  <c r="F7303" i="7"/>
  <c r="N7302" i="7"/>
  <c r="J7302" i="7"/>
  <c r="F7302" i="7"/>
  <c r="N7301" i="7"/>
  <c r="J7301" i="7"/>
  <c r="F7301" i="7"/>
  <c r="N7300" i="7"/>
  <c r="J7300" i="7"/>
  <c r="F7300" i="7"/>
  <c r="N7299" i="7"/>
  <c r="J7299" i="7"/>
  <c r="F7299" i="7"/>
  <c r="N7298" i="7"/>
  <c r="J7298" i="7"/>
  <c r="F7298" i="7"/>
  <c r="N7297" i="7"/>
  <c r="J7297" i="7"/>
  <c r="F7297" i="7"/>
  <c r="N7296" i="7"/>
  <c r="J7296" i="7"/>
  <c r="F7296" i="7"/>
  <c r="N7295" i="7"/>
  <c r="J7295" i="7"/>
  <c r="F7295" i="7"/>
  <c r="N7294" i="7"/>
  <c r="J7294" i="7"/>
  <c r="F7294" i="7"/>
  <c r="N7293" i="7"/>
  <c r="J7293" i="7"/>
  <c r="F7293" i="7"/>
  <c r="N7292" i="7"/>
  <c r="J7292" i="7"/>
  <c r="F7292" i="7"/>
  <c r="N7291" i="7"/>
  <c r="J7291" i="7"/>
  <c r="F7291" i="7"/>
  <c r="N7290" i="7"/>
  <c r="J7290" i="7"/>
  <c r="F7290" i="7"/>
  <c r="N7289" i="7"/>
  <c r="J7289" i="7"/>
  <c r="F7289" i="7"/>
  <c r="N7288" i="7"/>
  <c r="J7288" i="7"/>
  <c r="F7288" i="7"/>
  <c r="N7287" i="7"/>
  <c r="J7287" i="7"/>
  <c r="F7287" i="7"/>
  <c r="N7286" i="7"/>
  <c r="J7286" i="7"/>
  <c r="F7286" i="7"/>
  <c r="N7285" i="7"/>
  <c r="J7285" i="7"/>
  <c r="F7285" i="7"/>
  <c r="N7284" i="7"/>
  <c r="J7284" i="7"/>
  <c r="F7284" i="7"/>
  <c r="N7283" i="7"/>
  <c r="J7283" i="7"/>
  <c r="F7283" i="7"/>
  <c r="N7282" i="7"/>
  <c r="J7282" i="7"/>
  <c r="F7282" i="7"/>
  <c r="N7281" i="7"/>
  <c r="J7281" i="7"/>
  <c r="F7281" i="7"/>
  <c r="N7280" i="7"/>
  <c r="J7280" i="7"/>
  <c r="F7280" i="7"/>
  <c r="N7279" i="7"/>
  <c r="J7279" i="7"/>
  <c r="F7279" i="7"/>
  <c r="N7278" i="7"/>
  <c r="J7278" i="7"/>
  <c r="F7278" i="7"/>
  <c r="N7277" i="7"/>
  <c r="J7277" i="7"/>
  <c r="F7277" i="7"/>
  <c r="N7276" i="7"/>
  <c r="J7276" i="7"/>
  <c r="F7276" i="7"/>
  <c r="N7275" i="7"/>
  <c r="J7275" i="7"/>
  <c r="F7275" i="7"/>
  <c r="N7274" i="7"/>
  <c r="J7274" i="7"/>
  <c r="F7274" i="7"/>
  <c r="N7273" i="7"/>
  <c r="J7273" i="7"/>
  <c r="F7273" i="7"/>
  <c r="N7272" i="7"/>
  <c r="J7272" i="7"/>
  <c r="F7272" i="7"/>
  <c r="N7271" i="7"/>
  <c r="J7271" i="7"/>
  <c r="F7271" i="7"/>
  <c r="N7270" i="7"/>
  <c r="J7270" i="7"/>
  <c r="F7270" i="7"/>
  <c r="N7269" i="7"/>
  <c r="J7269" i="7"/>
  <c r="F7269" i="7"/>
  <c r="N7268" i="7"/>
  <c r="J7268" i="7"/>
  <c r="F7268" i="7"/>
  <c r="N7267" i="7"/>
  <c r="J7267" i="7"/>
  <c r="F7267" i="7"/>
  <c r="N7266" i="7"/>
  <c r="J7266" i="7"/>
  <c r="F7266" i="7"/>
  <c r="N7265" i="7"/>
  <c r="J7265" i="7"/>
  <c r="F7265" i="7"/>
  <c r="N7264" i="7"/>
  <c r="J7264" i="7"/>
  <c r="F7264" i="7"/>
  <c r="N7263" i="7"/>
  <c r="J7263" i="7"/>
  <c r="F7263" i="7"/>
  <c r="N7262" i="7"/>
  <c r="J7262" i="7"/>
  <c r="F7262" i="7"/>
  <c r="N7261" i="7"/>
  <c r="J7261" i="7"/>
  <c r="F7261" i="7"/>
  <c r="N7260" i="7"/>
  <c r="J7260" i="7"/>
  <c r="F7260" i="7"/>
  <c r="N7259" i="7"/>
  <c r="J7259" i="7"/>
  <c r="F7259" i="7"/>
  <c r="N7258" i="7"/>
  <c r="J7258" i="7"/>
  <c r="F7258" i="7"/>
  <c r="N7257" i="7"/>
  <c r="J7257" i="7"/>
  <c r="F7257" i="7"/>
  <c r="N7256" i="7"/>
  <c r="J7256" i="7"/>
  <c r="F7256" i="7"/>
  <c r="N7255" i="7"/>
  <c r="J7255" i="7"/>
  <c r="F7255" i="7"/>
  <c r="N7254" i="7"/>
  <c r="J7254" i="7"/>
  <c r="F7254" i="7"/>
  <c r="N7253" i="7"/>
  <c r="J7253" i="7"/>
  <c r="F7253" i="7"/>
  <c r="N7252" i="7"/>
  <c r="J7252" i="7"/>
  <c r="F7252" i="7"/>
  <c r="N7251" i="7"/>
  <c r="J7251" i="7"/>
  <c r="F7251" i="7"/>
  <c r="N7250" i="7"/>
  <c r="J7250" i="7"/>
  <c r="F7250" i="7"/>
  <c r="N7249" i="7"/>
  <c r="J7249" i="7"/>
  <c r="F7249" i="7"/>
  <c r="N7248" i="7"/>
  <c r="J7248" i="7"/>
  <c r="F7248" i="7"/>
  <c r="N7247" i="7"/>
  <c r="J7247" i="7"/>
  <c r="F7247" i="7"/>
  <c r="N7246" i="7"/>
  <c r="J7246" i="7"/>
  <c r="F7246" i="7"/>
  <c r="N7245" i="7"/>
  <c r="J7245" i="7"/>
  <c r="F7245" i="7"/>
  <c r="N7244" i="7"/>
  <c r="J7244" i="7"/>
  <c r="F7244" i="7"/>
  <c r="N7243" i="7"/>
  <c r="J7243" i="7"/>
  <c r="F7243" i="7"/>
  <c r="N7242" i="7"/>
  <c r="J7242" i="7"/>
  <c r="F7242" i="7"/>
  <c r="N7241" i="7"/>
  <c r="J7241" i="7"/>
  <c r="F7241" i="7"/>
  <c r="N7240" i="7"/>
  <c r="J7240" i="7"/>
  <c r="F7240" i="7"/>
  <c r="N7239" i="7"/>
  <c r="J7239" i="7"/>
  <c r="F7239" i="7"/>
  <c r="N7238" i="7"/>
  <c r="J7238" i="7"/>
  <c r="F7238" i="7"/>
  <c r="N7237" i="7"/>
  <c r="J7237" i="7"/>
  <c r="F7237" i="7"/>
  <c r="N7236" i="7"/>
  <c r="J7236" i="7"/>
  <c r="F7236" i="7"/>
  <c r="N7235" i="7"/>
  <c r="J7235" i="7"/>
  <c r="F7235" i="7"/>
  <c r="N7234" i="7"/>
  <c r="J7234" i="7"/>
  <c r="F7234" i="7"/>
  <c r="N7233" i="7"/>
  <c r="J7233" i="7"/>
  <c r="F7233" i="7"/>
  <c r="N7232" i="7"/>
  <c r="J7232" i="7"/>
  <c r="F7232" i="7"/>
  <c r="N7231" i="7"/>
  <c r="J7231" i="7"/>
  <c r="F7231" i="7"/>
  <c r="N7230" i="7"/>
  <c r="J7230" i="7"/>
  <c r="F7230" i="7"/>
  <c r="N7229" i="7"/>
  <c r="J7229" i="7"/>
  <c r="F7229" i="7"/>
  <c r="N7228" i="7"/>
  <c r="J7228" i="7"/>
  <c r="F7228" i="7"/>
  <c r="N7227" i="7"/>
  <c r="J7227" i="7"/>
  <c r="F7227" i="7"/>
  <c r="N7226" i="7"/>
  <c r="J7226" i="7"/>
  <c r="F7226" i="7"/>
  <c r="N7225" i="7"/>
  <c r="J7225" i="7"/>
  <c r="F7225" i="7"/>
  <c r="N7224" i="7"/>
  <c r="J7224" i="7"/>
  <c r="F7224" i="7"/>
  <c r="N7223" i="7"/>
  <c r="J7223" i="7"/>
  <c r="F7223" i="7"/>
  <c r="N7222" i="7"/>
  <c r="J7222" i="7"/>
  <c r="F7222" i="7"/>
  <c r="N7221" i="7"/>
  <c r="J7221" i="7"/>
  <c r="F7221" i="7"/>
  <c r="N7220" i="7"/>
  <c r="J7220" i="7"/>
  <c r="F7220" i="7"/>
  <c r="N7219" i="7"/>
  <c r="J7219" i="7"/>
  <c r="F7219" i="7"/>
  <c r="N7218" i="7"/>
  <c r="J7218" i="7"/>
  <c r="F7218" i="7"/>
  <c r="N7217" i="7"/>
  <c r="J7217" i="7"/>
  <c r="F7217" i="7"/>
  <c r="N7216" i="7"/>
  <c r="J7216" i="7"/>
  <c r="F7216" i="7"/>
  <c r="N7215" i="7"/>
  <c r="J7215" i="7"/>
  <c r="F7215" i="7"/>
  <c r="N7214" i="7"/>
  <c r="J7214" i="7"/>
  <c r="F7214" i="7"/>
  <c r="N7213" i="7"/>
  <c r="J7213" i="7"/>
  <c r="F7213" i="7"/>
  <c r="N7212" i="7"/>
  <c r="J7212" i="7"/>
  <c r="F7212" i="7"/>
  <c r="N7211" i="7"/>
  <c r="J7211" i="7"/>
  <c r="F7211" i="7"/>
  <c r="N7210" i="7"/>
  <c r="J7210" i="7"/>
  <c r="F7210" i="7"/>
  <c r="N7209" i="7"/>
  <c r="J7209" i="7"/>
  <c r="F7209" i="7"/>
  <c r="N7208" i="7"/>
  <c r="J7208" i="7"/>
  <c r="F7208" i="7"/>
  <c r="N7207" i="7"/>
  <c r="J7207" i="7"/>
  <c r="F7207" i="7"/>
  <c r="N7206" i="7"/>
  <c r="J7206" i="7"/>
  <c r="F7206" i="7"/>
  <c r="N7205" i="7"/>
  <c r="J7205" i="7"/>
  <c r="F7205" i="7"/>
  <c r="N7204" i="7"/>
  <c r="J7204" i="7"/>
  <c r="F7204" i="7"/>
  <c r="N7203" i="7"/>
  <c r="J7203" i="7"/>
  <c r="F7203" i="7"/>
  <c r="N7202" i="7"/>
  <c r="J7202" i="7"/>
  <c r="F7202" i="7"/>
  <c r="N7201" i="7"/>
  <c r="J7201" i="7"/>
  <c r="F7201" i="7"/>
  <c r="N7200" i="7"/>
  <c r="J7200" i="7"/>
  <c r="F7200" i="7"/>
  <c r="N7199" i="7"/>
  <c r="J7199" i="7"/>
  <c r="F7199" i="7"/>
  <c r="N7198" i="7"/>
  <c r="J7198" i="7"/>
  <c r="F7198" i="7"/>
  <c r="N7197" i="7"/>
  <c r="J7197" i="7"/>
  <c r="F7197" i="7"/>
  <c r="N7196" i="7"/>
  <c r="J7196" i="7"/>
  <c r="F7196" i="7"/>
  <c r="N7195" i="7"/>
  <c r="J7195" i="7"/>
  <c r="F7195" i="7"/>
  <c r="N7194" i="7"/>
  <c r="J7194" i="7"/>
  <c r="F7194" i="7"/>
  <c r="N7193" i="7"/>
  <c r="J7193" i="7"/>
  <c r="F7193" i="7"/>
  <c r="N7192" i="7"/>
  <c r="J7192" i="7"/>
  <c r="F7192" i="7"/>
  <c r="N7191" i="7"/>
  <c r="J7191" i="7"/>
  <c r="F7191" i="7"/>
  <c r="N7190" i="7"/>
  <c r="J7190" i="7"/>
  <c r="F7190" i="7"/>
  <c r="N7189" i="7"/>
  <c r="J7189" i="7"/>
  <c r="F7189" i="7"/>
  <c r="N7188" i="7"/>
  <c r="J7188" i="7"/>
  <c r="F7188" i="7"/>
  <c r="N7187" i="7"/>
  <c r="J7187" i="7"/>
  <c r="F7187" i="7"/>
  <c r="N7186" i="7"/>
  <c r="J7186" i="7"/>
  <c r="F7186" i="7"/>
  <c r="N7185" i="7"/>
  <c r="J7185" i="7"/>
  <c r="F7185" i="7"/>
  <c r="N7184" i="7"/>
  <c r="J7184" i="7"/>
  <c r="F7184" i="7"/>
  <c r="N7183" i="7"/>
  <c r="J7183" i="7"/>
  <c r="F7183" i="7"/>
  <c r="N7182" i="7"/>
  <c r="J7182" i="7"/>
  <c r="F7182" i="7"/>
  <c r="N7181" i="7"/>
  <c r="J7181" i="7"/>
  <c r="F7181" i="7"/>
  <c r="N7180" i="7"/>
  <c r="J7180" i="7"/>
  <c r="F7180" i="7"/>
  <c r="N7179" i="7"/>
  <c r="J7179" i="7"/>
  <c r="F7179" i="7"/>
  <c r="N7178" i="7"/>
  <c r="J7178" i="7"/>
  <c r="F7178" i="7"/>
  <c r="N7177" i="7"/>
  <c r="J7177" i="7"/>
  <c r="F7177" i="7"/>
  <c r="N7176" i="7"/>
  <c r="J7176" i="7"/>
  <c r="F7176" i="7"/>
  <c r="N7175" i="7"/>
  <c r="J7175" i="7"/>
  <c r="F7175" i="7"/>
  <c r="N7174" i="7"/>
  <c r="J7174" i="7"/>
  <c r="F7174" i="7"/>
  <c r="N7173" i="7"/>
  <c r="J7173" i="7"/>
  <c r="F7173" i="7"/>
  <c r="N7172" i="7"/>
  <c r="J7172" i="7"/>
  <c r="F7172" i="7"/>
  <c r="N7171" i="7"/>
  <c r="J7171" i="7"/>
  <c r="F7171" i="7"/>
  <c r="N7170" i="7"/>
  <c r="J7170" i="7"/>
  <c r="F7170" i="7"/>
  <c r="N7169" i="7"/>
  <c r="J7169" i="7"/>
  <c r="F7169" i="7"/>
  <c r="N7168" i="7"/>
  <c r="J7168" i="7"/>
  <c r="F7168" i="7"/>
  <c r="N7167" i="7"/>
  <c r="J7167" i="7"/>
  <c r="F7167" i="7"/>
  <c r="N7166" i="7"/>
  <c r="J7166" i="7"/>
  <c r="F7166" i="7"/>
  <c r="N7165" i="7"/>
  <c r="J7165" i="7"/>
  <c r="F7165" i="7"/>
  <c r="N7164" i="7"/>
  <c r="J7164" i="7"/>
  <c r="F7164" i="7"/>
  <c r="N7163" i="7"/>
  <c r="J7163" i="7"/>
  <c r="F7163" i="7"/>
  <c r="N7162" i="7"/>
  <c r="J7162" i="7"/>
  <c r="F7162" i="7"/>
  <c r="N7161" i="7"/>
  <c r="J7161" i="7"/>
  <c r="F7161" i="7"/>
  <c r="N7160" i="7"/>
  <c r="J7160" i="7"/>
  <c r="F7160" i="7"/>
  <c r="N7159" i="7"/>
  <c r="J7159" i="7"/>
  <c r="F7159" i="7"/>
  <c r="N7158" i="7"/>
  <c r="J7158" i="7"/>
  <c r="F7158" i="7"/>
  <c r="N7157" i="7"/>
  <c r="J7157" i="7"/>
  <c r="F7157" i="7"/>
  <c r="N7156" i="7"/>
  <c r="J7156" i="7"/>
  <c r="F7156" i="7"/>
  <c r="N7155" i="7"/>
  <c r="J7155" i="7"/>
  <c r="F7155" i="7"/>
  <c r="N7154" i="7"/>
  <c r="J7154" i="7"/>
  <c r="F7154" i="7"/>
  <c r="N7153" i="7"/>
  <c r="J7153" i="7"/>
  <c r="F7153" i="7"/>
  <c r="N7152" i="7"/>
  <c r="J7152" i="7"/>
  <c r="F7152" i="7"/>
  <c r="N7151" i="7"/>
  <c r="J7151" i="7"/>
  <c r="F7151" i="7"/>
  <c r="N7150" i="7"/>
  <c r="J7150" i="7"/>
  <c r="F7150" i="7"/>
  <c r="N7149" i="7"/>
  <c r="J7149" i="7"/>
  <c r="F7149" i="7"/>
  <c r="N7148" i="7"/>
  <c r="J7148" i="7"/>
  <c r="F7148" i="7"/>
  <c r="N7147" i="7"/>
  <c r="J7147" i="7"/>
  <c r="F7147" i="7"/>
  <c r="N7146" i="7"/>
  <c r="J7146" i="7"/>
  <c r="F7146" i="7"/>
  <c r="N7145" i="7"/>
  <c r="J7145" i="7"/>
  <c r="F7145" i="7"/>
  <c r="N7144" i="7"/>
  <c r="J7144" i="7"/>
  <c r="F7144" i="7"/>
  <c r="N7143" i="7"/>
  <c r="J7143" i="7"/>
  <c r="F7143" i="7"/>
  <c r="N7142" i="7"/>
  <c r="J7142" i="7"/>
  <c r="F7142" i="7"/>
  <c r="N7141" i="7"/>
  <c r="J7141" i="7"/>
  <c r="F7141" i="7"/>
  <c r="N7140" i="7"/>
  <c r="J7140" i="7"/>
  <c r="F7140" i="7"/>
  <c r="N7139" i="7"/>
  <c r="J7139" i="7"/>
  <c r="F7139" i="7"/>
  <c r="N7138" i="7"/>
  <c r="J7138" i="7"/>
  <c r="F7138" i="7"/>
  <c r="N7137" i="7"/>
  <c r="J7137" i="7"/>
  <c r="F7137" i="7"/>
  <c r="N7136" i="7"/>
  <c r="J7136" i="7"/>
  <c r="F7136" i="7"/>
  <c r="N7135" i="7"/>
  <c r="J7135" i="7"/>
  <c r="F7135" i="7"/>
  <c r="N7134" i="7"/>
  <c r="J7134" i="7"/>
  <c r="F7134" i="7"/>
  <c r="N7133" i="7"/>
  <c r="J7133" i="7"/>
  <c r="F7133" i="7"/>
  <c r="N7132" i="7"/>
  <c r="J7132" i="7"/>
  <c r="F7132" i="7"/>
  <c r="N7131" i="7"/>
  <c r="J7131" i="7"/>
  <c r="F7131" i="7"/>
  <c r="N7130" i="7"/>
  <c r="J7130" i="7"/>
  <c r="F7130" i="7"/>
  <c r="N7129" i="7"/>
  <c r="J7129" i="7"/>
  <c r="F7129" i="7"/>
  <c r="N7128" i="7"/>
  <c r="J7128" i="7"/>
  <c r="F7128" i="7"/>
  <c r="N7127" i="7"/>
  <c r="J7127" i="7"/>
  <c r="F7127" i="7"/>
  <c r="N7126" i="7"/>
  <c r="J7126" i="7"/>
  <c r="F7126" i="7"/>
  <c r="N7125" i="7"/>
  <c r="J7125" i="7"/>
  <c r="F7125" i="7"/>
  <c r="N7124" i="7"/>
  <c r="J7124" i="7"/>
  <c r="F7124" i="7"/>
  <c r="N7123" i="7"/>
  <c r="J7123" i="7"/>
  <c r="F7123" i="7"/>
  <c r="N7122" i="7"/>
  <c r="J7122" i="7"/>
  <c r="F7122" i="7"/>
  <c r="N7121" i="7"/>
  <c r="J7121" i="7"/>
  <c r="F7121" i="7"/>
  <c r="N7120" i="7"/>
  <c r="J7120" i="7"/>
  <c r="F7120" i="7"/>
  <c r="N7119" i="7"/>
  <c r="J7119" i="7"/>
  <c r="F7119" i="7"/>
  <c r="N7118" i="7"/>
  <c r="J7118" i="7"/>
  <c r="F7118" i="7"/>
  <c r="N7117" i="7"/>
  <c r="J7117" i="7"/>
  <c r="F7117" i="7"/>
  <c r="N7116" i="7"/>
  <c r="J7116" i="7"/>
  <c r="F7116" i="7"/>
  <c r="N7115" i="7"/>
  <c r="J7115" i="7"/>
  <c r="F7115" i="7"/>
  <c r="N7114" i="7"/>
  <c r="J7114" i="7"/>
  <c r="F7114" i="7"/>
  <c r="N7113" i="7"/>
  <c r="J7113" i="7"/>
  <c r="F7113" i="7"/>
  <c r="N7112" i="7"/>
  <c r="J7112" i="7"/>
  <c r="F7112" i="7"/>
  <c r="N7111" i="7"/>
  <c r="J7111" i="7"/>
  <c r="F7111" i="7"/>
  <c r="N7110" i="7"/>
  <c r="J7110" i="7"/>
  <c r="F7110" i="7"/>
  <c r="N7109" i="7"/>
  <c r="J7109" i="7"/>
  <c r="F7109" i="7"/>
  <c r="N7108" i="7"/>
  <c r="J7108" i="7"/>
  <c r="F7108" i="7"/>
  <c r="N7107" i="7"/>
  <c r="J7107" i="7"/>
  <c r="F7107" i="7"/>
  <c r="N7106" i="7"/>
  <c r="J7106" i="7"/>
  <c r="F7106" i="7"/>
  <c r="N7105" i="7"/>
  <c r="J7105" i="7"/>
  <c r="F7105" i="7"/>
  <c r="N7104" i="7"/>
  <c r="J7104" i="7"/>
  <c r="F7104" i="7"/>
  <c r="N7103" i="7"/>
  <c r="J7103" i="7"/>
  <c r="F7103" i="7"/>
  <c r="N7102" i="7"/>
  <c r="J7102" i="7"/>
  <c r="F7102" i="7"/>
  <c r="N7101" i="7"/>
  <c r="J7101" i="7"/>
  <c r="F7101" i="7"/>
  <c r="N7100" i="7"/>
  <c r="J7100" i="7"/>
  <c r="F7100" i="7"/>
  <c r="N7099" i="7"/>
  <c r="J7099" i="7"/>
  <c r="F7099" i="7"/>
  <c r="N7098" i="7"/>
  <c r="J7098" i="7"/>
  <c r="F7098" i="7"/>
  <c r="N7097" i="7"/>
  <c r="J7097" i="7"/>
  <c r="F7097" i="7"/>
  <c r="N7096" i="7"/>
  <c r="J7096" i="7"/>
  <c r="F7096" i="7"/>
  <c r="N7095" i="7"/>
  <c r="J7095" i="7"/>
  <c r="F7095" i="7"/>
  <c r="N7094" i="7"/>
  <c r="J7094" i="7"/>
  <c r="F7094" i="7"/>
  <c r="N7093" i="7"/>
  <c r="J7093" i="7"/>
  <c r="F7093" i="7"/>
  <c r="N7092" i="7"/>
  <c r="J7092" i="7"/>
  <c r="F7092" i="7"/>
  <c r="N7091" i="7"/>
  <c r="J7091" i="7"/>
  <c r="F7091" i="7"/>
  <c r="N7090" i="7"/>
  <c r="J7090" i="7"/>
  <c r="F7090" i="7"/>
  <c r="N7089" i="7"/>
  <c r="J7089" i="7"/>
  <c r="F7089" i="7"/>
  <c r="N7088" i="7"/>
  <c r="J7088" i="7"/>
  <c r="F7088" i="7"/>
  <c r="N7087" i="7"/>
  <c r="J7087" i="7"/>
  <c r="F7087" i="7"/>
  <c r="N7086" i="7"/>
  <c r="J7086" i="7"/>
  <c r="F7086" i="7"/>
  <c r="N7085" i="7"/>
  <c r="J7085" i="7"/>
  <c r="F7085" i="7"/>
  <c r="N7084" i="7"/>
  <c r="J7084" i="7"/>
  <c r="F7084" i="7"/>
  <c r="N7083" i="7"/>
  <c r="J7083" i="7"/>
  <c r="F7083" i="7"/>
  <c r="N7082" i="7"/>
  <c r="J7082" i="7"/>
  <c r="F7082" i="7"/>
  <c r="N7081" i="7"/>
  <c r="J7081" i="7"/>
  <c r="F7081" i="7"/>
  <c r="N7080" i="7"/>
  <c r="J7080" i="7"/>
  <c r="F7080" i="7"/>
  <c r="N7079" i="7"/>
  <c r="J7079" i="7"/>
  <c r="F7079" i="7"/>
  <c r="N7078" i="7"/>
  <c r="J7078" i="7"/>
  <c r="F7078" i="7"/>
  <c r="N7077" i="7"/>
  <c r="J7077" i="7"/>
  <c r="F7077" i="7"/>
  <c r="N7076" i="7"/>
  <c r="J7076" i="7"/>
  <c r="F7076" i="7"/>
  <c r="N7075" i="7"/>
  <c r="J7075" i="7"/>
  <c r="F7075" i="7"/>
  <c r="N7074" i="7"/>
  <c r="J7074" i="7"/>
  <c r="F7074" i="7"/>
  <c r="N7073" i="7"/>
  <c r="J7073" i="7"/>
  <c r="F7073" i="7"/>
  <c r="N7072" i="7"/>
  <c r="J7072" i="7"/>
  <c r="F7072" i="7"/>
  <c r="N7071" i="7"/>
  <c r="J7071" i="7"/>
  <c r="F7071" i="7"/>
  <c r="N7070" i="7"/>
  <c r="J7070" i="7"/>
  <c r="F7070" i="7"/>
  <c r="N7069" i="7"/>
  <c r="J7069" i="7"/>
  <c r="F7069" i="7"/>
  <c r="N7068" i="7"/>
  <c r="J7068" i="7"/>
  <c r="F7068" i="7"/>
  <c r="N7067" i="7"/>
  <c r="J7067" i="7"/>
  <c r="F7067" i="7"/>
  <c r="N7066" i="7"/>
  <c r="J7066" i="7"/>
  <c r="F7066" i="7"/>
  <c r="N7065" i="7"/>
  <c r="J7065" i="7"/>
  <c r="F7065" i="7"/>
  <c r="N7064" i="7"/>
  <c r="J7064" i="7"/>
  <c r="F7064" i="7"/>
  <c r="N7063" i="7"/>
  <c r="J7063" i="7"/>
  <c r="F7063" i="7"/>
  <c r="N7062" i="7"/>
  <c r="J7062" i="7"/>
  <c r="F7062" i="7"/>
  <c r="N7061" i="7"/>
  <c r="J7061" i="7"/>
  <c r="F7061" i="7"/>
  <c r="N7060" i="7"/>
  <c r="J7060" i="7"/>
  <c r="F7060" i="7"/>
  <c r="N7059" i="7"/>
  <c r="J7059" i="7"/>
  <c r="F7059" i="7"/>
  <c r="N7058" i="7"/>
  <c r="J7058" i="7"/>
  <c r="F7058" i="7"/>
  <c r="N7057" i="7"/>
  <c r="J7057" i="7"/>
  <c r="F7057" i="7"/>
  <c r="N7056" i="7"/>
  <c r="J7056" i="7"/>
  <c r="F7056" i="7"/>
  <c r="N7055" i="7"/>
  <c r="J7055" i="7"/>
  <c r="F7055" i="7"/>
  <c r="N7054" i="7"/>
  <c r="J7054" i="7"/>
  <c r="F7054" i="7"/>
  <c r="N7053" i="7"/>
  <c r="J7053" i="7"/>
  <c r="F7053" i="7"/>
  <c r="N7052" i="7"/>
  <c r="J7052" i="7"/>
  <c r="F7052" i="7"/>
  <c r="N7051" i="7"/>
  <c r="J7051" i="7"/>
  <c r="F7051" i="7"/>
  <c r="N7050" i="7"/>
  <c r="J7050" i="7"/>
  <c r="F7050" i="7"/>
  <c r="N7049" i="7"/>
  <c r="J7049" i="7"/>
  <c r="F7049" i="7"/>
  <c r="N7048" i="7"/>
  <c r="J7048" i="7"/>
  <c r="F7048" i="7"/>
  <c r="N7047" i="7"/>
  <c r="J7047" i="7"/>
  <c r="F7047" i="7"/>
  <c r="N7046" i="7"/>
  <c r="J7046" i="7"/>
  <c r="F7046" i="7"/>
  <c r="N7045" i="7"/>
  <c r="J7045" i="7"/>
  <c r="F7045" i="7"/>
  <c r="N7044" i="7"/>
  <c r="J7044" i="7"/>
  <c r="F7044" i="7"/>
  <c r="N7043" i="7"/>
  <c r="J7043" i="7"/>
  <c r="F7043" i="7"/>
  <c r="N7042" i="7"/>
  <c r="J7042" i="7"/>
  <c r="F7042" i="7"/>
  <c r="N7041" i="7"/>
  <c r="J7041" i="7"/>
  <c r="F7041" i="7"/>
  <c r="N7040" i="7"/>
  <c r="J7040" i="7"/>
  <c r="F7040" i="7"/>
  <c r="N7039" i="7"/>
  <c r="J7039" i="7"/>
  <c r="F7039" i="7"/>
  <c r="N7038" i="7"/>
  <c r="J7038" i="7"/>
  <c r="F7038" i="7"/>
  <c r="N7037" i="7"/>
  <c r="J7037" i="7"/>
  <c r="F7037" i="7"/>
  <c r="N7036" i="7"/>
  <c r="J7036" i="7"/>
  <c r="F7036" i="7"/>
  <c r="N7035" i="7"/>
  <c r="J7035" i="7"/>
  <c r="F7035" i="7"/>
  <c r="N7034" i="7"/>
  <c r="J7034" i="7"/>
  <c r="F7034" i="7"/>
  <c r="N7033" i="7"/>
  <c r="J7033" i="7"/>
  <c r="F7033" i="7"/>
  <c r="N7032" i="7"/>
  <c r="J7032" i="7"/>
  <c r="F7032" i="7"/>
  <c r="N7031" i="7"/>
  <c r="J7031" i="7"/>
  <c r="F7031" i="7"/>
  <c r="N7030" i="7"/>
  <c r="J7030" i="7"/>
  <c r="F7030" i="7"/>
  <c r="N7029" i="7"/>
  <c r="J7029" i="7"/>
  <c r="F7029" i="7"/>
  <c r="N7028" i="7"/>
  <c r="J7028" i="7"/>
  <c r="F7028" i="7"/>
  <c r="N7027" i="7"/>
  <c r="J7027" i="7"/>
  <c r="F7027" i="7"/>
  <c r="N7026" i="7"/>
  <c r="J7026" i="7"/>
  <c r="F7026" i="7"/>
  <c r="N7025" i="7"/>
  <c r="J7025" i="7"/>
  <c r="F7025" i="7"/>
  <c r="N7024" i="7"/>
  <c r="J7024" i="7"/>
  <c r="F7024" i="7"/>
  <c r="N7023" i="7"/>
  <c r="J7023" i="7"/>
  <c r="F7023" i="7"/>
  <c r="N7022" i="7"/>
  <c r="J7022" i="7"/>
  <c r="F7022" i="7"/>
  <c r="N7021" i="7"/>
  <c r="J7021" i="7"/>
  <c r="F7021" i="7"/>
  <c r="N7020" i="7"/>
  <c r="J7020" i="7"/>
  <c r="F7020" i="7"/>
  <c r="N7019" i="7"/>
  <c r="J7019" i="7"/>
  <c r="F7019" i="7"/>
  <c r="N7018" i="7"/>
  <c r="J7018" i="7"/>
  <c r="F7018" i="7"/>
  <c r="N7017" i="7"/>
  <c r="J7017" i="7"/>
  <c r="F7017" i="7"/>
  <c r="N7016" i="7"/>
  <c r="J7016" i="7"/>
  <c r="F7016" i="7"/>
  <c r="N7015" i="7"/>
  <c r="J7015" i="7"/>
  <c r="F7015" i="7"/>
  <c r="N7014" i="7"/>
  <c r="J7014" i="7"/>
  <c r="F7014" i="7"/>
  <c r="N7013" i="7"/>
  <c r="J7013" i="7"/>
  <c r="F7013" i="7"/>
  <c r="N7012" i="7"/>
  <c r="J7012" i="7"/>
  <c r="F7012" i="7"/>
  <c r="N7011" i="7"/>
  <c r="J7011" i="7"/>
  <c r="F7011" i="7"/>
  <c r="N7010" i="7"/>
  <c r="J7010" i="7"/>
  <c r="F7010" i="7"/>
  <c r="N7009" i="7"/>
  <c r="J7009" i="7"/>
  <c r="F7009" i="7"/>
  <c r="N7008" i="7"/>
  <c r="J7008" i="7"/>
  <c r="F7008" i="7"/>
  <c r="N7007" i="7"/>
  <c r="J7007" i="7"/>
  <c r="F7007" i="7"/>
  <c r="N7006" i="7"/>
  <c r="J7006" i="7"/>
  <c r="F7006" i="7"/>
  <c r="N7005" i="7"/>
  <c r="J7005" i="7"/>
  <c r="F7005" i="7"/>
  <c r="N7004" i="7"/>
  <c r="J7004" i="7"/>
  <c r="F7004" i="7"/>
  <c r="N7003" i="7"/>
  <c r="J7003" i="7"/>
  <c r="F7003" i="7"/>
  <c r="N7002" i="7"/>
  <c r="J7002" i="7"/>
  <c r="F7002" i="7"/>
  <c r="N7001" i="7"/>
  <c r="J7001" i="7"/>
  <c r="F7001" i="7"/>
  <c r="N7000" i="7"/>
  <c r="J7000" i="7"/>
  <c r="F7000" i="7"/>
  <c r="N6999" i="7"/>
  <c r="J6999" i="7"/>
  <c r="F6999" i="7"/>
  <c r="N6998" i="7"/>
  <c r="J6998" i="7"/>
  <c r="F6998" i="7"/>
  <c r="N6997" i="7"/>
  <c r="J6997" i="7"/>
  <c r="F6997" i="7"/>
  <c r="N6996" i="7"/>
  <c r="J6996" i="7"/>
  <c r="F6996" i="7"/>
  <c r="N6995" i="7"/>
  <c r="J6995" i="7"/>
  <c r="F6995" i="7"/>
  <c r="N6994" i="7"/>
  <c r="J6994" i="7"/>
  <c r="F6994" i="7"/>
  <c r="N6993" i="7"/>
  <c r="J6993" i="7"/>
  <c r="F6993" i="7"/>
  <c r="N6992" i="7"/>
  <c r="J6992" i="7"/>
  <c r="F6992" i="7"/>
  <c r="N6991" i="7"/>
  <c r="J6991" i="7"/>
  <c r="F6991" i="7"/>
  <c r="N6990" i="7"/>
  <c r="J6990" i="7"/>
  <c r="F6990" i="7"/>
  <c r="N6989" i="7"/>
  <c r="J6989" i="7"/>
  <c r="F6989" i="7"/>
  <c r="N6988" i="7"/>
  <c r="J6988" i="7"/>
  <c r="F6988" i="7"/>
  <c r="N6987" i="7"/>
  <c r="J6987" i="7"/>
  <c r="F6987" i="7"/>
  <c r="N6986" i="7"/>
  <c r="J6986" i="7"/>
  <c r="F6986" i="7"/>
  <c r="N6985" i="7"/>
  <c r="J6985" i="7"/>
  <c r="F6985" i="7"/>
  <c r="N6984" i="7"/>
  <c r="J6984" i="7"/>
  <c r="F6984" i="7"/>
  <c r="N6983" i="7"/>
  <c r="J6983" i="7"/>
  <c r="F6983" i="7"/>
  <c r="N6982" i="7"/>
  <c r="J6982" i="7"/>
  <c r="F6982" i="7"/>
  <c r="N6981" i="7"/>
  <c r="J6981" i="7"/>
  <c r="F6981" i="7"/>
  <c r="N6980" i="7"/>
  <c r="J6980" i="7"/>
  <c r="F6980" i="7"/>
  <c r="N6979" i="7"/>
  <c r="J6979" i="7"/>
  <c r="F6979" i="7"/>
  <c r="N6978" i="7"/>
  <c r="J6978" i="7"/>
  <c r="F6978" i="7"/>
  <c r="N6977" i="7"/>
  <c r="J6977" i="7"/>
  <c r="F6977" i="7"/>
  <c r="N6976" i="7"/>
  <c r="J6976" i="7"/>
  <c r="F6976" i="7"/>
  <c r="N6975" i="7"/>
  <c r="J6975" i="7"/>
  <c r="F6975" i="7"/>
  <c r="N6974" i="7"/>
  <c r="J6974" i="7"/>
  <c r="F6974" i="7"/>
  <c r="N6973" i="7"/>
  <c r="J6973" i="7"/>
  <c r="F6973" i="7"/>
  <c r="N6972" i="7"/>
  <c r="J6972" i="7"/>
  <c r="F6972" i="7"/>
  <c r="N6971" i="7"/>
  <c r="J6971" i="7"/>
  <c r="F6971" i="7"/>
  <c r="N6970" i="7"/>
  <c r="J6970" i="7"/>
  <c r="F6970" i="7"/>
  <c r="N6969" i="7"/>
  <c r="J6969" i="7"/>
  <c r="F6969" i="7"/>
  <c r="N6968" i="7"/>
  <c r="J6968" i="7"/>
  <c r="F6968" i="7"/>
  <c r="N6967" i="7"/>
  <c r="J6967" i="7"/>
  <c r="F6967" i="7"/>
  <c r="N6966" i="7"/>
  <c r="J6966" i="7"/>
  <c r="F6966" i="7"/>
  <c r="N6965" i="7"/>
  <c r="J6965" i="7"/>
  <c r="F6965" i="7"/>
  <c r="N6964" i="7"/>
  <c r="J6964" i="7"/>
  <c r="F6964" i="7"/>
  <c r="N6963" i="7"/>
  <c r="J6963" i="7"/>
  <c r="F6963" i="7"/>
  <c r="N6962" i="7"/>
  <c r="J6962" i="7"/>
  <c r="F6962" i="7"/>
  <c r="N6961" i="7"/>
  <c r="J6961" i="7"/>
  <c r="F6961" i="7"/>
  <c r="N6960" i="7"/>
  <c r="J6960" i="7"/>
  <c r="F6960" i="7"/>
  <c r="N6959" i="7"/>
  <c r="J6959" i="7"/>
  <c r="F6959" i="7"/>
  <c r="N6958" i="7"/>
  <c r="J6958" i="7"/>
  <c r="F6958" i="7"/>
  <c r="N6957" i="7"/>
  <c r="J6957" i="7"/>
  <c r="F6957" i="7"/>
  <c r="N6956" i="7"/>
  <c r="J6956" i="7"/>
  <c r="F6956" i="7"/>
  <c r="N6955" i="7"/>
  <c r="J6955" i="7"/>
  <c r="F6955" i="7"/>
  <c r="N6954" i="7"/>
  <c r="J6954" i="7"/>
  <c r="F6954" i="7"/>
  <c r="N6953" i="7"/>
  <c r="J6953" i="7"/>
  <c r="F6953" i="7"/>
  <c r="N6952" i="7"/>
  <c r="J6952" i="7"/>
  <c r="F6952" i="7"/>
  <c r="N6951" i="7"/>
  <c r="J6951" i="7"/>
  <c r="F6951" i="7"/>
  <c r="N6950" i="7"/>
  <c r="J6950" i="7"/>
  <c r="F6950" i="7"/>
  <c r="N6949" i="7"/>
  <c r="J6949" i="7"/>
  <c r="F6949" i="7"/>
  <c r="N6948" i="7"/>
  <c r="J6948" i="7"/>
  <c r="F6948" i="7"/>
  <c r="N6947" i="7"/>
  <c r="J6947" i="7"/>
  <c r="F6947" i="7"/>
  <c r="N6946" i="7"/>
  <c r="J6946" i="7"/>
  <c r="F6946" i="7"/>
  <c r="N6945" i="7"/>
  <c r="J6945" i="7"/>
  <c r="F6945" i="7"/>
  <c r="N6944" i="7"/>
  <c r="J6944" i="7"/>
  <c r="F6944" i="7"/>
  <c r="N6943" i="7"/>
  <c r="J6943" i="7"/>
  <c r="F6943" i="7"/>
  <c r="N6942" i="7"/>
  <c r="J6942" i="7"/>
  <c r="F6942" i="7"/>
  <c r="N6941" i="7"/>
  <c r="J6941" i="7"/>
  <c r="F6941" i="7"/>
  <c r="N6940" i="7"/>
  <c r="J6940" i="7"/>
  <c r="F6940" i="7"/>
  <c r="N6939" i="7"/>
  <c r="J6939" i="7"/>
  <c r="F6939" i="7"/>
  <c r="N6938" i="7"/>
  <c r="J6938" i="7"/>
  <c r="F6938" i="7"/>
  <c r="N6937" i="7"/>
  <c r="J6937" i="7"/>
  <c r="F6937" i="7"/>
  <c r="N6936" i="7"/>
  <c r="J6936" i="7"/>
  <c r="F6936" i="7"/>
  <c r="N6935" i="7"/>
  <c r="J6935" i="7"/>
  <c r="F6935" i="7"/>
  <c r="N6934" i="7"/>
  <c r="J6934" i="7"/>
  <c r="F6934" i="7"/>
  <c r="N6933" i="7"/>
  <c r="J6933" i="7"/>
  <c r="F6933" i="7"/>
  <c r="N6932" i="7"/>
  <c r="J6932" i="7"/>
  <c r="F6932" i="7"/>
  <c r="N6931" i="7"/>
  <c r="J6931" i="7"/>
  <c r="F6931" i="7"/>
  <c r="N6930" i="7"/>
  <c r="J6930" i="7"/>
  <c r="F6930" i="7"/>
  <c r="N6929" i="7"/>
  <c r="J6929" i="7"/>
  <c r="F6929" i="7"/>
  <c r="N6928" i="7"/>
  <c r="J6928" i="7"/>
  <c r="F6928" i="7"/>
  <c r="N6927" i="7"/>
  <c r="J6927" i="7"/>
  <c r="F6927" i="7"/>
  <c r="N6926" i="7"/>
  <c r="J6926" i="7"/>
  <c r="F6926" i="7"/>
  <c r="N6925" i="7"/>
  <c r="J6925" i="7"/>
  <c r="F6925" i="7"/>
  <c r="N6924" i="7"/>
  <c r="J6924" i="7"/>
  <c r="F6924" i="7"/>
  <c r="N6923" i="7"/>
  <c r="J6923" i="7"/>
  <c r="F6923" i="7"/>
  <c r="N6922" i="7"/>
  <c r="J6922" i="7"/>
  <c r="F6922" i="7"/>
  <c r="N6921" i="7"/>
  <c r="J6921" i="7"/>
  <c r="F6921" i="7"/>
  <c r="N6920" i="7"/>
  <c r="J6920" i="7"/>
  <c r="F6920" i="7"/>
  <c r="N6919" i="7"/>
  <c r="J6919" i="7"/>
  <c r="F6919" i="7"/>
  <c r="N6918" i="7"/>
  <c r="J6918" i="7"/>
  <c r="F6918" i="7"/>
  <c r="N6917" i="7"/>
  <c r="J6917" i="7"/>
  <c r="F6917" i="7"/>
  <c r="N6916" i="7"/>
  <c r="J6916" i="7"/>
  <c r="F6916" i="7"/>
  <c r="N6915" i="7"/>
  <c r="J6915" i="7"/>
  <c r="F6915" i="7"/>
  <c r="N6914" i="7"/>
  <c r="J6914" i="7"/>
  <c r="F6914" i="7"/>
  <c r="N6913" i="7"/>
  <c r="J6913" i="7"/>
  <c r="F6913" i="7"/>
  <c r="N6912" i="7"/>
  <c r="J6912" i="7"/>
  <c r="F6912" i="7"/>
  <c r="N6911" i="7"/>
  <c r="J6911" i="7"/>
  <c r="F6911" i="7"/>
  <c r="N6910" i="7"/>
  <c r="J6910" i="7"/>
  <c r="F6910" i="7"/>
  <c r="N6909" i="7"/>
  <c r="J6909" i="7"/>
  <c r="F6909" i="7"/>
  <c r="N6908" i="7"/>
  <c r="J6908" i="7"/>
  <c r="F6908" i="7"/>
  <c r="N6907" i="7"/>
  <c r="J6907" i="7"/>
  <c r="F6907" i="7"/>
  <c r="N6906" i="7"/>
  <c r="J6906" i="7"/>
  <c r="F6906" i="7"/>
  <c r="N6905" i="7"/>
  <c r="J6905" i="7"/>
  <c r="F6905" i="7"/>
  <c r="N6904" i="7"/>
  <c r="J6904" i="7"/>
  <c r="F6904" i="7"/>
  <c r="N6903" i="7"/>
  <c r="J6903" i="7"/>
  <c r="F6903" i="7"/>
  <c r="N6902" i="7"/>
  <c r="J6902" i="7"/>
  <c r="F6902" i="7"/>
  <c r="N6901" i="7"/>
  <c r="J6901" i="7"/>
  <c r="F6901" i="7"/>
  <c r="N6900" i="7"/>
  <c r="J6900" i="7"/>
  <c r="F6900" i="7"/>
  <c r="N6899" i="7"/>
  <c r="J6899" i="7"/>
  <c r="F6899" i="7"/>
  <c r="N6898" i="7"/>
  <c r="J6898" i="7"/>
  <c r="F6898" i="7"/>
  <c r="N6897" i="7"/>
  <c r="J6897" i="7"/>
  <c r="F6897" i="7"/>
  <c r="N6896" i="7"/>
  <c r="J6896" i="7"/>
  <c r="F6896" i="7"/>
  <c r="N6895" i="7"/>
  <c r="J6895" i="7"/>
  <c r="F6895" i="7"/>
  <c r="N6894" i="7"/>
  <c r="J6894" i="7"/>
  <c r="F6894" i="7"/>
  <c r="N6893" i="7"/>
  <c r="J6893" i="7"/>
  <c r="F6893" i="7"/>
  <c r="N6892" i="7"/>
  <c r="J6892" i="7"/>
  <c r="F6892" i="7"/>
  <c r="N6891" i="7"/>
  <c r="J6891" i="7"/>
  <c r="F6891" i="7"/>
  <c r="N6890" i="7"/>
  <c r="J6890" i="7"/>
  <c r="F6890" i="7"/>
  <c r="N6889" i="7"/>
  <c r="J6889" i="7"/>
  <c r="F6889" i="7"/>
  <c r="N6888" i="7"/>
  <c r="J6888" i="7"/>
  <c r="F6888" i="7"/>
  <c r="N6887" i="7"/>
  <c r="J6887" i="7"/>
  <c r="F6887" i="7"/>
  <c r="N6886" i="7"/>
  <c r="J6886" i="7"/>
  <c r="F6886" i="7"/>
  <c r="N6885" i="7"/>
  <c r="J6885" i="7"/>
  <c r="F6885" i="7"/>
  <c r="N6884" i="7"/>
  <c r="J6884" i="7"/>
  <c r="F6884" i="7"/>
  <c r="N6883" i="7"/>
  <c r="J6883" i="7"/>
  <c r="F6883" i="7"/>
  <c r="N6882" i="7"/>
  <c r="J6882" i="7"/>
  <c r="F6882" i="7"/>
  <c r="N6881" i="7"/>
  <c r="J6881" i="7"/>
  <c r="F6881" i="7"/>
  <c r="N6880" i="7"/>
  <c r="J6880" i="7"/>
  <c r="F6880" i="7"/>
  <c r="N6879" i="7"/>
  <c r="J6879" i="7"/>
  <c r="F6879" i="7"/>
  <c r="N6878" i="7"/>
  <c r="J6878" i="7"/>
  <c r="F6878" i="7"/>
  <c r="N6877" i="7"/>
  <c r="J6877" i="7"/>
  <c r="F6877" i="7"/>
  <c r="N6876" i="7"/>
  <c r="J6876" i="7"/>
  <c r="F6876" i="7"/>
  <c r="N6875" i="7"/>
  <c r="J6875" i="7"/>
  <c r="F6875" i="7"/>
  <c r="N6874" i="7"/>
  <c r="J6874" i="7"/>
  <c r="F6874" i="7"/>
  <c r="N6873" i="7"/>
  <c r="J6873" i="7"/>
  <c r="F6873" i="7"/>
  <c r="N6872" i="7"/>
  <c r="J6872" i="7"/>
  <c r="F6872" i="7"/>
  <c r="N6871" i="7"/>
  <c r="J6871" i="7"/>
  <c r="F6871" i="7"/>
  <c r="N6870" i="7"/>
  <c r="J6870" i="7"/>
  <c r="F6870" i="7"/>
  <c r="N6869" i="7"/>
  <c r="J6869" i="7"/>
  <c r="F6869" i="7"/>
  <c r="N6868" i="7"/>
  <c r="J6868" i="7"/>
  <c r="F6868" i="7"/>
  <c r="N6867" i="7"/>
  <c r="J6867" i="7"/>
  <c r="F6867" i="7"/>
  <c r="N6866" i="7"/>
  <c r="J6866" i="7"/>
  <c r="F6866" i="7"/>
  <c r="N6865" i="7"/>
  <c r="J6865" i="7"/>
  <c r="F6865" i="7"/>
  <c r="N6864" i="7"/>
  <c r="J6864" i="7"/>
  <c r="F6864" i="7"/>
  <c r="N6863" i="7"/>
  <c r="J6863" i="7"/>
  <c r="F6863" i="7"/>
  <c r="N6862" i="7"/>
  <c r="J6862" i="7"/>
  <c r="F6862" i="7"/>
  <c r="N6861" i="7"/>
  <c r="J6861" i="7"/>
  <c r="F6861" i="7"/>
  <c r="N6860" i="7"/>
  <c r="J6860" i="7"/>
  <c r="F6860" i="7"/>
  <c r="N6859" i="7"/>
  <c r="J6859" i="7"/>
  <c r="F6859" i="7"/>
  <c r="N6858" i="7"/>
  <c r="J6858" i="7"/>
  <c r="F6858" i="7"/>
  <c r="N6857" i="7"/>
  <c r="J6857" i="7"/>
  <c r="F6857" i="7"/>
  <c r="N6856" i="7"/>
  <c r="J6856" i="7"/>
  <c r="F6856" i="7"/>
  <c r="N6855" i="7"/>
  <c r="J6855" i="7"/>
  <c r="F6855" i="7"/>
  <c r="N6854" i="7"/>
  <c r="J6854" i="7"/>
  <c r="F6854" i="7"/>
  <c r="N6853" i="7"/>
  <c r="J6853" i="7"/>
  <c r="F6853" i="7"/>
  <c r="N6852" i="7"/>
  <c r="J6852" i="7"/>
  <c r="F6852" i="7"/>
  <c r="N6851" i="7"/>
  <c r="J6851" i="7"/>
  <c r="F6851" i="7"/>
  <c r="N6850" i="7"/>
  <c r="J6850" i="7"/>
  <c r="F6850" i="7"/>
  <c r="N6849" i="7"/>
  <c r="J6849" i="7"/>
  <c r="F6849" i="7"/>
  <c r="N6848" i="7"/>
  <c r="J6848" i="7"/>
  <c r="F6848" i="7"/>
  <c r="N6847" i="7"/>
  <c r="J6847" i="7"/>
  <c r="F6847" i="7"/>
  <c r="N6846" i="7"/>
  <c r="J6846" i="7"/>
  <c r="F6846" i="7"/>
  <c r="N6845" i="7"/>
  <c r="J6845" i="7"/>
  <c r="F6845" i="7"/>
  <c r="N6844" i="7"/>
  <c r="J6844" i="7"/>
  <c r="F6844" i="7"/>
  <c r="N6843" i="7"/>
  <c r="J6843" i="7"/>
  <c r="F6843" i="7"/>
  <c r="N6842" i="7"/>
  <c r="J6842" i="7"/>
  <c r="F6842" i="7"/>
  <c r="N6841" i="7"/>
  <c r="J6841" i="7"/>
  <c r="F6841" i="7"/>
  <c r="N6840" i="7"/>
  <c r="J6840" i="7"/>
  <c r="F6840" i="7"/>
  <c r="N6839" i="7"/>
  <c r="J6839" i="7"/>
  <c r="F6839" i="7"/>
  <c r="N6838" i="7"/>
  <c r="J6838" i="7"/>
  <c r="F6838" i="7"/>
  <c r="N6837" i="7"/>
  <c r="J6837" i="7"/>
  <c r="F6837" i="7"/>
  <c r="N6836" i="7"/>
  <c r="J6836" i="7"/>
  <c r="F6836" i="7"/>
  <c r="N6835" i="7"/>
  <c r="J6835" i="7"/>
  <c r="F6835" i="7"/>
  <c r="N6834" i="7"/>
  <c r="J6834" i="7"/>
  <c r="F6834" i="7"/>
  <c r="N6833" i="7"/>
  <c r="J6833" i="7"/>
  <c r="F6833" i="7"/>
  <c r="N6832" i="7"/>
  <c r="J6832" i="7"/>
  <c r="F6832" i="7"/>
  <c r="N6831" i="7"/>
  <c r="J6831" i="7"/>
  <c r="F6831" i="7"/>
  <c r="N6830" i="7"/>
  <c r="J6830" i="7"/>
  <c r="F6830" i="7"/>
  <c r="N6829" i="7"/>
  <c r="J6829" i="7"/>
  <c r="F6829" i="7"/>
  <c r="N6828" i="7"/>
  <c r="J6828" i="7"/>
  <c r="F6828" i="7"/>
  <c r="N6827" i="7"/>
  <c r="J6827" i="7"/>
  <c r="F6827" i="7"/>
  <c r="N6826" i="7"/>
  <c r="J6826" i="7"/>
  <c r="F6826" i="7"/>
  <c r="N6825" i="7"/>
  <c r="J6825" i="7"/>
  <c r="F6825" i="7"/>
  <c r="N6824" i="7"/>
  <c r="J6824" i="7"/>
  <c r="F6824" i="7"/>
  <c r="N6823" i="7"/>
  <c r="J6823" i="7"/>
  <c r="F6823" i="7"/>
  <c r="N6822" i="7"/>
  <c r="J6822" i="7"/>
  <c r="F6822" i="7"/>
  <c r="N6821" i="7"/>
  <c r="J6821" i="7"/>
  <c r="F6821" i="7"/>
  <c r="N6820" i="7"/>
  <c r="J6820" i="7"/>
  <c r="F6820" i="7"/>
  <c r="N6819" i="7"/>
  <c r="J6819" i="7"/>
  <c r="F6819" i="7"/>
  <c r="N6818" i="7"/>
  <c r="J6818" i="7"/>
  <c r="F6818" i="7"/>
  <c r="N6817" i="7"/>
  <c r="J6817" i="7"/>
  <c r="F6817" i="7"/>
  <c r="N6816" i="7"/>
  <c r="J6816" i="7"/>
  <c r="F6816" i="7"/>
  <c r="N6815" i="7"/>
  <c r="J6815" i="7"/>
  <c r="F6815" i="7"/>
  <c r="N6814" i="7"/>
  <c r="J6814" i="7"/>
  <c r="F6814" i="7"/>
  <c r="N6813" i="7"/>
  <c r="J6813" i="7"/>
  <c r="F6813" i="7"/>
  <c r="N6812" i="7"/>
  <c r="J6812" i="7"/>
  <c r="F6812" i="7"/>
  <c r="N6811" i="7"/>
  <c r="J6811" i="7"/>
  <c r="F6811" i="7"/>
  <c r="N6810" i="7"/>
  <c r="J6810" i="7"/>
  <c r="F6810" i="7"/>
  <c r="N6809" i="7"/>
  <c r="J6809" i="7"/>
  <c r="F6809" i="7"/>
  <c r="N6808" i="7"/>
  <c r="J6808" i="7"/>
  <c r="F6808" i="7"/>
  <c r="N6807" i="7"/>
  <c r="J6807" i="7"/>
  <c r="F6807" i="7"/>
  <c r="N6806" i="7"/>
  <c r="J6806" i="7"/>
  <c r="F6806" i="7"/>
  <c r="N6805" i="7"/>
  <c r="J6805" i="7"/>
  <c r="F6805" i="7"/>
  <c r="N6804" i="7"/>
  <c r="J6804" i="7"/>
  <c r="F6804" i="7"/>
  <c r="N6803" i="7"/>
  <c r="J6803" i="7"/>
  <c r="F6803" i="7"/>
  <c r="N6802" i="7"/>
  <c r="J6802" i="7"/>
  <c r="F6802" i="7"/>
  <c r="N6801" i="7"/>
  <c r="J6801" i="7"/>
  <c r="F6801" i="7"/>
  <c r="N6800" i="7"/>
  <c r="J6800" i="7"/>
  <c r="F6800" i="7"/>
  <c r="N6799" i="7"/>
  <c r="J6799" i="7"/>
  <c r="F6799" i="7"/>
  <c r="N6798" i="7"/>
  <c r="J6798" i="7"/>
  <c r="F6798" i="7"/>
  <c r="N6797" i="7"/>
  <c r="J6797" i="7"/>
  <c r="F6797" i="7"/>
  <c r="N6796" i="7"/>
  <c r="J6796" i="7"/>
  <c r="F6796" i="7"/>
  <c r="N6795" i="7"/>
  <c r="J6795" i="7"/>
  <c r="F6795" i="7"/>
  <c r="N6794" i="7"/>
  <c r="J6794" i="7"/>
  <c r="F6794" i="7"/>
  <c r="N6793" i="7"/>
  <c r="J6793" i="7"/>
  <c r="F6793" i="7"/>
  <c r="N6792" i="7"/>
  <c r="J6792" i="7"/>
  <c r="F6792" i="7"/>
  <c r="N6791" i="7"/>
  <c r="J6791" i="7"/>
  <c r="F6791" i="7"/>
  <c r="N6790" i="7"/>
  <c r="J6790" i="7"/>
  <c r="F6790" i="7"/>
  <c r="N6789" i="7"/>
  <c r="J6789" i="7"/>
  <c r="F6789" i="7"/>
  <c r="N6788" i="7"/>
  <c r="J6788" i="7"/>
  <c r="F6788" i="7"/>
  <c r="N6787" i="7"/>
  <c r="J6787" i="7"/>
  <c r="F6787" i="7"/>
  <c r="N6786" i="7"/>
  <c r="J6786" i="7"/>
  <c r="F6786" i="7"/>
  <c r="N6785" i="7"/>
  <c r="J6785" i="7"/>
  <c r="F6785" i="7"/>
  <c r="N6784" i="7"/>
  <c r="J6784" i="7"/>
  <c r="F6784" i="7"/>
  <c r="N6783" i="7"/>
  <c r="J6783" i="7"/>
  <c r="F6783" i="7"/>
  <c r="N6782" i="7"/>
  <c r="J6782" i="7"/>
  <c r="F6782" i="7"/>
  <c r="N6781" i="7"/>
  <c r="J6781" i="7"/>
  <c r="F6781" i="7"/>
  <c r="N6780" i="7"/>
  <c r="J6780" i="7"/>
  <c r="F6780" i="7"/>
  <c r="N6779" i="7"/>
  <c r="J6779" i="7"/>
  <c r="F6779" i="7"/>
  <c r="N6778" i="7"/>
  <c r="J6778" i="7"/>
  <c r="F6778" i="7"/>
  <c r="N6777" i="7"/>
  <c r="J6777" i="7"/>
  <c r="F6777" i="7"/>
  <c r="N6776" i="7"/>
  <c r="J6776" i="7"/>
  <c r="F6776" i="7"/>
  <c r="N6775" i="7"/>
  <c r="J6775" i="7"/>
  <c r="F6775" i="7"/>
  <c r="N6774" i="7"/>
  <c r="J6774" i="7"/>
  <c r="F6774" i="7"/>
  <c r="N6773" i="7"/>
  <c r="J6773" i="7"/>
  <c r="F6773" i="7"/>
  <c r="N6772" i="7"/>
  <c r="J6772" i="7"/>
  <c r="F6772" i="7"/>
  <c r="N6771" i="7"/>
  <c r="J6771" i="7"/>
  <c r="F6771" i="7"/>
  <c r="N6770" i="7"/>
  <c r="J6770" i="7"/>
  <c r="F6770" i="7"/>
  <c r="N6769" i="7"/>
  <c r="J6769" i="7"/>
  <c r="F6769" i="7"/>
  <c r="N6768" i="7"/>
  <c r="J6768" i="7"/>
  <c r="F6768" i="7"/>
  <c r="N6767" i="7"/>
  <c r="J6767" i="7"/>
  <c r="F6767" i="7"/>
  <c r="N6766" i="7"/>
  <c r="J6766" i="7"/>
  <c r="F6766" i="7"/>
  <c r="N6765" i="7"/>
  <c r="J6765" i="7"/>
  <c r="F6765" i="7"/>
  <c r="N6764" i="7"/>
  <c r="J6764" i="7"/>
  <c r="F6764" i="7"/>
  <c r="N6763" i="7"/>
  <c r="J6763" i="7"/>
  <c r="F6763" i="7"/>
  <c r="N6762" i="7"/>
  <c r="J6762" i="7"/>
  <c r="F6762" i="7"/>
  <c r="N6761" i="7"/>
  <c r="J6761" i="7"/>
  <c r="F6761" i="7"/>
  <c r="N6760" i="7"/>
  <c r="J6760" i="7"/>
  <c r="F6760" i="7"/>
  <c r="N6759" i="7"/>
  <c r="J6759" i="7"/>
  <c r="F6759" i="7"/>
  <c r="N6758" i="7"/>
  <c r="J6758" i="7"/>
  <c r="F6758" i="7"/>
  <c r="N6757" i="7"/>
  <c r="J6757" i="7"/>
  <c r="F6757" i="7"/>
  <c r="N6756" i="7"/>
  <c r="J6756" i="7"/>
  <c r="F6756" i="7"/>
  <c r="N6755" i="7"/>
  <c r="J6755" i="7"/>
  <c r="F6755" i="7"/>
  <c r="N6754" i="7"/>
  <c r="J6754" i="7"/>
  <c r="F6754" i="7"/>
  <c r="N6753" i="7"/>
  <c r="J6753" i="7"/>
  <c r="F6753" i="7"/>
  <c r="N6752" i="7"/>
  <c r="J6752" i="7"/>
  <c r="F6752" i="7"/>
  <c r="N6751" i="7"/>
  <c r="J6751" i="7"/>
  <c r="F6751" i="7"/>
  <c r="N6750" i="7"/>
  <c r="J6750" i="7"/>
  <c r="F6750" i="7"/>
  <c r="N6749" i="7"/>
  <c r="J6749" i="7"/>
  <c r="F6749" i="7"/>
  <c r="N6748" i="7"/>
  <c r="J6748" i="7"/>
  <c r="F6748" i="7"/>
  <c r="N6747" i="7"/>
  <c r="J6747" i="7"/>
  <c r="F6747" i="7"/>
  <c r="N6746" i="7"/>
  <c r="J6746" i="7"/>
  <c r="F6746" i="7"/>
  <c r="N6745" i="7"/>
  <c r="J6745" i="7"/>
  <c r="F6745" i="7"/>
  <c r="N6744" i="7"/>
  <c r="J6744" i="7"/>
  <c r="F6744" i="7"/>
  <c r="N6743" i="7"/>
  <c r="J6743" i="7"/>
  <c r="F6743" i="7"/>
  <c r="N6742" i="7"/>
  <c r="J6742" i="7"/>
  <c r="F6742" i="7"/>
  <c r="N6741" i="7"/>
  <c r="J6741" i="7"/>
  <c r="F6741" i="7"/>
  <c r="N6740" i="7"/>
  <c r="J6740" i="7"/>
  <c r="F6740" i="7"/>
  <c r="N6739" i="7"/>
  <c r="J6739" i="7"/>
  <c r="F6739" i="7"/>
  <c r="N6738" i="7"/>
  <c r="J6738" i="7"/>
  <c r="F6738" i="7"/>
  <c r="N6737" i="7"/>
  <c r="J6737" i="7"/>
  <c r="F6737" i="7"/>
  <c r="N6736" i="7"/>
  <c r="J6736" i="7"/>
  <c r="F6736" i="7"/>
  <c r="N6735" i="7"/>
  <c r="J6735" i="7"/>
  <c r="F6735" i="7"/>
  <c r="N6734" i="7"/>
  <c r="J6734" i="7"/>
  <c r="F6734" i="7"/>
  <c r="N6733" i="7"/>
  <c r="J6733" i="7"/>
  <c r="F6733" i="7"/>
  <c r="N6732" i="7"/>
  <c r="J6732" i="7"/>
  <c r="F6732" i="7"/>
  <c r="N6731" i="7"/>
  <c r="J6731" i="7"/>
  <c r="F6731" i="7"/>
  <c r="N6730" i="7"/>
  <c r="J6730" i="7"/>
  <c r="F6730" i="7"/>
  <c r="N6729" i="7"/>
  <c r="J6729" i="7"/>
  <c r="F6729" i="7"/>
  <c r="N6728" i="7"/>
  <c r="J6728" i="7"/>
  <c r="F6728" i="7"/>
  <c r="N6727" i="7"/>
  <c r="J6727" i="7"/>
  <c r="F6727" i="7"/>
  <c r="N6726" i="7"/>
  <c r="J6726" i="7"/>
  <c r="F6726" i="7"/>
  <c r="N6725" i="7"/>
  <c r="J6725" i="7"/>
  <c r="F6725" i="7"/>
  <c r="N6724" i="7"/>
  <c r="J6724" i="7"/>
  <c r="F6724" i="7"/>
  <c r="N6723" i="7"/>
  <c r="J6723" i="7"/>
  <c r="F6723" i="7"/>
  <c r="N6722" i="7"/>
  <c r="J6722" i="7"/>
  <c r="F6722" i="7"/>
  <c r="N6721" i="7"/>
  <c r="J6721" i="7"/>
  <c r="F6721" i="7"/>
  <c r="N6720" i="7"/>
  <c r="J6720" i="7"/>
  <c r="F6720" i="7"/>
  <c r="N6719" i="7"/>
  <c r="J6719" i="7"/>
  <c r="F6719" i="7"/>
  <c r="N6718" i="7"/>
  <c r="J6718" i="7"/>
  <c r="F6718" i="7"/>
  <c r="N6717" i="7"/>
  <c r="J6717" i="7"/>
  <c r="F6717" i="7"/>
  <c r="N6716" i="7"/>
  <c r="J6716" i="7"/>
  <c r="F6716" i="7"/>
  <c r="N6715" i="7"/>
  <c r="J6715" i="7"/>
  <c r="F6715" i="7"/>
  <c r="N6714" i="7"/>
  <c r="J6714" i="7"/>
  <c r="F6714" i="7"/>
  <c r="N6713" i="7"/>
  <c r="J6713" i="7"/>
  <c r="F6713" i="7"/>
  <c r="N6712" i="7"/>
  <c r="J6712" i="7"/>
  <c r="F6712" i="7"/>
  <c r="N6711" i="7"/>
  <c r="J6711" i="7"/>
  <c r="F6711" i="7"/>
  <c r="N6710" i="7"/>
  <c r="J6710" i="7"/>
  <c r="F6710" i="7"/>
  <c r="N6709" i="7"/>
  <c r="J6709" i="7"/>
  <c r="F6709" i="7"/>
  <c r="N6708" i="7"/>
  <c r="J6708" i="7"/>
  <c r="F6708" i="7"/>
  <c r="N6707" i="7"/>
  <c r="J6707" i="7"/>
  <c r="F6707" i="7"/>
  <c r="N6706" i="7"/>
  <c r="J6706" i="7"/>
  <c r="F6706" i="7"/>
  <c r="N6705" i="7"/>
  <c r="J6705" i="7"/>
  <c r="F6705" i="7"/>
  <c r="N6704" i="7"/>
  <c r="J6704" i="7"/>
  <c r="F6704" i="7"/>
  <c r="N6703" i="7"/>
  <c r="J6703" i="7"/>
  <c r="F6703" i="7"/>
  <c r="N6702" i="7"/>
  <c r="J6702" i="7"/>
  <c r="F6702" i="7"/>
  <c r="N6701" i="7"/>
  <c r="J6701" i="7"/>
  <c r="F6701" i="7"/>
  <c r="N6700" i="7"/>
  <c r="J6700" i="7"/>
  <c r="F6700" i="7"/>
  <c r="N6699" i="7"/>
  <c r="J6699" i="7"/>
  <c r="F6699" i="7"/>
  <c r="N6698" i="7"/>
  <c r="J6698" i="7"/>
  <c r="F6698" i="7"/>
  <c r="N6697" i="7"/>
  <c r="J6697" i="7"/>
  <c r="F6697" i="7"/>
  <c r="N6696" i="7"/>
  <c r="J6696" i="7"/>
  <c r="F6696" i="7"/>
  <c r="N6695" i="7"/>
  <c r="J6695" i="7"/>
  <c r="F6695" i="7"/>
  <c r="N6694" i="7"/>
  <c r="J6694" i="7"/>
  <c r="F6694" i="7"/>
  <c r="N6693" i="7"/>
  <c r="J6693" i="7"/>
  <c r="F6693" i="7"/>
  <c r="N6692" i="7"/>
  <c r="J6692" i="7"/>
  <c r="F6692" i="7"/>
  <c r="N6691" i="7"/>
  <c r="J6691" i="7"/>
  <c r="F6691" i="7"/>
  <c r="N6690" i="7"/>
  <c r="J6690" i="7"/>
  <c r="F6690" i="7"/>
  <c r="N6689" i="7"/>
  <c r="J6689" i="7"/>
  <c r="F6689" i="7"/>
  <c r="N6688" i="7"/>
  <c r="J6688" i="7"/>
  <c r="F6688" i="7"/>
  <c r="N6687" i="7"/>
  <c r="J6687" i="7"/>
  <c r="F6687" i="7"/>
  <c r="N6686" i="7"/>
  <c r="J6686" i="7"/>
  <c r="F6686" i="7"/>
  <c r="N6685" i="7"/>
  <c r="J6685" i="7"/>
  <c r="F6685" i="7"/>
  <c r="N6684" i="7"/>
  <c r="J6684" i="7"/>
  <c r="F6684" i="7"/>
  <c r="N6683" i="7"/>
  <c r="J6683" i="7"/>
  <c r="F6683" i="7"/>
  <c r="N6682" i="7"/>
  <c r="J6682" i="7"/>
  <c r="F6682" i="7"/>
  <c r="N6681" i="7"/>
  <c r="J6681" i="7"/>
  <c r="F6681" i="7"/>
  <c r="N6680" i="7"/>
  <c r="J6680" i="7"/>
  <c r="F6680" i="7"/>
  <c r="N6679" i="7"/>
  <c r="J6679" i="7"/>
  <c r="F6679" i="7"/>
  <c r="N6678" i="7"/>
  <c r="J6678" i="7"/>
  <c r="F6678" i="7"/>
  <c r="N6677" i="7"/>
  <c r="J6677" i="7"/>
  <c r="F6677" i="7"/>
  <c r="N6676" i="7"/>
  <c r="J6676" i="7"/>
  <c r="F6676" i="7"/>
  <c r="N6675" i="7"/>
  <c r="J6675" i="7"/>
  <c r="F6675" i="7"/>
  <c r="N6674" i="7"/>
  <c r="J6674" i="7"/>
  <c r="F6674" i="7"/>
  <c r="N6673" i="7"/>
  <c r="J6673" i="7"/>
  <c r="F6673" i="7"/>
  <c r="N6672" i="7"/>
  <c r="J6672" i="7"/>
  <c r="F6672" i="7"/>
  <c r="N6671" i="7"/>
  <c r="J6671" i="7"/>
  <c r="F6671" i="7"/>
  <c r="N6670" i="7"/>
  <c r="J6670" i="7"/>
  <c r="F6670" i="7"/>
  <c r="N6669" i="7"/>
  <c r="J6669" i="7"/>
  <c r="F6669" i="7"/>
  <c r="N6668" i="7"/>
  <c r="J6668" i="7"/>
  <c r="F6668" i="7"/>
  <c r="N6667" i="7"/>
  <c r="J6667" i="7"/>
  <c r="F6667" i="7"/>
  <c r="N6666" i="7"/>
  <c r="J6666" i="7"/>
  <c r="F6666" i="7"/>
  <c r="N6665" i="7"/>
  <c r="J6665" i="7"/>
  <c r="F6665" i="7"/>
  <c r="N6664" i="7"/>
  <c r="J6664" i="7"/>
  <c r="F6664" i="7"/>
  <c r="N6663" i="7"/>
  <c r="J6663" i="7"/>
  <c r="F6663" i="7"/>
  <c r="N6662" i="7"/>
  <c r="J6662" i="7"/>
  <c r="F6662" i="7"/>
  <c r="N6661" i="7"/>
  <c r="J6661" i="7"/>
  <c r="F6661" i="7"/>
  <c r="N6660" i="7"/>
  <c r="J6660" i="7"/>
  <c r="F6660" i="7"/>
  <c r="N6659" i="7"/>
  <c r="J6659" i="7"/>
  <c r="F6659" i="7"/>
  <c r="N6658" i="7"/>
  <c r="J6658" i="7"/>
  <c r="F6658" i="7"/>
  <c r="N6657" i="7"/>
  <c r="J6657" i="7"/>
  <c r="F6657" i="7"/>
  <c r="N6656" i="7"/>
  <c r="J6656" i="7"/>
  <c r="F6656" i="7"/>
  <c r="N6655" i="7"/>
  <c r="J6655" i="7"/>
  <c r="F6655" i="7"/>
  <c r="N6654" i="7"/>
  <c r="J6654" i="7"/>
  <c r="F6654" i="7"/>
  <c r="N6653" i="7"/>
  <c r="J6653" i="7"/>
  <c r="F6653" i="7"/>
  <c r="N6652" i="7"/>
  <c r="J6652" i="7"/>
  <c r="F6652" i="7"/>
  <c r="N6651" i="7"/>
  <c r="J6651" i="7"/>
  <c r="F6651" i="7"/>
  <c r="N6650" i="7"/>
  <c r="J6650" i="7"/>
  <c r="F6650" i="7"/>
  <c r="N6649" i="7"/>
  <c r="J6649" i="7"/>
  <c r="F6649" i="7"/>
  <c r="N6648" i="7"/>
  <c r="J6648" i="7"/>
  <c r="F6648" i="7"/>
  <c r="N6647" i="7"/>
  <c r="J6647" i="7"/>
  <c r="F6647" i="7"/>
  <c r="N6646" i="7"/>
  <c r="J6646" i="7"/>
  <c r="F6646" i="7"/>
  <c r="N6645" i="7"/>
  <c r="J6645" i="7"/>
  <c r="F6645" i="7"/>
  <c r="N6644" i="7"/>
  <c r="J6644" i="7"/>
  <c r="F6644" i="7"/>
  <c r="N6643" i="7"/>
  <c r="J6643" i="7"/>
  <c r="F6643" i="7"/>
  <c r="N6642" i="7"/>
  <c r="J6642" i="7"/>
  <c r="F6642" i="7"/>
  <c r="N6641" i="7"/>
  <c r="J6641" i="7"/>
  <c r="F6641" i="7"/>
  <c r="N6640" i="7"/>
  <c r="J6640" i="7"/>
  <c r="F6640" i="7"/>
  <c r="N6639" i="7"/>
  <c r="J6639" i="7"/>
  <c r="F6639" i="7"/>
  <c r="N6638" i="7"/>
  <c r="J6638" i="7"/>
  <c r="F6638" i="7"/>
  <c r="N6637" i="7"/>
  <c r="J6637" i="7"/>
  <c r="F6637" i="7"/>
  <c r="N6636" i="7"/>
  <c r="J6636" i="7"/>
  <c r="F6636" i="7"/>
  <c r="N6635" i="7"/>
  <c r="J6635" i="7"/>
  <c r="F6635" i="7"/>
  <c r="N6634" i="7"/>
  <c r="J6634" i="7"/>
  <c r="F6634" i="7"/>
  <c r="N6633" i="7"/>
  <c r="J6633" i="7"/>
  <c r="F6633" i="7"/>
  <c r="N6632" i="7"/>
  <c r="J6632" i="7"/>
  <c r="F6632" i="7"/>
  <c r="N6631" i="7"/>
  <c r="J6631" i="7"/>
  <c r="F6631" i="7"/>
  <c r="N6630" i="7"/>
  <c r="J6630" i="7"/>
  <c r="F6630" i="7"/>
  <c r="N6629" i="7"/>
  <c r="J6629" i="7"/>
  <c r="F6629" i="7"/>
  <c r="N6628" i="7"/>
  <c r="J6628" i="7"/>
  <c r="F6628" i="7"/>
  <c r="N6627" i="7"/>
  <c r="J6627" i="7"/>
  <c r="F6627" i="7"/>
  <c r="N6626" i="7"/>
  <c r="J6626" i="7"/>
  <c r="F6626" i="7"/>
  <c r="N6625" i="7"/>
  <c r="J6625" i="7"/>
  <c r="F6625" i="7"/>
  <c r="N6624" i="7"/>
  <c r="J6624" i="7"/>
  <c r="F6624" i="7"/>
  <c r="N6623" i="7"/>
  <c r="J6623" i="7"/>
  <c r="F6623" i="7"/>
  <c r="N6622" i="7"/>
  <c r="J6622" i="7"/>
  <c r="F6622" i="7"/>
  <c r="N6621" i="7"/>
  <c r="J6621" i="7"/>
  <c r="F6621" i="7"/>
  <c r="N6620" i="7"/>
  <c r="J6620" i="7"/>
  <c r="F6620" i="7"/>
  <c r="N6619" i="7"/>
  <c r="J6619" i="7"/>
  <c r="F6619" i="7"/>
  <c r="N6618" i="7"/>
  <c r="J6618" i="7"/>
  <c r="F6618" i="7"/>
  <c r="N6617" i="7"/>
  <c r="J6617" i="7"/>
  <c r="F6617" i="7"/>
  <c r="N6616" i="7"/>
  <c r="J6616" i="7"/>
  <c r="F6616" i="7"/>
  <c r="N6615" i="7"/>
  <c r="J6615" i="7"/>
  <c r="F6615" i="7"/>
  <c r="N6614" i="7"/>
  <c r="J6614" i="7"/>
  <c r="F6614" i="7"/>
  <c r="N6613" i="7"/>
  <c r="J6613" i="7"/>
  <c r="F6613" i="7"/>
  <c r="N6612" i="7"/>
  <c r="J6612" i="7"/>
  <c r="F6612" i="7"/>
  <c r="N6611" i="7"/>
  <c r="J6611" i="7"/>
  <c r="F6611" i="7"/>
  <c r="N6610" i="7"/>
  <c r="J6610" i="7"/>
  <c r="F6610" i="7"/>
  <c r="N6609" i="7"/>
  <c r="J6609" i="7"/>
  <c r="F6609" i="7"/>
  <c r="N6608" i="7"/>
  <c r="J6608" i="7"/>
  <c r="F6608" i="7"/>
  <c r="N6607" i="7"/>
  <c r="J6607" i="7"/>
  <c r="F6607" i="7"/>
  <c r="N6606" i="7"/>
  <c r="J6606" i="7"/>
  <c r="F6606" i="7"/>
  <c r="N6605" i="7"/>
  <c r="J6605" i="7"/>
  <c r="F6605" i="7"/>
  <c r="N6604" i="7"/>
  <c r="J6604" i="7"/>
  <c r="F6604" i="7"/>
  <c r="N6603" i="7"/>
  <c r="J6603" i="7"/>
  <c r="F6603" i="7"/>
  <c r="N6602" i="7"/>
  <c r="J6602" i="7"/>
  <c r="F6602" i="7"/>
  <c r="N6601" i="7"/>
  <c r="J6601" i="7"/>
  <c r="F6601" i="7"/>
  <c r="N6600" i="7"/>
  <c r="J6600" i="7"/>
  <c r="F6600" i="7"/>
  <c r="N6599" i="7"/>
  <c r="J6599" i="7"/>
  <c r="F6599" i="7"/>
  <c r="N6598" i="7"/>
  <c r="J6598" i="7"/>
  <c r="F6598" i="7"/>
  <c r="N6597" i="7"/>
  <c r="J6597" i="7"/>
  <c r="F6597" i="7"/>
  <c r="N6596" i="7"/>
  <c r="J6596" i="7"/>
  <c r="F6596" i="7"/>
  <c r="N6595" i="7"/>
  <c r="J6595" i="7"/>
  <c r="F6595" i="7"/>
  <c r="N6594" i="7"/>
  <c r="J6594" i="7"/>
  <c r="F6594" i="7"/>
  <c r="N6593" i="7"/>
  <c r="J6593" i="7"/>
  <c r="F6593" i="7"/>
  <c r="N6592" i="7"/>
  <c r="J6592" i="7"/>
  <c r="F6592" i="7"/>
  <c r="N6591" i="7"/>
  <c r="J6591" i="7"/>
  <c r="F6591" i="7"/>
  <c r="N6590" i="7"/>
  <c r="J6590" i="7"/>
  <c r="F6590" i="7"/>
  <c r="N6589" i="7"/>
  <c r="J6589" i="7"/>
  <c r="F6589" i="7"/>
  <c r="N6588" i="7"/>
  <c r="J6588" i="7"/>
  <c r="F6588" i="7"/>
  <c r="N6587" i="7"/>
  <c r="J6587" i="7"/>
  <c r="F6587" i="7"/>
  <c r="N6586" i="7"/>
  <c r="J6586" i="7"/>
  <c r="F6586" i="7"/>
  <c r="N6585" i="7"/>
  <c r="J6585" i="7"/>
  <c r="F6585" i="7"/>
  <c r="N6584" i="7"/>
  <c r="J6584" i="7"/>
  <c r="F6584" i="7"/>
  <c r="N6583" i="7"/>
  <c r="J6583" i="7"/>
  <c r="F6583" i="7"/>
  <c r="N6582" i="7"/>
  <c r="J6582" i="7"/>
  <c r="F6582" i="7"/>
  <c r="N6581" i="7"/>
  <c r="J6581" i="7"/>
  <c r="F6581" i="7"/>
  <c r="N6580" i="7"/>
  <c r="J6580" i="7"/>
  <c r="F6580" i="7"/>
  <c r="N6579" i="7"/>
  <c r="J6579" i="7"/>
  <c r="F6579" i="7"/>
  <c r="N6578" i="7"/>
  <c r="J6578" i="7"/>
  <c r="F6578" i="7"/>
  <c r="N6577" i="7"/>
  <c r="J6577" i="7"/>
  <c r="F6577" i="7"/>
  <c r="N6576" i="7"/>
  <c r="J6576" i="7"/>
  <c r="F6576" i="7"/>
  <c r="N6575" i="7"/>
  <c r="J6575" i="7"/>
  <c r="F6575" i="7"/>
  <c r="N6574" i="7"/>
  <c r="J6574" i="7"/>
  <c r="F6574" i="7"/>
  <c r="N6573" i="7"/>
  <c r="J6573" i="7"/>
  <c r="F6573" i="7"/>
  <c r="N6572" i="7"/>
  <c r="J6572" i="7"/>
  <c r="F6572" i="7"/>
  <c r="N6571" i="7"/>
  <c r="J6571" i="7"/>
  <c r="F6571" i="7"/>
  <c r="N6570" i="7"/>
  <c r="J6570" i="7"/>
  <c r="F6570" i="7"/>
  <c r="N6569" i="7"/>
  <c r="J6569" i="7"/>
  <c r="F6569" i="7"/>
  <c r="N6568" i="7"/>
  <c r="J6568" i="7"/>
  <c r="F6568" i="7"/>
  <c r="N6567" i="7"/>
  <c r="J6567" i="7"/>
  <c r="F6567" i="7"/>
  <c r="N6566" i="7"/>
  <c r="J6566" i="7"/>
  <c r="F6566" i="7"/>
  <c r="N6565" i="7"/>
  <c r="J6565" i="7"/>
  <c r="F6565" i="7"/>
  <c r="N6564" i="7"/>
  <c r="J6564" i="7"/>
  <c r="F6564" i="7"/>
  <c r="N6563" i="7"/>
  <c r="J6563" i="7"/>
  <c r="F6563" i="7"/>
  <c r="N6562" i="7"/>
  <c r="J6562" i="7"/>
  <c r="F6562" i="7"/>
  <c r="N6561" i="7"/>
  <c r="J6561" i="7"/>
  <c r="F6561" i="7"/>
  <c r="N6560" i="7"/>
  <c r="J6560" i="7"/>
  <c r="F6560" i="7"/>
  <c r="N6559" i="7"/>
  <c r="J6559" i="7"/>
  <c r="F6559" i="7"/>
  <c r="N6558" i="7"/>
  <c r="J6558" i="7"/>
  <c r="F6558" i="7"/>
  <c r="N6557" i="7"/>
  <c r="J6557" i="7"/>
  <c r="F6557" i="7"/>
  <c r="N6556" i="7"/>
  <c r="J6556" i="7"/>
  <c r="F6556" i="7"/>
  <c r="N6555" i="7"/>
  <c r="J6555" i="7"/>
  <c r="F6555" i="7"/>
  <c r="N6554" i="7"/>
  <c r="J6554" i="7"/>
  <c r="F6554" i="7"/>
  <c r="N6553" i="7"/>
  <c r="J6553" i="7"/>
  <c r="F6553" i="7"/>
  <c r="N6552" i="7"/>
  <c r="J6552" i="7"/>
  <c r="F6552" i="7"/>
  <c r="N6551" i="7"/>
  <c r="J6551" i="7"/>
  <c r="F6551" i="7"/>
  <c r="N6550" i="7"/>
  <c r="J6550" i="7"/>
  <c r="F6550" i="7"/>
  <c r="N6549" i="7"/>
  <c r="J6549" i="7"/>
  <c r="F6549" i="7"/>
  <c r="N6548" i="7"/>
  <c r="J6548" i="7"/>
  <c r="F6548" i="7"/>
  <c r="N6547" i="7"/>
  <c r="J6547" i="7"/>
  <c r="F6547" i="7"/>
  <c r="N6546" i="7"/>
  <c r="J6546" i="7"/>
  <c r="F6546" i="7"/>
  <c r="N6545" i="7"/>
  <c r="J6545" i="7"/>
  <c r="F6545" i="7"/>
  <c r="N6544" i="7"/>
  <c r="J6544" i="7"/>
  <c r="F6544" i="7"/>
  <c r="N6543" i="7"/>
  <c r="J6543" i="7"/>
  <c r="F6543" i="7"/>
  <c r="N6542" i="7"/>
  <c r="J6542" i="7"/>
  <c r="F6542" i="7"/>
  <c r="N6541" i="7"/>
  <c r="J6541" i="7"/>
  <c r="F6541" i="7"/>
  <c r="N6540" i="7"/>
  <c r="J6540" i="7"/>
  <c r="F6540" i="7"/>
  <c r="N6539" i="7"/>
  <c r="J6539" i="7"/>
  <c r="F6539" i="7"/>
  <c r="N6538" i="7"/>
  <c r="J6538" i="7"/>
  <c r="F6538" i="7"/>
  <c r="N6537" i="7"/>
  <c r="J6537" i="7"/>
  <c r="F6537" i="7"/>
  <c r="N6536" i="7"/>
  <c r="J6536" i="7"/>
  <c r="F6536" i="7"/>
  <c r="N6535" i="7"/>
  <c r="J6535" i="7"/>
  <c r="F6535" i="7"/>
  <c r="N6534" i="7"/>
  <c r="J6534" i="7"/>
  <c r="F6534" i="7"/>
  <c r="N6533" i="7"/>
  <c r="J6533" i="7"/>
  <c r="F6533" i="7"/>
  <c r="N6532" i="7"/>
  <c r="J6532" i="7"/>
  <c r="F6532" i="7"/>
  <c r="N6531" i="7"/>
  <c r="J6531" i="7"/>
  <c r="F6531" i="7"/>
  <c r="N6530" i="7"/>
  <c r="J6530" i="7"/>
  <c r="F6530" i="7"/>
  <c r="N6529" i="7"/>
  <c r="J6529" i="7"/>
  <c r="F6529" i="7"/>
  <c r="N6528" i="7"/>
  <c r="J6528" i="7"/>
  <c r="F6528" i="7"/>
  <c r="N6527" i="7"/>
  <c r="J6527" i="7"/>
  <c r="F6527" i="7"/>
  <c r="N6526" i="7"/>
  <c r="J6526" i="7"/>
  <c r="F6526" i="7"/>
  <c r="N6525" i="7"/>
  <c r="J6525" i="7"/>
  <c r="F6525" i="7"/>
  <c r="N6524" i="7"/>
  <c r="J6524" i="7"/>
  <c r="F6524" i="7"/>
  <c r="N6523" i="7"/>
  <c r="J6523" i="7"/>
  <c r="F6523" i="7"/>
  <c r="N6522" i="7"/>
  <c r="J6522" i="7"/>
  <c r="F6522" i="7"/>
  <c r="N6521" i="7"/>
  <c r="J6521" i="7"/>
  <c r="F6521" i="7"/>
  <c r="N6520" i="7"/>
  <c r="J6520" i="7"/>
  <c r="F6520" i="7"/>
  <c r="N6519" i="7"/>
  <c r="J6519" i="7"/>
  <c r="F6519" i="7"/>
  <c r="N6518" i="7"/>
  <c r="J6518" i="7"/>
  <c r="F6518" i="7"/>
  <c r="N6517" i="7"/>
  <c r="J6517" i="7"/>
  <c r="F6517" i="7"/>
  <c r="N6516" i="7"/>
  <c r="J6516" i="7"/>
  <c r="F6516" i="7"/>
  <c r="N6515" i="7"/>
  <c r="J6515" i="7"/>
  <c r="F6515" i="7"/>
  <c r="N6514" i="7"/>
  <c r="J6514" i="7"/>
  <c r="F6514" i="7"/>
  <c r="N6513" i="7"/>
  <c r="J6513" i="7"/>
  <c r="F6513" i="7"/>
  <c r="N6512" i="7"/>
  <c r="J6512" i="7"/>
  <c r="F6512" i="7"/>
  <c r="N6511" i="7"/>
  <c r="J6511" i="7"/>
  <c r="F6511" i="7"/>
  <c r="N6510" i="7"/>
  <c r="J6510" i="7"/>
  <c r="F6510" i="7"/>
  <c r="N6509" i="7"/>
  <c r="J6509" i="7"/>
  <c r="F6509" i="7"/>
  <c r="N6508" i="7"/>
  <c r="J6508" i="7"/>
  <c r="F6508" i="7"/>
  <c r="N6507" i="7"/>
  <c r="J6507" i="7"/>
  <c r="F6507" i="7"/>
  <c r="N6506" i="7"/>
  <c r="J6506" i="7"/>
  <c r="F6506" i="7"/>
  <c r="N6505" i="7"/>
  <c r="J6505" i="7"/>
  <c r="F6505" i="7"/>
  <c r="N6504" i="7"/>
  <c r="J6504" i="7"/>
  <c r="F6504" i="7"/>
  <c r="N6503" i="7"/>
  <c r="J6503" i="7"/>
  <c r="F6503" i="7"/>
  <c r="N6502" i="7"/>
  <c r="J6502" i="7"/>
  <c r="F6502" i="7"/>
  <c r="N6501" i="7"/>
  <c r="J6501" i="7"/>
  <c r="F6501" i="7"/>
  <c r="N6500" i="7"/>
  <c r="J6500" i="7"/>
  <c r="F6500" i="7"/>
  <c r="N6499" i="7"/>
  <c r="J6499" i="7"/>
  <c r="F6499" i="7"/>
  <c r="N6498" i="7"/>
  <c r="J6498" i="7"/>
  <c r="F6498" i="7"/>
  <c r="N6497" i="7"/>
  <c r="J6497" i="7"/>
  <c r="F6497" i="7"/>
  <c r="N6496" i="7"/>
  <c r="J6496" i="7"/>
  <c r="F6496" i="7"/>
  <c r="N6495" i="7"/>
  <c r="J6495" i="7"/>
  <c r="F6495" i="7"/>
  <c r="N6494" i="7"/>
  <c r="J6494" i="7"/>
  <c r="F6494" i="7"/>
  <c r="N6493" i="7"/>
  <c r="J6493" i="7"/>
  <c r="F6493" i="7"/>
  <c r="N6492" i="7"/>
  <c r="J6492" i="7"/>
  <c r="F6492" i="7"/>
  <c r="N6491" i="7"/>
  <c r="J6491" i="7"/>
  <c r="F6491" i="7"/>
  <c r="N6490" i="7"/>
  <c r="J6490" i="7"/>
  <c r="F6490" i="7"/>
  <c r="N6489" i="7"/>
  <c r="J6489" i="7"/>
  <c r="F6489" i="7"/>
  <c r="N6488" i="7"/>
  <c r="J6488" i="7"/>
  <c r="F6488" i="7"/>
  <c r="N6487" i="7"/>
  <c r="J6487" i="7"/>
  <c r="F6487" i="7"/>
  <c r="N6486" i="7"/>
  <c r="J6486" i="7"/>
  <c r="F6486" i="7"/>
  <c r="N6485" i="7"/>
  <c r="J6485" i="7"/>
  <c r="F6485" i="7"/>
  <c r="N6484" i="7"/>
  <c r="J6484" i="7"/>
  <c r="F6484" i="7"/>
  <c r="N6483" i="7"/>
  <c r="J6483" i="7"/>
  <c r="F6483" i="7"/>
  <c r="N6482" i="7"/>
  <c r="J6482" i="7"/>
  <c r="F6482" i="7"/>
  <c r="N6481" i="7"/>
  <c r="J6481" i="7"/>
  <c r="F6481" i="7"/>
  <c r="N6480" i="7"/>
  <c r="J6480" i="7"/>
  <c r="F6480" i="7"/>
  <c r="N6479" i="7"/>
  <c r="J6479" i="7"/>
  <c r="F6479" i="7"/>
  <c r="N6478" i="7"/>
  <c r="J6478" i="7"/>
  <c r="F6478" i="7"/>
  <c r="N6477" i="7"/>
  <c r="J6477" i="7"/>
  <c r="F6477" i="7"/>
  <c r="N6476" i="7"/>
  <c r="J6476" i="7"/>
  <c r="F6476" i="7"/>
  <c r="N6475" i="7"/>
  <c r="J6475" i="7"/>
  <c r="F6475" i="7"/>
  <c r="N6474" i="7"/>
  <c r="J6474" i="7"/>
  <c r="F6474" i="7"/>
  <c r="N6473" i="7"/>
  <c r="J6473" i="7"/>
  <c r="F6473" i="7"/>
  <c r="N6472" i="7"/>
  <c r="J6472" i="7"/>
  <c r="F6472" i="7"/>
  <c r="N6471" i="7"/>
  <c r="J6471" i="7"/>
  <c r="F6471" i="7"/>
  <c r="N6470" i="7"/>
  <c r="J6470" i="7"/>
  <c r="F6470" i="7"/>
  <c r="N6469" i="7"/>
  <c r="J6469" i="7"/>
  <c r="F6469" i="7"/>
  <c r="N6468" i="7"/>
  <c r="J6468" i="7"/>
  <c r="F6468" i="7"/>
  <c r="N6467" i="7"/>
  <c r="J6467" i="7"/>
  <c r="F6467" i="7"/>
  <c r="N6466" i="7"/>
  <c r="J6466" i="7"/>
  <c r="F6466" i="7"/>
  <c r="N6465" i="7"/>
  <c r="J6465" i="7"/>
  <c r="F6465" i="7"/>
  <c r="N6464" i="7"/>
  <c r="J6464" i="7"/>
  <c r="F6464" i="7"/>
  <c r="N6463" i="7"/>
  <c r="J6463" i="7"/>
  <c r="F6463" i="7"/>
  <c r="N6462" i="7"/>
  <c r="J6462" i="7"/>
  <c r="F6462" i="7"/>
  <c r="N6461" i="7"/>
  <c r="J6461" i="7"/>
  <c r="F6461" i="7"/>
  <c r="N6460" i="7"/>
  <c r="J6460" i="7"/>
  <c r="F6460" i="7"/>
  <c r="N6459" i="7"/>
  <c r="J6459" i="7"/>
  <c r="F6459" i="7"/>
  <c r="N6458" i="7"/>
  <c r="J6458" i="7"/>
  <c r="F6458" i="7"/>
  <c r="N6457" i="7"/>
  <c r="J6457" i="7"/>
  <c r="F6457" i="7"/>
  <c r="N6456" i="7"/>
  <c r="J6456" i="7"/>
  <c r="F6456" i="7"/>
  <c r="N6455" i="7"/>
  <c r="J6455" i="7"/>
  <c r="F6455" i="7"/>
  <c r="N6454" i="7"/>
  <c r="J6454" i="7"/>
  <c r="F6454" i="7"/>
  <c r="N6453" i="7"/>
  <c r="J6453" i="7"/>
  <c r="F6453" i="7"/>
  <c r="N6452" i="7"/>
  <c r="J6452" i="7"/>
  <c r="F6452" i="7"/>
  <c r="N6451" i="7"/>
  <c r="J6451" i="7"/>
  <c r="F6451" i="7"/>
  <c r="N6450" i="7"/>
  <c r="J6450" i="7"/>
  <c r="F6450" i="7"/>
  <c r="N6449" i="7"/>
  <c r="J6449" i="7"/>
  <c r="F6449" i="7"/>
  <c r="N6448" i="7"/>
  <c r="J6448" i="7"/>
  <c r="F6448" i="7"/>
  <c r="N6447" i="7"/>
  <c r="J6447" i="7"/>
  <c r="F6447" i="7"/>
  <c r="N6446" i="7"/>
  <c r="J6446" i="7"/>
  <c r="F6446" i="7"/>
  <c r="N6445" i="7"/>
  <c r="J6445" i="7"/>
  <c r="F6445" i="7"/>
  <c r="N6444" i="7"/>
  <c r="J6444" i="7"/>
  <c r="F6444" i="7"/>
  <c r="N6443" i="7"/>
  <c r="J6443" i="7"/>
  <c r="F6443" i="7"/>
  <c r="N6442" i="7"/>
  <c r="J6442" i="7"/>
  <c r="F6442" i="7"/>
  <c r="N6441" i="7"/>
  <c r="J6441" i="7"/>
  <c r="F6441" i="7"/>
  <c r="N6440" i="7"/>
  <c r="J6440" i="7"/>
  <c r="F6440" i="7"/>
  <c r="N6439" i="7"/>
  <c r="J6439" i="7"/>
  <c r="F6439" i="7"/>
  <c r="N6438" i="7"/>
  <c r="J6438" i="7"/>
  <c r="F6438" i="7"/>
  <c r="N6437" i="7"/>
  <c r="J6437" i="7"/>
  <c r="F6437" i="7"/>
  <c r="N6436" i="7"/>
  <c r="J6436" i="7"/>
  <c r="F6436" i="7"/>
  <c r="N6435" i="7"/>
  <c r="J6435" i="7"/>
  <c r="F6435" i="7"/>
  <c r="N6434" i="7"/>
  <c r="J6434" i="7"/>
  <c r="F6434" i="7"/>
  <c r="N6433" i="7"/>
  <c r="J6433" i="7"/>
  <c r="F6433" i="7"/>
  <c r="N6432" i="7"/>
  <c r="J6432" i="7"/>
  <c r="F6432" i="7"/>
  <c r="N6431" i="7"/>
  <c r="J6431" i="7"/>
  <c r="F6431" i="7"/>
  <c r="N6430" i="7"/>
  <c r="J6430" i="7"/>
  <c r="F6430" i="7"/>
  <c r="N6429" i="7"/>
  <c r="J6429" i="7"/>
  <c r="F6429" i="7"/>
  <c r="N6428" i="7"/>
  <c r="J6428" i="7"/>
  <c r="F6428" i="7"/>
  <c r="N6427" i="7"/>
  <c r="J6427" i="7"/>
  <c r="F6427" i="7"/>
  <c r="N6426" i="7"/>
  <c r="J6426" i="7"/>
  <c r="F6426" i="7"/>
  <c r="N6425" i="7"/>
  <c r="J6425" i="7"/>
  <c r="F6425" i="7"/>
  <c r="N6424" i="7"/>
  <c r="J6424" i="7"/>
  <c r="F6424" i="7"/>
  <c r="N6423" i="7"/>
  <c r="J6423" i="7"/>
  <c r="F6423" i="7"/>
  <c r="N6422" i="7"/>
  <c r="J6422" i="7"/>
  <c r="F6422" i="7"/>
  <c r="N6421" i="7"/>
  <c r="J6421" i="7"/>
  <c r="F6421" i="7"/>
  <c r="N6420" i="7"/>
  <c r="J6420" i="7"/>
  <c r="F6420" i="7"/>
  <c r="N6419" i="7"/>
  <c r="J6419" i="7"/>
  <c r="F6419" i="7"/>
  <c r="N6418" i="7"/>
  <c r="J6418" i="7"/>
  <c r="F6418" i="7"/>
  <c r="N6417" i="7"/>
  <c r="J6417" i="7"/>
  <c r="F6417" i="7"/>
  <c r="N6416" i="7"/>
  <c r="J6416" i="7"/>
  <c r="F6416" i="7"/>
  <c r="N6415" i="7"/>
  <c r="J6415" i="7"/>
  <c r="F6415" i="7"/>
  <c r="N6414" i="7"/>
  <c r="J6414" i="7"/>
  <c r="F6414" i="7"/>
  <c r="N6413" i="7"/>
  <c r="J6413" i="7"/>
  <c r="F6413" i="7"/>
  <c r="N6412" i="7"/>
  <c r="J6412" i="7"/>
  <c r="F6412" i="7"/>
  <c r="N6411" i="7"/>
  <c r="J6411" i="7"/>
  <c r="F6411" i="7"/>
  <c r="N6410" i="7"/>
  <c r="J6410" i="7"/>
  <c r="F6410" i="7"/>
  <c r="N6409" i="7"/>
  <c r="J6409" i="7"/>
  <c r="F6409" i="7"/>
  <c r="N6408" i="7"/>
  <c r="J6408" i="7"/>
  <c r="F6408" i="7"/>
  <c r="N6407" i="7"/>
  <c r="J6407" i="7"/>
  <c r="F6407" i="7"/>
  <c r="N6406" i="7"/>
  <c r="J6406" i="7"/>
  <c r="F6406" i="7"/>
  <c r="N6405" i="7"/>
  <c r="J6405" i="7"/>
  <c r="F6405" i="7"/>
  <c r="N6404" i="7"/>
  <c r="J6404" i="7"/>
  <c r="F6404" i="7"/>
  <c r="N6403" i="7"/>
  <c r="J6403" i="7"/>
  <c r="F6403" i="7"/>
  <c r="N6402" i="7"/>
  <c r="J6402" i="7"/>
  <c r="F6402" i="7"/>
  <c r="N6401" i="7"/>
  <c r="J6401" i="7"/>
  <c r="F6401" i="7"/>
  <c r="N6400" i="7"/>
  <c r="J6400" i="7"/>
  <c r="F6400" i="7"/>
  <c r="N6399" i="7"/>
  <c r="J6399" i="7"/>
  <c r="F6399" i="7"/>
  <c r="N6398" i="7"/>
  <c r="J6398" i="7"/>
  <c r="F6398" i="7"/>
  <c r="N6397" i="7"/>
  <c r="J6397" i="7"/>
  <c r="F6397" i="7"/>
  <c r="N6396" i="7"/>
  <c r="J6396" i="7"/>
  <c r="F6396" i="7"/>
  <c r="N6395" i="7"/>
  <c r="J6395" i="7"/>
  <c r="F6395" i="7"/>
  <c r="N6394" i="7"/>
  <c r="J6394" i="7"/>
  <c r="F6394" i="7"/>
  <c r="N6393" i="7"/>
  <c r="J6393" i="7"/>
  <c r="F6393" i="7"/>
  <c r="N6392" i="7"/>
  <c r="J6392" i="7"/>
  <c r="F6392" i="7"/>
  <c r="N6391" i="7"/>
  <c r="J6391" i="7"/>
  <c r="F6391" i="7"/>
  <c r="N6390" i="7"/>
  <c r="J6390" i="7"/>
  <c r="F6390" i="7"/>
  <c r="N6389" i="7"/>
  <c r="J6389" i="7"/>
  <c r="F6389" i="7"/>
  <c r="N6388" i="7"/>
  <c r="J6388" i="7"/>
  <c r="F6388" i="7"/>
  <c r="N6387" i="7"/>
  <c r="J6387" i="7"/>
  <c r="F6387" i="7"/>
  <c r="N6386" i="7"/>
  <c r="J6386" i="7"/>
  <c r="F6386" i="7"/>
  <c r="N6385" i="7"/>
  <c r="J6385" i="7"/>
  <c r="F6385" i="7"/>
  <c r="N6384" i="7"/>
  <c r="J6384" i="7"/>
  <c r="F6384" i="7"/>
  <c r="N6383" i="7"/>
  <c r="J6383" i="7"/>
  <c r="F6383" i="7"/>
  <c r="N6382" i="7"/>
  <c r="J6382" i="7"/>
  <c r="F6382" i="7"/>
  <c r="N6381" i="7"/>
  <c r="J6381" i="7"/>
  <c r="F6381" i="7"/>
  <c r="N6380" i="7"/>
  <c r="J6380" i="7"/>
  <c r="F6380" i="7"/>
  <c r="N6379" i="7"/>
  <c r="J6379" i="7"/>
  <c r="F6379" i="7"/>
  <c r="N6378" i="7"/>
  <c r="J6378" i="7"/>
  <c r="F6378" i="7"/>
  <c r="N6377" i="7"/>
  <c r="J6377" i="7"/>
  <c r="F6377" i="7"/>
  <c r="N6376" i="7"/>
  <c r="J6376" i="7"/>
  <c r="F6376" i="7"/>
  <c r="N6375" i="7"/>
  <c r="J6375" i="7"/>
  <c r="F6375" i="7"/>
  <c r="N6374" i="7"/>
  <c r="J6374" i="7"/>
  <c r="F6374" i="7"/>
  <c r="N6373" i="7"/>
  <c r="J6373" i="7"/>
  <c r="F6373" i="7"/>
  <c r="N6372" i="7"/>
  <c r="J6372" i="7"/>
  <c r="F6372" i="7"/>
  <c r="N6371" i="7"/>
  <c r="J6371" i="7"/>
  <c r="F6371" i="7"/>
  <c r="N6370" i="7"/>
  <c r="J6370" i="7"/>
  <c r="F6370" i="7"/>
  <c r="N6369" i="7"/>
  <c r="J6369" i="7"/>
  <c r="F6369" i="7"/>
  <c r="N6368" i="7"/>
  <c r="J6368" i="7"/>
  <c r="F6368" i="7"/>
  <c r="N6367" i="7"/>
  <c r="J6367" i="7"/>
  <c r="F6367" i="7"/>
  <c r="N6366" i="7"/>
  <c r="J6366" i="7"/>
  <c r="F6366" i="7"/>
  <c r="N6365" i="7"/>
  <c r="J6365" i="7"/>
  <c r="F6365" i="7"/>
  <c r="N6364" i="7"/>
  <c r="J6364" i="7"/>
  <c r="F6364" i="7"/>
  <c r="N6363" i="7"/>
  <c r="J6363" i="7"/>
  <c r="F6363" i="7"/>
  <c r="N6362" i="7"/>
  <c r="J6362" i="7"/>
  <c r="F6362" i="7"/>
  <c r="N6361" i="7"/>
  <c r="J6361" i="7"/>
  <c r="F6361" i="7"/>
  <c r="N6360" i="7"/>
  <c r="J6360" i="7"/>
  <c r="F6360" i="7"/>
  <c r="N6359" i="7"/>
  <c r="J6359" i="7"/>
  <c r="F6359" i="7"/>
  <c r="N6358" i="7"/>
  <c r="J6358" i="7"/>
  <c r="F6358" i="7"/>
  <c r="N6357" i="7"/>
  <c r="J6357" i="7"/>
  <c r="F6357" i="7"/>
  <c r="N6356" i="7"/>
  <c r="J6356" i="7"/>
  <c r="F6356" i="7"/>
  <c r="N6355" i="7"/>
  <c r="J6355" i="7"/>
  <c r="F6355" i="7"/>
  <c r="N6354" i="7"/>
  <c r="J6354" i="7"/>
  <c r="F6354" i="7"/>
  <c r="N6353" i="7"/>
  <c r="J6353" i="7"/>
  <c r="F6353" i="7"/>
  <c r="N6352" i="7"/>
  <c r="J6352" i="7"/>
  <c r="F6352" i="7"/>
  <c r="N6351" i="7"/>
  <c r="J6351" i="7"/>
  <c r="F6351" i="7"/>
  <c r="N6350" i="7"/>
  <c r="J6350" i="7"/>
  <c r="F6350" i="7"/>
  <c r="N6349" i="7"/>
  <c r="J6349" i="7"/>
  <c r="F6349" i="7"/>
  <c r="N6348" i="7"/>
  <c r="J6348" i="7"/>
  <c r="F6348" i="7"/>
  <c r="N6347" i="7"/>
  <c r="J6347" i="7"/>
  <c r="F6347" i="7"/>
  <c r="N6346" i="7"/>
  <c r="J6346" i="7"/>
  <c r="F6346" i="7"/>
  <c r="N6345" i="7"/>
  <c r="J6345" i="7"/>
  <c r="F6345" i="7"/>
  <c r="N6344" i="7"/>
  <c r="J6344" i="7"/>
  <c r="F6344" i="7"/>
  <c r="N6343" i="7"/>
  <c r="J6343" i="7"/>
  <c r="F6343" i="7"/>
  <c r="N6342" i="7"/>
  <c r="J6342" i="7"/>
  <c r="F6342" i="7"/>
  <c r="N6341" i="7"/>
  <c r="J6341" i="7"/>
  <c r="F6341" i="7"/>
  <c r="N6340" i="7"/>
  <c r="J6340" i="7"/>
  <c r="F6340" i="7"/>
  <c r="N6339" i="7"/>
  <c r="J6339" i="7"/>
  <c r="F6339" i="7"/>
  <c r="N6338" i="7"/>
  <c r="J6338" i="7"/>
  <c r="F6338" i="7"/>
  <c r="N6337" i="7"/>
  <c r="J6337" i="7"/>
  <c r="F6337" i="7"/>
  <c r="N6336" i="7"/>
  <c r="J6336" i="7"/>
  <c r="F6336" i="7"/>
  <c r="N6335" i="7"/>
  <c r="J6335" i="7"/>
  <c r="F6335" i="7"/>
  <c r="N6334" i="7"/>
  <c r="J6334" i="7"/>
  <c r="F6334" i="7"/>
  <c r="N6333" i="7"/>
  <c r="J6333" i="7"/>
  <c r="F6333" i="7"/>
  <c r="N6332" i="7"/>
  <c r="J6332" i="7"/>
  <c r="F6332" i="7"/>
  <c r="N6331" i="7"/>
  <c r="J6331" i="7"/>
  <c r="F6331" i="7"/>
  <c r="N6330" i="7"/>
  <c r="J6330" i="7"/>
  <c r="F6330" i="7"/>
  <c r="N6329" i="7"/>
  <c r="J6329" i="7"/>
  <c r="F6329" i="7"/>
  <c r="N6328" i="7"/>
  <c r="J6328" i="7"/>
  <c r="F6328" i="7"/>
  <c r="N6327" i="7"/>
  <c r="J6327" i="7"/>
  <c r="F6327" i="7"/>
  <c r="N6326" i="7"/>
  <c r="J6326" i="7"/>
  <c r="F6326" i="7"/>
  <c r="N6325" i="7"/>
  <c r="J6325" i="7"/>
  <c r="F6325" i="7"/>
  <c r="N6324" i="7"/>
  <c r="J6324" i="7"/>
  <c r="F6324" i="7"/>
  <c r="N6323" i="7"/>
  <c r="J6323" i="7"/>
  <c r="F6323" i="7"/>
  <c r="N6322" i="7"/>
  <c r="J6322" i="7"/>
  <c r="F6322" i="7"/>
  <c r="N6321" i="7"/>
  <c r="J6321" i="7"/>
  <c r="F6321" i="7"/>
  <c r="N6320" i="7"/>
  <c r="J6320" i="7"/>
  <c r="F6320" i="7"/>
  <c r="N6319" i="7"/>
  <c r="J6319" i="7"/>
  <c r="F6319" i="7"/>
  <c r="N6318" i="7"/>
  <c r="J6318" i="7"/>
  <c r="F6318" i="7"/>
  <c r="N6317" i="7"/>
  <c r="J6317" i="7"/>
  <c r="F6317" i="7"/>
  <c r="N6316" i="7"/>
  <c r="J6316" i="7"/>
  <c r="F6316" i="7"/>
  <c r="N6315" i="7"/>
  <c r="J6315" i="7"/>
  <c r="F6315" i="7"/>
  <c r="N6314" i="7"/>
  <c r="J6314" i="7"/>
  <c r="F6314" i="7"/>
  <c r="N6313" i="7"/>
  <c r="J6313" i="7"/>
  <c r="F6313" i="7"/>
  <c r="N6312" i="7"/>
  <c r="J6312" i="7"/>
  <c r="F6312" i="7"/>
  <c r="N6311" i="7"/>
  <c r="J6311" i="7"/>
  <c r="F6311" i="7"/>
  <c r="N6310" i="7"/>
  <c r="J6310" i="7"/>
  <c r="F6310" i="7"/>
  <c r="N6309" i="7"/>
  <c r="J6309" i="7"/>
  <c r="F6309" i="7"/>
  <c r="N6308" i="7"/>
  <c r="J6308" i="7"/>
  <c r="F6308" i="7"/>
  <c r="N6307" i="7"/>
  <c r="J6307" i="7"/>
  <c r="F6307" i="7"/>
  <c r="N6306" i="7"/>
  <c r="J6306" i="7"/>
  <c r="F6306" i="7"/>
  <c r="N6305" i="7"/>
  <c r="J6305" i="7"/>
  <c r="F6305" i="7"/>
  <c r="N6304" i="7"/>
  <c r="J6304" i="7"/>
  <c r="F6304" i="7"/>
  <c r="N6303" i="7"/>
  <c r="J6303" i="7"/>
  <c r="F6303" i="7"/>
  <c r="N6302" i="7"/>
  <c r="J6302" i="7"/>
  <c r="F6302" i="7"/>
  <c r="N6301" i="7"/>
  <c r="J6301" i="7"/>
  <c r="F6301" i="7"/>
  <c r="N6300" i="7"/>
  <c r="J6300" i="7"/>
  <c r="F6300" i="7"/>
  <c r="N6299" i="7"/>
  <c r="J6299" i="7"/>
  <c r="F6299" i="7"/>
  <c r="N6298" i="7"/>
  <c r="J6298" i="7"/>
  <c r="F6298" i="7"/>
  <c r="N6297" i="7"/>
  <c r="J6297" i="7"/>
  <c r="F6297" i="7"/>
  <c r="N6296" i="7"/>
  <c r="J6296" i="7"/>
  <c r="F6296" i="7"/>
  <c r="N6295" i="7"/>
  <c r="J6295" i="7"/>
  <c r="F6295" i="7"/>
  <c r="N6294" i="7"/>
  <c r="J6294" i="7"/>
  <c r="F6294" i="7"/>
  <c r="N6293" i="7"/>
  <c r="J6293" i="7"/>
  <c r="F6293" i="7"/>
  <c r="N6292" i="7"/>
  <c r="J6292" i="7"/>
  <c r="F6292" i="7"/>
  <c r="N6291" i="7"/>
  <c r="J6291" i="7"/>
  <c r="F6291" i="7"/>
  <c r="N6290" i="7"/>
  <c r="J6290" i="7"/>
  <c r="F6290" i="7"/>
  <c r="N6289" i="7"/>
  <c r="J6289" i="7"/>
  <c r="F6289" i="7"/>
  <c r="N6288" i="7"/>
  <c r="J6288" i="7"/>
  <c r="F6288" i="7"/>
  <c r="N6287" i="7"/>
  <c r="J6287" i="7"/>
  <c r="F6287" i="7"/>
  <c r="N6286" i="7"/>
  <c r="J6286" i="7"/>
  <c r="F6286" i="7"/>
  <c r="N6285" i="7"/>
  <c r="J6285" i="7"/>
  <c r="F6285" i="7"/>
  <c r="N6284" i="7"/>
  <c r="J6284" i="7"/>
  <c r="F6284" i="7"/>
  <c r="N6283" i="7"/>
  <c r="J6283" i="7"/>
  <c r="F6283" i="7"/>
  <c r="N6282" i="7"/>
  <c r="J6282" i="7"/>
  <c r="F6282" i="7"/>
  <c r="N6281" i="7"/>
  <c r="J6281" i="7"/>
  <c r="F6281" i="7"/>
  <c r="N6280" i="7"/>
  <c r="J6280" i="7"/>
  <c r="F6280" i="7"/>
  <c r="N6279" i="7"/>
  <c r="J6279" i="7"/>
  <c r="F6279" i="7"/>
  <c r="N6278" i="7"/>
  <c r="J6278" i="7"/>
  <c r="F6278" i="7"/>
  <c r="N6277" i="7"/>
  <c r="J6277" i="7"/>
  <c r="F6277" i="7"/>
  <c r="N6276" i="7"/>
  <c r="J6276" i="7"/>
  <c r="F6276" i="7"/>
  <c r="N6275" i="7"/>
  <c r="J6275" i="7"/>
  <c r="F6275" i="7"/>
  <c r="N6274" i="7"/>
  <c r="J6274" i="7"/>
  <c r="F6274" i="7"/>
  <c r="N6273" i="7"/>
  <c r="J6273" i="7"/>
  <c r="F6273" i="7"/>
  <c r="N6272" i="7"/>
  <c r="J6272" i="7"/>
  <c r="F6272" i="7"/>
  <c r="N6271" i="7"/>
  <c r="J6271" i="7"/>
  <c r="F6271" i="7"/>
  <c r="N6270" i="7"/>
  <c r="J6270" i="7"/>
  <c r="F6270" i="7"/>
  <c r="N6269" i="7"/>
  <c r="J6269" i="7"/>
  <c r="F6269" i="7"/>
  <c r="N6268" i="7"/>
  <c r="J6268" i="7"/>
  <c r="F6268" i="7"/>
  <c r="N6267" i="7"/>
  <c r="J6267" i="7"/>
  <c r="F6267" i="7"/>
  <c r="N6266" i="7"/>
  <c r="J6266" i="7"/>
  <c r="F6266" i="7"/>
  <c r="N6265" i="7"/>
  <c r="J6265" i="7"/>
  <c r="F6265" i="7"/>
  <c r="N6264" i="7"/>
  <c r="J6264" i="7"/>
  <c r="F6264" i="7"/>
  <c r="N6263" i="7"/>
  <c r="J6263" i="7"/>
  <c r="F6263" i="7"/>
  <c r="N6262" i="7"/>
  <c r="J6262" i="7"/>
  <c r="F6262" i="7"/>
  <c r="N6261" i="7"/>
  <c r="J6261" i="7"/>
  <c r="F6261" i="7"/>
  <c r="N6260" i="7"/>
  <c r="J6260" i="7"/>
  <c r="F6260" i="7"/>
  <c r="N6259" i="7"/>
  <c r="J6259" i="7"/>
  <c r="F6259" i="7"/>
  <c r="N6258" i="7"/>
  <c r="J6258" i="7"/>
  <c r="F6258" i="7"/>
  <c r="N6257" i="7"/>
  <c r="J6257" i="7"/>
  <c r="F6257" i="7"/>
  <c r="N6256" i="7"/>
  <c r="J6256" i="7"/>
  <c r="F6256" i="7"/>
  <c r="N6255" i="7"/>
  <c r="J6255" i="7"/>
  <c r="F6255" i="7"/>
  <c r="N6254" i="7"/>
  <c r="J6254" i="7"/>
  <c r="F6254" i="7"/>
  <c r="N6253" i="7"/>
  <c r="J6253" i="7"/>
  <c r="F6253" i="7"/>
  <c r="N6252" i="7"/>
  <c r="J6252" i="7"/>
  <c r="F6252" i="7"/>
  <c r="N6251" i="7"/>
  <c r="J6251" i="7"/>
  <c r="F6251" i="7"/>
  <c r="N6250" i="7"/>
  <c r="J6250" i="7"/>
  <c r="F6250" i="7"/>
  <c r="N6249" i="7"/>
  <c r="J6249" i="7"/>
  <c r="F6249" i="7"/>
  <c r="N6248" i="7"/>
  <c r="J6248" i="7"/>
  <c r="F6248" i="7"/>
  <c r="N6247" i="7"/>
  <c r="J6247" i="7"/>
  <c r="F6247" i="7"/>
  <c r="N6246" i="7"/>
  <c r="J6246" i="7"/>
  <c r="F6246" i="7"/>
  <c r="N6245" i="7"/>
  <c r="J6245" i="7"/>
  <c r="F6245" i="7"/>
  <c r="N6244" i="7"/>
  <c r="J6244" i="7"/>
  <c r="F6244" i="7"/>
  <c r="N6243" i="7"/>
  <c r="J6243" i="7"/>
  <c r="F6243" i="7"/>
  <c r="N6242" i="7"/>
  <c r="J6242" i="7"/>
  <c r="F6242" i="7"/>
  <c r="N6241" i="7"/>
  <c r="J6241" i="7"/>
  <c r="F6241" i="7"/>
  <c r="N6240" i="7"/>
  <c r="J6240" i="7"/>
  <c r="F6240" i="7"/>
  <c r="N6239" i="7"/>
  <c r="J6239" i="7"/>
  <c r="F6239" i="7"/>
  <c r="N6238" i="7"/>
  <c r="J6238" i="7"/>
  <c r="F6238" i="7"/>
  <c r="N6237" i="7"/>
  <c r="J6237" i="7"/>
  <c r="F6237" i="7"/>
  <c r="N6236" i="7"/>
  <c r="J6236" i="7"/>
  <c r="F6236" i="7"/>
  <c r="N6235" i="7"/>
  <c r="J6235" i="7"/>
  <c r="F6235" i="7"/>
  <c r="N6234" i="7"/>
  <c r="J6234" i="7"/>
  <c r="F6234" i="7"/>
  <c r="N6233" i="7"/>
  <c r="J6233" i="7"/>
  <c r="F6233" i="7"/>
  <c r="N6232" i="7"/>
  <c r="J6232" i="7"/>
  <c r="F6232" i="7"/>
  <c r="N6231" i="7"/>
  <c r="J6231" i="7"/>
  <c r="F6231" i="7"/>
  <c r="N6230" i="7"/>
  <c r="J6230" i="7"/>
  <c r="F6230" i="7"/>
  <c r="N6229" i="7"/>
  <c r="J6229" i="7"/>
  <c r="F6229" i="7"/>
  <c r="N6228" i="7"/>
  <c r="J6228" i="7"/>
  <c r="F6228" i="7"/>
  <c r="N6227" i="7"/>
  <c r="J6227" i="7"/>
  <c r="F6227" i="7"/>
  <c r="N6226" i="7"/>
  <c r="J6226" i="7"/>
  <c r="F6226" i="7"/>
  <c r="N6225" i="7"/>
  <c r="J6225" i="7"/>
  <c r="F6225" i="7"/>
  <c r="N6224" i="7"/>
  <c r="J6224" i="7"/>
  <c r="F6224" i="7"/>
  <c r="N6223" i="7"/>
  <c r="J6223" i="7"/>
  <c r="F6223" i="7"/>
  <c r="N6222" i="7"/>
  <c r="J6222" i="7"/>
  <c r="F6222" i="7"/>
  <c r="N6221" i="7"/>
  <c r="J6221" i="7"/>
  <c r="F6221" i="7"/>
  <c r="N6220" i="7"/>
  <c r="J6220" i="7"/>
  <c r="F6220" i="7"/>
  <c r="N6219" i="7"/>
  <c r="J6219" i="7"/>
  <c r="F6219" i="7"/>
  <c r="N6218" i="7"/>
  <c r="J6218" i="7"/>
  <c r="F6218" i="7"/>
  <c r="N6217" i="7"/>
  <c r="J6217" i="7"/>
  <c r="F6217" i="7"/>
  <c r="N6216" i="7"/>
  <c r="J6216" i="7"/>
  <c r="F6216" i="7"/>
  <c r="N6215" i="7"/>
  <c r="J6215" i="7"/>
  <c r="F6215" i="7"/>
  <c r="N6214" i="7"/>
  <c r="J6214" i="7"/>
  <c r="F6214" i="7"/>
  <c r="N6213" i="7"/>
  <c r="J6213" i="7"/>
  <c r="F6213" i="7"/>
  <c r="N6212" i="7"/>
  <c r="J6212" i="7"/>
  <c r="F6212" i="7"/>
  <c r="N6211" i="7"/>
  <c r="J6211" i="7"/>
  <c r="F6211" i="7"/>
  <c r="N6210" i="7"/>
  <c r="J6210" i="7"/>
  <c r="F6210" i="7"/>
  <c r="N6209" i="7"/>
  <c r="J6209" i="7"/>
  <c r="F6209" i="7"/>
  <c r="N6208" i="7"/>
  <c r="J6208" i="7"/>
  <c r="F6208" i="7"/>
  <c r="N6207" i="7"/>
  <c r="J6207" i="7"/>
  <c r="F6207" i="7"/>
  <c r="N6206" i="7"/>
  <c r="J6206" i="7"/>
  <c r="F6206" i="7"/>
  <c r="N6205" i="7"/>
  <c r="J6205" i="7"/>
  <c r="F6205" i="7"/>
  <c r="N6204" i="7"/>
  <c r="J6204" i="7"/>
  <c r="F6204" i="7"/>
  <c r="N6203" i="7"/>
  <c r="J6203" i="7"/>
  <c r="F6203" i="7"/>
  <c r="N6202" i="7"/>
  <c r="J6202" i="7"/>
  <c r="F6202" i="7"/>
  <c r="N6201" i="7"/>
  <c r="J6201" i="7"/>
  <c r="F6201" i="7"/>
  <c r="N6200" i="7"/>
  <c r="J6200" i="7"/>
  <c r="F6200" i="7"/>
  <c r="N6199" i="7"/>
  <c r="J6199" i="7"/>
  <c r="F6199" i="7"/>
  <c r="N6198" i="7"/>
  <c r="J6198" i="7"/>
  <c r="F6198" i="7"/>
  <c r="N6197" i="7"/>
  <c r="J6197" i="7"/>
  <c r="F6197" i="7"/>
  <c r="N6196" i="7"/>
  <c r="J6196" i="7"/>
  <c r="F6196" i="7"/>
  <c r="N6195" i="7"/>
  <c r="J6195" i="7"/>
  <c r="F6195" i="7"/>
  <c r="N6194" i="7"/>
  <c r="J6194" i="7"/>
  <c r="F6194" i="7"/>
  <c r="N6193" i="7"/>
  <c r="J6193" i="7"/>
  <c r="F6193" i="7"/>
  <c r="N6192" i="7"/>
  <c r="J6192" i="7"/>
  <c r="F6192" i="7"/>
  <c r="N6191" i="7"/>
  <c r="J6191" i="7"/>
  <c r="F6191" i="7"/>
  <c r="N6190" i="7"/>
  <c r="J6190" i="7"/>
  <c r="F6190" i="7"/>
  <c r="N6189" i="7"/>
  <c r="J6189" i="7"/>
  <c r="F6189" i="7"/>
  <c r="N6188" i="7"/>
  <c r="J6188" i="7"/>
  <c r="F6188" i="7"/>
  <c r="N6187" i="7"/>
  <c r="J6187" i="7"/>
  <c r="F6187" i="7"/>
  <c r="N6186" i="7"/>
  <c r="J6186" i="7"/>
  <c r="F6186" i="7"/>
  <c r="N6185" i="7"/>
  <c r="J6185" i="7"/>
  <c r="F6185" i="7"/>
  <c r="N6184" i="7"/>
  <c r="J6184" i="7"/>
  <c r="F6184" i="7"/>
  <c r="N6183" i="7"/>
  <c r="J6183" i="7"/>
  <c r="F6183" i="7"/>
  <c r="N6182" i="7"/>
  <c r="J6182" i="7"/>
  <c r="F6182" i="7"/>
  <c r="N6181" i="7"/>
  <c r="J6181" i="7"/>
  <c r="F6181" i="7"/>
  <c r="N6180" i="7"/>
  <c r="J6180" i="7"/>
  <c r="F6180" i="7"/>
  <c r="N6179" i="7"/>
  <c r="J6179" i="7"/>
  <c r="F6179" i="7"/>
  <c r="N6178" i="7"/>
  <c r="J6178" i="7"/>
  <c r="F6178" i="7"/>
  <c r="N6177" i="7"/>
  <c r="J6177" i="7"/>
  <c r="F6177" i="7"/>
  <c r="N6176" i="7"/>
  <c r="J6176" i="7"/>
  <c r="F6176" i="7"/>
  <c r="N6175" i="7"/>
  <c r="J6175" i="7"/>
  <c r="F6175" i="7"/>
  <c r="N6174" i="7"/>
  <c r="J6174" i="7"/>
  <c r="F6174" i="7"/>
  <c r="N6173" i="7"/>
  <c r="J6173" i="7"/>
  <c r="F6173" i="7"/>
  <c r="N6172" i="7"/>
  <c r="J6172" i="7"/>
  <c r="F6172" i="7"/>
  <c r="N6171" i="7"/>
  <c r="J6171" i="7"/>
  <c r="F6171" i="7"/>
  <c r="N6170" i="7"/>
  <c r="J6170" i="7"/>
  <c r="F6170" i="7"/>
  <c r="N6169" i="7"/>
  <c r="J6169" i="7"/>
  <c r="F6169" i="7"/>
  <c r="N6168" i="7"/>
  <c r="J6168" i="7"/>
  <c r="F6168" i="7"/>
  <c r="N6167" i="7"/>
  <c r="J6167" i="7"/>
  <c r="F6167" i="7"/>
  <c r="N6166" i="7"/>
  <c r="J6166" i="7"/>
  <c r="F6166" i="7"/>
  <c r="N6165" i="7"/>
  <c r="J6165" i="7"/>
  <c r="F6165" i="7"/>
  <c r="N6164" i="7"/>
  <c r="J6164" i="7"/>
  <c r="F6164" i="7"/>
  <c r="N6163" i="7"/>
  <c r="J6163" i="7"/>
  <c r="F6163" i="7"/>
  <c r="N6162" i="7"/>
  <c r="J6162" i="7"/>
  <c r="F6162" i="7"/>
  <c r="N6161" i="7"/>
  <c r="J6161" i="7"/>
  <c r="F6161" i="7"/>
  <c r="N6160" i="7"/>
  <c r="J6160" i="7"/>
  <c r="F6160" i="7"/>
  <c r="N6159" i="7"/>
  <c r="J6159" i="7"/>
  <c r="F6159" i="7"/>
  <c r="N6158" i="7"/>
  <c r="J6158" i="7"/>
  <c r="F6158" i="7"/>
  <c r="N6157" i="7"/>
  <c r="J6157" i="7"/>
  <c r="F6157" i="7"/>
  <c r="N6156" i="7"/>
  <c r="J6156" i="7"/>
  <c r="F6156" i="7"/>
  <c r="N6155" i="7"/>
  <c r="J6155" i="7"/>
  <c r="F6155" i="7"/>
  <c r="N6154" i="7"/>
  <c r="J6154" i="7"/>
  <c r="F6154" i="7"/>
  <c r="N6153" i="7"/>
  <c r="J6153" i="7"/>
  <c r="F6153" i="7"/>
  <c r="N6152" i="7"/>
  <c r="J6152" i="7"/>
  <c r="F6152" i="7"/>
  <c r="N6151" i="7"/>
  <c r="J6151" i="7"/>
  <c r="F6151" i="7"/>
  <c r="N6150" i="7"/>
  <c r="J6150" i="7"/>
  <c r="F6150" i="7"/>
  <c r="N6149" i="7"/>
  <c r="J6149" i="7"/>
  <c r="F6149" i="7"/>
  <c r="N6148" i="7"/>
  <c r="J6148" i="7"/>
  <c r="F6148" i="7"/>
  <c r="N6147" i="7"/>
  <c r="J6147" i="7"/>
  <c r="F6147" i="7"/>
  <c r="N6146" i="7"/>
  <c r="J6146" i="7"/>
  <c r="F6146" i="7"/>
  <c r="N6145" i="7"/>
  <c r="J6145" i="7"/>
  <c r="F6145" i="7"/>
  <c r="N6144" i="7"/>
  <c r="J6144" i="7"/>
  <c r="F6144" i="7"/>
  <c r="N6143" i="7"/>
  <c r="J6143" i="7"/>
  <c r="F6143" i="7"/>
  <c r="N6142" i="7"/>
  <c r="J6142" i="7"/>
  <c r="F6142" i="7"/>
  <c r="N6141" i="7"/>
  <c r="J6141" i="7"/>
  <c r="F6141" i="7"/>
  <c r="N6140" i="7"/>
  <c r="J6140" i="7"/>
  <c r="F6140" i="7"/>
  <c r="N6139" i="7"/>
  <c r="J6139" i="7"/>
  <c r="F6139" i="7"/>
  <c r="N6138" i="7"/>
  <c r="J6138" i="7"/>
  <c r="F6138" i="7"/>
  <c r="N6137" i="7"/>
  <c r="J6137" i="7"/>
  <c r="F6137" i="7"/>
  <c r="N6136" i="7"/>
  <c r="J6136" i="7"/>
  <c r="F6136" i="7"/>
  <c r="N6135" i="7"/>
  <c r="J6135" i="7"/>
  <c r="F6135" i="7"/>
  <c r="N6134" i="7"/>
  <c r="J6134" i="7"/>
  <c r="F6134" i="7"/>
  <c r="N6133" i="7"/>
  <c r="J6133" i="7"/>
  <c r="F6133" i="7"/>
  <c r="N6132" i="7"/>
  <c r="J6132" i="7"/>
  <c r="F6132" i="7"/>
  <c r="N6131" i="7"/>
  <c r="J6131" i="7"/>
  <c r="F6131" i="7"/>
  <c r="N6130" i="7"/>
  <c r="J6130" i="7"/>
  <c r="F6130" i="7"/>
  <c r="N6129" i="7"/>
  <c r="J6129" i="7"/>
  <c r="F6129" i="7"/>
  <c r="N6128" i="7"/>
  <c r="J6128" i="7"/>
  <c r="F6128" i="7"/>
  <c r="N6127" i="7"/>
  <c r="J6127" i="7"/>
  <c r="F6127" i="7"/>
  <c r="N6126" i="7"/>
  <c r="J6126" i="7"/>
  <c r="F6126" i="7"/>
  <c r="N6125" i="7"/>
  <c r="J6125" i="7"/>
  <c r="F6125" i="7"/>
  <c r="N6124" i="7"/>
  <c r="J6124" i="7"/>
  <c r="F6124" i="7"/>
  <c r="N6123" i="7"/>
  <c r="J6123" i="7"/>
  <c r="F6123" i="7"/>
  <c r="N6122" i="7"/>
  <c r="J6122" i="7"/>
  <c r="F6122" i="7"/>
  <c r="N6121" i="7"/>
  <c r="J6121" i="7"/>
  <c r="F6121" i="7"/>
  <c r="N6120" i="7"/>
  <c r="J6120" i="7"/>
  <c r="F6120" i="7"/>
  <c r="N6119" i="7"/>
  <c r="J6119" i="7"/>
  <c r="F6119" i="7"/>
  <c r="N6118" i="7"/>
  <c r="J6118" i="7"/>
  <c r="F6118" i="7"/>
  <c r="N6117" i="7"/>
  <c r="J6117" i="7"/>
  <c r="F6117" i="7"/>
  <c r="N6116" i="7"/>
  <c r="J6116" i="7"/>
  <c r="F6116" i="7"/>
  <c r="N6115" i="7"/>
  <c r="J6115" i="7"/>
  <c r="F6115" i="7"/>
  <c r="N6114" i="7"/>
  <c r="J6114" i="7"/>
  <c r="F6114" i="7"/>
  <c r="N6113" i="7"/>
  <c r="J6113" i="7"/>
  <c r="F6113" i="7"/>
  <c r="N6112" i="7"/>
  <c r="J6112" i="7"/>
  <c r="F6112" i="7"/>
  <c r="N6111" i="7"/>
  <c r="J6111" i="7"/>
  <c r="F6111" i="7"/>
  <c r="N6110" i="7"/>
  <c r="J6110" i="7"/>
  <c r="F6110" i="7"/>
  <c r="N6109" i="7"/>
  <c r="J6109" i="7"/>
  <c r="F6109" i="7"/>
  <c r="N6108" i="7"/>
  <c r="J6108" i="7"/>
  <c r="F6108" i="7"/>
  <c r="N6107" i="7"/>
  <c r="J6107" i="7"/>
  <c r="F6107" i="7"/>
  <c r="N6106" i="7"/>
  <c r="J6106" i="7"/>
  <c r="F6106" i="7"/>
  <c r="N6105" i="7"/>
  <c r="J6105" i="7"/>
  <c r="F6105" i="7"/>
  <c r="N6104" i="7"/>
  <c r="J6104" i="7"/>
  <c r="F6104" i="7"/>
  <c r="N6103" i="7"/>
  <c r="J6103" i="7"/>
  <c r="F6103" i="7"/>
  <c r="N6102" i="7"/>
  <c r="J6102" i="7"/>
  <c r="F6102" i="7"/>
  <c r="N6101" i="7"/>
  <c r="J6101" i="7"/>
  <c r="F6101" i="7"/>
  <c r="N6100" i="7"/>
  <c r="J6100" i="7"/>
  <c r="F6100" i="7"/>
  <c r="N6099" i="7"/>
  <c r="J6099" i="7"/>
  <c r="F6099" i="7"/>
  <c r="N6098" i="7"/>
  <c r="J6098" i="7"/>
  <c r="F6098" i="7"/>
  <c r="N6097" i="7"/>
  <c r="J6097" i="7"/>
  <c r="F6097" i="7"/>
  <c r="N6096" i="7"/>
  <c r="J6096" i="7"/>
  <c r="F6096" i="7"/>
  <c r="N6095" i="7"/>
  <c r="J6095" i="7"/>
  <c r="F6095" i="7"/>
  <c r="N6094" i="7"/>
  <c r="J6094" i="7"/>
  <c r="F6094" i="7"/>
  <c r="N6093" i="7"/>
  <c r="J6093" i="7"/>
  <c r="F6093" i="7"/>
  <c r="N6092" i="7"/>
  <c r="J6092" i="7"/>
  <c r="F6092" i="7"/>
  <c r="N6091" i="7"/>
  <c r="J6091" i="7"/>
  <c r="F6091" i="7"/>
  <c r="N6090" i="7"/>
  <c r="J6090" i="7"/>
  <c r="F6090" i="7"/>
  <c r="N6089" i="7"/>
  <c r="J6089" i="7"/>
  <c r="F6089" i="7"/>
  <c r="N6088" i="7"/>
  <c r="J6088" i="7"/>
  <c r="F6088" i="7"/>
  <c r="N6087" i="7"/>
  <c r="J6087" i="7"/>
  <c r="F6087" i="7"/>
  <c r="N6086" i="7"/>
  <c r="J6086" i="7"/>
  <c r="F6086" i="7"/>
  <c r="N6085" i="7"/>
  <c r="J6085" i="7"/>
  <c r="F6085" i="7"/>
  <c r="N6084" i="7"/>
  <c r="J6084" i="7"/>
  <c r="F6084" i="7"/>
  <c r="N6083" i="7"/>
  <c r="J6083" i="7"/>
  <c r="F6083" i="7"/>
  <c r="N6082" i="7"/>
  <c r="J6082" i="7"/>
  <c r="F6082" i="7"/>
  <c r="N6081" i="7"/>
  <c r="J6081" i="7"/>
  <c r="F6081" i="7"/>
  <c r="N6080" i="7"/>
  <c r="J6080" i="7"/>
  <c r="F6080" i="7"/>
  <c r="N6079" i="7"/>
  <c r="J6079" i="7"/>
  <c r="F6079" i="7"/>
  <c r="N6078" i="7"/>
  <c r="J6078" i="7"/>
  <c r="F6078" i="7"/>
  <c r="N6077" i="7"/>
  <c r="J6077" i="7"/>
  <c r="F6077" i="7"/>
  <c r="N6076" i="7"/>
  <c r="J6076" i="7"/>
  <c r="F6076" i="7"/>
  <c r="N6075" i="7"/>
  <c r="J6075" i="7"/>
  <c r="F6075" i="7"/>
  <c r="N6074" i="7"/>
  <c r="J6074" i="7"/>
  <c r="F6074" i="7"/>
  <c r="N6073" i="7"/>
  <c r="J6073" i="7"/>
  <c r="F6073" i="7"/>
  <c r="N6072" i="7"/>
  <c r="J6072" i="7"/>
  <c r="F6072" i="7"/>
  <c r="N6071" i="7"/>
  <c r="J6071" i="7"/>
  <c r="F6071" i="7"/>
  <c r="N6070" i="7"/>
  <c r="J6070" i="7"/>
  <c r="F6070" i="7"/>
  <c r="N6069" i="7"/>
  <c r="J6069" i="7"/>
  <c r="F6069" i="7"/>
  <c r="N6068" i="7"/>
  <c r="J6068" i="7"/>
  <c r="F6068" i="7"/>
  <c r="N6067" i="7"/>
  <c r="J6067" i="7"/>
  <c r="F6067" i="7"/>
  <c r="N6066" i="7"/>
  <c r="J6066" i="7"/>
  <c r="F6066" i="7"/>
  <c r="N6065" i="7"/>
  <c r="J6065" i="7"/>
  <c r="F6065" i="7"/>
  <c r="N6064" i="7"/>
  <c r="J6064" i="7"/>
  <c r="F6064" i="7"/>
  <c r="N6063" i="7"/>
  <c r="J6063" i="7"/>
  <c r="F6063" i="7"/>
  <c r="N6062" i="7"/>
  <c r="J6062" i="7"/>
  <c r="F6062" i="7"/>
  <c r="N6061" i="7"/>
  <c r="J6061" i="7"/>
  <c r="F6061" i="7"/>
  <c r="N6060" i="7"/>
  <c r="J6060" i="7"/>
  <c r="F6060" i="7"/>
  <c r="N6059" i="7"/>
  <c r="J6059" i="7"/>
  <c r="F6059" i="7"/>
  <c r="N6058" i="7"/>
  <c r="J6058" i="7"/>
  <c r="F6058" i="7"/>
  <c r="N6057" i="7"/>
  <c r="J6057" i="7"/>
  <c r="F6057" i="7"/>
  <c r="N6056" i="7"/>
  <c r="J6056" i="7"/>
  <c r="F6056" i="7"/>
  <c r="N6055" i="7"/>
  <c r="J6055" i="7"/>
  <c r="F6055" i="7"/>
  <c r="N6054" i="7"/>
  <c r="J6054" i="7"/>
  <c r="F6054" i="7"/>
  <c r="N6053" i="7"/>
  <c r="J6053" i="7"/>
  <c r="F6053" i="7"/>
  <c r="N6052" i="7"/>
  <c r="J6052" i="7"/>
  <c r="F6052" i="7"/>
  <c r="N6051" i="7"/>
  <c r="J6051" i="7"/>
  <c r="F6051" i="7"/>
  <c r="N6050" i="7"/>
  <c r="J6050" i="7"/>
  <c r="F6050" i="7"/>
  <c r="N6049" i="7"/>
  <c r="J6049" i="7"/>
  <c r="F6049" i="7"/>
  <c r="N6048" i="7"/>
  <c r="J6048" i="7"/>
  <c r="F6048" i="7"/>
  <c r="N6047" i="7"/>
  <c r="J6047" i="7"/>
  <c r="F6047" i="7"/>
  <c r="N6046" i="7"/>
  <c r="J6046" i="7"/>
  <c r="F6046" i="7"/>
  <c r="N6045" i="7"/>
  <c r="J6045" i="7"/>
  <c r="F6045" i="7"/>
  <c r="N6044" i="7"/>
  <c r="J6044" i="7"/>
  <c r="F6044" i="7"/>
  <c r="N6043" i="7"/>
  <c r="J6043" i="7"/>
  <c r="F6043" i="7"/>
  <c r="N6042" i="7"/>
  <c r="J6042" i="7"/>
  <c r="F6042" i="7"/>
  <c r="N6041" i="7"/>
  <c r="J6041" i="7"/>
  <c r="F6041" i="7"/>
  <c r="N6040" i="7"/>
  <c r="J6040" i="7"/>
  <c r="F6040" i="7"/>
  <c r="N6039" i="7"/>
  <c r="J6039" i="7"/>
  <c r="F6039" i="7"/>
  <c r="N6038" i="7"/>
  <c r="J6038" i="7"/>
  <c r="F6038" i="7"/>
  <c r="N6037" i="7"/>
  <c r="J6037" i="7"/>
  <c r="F6037" i="7"/>
  <c r="N6036" i="7"/>
  <c r="J6036" i="7"/>
  <c r="F6036" i="7"/>
  <c r="N6035" i="7"/>
  <c r="J6035" i="7"/>
  <c r="F6035" i="7"/>
  <c r="N6034" i="7"/>
  <c r="J6034" i="7"/>
  <c r="F6034" i="7"/>
  <c r="N6033" i="7"/>
  <c r="J6033" i="7"/>
  <c r="F6033" i="7"/>
  <c r="N6032" i="7"/>
  <c r="J6032" i="7"/>
  <c r="F6032" i="7"/>
  <c r="N6031" i="7"/>
  <c r="J6031" i="7"/>
  <c r="F6031" i="7"/>
  <c r="N6030" i="7"/>
  <c r="J6030" i="7"/>
  <c r="F6030" i="7"/>
  <c r="N6029" i="7"/>
  <c r="J6029" i="7"/>
  <c r="F6029" i="7"/>
  <c r="N6028" i="7"/>
  <c r="J6028" i="7"/>
  <c r="F6028" i="7"/>
  <c r="N6027" i="7"/>
  <c r="J6027" i="7"/>
  <c r="F6027" i="7"/>
  <c r="N6026" i="7"/>
  <c r="J6026" i="7"/>
  <c r="F6026" i="7"/>
  <c r="N6025" i="7"/>
  <c r="J6025" i="7"/>
  <c r="F6025" i="7"/>
  <c r="N6024" i="7"/>
  <c r="J6024" i="7"/>
  <c r="F6024" i="7"/>
  <c r="N6023" i="7"/>
  <c r="J6023" i="7"/>
  <c r="F6023" i="7"/>
  <c r="N6022" i="7"/>
  <c r="J6022" i="7"/>
  <c r="F6022" i="7"/>
  <c r="N6021" i="7"/>
  <c r="J6021" i="7"/>
  <c r="F6021" i="7"/>
  <c r="N6020" i="7"/>
  <c r="J6020" i="7"/>
  <c r="F6020" i="7"/>
  <c r="N6019" i="7"/>
  <c r="J6019" i="7"/>
  <c r="F6019" i="7"/>
  <c r="N6018" i="7"/>
  <c r="J6018" i="7"/>
  <c r="F6018" i="7"/>
  <c r="N6017" i="7"/>
  <c r="J6017" i="7"/>
  <c r="F6017" i="7"/>
  <c r="N6016" i="7"/>
  <c r="J6016" i="7"/>
  <c r="F6016" i="7"/>
  <c r="N6015" i="7"/>
  <c r="J6015" i="7"/>
  <c r="F6015" i="7"/>
  <c r="N6014" i="7"/>
  <c r="J6014" i="7"/>
  <c r="F6014" i="7"/>
  <c r="N6013" i="7"/>
  <c r="J6013" i="7"/>
  <c r="F6013" i="7"/>
  <c r="N6012" i="7"/>
  <c r="J6012" i="7"/>
  <c r="F6012" i="7"/>
  <c r="N6011" i="7"/>
  <c r="J6011" i="7"/>
  <c r="F6011" i="7"/>
  <c r="N6010" i="7"/>
  <c r="J6010" i="7"/>
  <c r="F6010" i="7"/>
  <c r="N6009" i="7"/>
  <c r="J6009" i="7"/>
  <c r="F6009" i="7"/>
  <c r="N6008" i="7"/>
  <c r="J6008" i="7"/>
  <c r="F6008" i="7"/>
  <c r="N6007" i="7"/>
  <c r="J6007" i="7"/>
  <c r="F6007" i="7"/>
  <c r="N6006" i="7"/>
  <c r="J6006" i="7"/>
  <c r="F6006" i="7"/>
  <c r="N6005" i="7"/>
  <c r="J6005" i="7"/>
  <c r="F6005" i="7"/>
  <c r="N6004" i="7"/>
  <c r="J6004" i="7"/>
  <c r="F6004" i="7"/>
  <c r="N6003" i="7"/>
  <c r="J6003" i="7"/>
  <c r="F6003" i="7"/>
  <c r="N6002" i="7"/>
  <c r="J6002" i="7"/>
  <c r="F6002" i="7"/>
  <c r="N6001" i="7"/>
  <c r="J6001" i="7"/>
  <c r="F6001" i="7"/>
  <c r="N6000" i="7"/>
  <c r="J6000" i="7"/>
  <c r="F6000" i="7"/>
  <c r="N5999" i="7"/>
  <c r="J5999" i="7"/>
  <c r="F5999" i="7"/>
  <c r="N5998" i="7"/>
  <c r="J5998" i="7"/>
  <c r="F5998" i="7"/>
  <c r="N5997" i="7"/>
  <c r="J5997" i="7"/>
  <c r="F5997" i="7"/>
  <c r="N5996" i="7"/>
  <c r="J5996" i="7"/>
  <c r="F5996" i="7"/>
  <c r="N5995" i="7"/>
  <c r="J5995" i="7"/>
  <c r="F5995" i="7"/>
  <c r="N5994" i="7"/>
  <c r="J5994" i="7"/>
  <c r="F5994" i="7"/>
  <c r="N5993" i="7"/>
  <c r="J5993" i="7"/>
  <c r="F5993" i="7"/>
  <c r="N5992" i="7"/>
  <c r="J5992" i="7"/>
  <c r="F5992" i="7"/>
  <c r="N5991" i="7"/>
  <c r="J5991" i="7"/>
  <c r="F5991" i="7"/>
  <c r="N5990" i="7"/>
  <c r="J5990" i="7"/>
  <c r="F5990" i="7"/>
  <c r="N5989" i="7"/>
  <c r="J5989" i="7"/>
  <c r="F5989" i="7"/>
  <c r="N5988" i="7"/>
  <c r="J5988" i="7"/>
  <c r="F5988" i="7"/>
  <c r="N5987" i="7"/>
  <c r="J5987" i="7"/>
  <c r="F5987" i="7"/>
  <c r="N5986" i="7"/>
  <c r="J5986" i="7"/>
  <c r="F5986" i="7"/>
  <c r="N5985" i="7"/>
  <c r="J5985" i="7"/>
  <c r="F5985" i="7"/>
  <c r="N5984" i="7"/>
  <c r="J5984" i="7"/>
  <c r="F5984" i="7"/>
  <c r="N5983" i="7"/>
  <c r="J5983" i="7"/>
  <c r="F5983" i="7"/>
  <c r="N5982" i="7"/>
  <c r="J5982" i="7"/>
  <c r="F5982" i="7"/>
  <c r="N5981" i="7"/>
  <c r="J5981" i="7"/>
  <c r="F5981" i="7"/>
  <c r="N5980" i="7"/>
  <c r="J5980" i="7"/>
  <c r="F5980" i="7"/>
  <c r="N5979" i="7"/>
  <c r="J5979" i="7"/>
  <c r="F5979" i="7"/>
  <c r="N5978" i="7"/>
  <c r="J5978" i="7"/>
  <c r="F5978" i="7"/>
  <c r="N5977" i="7"/>
  <c r="J5977" i="7"/>
  <c r="F5977" i="7"/>
  <c r="N5976" i="7"/>
  <c r="J5976" i="7"/>
  <c r="F5976" i="7"/>
  <c r="N5975" i="7"/>
  <c r="J5975" i="7"/>
  <c r="F5975" i="7"/>
  <c r="N5974" i="7"/>
  <c r="J5974" i="7"/>
  <c r="F5974" i="7"/>
  <c r="N5973" i="7"/>
  <c r="J5973" i="7"/>
  <c r="F5973" i="7"/>
  <c r="N5972" i="7"/>
  <c r="J5972" i="7"/>
  <c r="F5972" i="7"/>
  <c r="N5971" i="7"/>
  <c r="J5971" i="7"/>
  <c r="F5971" i="7"/>
  <c r="N5970" i="7"/>
  <c r="J5970" i="7"/>
  <c r="F5970" i="7"/>
  <c r="N5969" i="7"/>
  <c r="J5969" i="7"/>
  <c r="F5969" i="7"/>
  <c r="N5968" i="7"/>
  <c r="J5968" i="7"/>
  <c r="F5968" i="7"/>
  <c r="N5967" i="7"/>
  <c r="J5967" i="7"/>
  <c r="F5967" i="7"/>
  <c r="N5966" i="7"/>
  <c r="J5966" i="7"/>
  <c r="F5966" i="7"/>
  <c r="N5965" i="7"/>
  <c r="J5965" i="7"/>
  <c r="F5965" i="7"/>
  <c r="N5964" i="7"/>
  <c r="J5964" i="7"/>
  <c r="F5964" i="7"/>
  <c r="N5963" i="7"/>
  <c r="J5963" i="7"/>
  <c r="F5963" i="7"/>
  <c r="N5962" i="7"/>
  <c r="J5962" i="7"/>
  <c r="F5962" i="7"/>
  <c r="N5961" i="7"/>
  <c r="J5961" i="7"/>
  <c r="F5961" i="7"/>
  <c r="N5960" i="7"/>
  <c r="J5960" i="7"/>
  <c r="F5960" i="7"/>
  <c r="N5959" i="7"/>
  <c r="J5959" i="7"/>
  <c r="F5959" i="7"/>
  <c r="N5958" i="7"/>
  <c r="J5958" i="7"/>
  <c r="F5958" i="7"/>
  <c r="N5957" i="7"/>
  <c r="J5957" i="7"/>
  <c r="F5957" i="7"/>
  <c r="N5956" i="7"/>
  <c r="J5956" i="7"/>
  <c r="F5956" i="7"/>
  <c r="N5955" i="7"/>
  <c r="J5955" i="7"/>
  <c r="F5955" i="7"/>
  <c r="N5954" i="7"/>
  <c r="J5954" i="7"/>
  <c r="F5954" i="7"/>
  <c r="N5953" i="7"/>
  <c r="J5953" i="7"/>
  <c r="F5953" i="7"/>
  <c r="N5952" i="7"/>
  <c r="J5952" i="7"/>
  <c r="F5952" i="7"/>
  <c r="N5951" i="7"/>
  <c r="J5951" i="7"/>
  <c r="F5951" i="7"/>
  <c r="N5950" i="7"/>
  <c r="J5950" i="7"/>
  <c r="F5950" i="7"/>
  <c r="N5949" i="7"/>
  <c r="J5949" i="7"/>
  <c r="F5949" i="7"/>
  <c r="N5948" i="7"/>
  <c r="J5948" i="7"/>
  <c r="F5948" i="7"/>
  <c r="N5947" i="7"/>
  <c r="J5947" i="7"/>
  <c r="F5947" i="7"/>
  <c r="N5946" i="7"/>
  <c r="J5946" i="7"/>
  <c r="F5946" i="7"/>
  <c r="N5945" i="7"/>
  <c r="J5945" i="7"/>
  <c r="F5945" i="7"/>
  <c r="N5944" i="7"/>
  <c r="J5944" i="7"/>
  <c r="F5944" i="7"/>
  <c r="N5943" i="7"/>
  <c r="J5943" i="7"/>
  <c r="F5943" i="7"/>
  <c r="N5942" i="7"/>
  <c r="J5942" i="7"/>
  <c r="F5942" i="7"/>
  <c r="N5941" i="7"/>
  <c r="J5941" i="7"/>
  <c r="F5941" i="7"/>
  <c r="N5940" i="7"/>
  <c r="J5940" i="7"/>
  <c r="F5940" i="7"/>
  <c r="N5939" i="7"/>
  <c r="J5939" i="7"/>
  <c r="F5939" i="7"/>
  <c r="N5938" i="7"/>
  <c r="J5938" i="7"/>
  <c r="F5938" i="7"/>
  <c r="N5937" i="7"/>
  <c r="J5937" i="7"/>
  <c r="F5937" i="7"/>
  <c r="N5936" i="7"/>
  <c r="J5936" i="7"/>
  <c r="F5936" i="7"/>
  <c r="N5935" i="7"/>
  <c r="J5935" i="7"/>
  <c r="F5935" i="7"/>
  <c r="N5934" i="7"/>
  <c r="J5934" i="7"/>
  <c r="F5934" i="7"/>
  <c r="N5933" i="7"/>
  <c r="J5933" i="7"/>
  <c r="F5933" i="7"/>
  <c r="N5932" i="7"/>
  <c r="J5932" i="7"/>
  <c r="F5932" i="7"/>
  <c r="N5931" i="7"/>
  <c r="J5931" i="7"/>
  <c r="F5931" i="7"/>
  <c r="N5930" i="7"/>
  <c r="J5930" i="7"/>
  <c r="F5930" i="7"/>
  <c r="N5929" i="7"/>
  <c r="J5929" i="7"/>
  <c r="F5929" i="7"/>
  <c r="N5928" i="7"/>
  <c r="J5928" i="7"/>
  <c r="F5928" i="7"/>
  <c r="N5927" i="7"/>
  <c r="J5927" i="7"/>
  <c r="F5927" i="7"/>
  <c r="N5926" i="7"/>
  <c r="J5926" i="7"/>
  <c r="F5926" i="7"/>
  <c r="N5925" i="7"/>
  <c r="J5925" i="7"/>
  <c r="F5925" i="7"/>
  <c r="N5924" i="7"/>
  <c r="J5924" i="7"/>
  <c r="F5924" i="7"/>
  <c r="N5923" i="7"/>
  <c r="J5923" i="7"/>
  <c r="F5923" i="7"/>
  <c r="N5922" i="7"/>
  <c r="J5922" i="7"/>
  <c r="F5922" i="7"/>
  <c r="N5921" i="7"/>
  <c r="J5921" i="7"/>
  <c r="F5921" i="7"/>
  <c r="N5920" i="7"/>
  <c r="J5920" i="7"/>
  <c r="F5920" i="7"/>
  <c r="N5919" i="7"/>
  <c r="J5919" i="7"/>
  <c r="F5919" i="7"/>
  <c r="N5918" i="7"/>
  <c r="J5918" i="7"/>
  <c r="F5918" i="7"/>
  <c r="N5917" i="7"/>
  <c r="J5917" i="7"/>
  <c r="F5917" i="7"/>
  <c r="N5916" i="7"/>
  <c r="J5916" i="7"/>
  <c r="F5916" i="7"/>
  <c r="N5915" i="7"/>
  <c r="J5915" i="7"/>
  <c r="F5915" i="7"/>
  <c r="N5914" i="7"/>
  <c r="J5914" i="7"/>
  <c r="F5914" i="7"/>
  <c r="N5913" i="7"/>
  <c r="J5913" i="7"/>
  <c r="F5913" i="7"/>
  <c r="N5912" i="7"/>
  <c r="J5912" i="7"/>
  <c r="F5912" i="7"/>
  <c r="N5911" i="7"/>
  <c r="J5911" i="7"/>
  <c r="F5911" i="7"/>
  <c r="N5910" i="7"/>
  <c r="J5910" i="7"/>
  <c r="F5910" i="7"/>
  <c r="N5909" i="7"/>
  <c r="J5909" i="7"/>
  <c r="F5909" i="7"/>
  <c r="N5908" i="7"/>
  <c r="J5908" i="7"/>
  <c r="F5908" i="7"/>
  <c r="N5907" i="7"/>
  <c r="J5907" i="7"/>
  <c r="F5907" i="7"/>
  <c r="N5906" i="7"/>
  <c r="J5906" i="7"/>
  <c r="F5906" i="7"/>
  <c r="N5905" i="7"/>
  <c r="J5905" i="7"/>
  <c r="F5905" i="7"/>
  <c r="N5904" i="7"/>
  <c r="J5904" i="7"/>
  <c r="F5904" i="7"/>
  <c r="N5903" i="7"/>
  <c r="J5903" i="7"/>
  <c r="F5903" i="7"/>
  <c r="N5902" i="7"/>
  <c r="J5902" i="7"/>
  <c r="F5902" i="7"/>
  <c r="N5901" i="7"/>
  <c r="J5901" i="7"/>
  <c r="F5901" i="7"/>
  <c r="N5900" i="7"/>
  <c r="J5900" i="7"/>
  <c r="F5900" i="7"/>
  <c r="N5899" i="7"/>
  <c r="J5899" i="7"/>
  <c r="F5899" i="7"/>
  <c r="N5898" i="7"/>
  <c r="J5898" i="7"/>
  <c r="F5898" i="7"/>
  <c r="N5897" i="7"/>
  <c r="J5897" i="7"/>
  <c r="F5897" i="7"/>
  <c r="N5896" i="7"/>
  <c r="J5896" i="7"/>
  <c r="F5896" i="7"/>
  <c r="N5895" i="7"/>
  <c r="J5895" i="7"/>
  <c r="F5895" i="7"/>
  <c r="N5894" i="7"/>
  <c r="J5894" i="7"/>
  <c r="F5894" i="7"/>
  <c r="N5893" i="7"/>
  <c r="J5893" i="7"/>
  <c r="F5893" i="7"/>
  <c r="N5892" i="7"/>
  <c r="J5892" i="7"/>
  <c r="F5892" i="7"/>
  <c r="N5891" i="7"/>
  <c r="J5891" i="7"/>
  <c r="F5891" i="7"/>
  <c r="N5890" i="7"/>
  <c r="J5890" i="7"/>
  <c r="F5890" i="7"/>
  <c r="N5889" i="7"/>
  <c r="J5889" i="7"/>
  <c r="F5889" i="7"/>
  <c r="N5888" i="7"/>
  <c r="J5888" i="7"/>
  <c r="F5888" i="7"/>
  <c r="N5887" i="7"/>
  <c r="J5887" i="7"/>
  <c r="F5887" i="7"/>
  <c r="N5886" i="7"/>
  <c r="J5886" i="7"/>
  <c r="F5886" i="7"/>
  <c r="N5885" i="7"/>
  <c r="J5885" i="7"/>
  <c r="F5885" i="7"/>
  <c r="N5884" i="7"/>
  <c r="J5884" i="7"/>
  <c r="F5884" i="7"/>
  <c r="N5883" i="7"/>
  <c r="J5883" i="7"/>
  <c r="F5883" i="7"/>
  <c r="N5882" i="7"/>
  <c r="J5882" i="7"/>
  <c r="F5882" i="7"/>
  <c r="N5881" i="7"/>
  <c r="J5881" i="7"/>
  <c r="F5881" i="7"/>
  <c r="N5880" i="7"/>
  <c r="J5880" i="7"/>
  <c r="F5880" i="7"/>
  <c r="N5879" i="7"/>
  <c r="J5879" i="7"/>
  <c r="F5879" i="7"/>
  <c r="N5878" i="7"/>
  <c r="J5878" i="7"/>
  <c r="F5878" i="7"/>
  <c r="N5877" i="7"/>
  <c r="J5877" i="7"/>
  <c r="F5877" i="7"/>
  <c r="N5876" i="7"/>
  <c r="J5876" i="7"/>
  <c r="F5876" i="7"/>
  <c r="N5875" i="7"/>
  <c r="J5875" i="7"/>
  <c r="F5875" i="7"/>
  <c r="N5874" i="7"/>
  <c r="J5874" i="7"/>
  <c r="F5874" i="7"/>
  <c r="N5873" i="7"/>
  <c r="J5873" i="7"/>
  <c r="F5873" i="7"/>
  <c r="N5872" i="7"/>
  <c r="J5872" i="7"/>
  <c r="F5872" i="7"/>
  <c r="N5871" i="7"/>
  <c r="J5871" i="7"/>
  <c r="F5871" i="7"/>
  <c r="N5870" i="7"/>
  <c r="J5870" i="7"/>
  <c r="F5870" i="7"/>
  <c r="N5869" i="7"/>
  <c r="J5869" i="7"/>
  <c r="F5869" i="7"/>
  <c r="N5868" i="7"/>
  <c r="J5868" i="7"/>
  <c r="F5868" i="7"/>
  <c r="N5867" i="7"/>
  <c r="J5867" i="7"/>
  <c r="F5867" i="7"/>
  <c r="N5866" i="7"/>
  <c r="J5866" i="7"/>
  <c r="F5866" i="7"/>
  <c r="N5865" i="7"/>
  <c r="J5865" i="7"/>
  <c r="F5865" i="7"/>
  <c r="N5864" i="7"/>
  <c r="J5864" i="7"/>
  <c r="F5864" i="7"/>
  <c r="N5863" i="7"/>
  <c r="J5863" i="7"/>
  <c r="F5863" i="7"/>
  <c r="N5862" i="7"/>
  <c r="J5862" i="7"/>
  <c r="F5862" i="7"/>
  <c r="N5861" i="7"/>
  <c r="J5861" i="7"/>
  <c r="F5861" i="7"/>
  <c r="N5860" i="7"/>
  <c r="J5860" i="7"/>
  <c r="F5860" i="7"/>
  <c r="N5859" i="7"/>
  <c r="J5859" i="7"/>
  <c r="F5859" i="7"/>
  <c r="N5858" i="7"/>
  <c r="J5858" i="7"/>
  <c r="F5858" i="7"/>
  <c r="N5857" i="7"/>
  <c r="J5857" i="7"/>
  <c r="F5857" i="7"/>
  <c r="N5856" i="7"/>
  <c r="J5856" i="7"/>
  <c r="F5856" i="7"/>
  <c r="N5855" i="7"/>
  <c r="J5855" i="7"/>
  <c r="F5855" i="7"/>
  <c r="N5854" i="7"/>
  <c r="J5854" i="7"/>
  <c r="F5854" i="7"/>
  <c r="N5853" i="7"/>
  <c r="J5853" i="7"/>
  <c r="F5853" i="7"/>
  <c r="N5852" i="7"/>
  <c r="J5852" i="7"/>
  <c r="F5852" i="7"/>
  <c r="N5851" i="7"/>
  <c r="J5851" i="7"/>
  <c r="F5851" i="7"/>
  <c r="N5850" i="7"/>
  <c r="J5850" i="7"/>
  <c r="F5850" i="7"/>
  <c r="N5849" i="7"/>
  <c r="J5849" i="7"/>
  <c r="F5849" i="7"/>
  <c r="N5848" i="7"/>
  <c r="J5848" i="7"/>
  <c r="F5848" i="7"/>
  <c r="N5847" i="7"/>
  <c r="J5847" i="7"/>
  <c r="F5847" i="7"/>
  <c r="N5846" i="7"/>
  <c r="J5846" i="7"/>
  <c r="F5846" i="7"/>
  <c r="N5845" i="7"/>
  <c r="J5845" i="7"/>
  <c r="F5845" i="7"/>
  <c r="N5844" i="7"/>
  <c r="J5844" i="7"/>
  <c r="F5844" i="7"/>
  <c r="N5843" i="7"/>
  <c r="J5843" i="7"/>
  <c r="F5843" i="7"/>
  <c r="N5842" i="7"/>
  <c r="J5842" i="7"/>
  <c r="F5842" i="7"/>
  <c r="N5841" i="7"/>
  <c r="J5841" i="7"/>
  <c r="F5841" i="7"/>
  <c r="N5840" i="7"/>
  <c r="J5840" i="7"/>
  <c r="F5840" i="7"/>
  <c r="N5839" i="7"/>
  <c r="J5839" i="7"/>
  <c r="F5839" i="7"/>
  <c r="N5838" i="7"/>
  <c r="J5838" i="7"/>
  <c r="F5838" i="7"/>
  <c r="N5837" i="7"/>
  <c r="J5837" i="7"/>
  <c r="F5837" i="7"/>
  <c r="N5836" i="7"/>
  <c r="J5836" i="7"/>
  <c r="F5836" i="7"/>
  <c r="N5835" i="7"/>
  <c r="J5835" i="7"/>
  <c r="F5835" i="7"/>
  <c r="N5834" i="7"/>
  <c r="J5834" i="7"/>
  <c r="F5834" i="7"/>
  <c r="N5833" i="7"/>
  <c r="J5833" i="7"/>
  <c r="F5833" i="7"/>
  <c r="N5832" i="7"/>
  <c r="J5832" i="7"/>
  <c r="F5832" i="7"/>
  <c r="N5831" i="7"/>
  <c r="J5831" i="7"/>
  <c r="F5831" i="7"/>
  <c r="N5830" i="7"/>
  <c r="J5830" i="7"/>
  <c r="F5830" i="7"/>
  <c r="N5829" i="7"/>
  <c r="J5829" i="7"/>
  <c r="F5829" i="7"/>
  <c r="N5828" i="7"/>
  <c r="J5828" i="7"/>
  <c r="F5828" i="7"/>
  <c r="N5827" i="7"/>
  <c r="J5827" i="7"/>
  <c r="F5827" i="7"/>
  <c r="N5826" i="7"/>
  <c r="J5826" i="7"/>
  <c r="F5826" i="7"/>
  <c r="N5825" i="7"/>
  <c r="J5825" i="7"/>
  <c r="F5825" i="7"/>
  <c r="N5824" i="7"/>
  <c r="J5824" i="7"/>
  <c r="F5824" i="7"/>
  <c r="N5823" i="7"/>
  <c r="J5823" i="7"/>
  <c r="F5823" i="7"/>
  <c r="N5822" i="7"/>
  <c r="J5822" i="7"/>
  <c r="F5822" i="7"/>
  <c r="N5821" i="7"/>
  <c r="J5821" i="7"/>
  <c r="F5821" i="7"/>
  <c r="N5820" i="7"/>
  <c r="J5820" i="7"/>
  <c r="F5820" i="7"/>
  <c r="N5819" i="7"/>
  <c r="J5819" i="7"/>
  <c r="F5819" i="7"/>
  <c r="N5818" i="7"/>
  <c r="J5818" i="7"/>
  <c r="F5818" i="7"/>
  <c r="N5817" i="7"/>
  <c r="J5817" i="7"/>
  <c r="F5817" i="7"/>
  <c r="N5816" i="7"/>
  <c r="J5816" i="7"/>
  <c r="F5816" i="7"/>
  <c r="N5815" i="7"/>
  <c r="J5815" i="7"/>
  <c r="F5815" i="7"/>
  <c r="N5814" i="7"/>
  <c r="J5814" i="7"/>
  <c r="F5814" i="7"/>
  <c r="N5813" i="7"/>
  <c r="J5813" i="7"/>
  <c r="F5813" i="7"/>
  <c r="N5812" i="7"/>
  <c r="J5812" i="7"/>
  <c r="F5812" i="7"/>
  <c r="N5811" i="7"/>
  <c r="J5811" i="7"/>
  <c r="F5811" i="7"/>
  <c r="N5810" i="7"/>
  <c r="J5810" i="7"/>
  <c r="F5810" i="7"/>
  <c r="N5809" i="7"/>
  <c r="J5809" i="7"/>
  <c r="F5809" i="7"/>
  <c r="N5808" i="7"/>
  <c r="J5808" i="7"/>
  <c r="F5808" i="7"/>
  <c r="N5807" i="7"/>
  <c r="J5807" i="7"/>
  <c r="F5807" i="7"/>
  <c r="N5806" i="7"/>
  <c r="J5806" i="7"/>
  <c r="F5806" i="7"/>
  <c r="N5805" i="7"/>
  <c r="J5805" i="7"/>
  <c r="F5805" i="7"/>
  <c r="N5804" i="7"/>
  <c r="J5804" i="7"/>
  <c r="F5804" i="7"/>
  <c r="N5803" i="7"/>
  <c r="J5803" i="7"/>
  <c r="F5803" i="7"/>
  <c r="N5802" i="7"/>
  <c r="J5802" i="7"/>
  <c r="F5802" i="7"/>
  <c r="N5801" i="7"/>
  <c r="J5801" i="7"/>
  <c r="F5801" i="7"/>
  <c r="N5800" i="7"/>
  <c r="J5800" i="7"/>
  <c r="F5800" i="7"/>
  <c r="N5799" i="7"/>
  <c r="J5799" i="7"/>
  <c r="F5799" i="7"/>
  <c r="N5798" i="7"/>
  <c r="J5798" i="7"/>
  <c r="F5798" i="7"/>
  <c r="N5797" i="7"/>
  <c r="J5797" i="7"/>
  <c r="F5797" i="7"/>
  <c r="N5796" i="7"/>
  <c r="J5796" i="7"/>
  <c r="F5796" i="7"/>
  <c r="N5795" i="7"/>
  <c r="J5795" i="7"/>
  <c r="F5795" i="7"/>
  <c r="N5794" i="7"/>
  <c r="J5794" i="7"/>
  <c r="F5794" i="7"/>
  <c r="N5793" i="7"/>
  <c r="J5793" i="7"/>
  <c r="F5793" i="7"/>
  <c r="N5792" i="7"/>
  <c r="J5792" i="7"/>
  <c r="F5792" i="7"/>
  <c r="N5791" i="7"/>
  <c r="J5791" i="7"/>
  <c r="F5791" i="7"/>
  <c r="N5790" i="7"/>
  <c r="J5790" i="7"/>
  <c r="F5790" i="7"/>
  <c r="N5789" i="7"/>
  <c r="J5789" i="7"/>
  <c r="F5789" i="7"/>
  <c r="N5788" i="7"/>
  <c r="J5788" i="7"/>
  <c r="F5788" i="7"/>
  <c r="N5787" i="7"/>
  <c r="J5787" i="7"/>
  <c r="F5787" i="7"/>
  <c r="N5786" i="7"/>
  <c r="J5786" i="7"/>
  <c r="F5786" i="7"/>
  <c r="N5785" i="7"/>
  <c r="J5785" i="7"/>
  <c r="F5785" i="7"/>
  <c r="N5784" i="7"/>
  <c r="J5784" i="7"/>
  <c r="F5784" i="7"/>
  <c r="N5783" i="7"/>
  <c r="J5783" i="7"/>
  <c r="F5783" i="7"/>
  <c r="N5782" i="7"/>
  <c r="J5782" i="7"/>
  <c r="F5782" i="7"/>
  <c r="N5781" i="7"/>
  <c r="J5781" i="7"/>
  <c r="F5781" i="7"/>
  <c r="N5780" i="7"/>
  <c r="J5780" i="7"/>
  <c r="F5780" i="7"/>
  <c r="N5779" i="7"/>
  <c r="J5779" i="7"/>
  <c r="F5779" i="7"/>
  <c r="N5778" i="7"/>
  <c r="J5778" i="7"/>
  <c r="F5778" i="7"/>
  <c r="N5777" i="7"/>
  <c r="J5777" i="7"/>
  <c r="F5777" i="7"/>
  <c r="N5776" i="7"/>
  <c r="J5776" i="7"/>
  <c r="F5776" i="7"/>
  <c r="N5775" i="7"/>
  <c r="J5775" i="7"/>
  <c r="F5775" i="7"/>
  <c r="N5774" i="7"/>
  <c r="J5774" i="7"/>
  <c r="F5774" i="7"/>
  <c r="N5773" i="7"/>
  <c r="J5773" i="7"/>
  <c r="F5773" i="7"/>
  <c r="N5772" i="7"/>
  <c r="J5772" i="7"/>
  <c r="F5772" i="7"/>
  <c r="N5771" i="7"/>
  <c r="J5771" i="7"/>
  <c r="F5771" i="7"/>
  <c r="N5770" i="7"/>
  <c r="J5770" i="7"/>
  <c r="F5770" i="7"/>
  <c r="N5769" i="7"/>
  <c r="J5769" i="7"/>
  <c r="F5769" i="7"/>
  <c r="N5768" i="7"/>
  <c r="J5768" i="7"/>
  <c r="F5768" i="7"/>
  <c r="N5767" i="7"/>
  <c r="J5767" i="7"/>
  <c r="F5767" i="7"/>
  <c r="N5766" i="7"/>
  <c r="J5766" i="7"/>
  <c r="F5766" i="7"/>
  <c r="N5765" i="7"/>
  <c r="J5765" i="7"/>
  <c r="F5765" i="7"/>
  <c r="N5764" i="7"/>
  <c r="J5764" i="7"/>
  <c r="F5764" i="7"/>
  <c r="N5763" i="7"/>
  <c r="J5763" i="7"/>
  <c r="F5763" i="7"/>
  <c r="N5762" i="7"/>
  <c r="J5762" i="7"/>
  <c r="F5762" i="7"/>
  <c r="N5761" i="7"/>
  <c r="J5761" i="7"/>
  <c r="F5761" i="7"/>
  <c r="N5760" i="7"/>
  <c r="J5760" i="7"/>
  <c r="F5760" i="7"/>
  <c r="N5759" i="7"/>
  <c r="J5759" i="7"/>
  <c r="F5759" i="7"/>
  <c r="N5758" i="7"/>
  <c r="J5758" i="7"/>
  <c r="F5758" i="7"/>
  <c r="N5757" i="7"/>
  <c r="J5757" i="7"/>
  <c r="F5757" i="7"/>
  <c r="N5756" i="7"/>
  <c r="J5756" i="7"/>
  <c r="F5756" i="7"/>
  <c r="N5755" i="7"/>
  <c r="J5755" i="7"/>
  <c r="F5755" i="7"/>
  <c r="N5754" i="7"/>
  <c r="J5754" i="7"/>
  <c r="F5754" i="7"/>
  <c r="N5753" i="7"/>
  <c r="J5753" i="7"/>
  <c r="F5753" i="7"/>
  <c r="N5752" i="7"/>
  <c r="J5752" i="7"/>
  <c r="F5752" i="7"/>
  <c r="N5751" i="7"/>
  <c r="J5751" i="7"/>
  <c r="F5751" i="7"/>
  <c r="N5750" i="7"/>
  <c r="J5750" i="7"/>
  <c r="F5750" i="7"/>
  <c r="N5749" i="7"/>
  <c r="J5749" i="7"/>
  <c r="F5749" i="7"/>
  <c r="N5748" i="7"/>
  <c r="J5748" i="7"/>
  <c r="F5748" i="7"/>
  <c r="N5747" i="7"/>
  <c r="J5747" i="7"/>
  <c r="F5747" i="7"/>
  <c r="N5746" i="7"/>
  <c r="J5746" i="7"/>
  <c r="F5746" i="7"/>
  <c r="N5745" i="7"/>
  <c r="J5745" i="7"/>
  <c r="F5745" i="7"/>
  <c r="N5744" i="7"/>
  <c r="J5744" i="7"/>
  <c r="F5744" i="7"/>
  <c r="N5743" i="7"/>
  <c r="J5743" i="7"/>
  <c r="F5743" i="7"/>
  <c r="N5742" i="7"/>
  <c r="J5742" i="7"/>
  <c r="F5742" i="7"/>
  <c r="N5741" i="7"/>
  <c r="J5741" i="7"/>
  <c r="F5741" i="7"/>
  <c r="N5740" i="7"/>
  <c r="J5740" i="7"/>
  <c r="F5740" i="7"/>
  <c r="N5739" i="7"/>
  <c r="J5739" i="7"/>
  <c r="F5739" i="7"/>
  <c r="N5738" i="7"/>
  <c r="J5738" i="7"/>
  <c r="F5738" i="7"/>
  <c r="N5737" i="7"/>
  <c r="J5737" i="7"/>
  <c r="F5737" i="7"/>
  <c r="N5736" i="7"/>
  <c r="J5736" i="7"/>
  <c r="F5736" i="7"/>
  <c r="N5735" i="7"/>
  <c r="J5735" i="7"/>
  <c r="F5735" i="7"/>
  <c r="N5734" i="7"/>
  <c r="J5734" i="7"/>
  <c r="F5734" i="7"/>
  <c r="N5733" i="7"/>
  <c r="J5733" i="7"/>
  <c r="F5733" i="7"/>
  <c r="N5732" i="7"/>
  <c r="J5732" i="7"/>
  <c r="F5732" i="7"/>
  <c r="N5731" i="7"/>
  <c r="J5731" i="7"/>
  <c r="F5731" i="7"/>
  <c r="N5730" i="7"/>
  <c r="J5730" i="7"/>
  <c r="F5730" i="7"/>
  <c r="N5729" i="7"/>
  <c r="J5729" i="7"/>
  <c r="F5729" i="7"/>
  <c r="N5728" i="7"/>
  <c r="J5728" i="7"/>
  <c r="F5728" i="7"/>
  <c r="N5727" i="7"/>
  <c r="J5727" i="7"/>
  <c r="F5727" i="7"/>
  <c r="N5726" i="7"/>
  <c r="J5726" i="7"/>
  <c r="F5726" i="7"/>
  <c r="N5725" i="7"/>
  <c r="J5725" i="7"/>
  <c r="F5725" i="7"/>
  <c r="N5724" i="7"/>
  <c r="J5724" i="7"/>
  <c r="F5724" i="7"/>
  <c r="N5723" i="7"/>
  <c r="J5723" i="7"/>
  <c r="F5723" i="7"/>
  <c r="N5722" i="7"/>
  <c r="J5722" i="7"/>
  <c r="F5722" i="7"/>
  <c r="N5721" i="7"/>
  <c r="J5721" i="7"/>
  <c r="F5721" i="7"/>
  <c r="N5720" i="7"/>
  <c r="J5720" i="7"/>
  <c r="F5720" i="7"/>
  <c r="N5719" i="7"/>
  <c r="J5719" i="7"/>
  <c r="F5719" i="7"/>
  <c r="N5718" i="7"/>
  <c r="J5718" i="7"/>
  <c r="F5718" i="7"/>
  <c r="N5717" i="7"/>
  <c r="J5717" i="7"/>
  <c r="F5717" i="7"/>
  <c r="N5716" i="7"/>
  <c r="J5716" i="7"/>
  <c r="F5716" i="7"/>
  <c r="N5715" i="7"/>
  <c r="J5715" i="7"/>
  <c r="F5715" i="7"/>
  <c r="N5714" i="7"/>
  <c r="J5714" i="7"/>
  <c r="F5714" i="7"/>
  <c r="N5713" i="7"/>
  <c r="J5713" i="7"/>
  <c r="F5713" i="7"/>
  <c r="N5712" i="7"/>
  <c r="J5712" i="7"/>
  <c r="F5712" i="7"/>
  <c r="N5711" i="7"/>
  <c r="J5711" i="7"/>
  <c r="F5711" i="7"/>
  <c r="N5710" i="7"/>
  <c r="J5710" i="7"/>
  <c r="F5710" i="7"/>
  <c r="N5709" i="7"/>
  <c r="J5709" i="7"/>
  <c r="F5709" i="7"/>
  <c r="N5708" i="7"/>
  <c r="J5708" i="7"/>
  <c r="F5708" i="7"/>
  <c r="N5707" i="7"/>
  <c r="J5707" i="7"/>
  <c r="F5707" i="7"/>
  <c r="N5706" i="7"/>
  <c r="J5706" i="7"/>
  <c r="F5706" i="7"/>
  <c r="N5705" i="7"/>
  <c r="J5705" i="7"/>
  <c r="F5705" i="7"/>
  <c r="N5704" i="7"/>
  <c r="J5704" i="7"/>
  <c r="F5704" i="7"/>
  <c r="N5703" i="7"/>
  <c r="J5703" i="7"/>
  <c r="F5703" i="7"/>
  <c r="N5702" i="7"/>
  <c r="J5702" i="7"/>
  <c r="F5702" i="7"/>
  <c r="N5701" i="7"/>
  <c r="J5701" i="7"/>
  <c r="F5701" i="7"/>
  <c r="N5700" i="7"/>
  <c r="J5700" i="7"/>
  <c r="F5700" i="7"/>
  <c r="N5699" i="7"/>
  <c r="J5699" i="7"/>
  <c r="F5699" i="7"/>
  <c r="N5698" i="7"/>
  <c r="J5698" i="7"/>
  <c r="F5698" i="7"/>
  <c r="N5697" i="7"/>
  <c r="J5697" i="7"/>
  <c r="F5697" i="7"/>
  <c r="N5696" i="7"/>
  <c r="J5696" i="7"/>
  <c r="F5696" i="7"/>
  <c r="N5695" i="7"/>
  <c r="J5695" i="7"/>
  <c r="F5695" i="7"/>
  <c r="N5694" i="7"/>
  <c r="J5694" i="7"/>
  <c r="F5694" i="7"/>
  <c r="N5693" i="7"/>
  <c r="J5693" i="7"/>
  <c r="F5693" i="7"/>
  <c r="N5692" i="7"/>
  <c r="J5692" i="7"/>
  <c r="F5692" i="7"/>
  <c r="N5691" i="7"/>
  <c r="J5691" i="7"/>
  <c r="F5691" i="7"/>
  <c r="N5690" i="7"/>
  <c r="J5690" i="7"/>
  <c r="F5690" i="7"/>
  <c r="N5689" i="7"/>
  <c r="J5689" i="7"/>
  <c r="F5689" i="7"/>
  <c r="N5688" i="7"/>
  <c r="J5688" i="7"/>
  <c r="F5688" i="7"/>
  <c r="N5687" i="7"/>
  <c r="J5687" i="7"/>
  <c r="F5687" i="7"/>
  <c r="N5686" i="7"/>
  <c r="J5686" i="7"/>
  <c r="F5686" i="7"/>
  <c r="N5685" i="7"/>
  <c r="J5685" i="7"/>
  <c r="F5685" i="7"/>
  <c r="N5684" i="7"/>
  <c r="J5684" i="7"/>
  <c r="F5684" i="7"/>
  <c r="N5683" i="7"/>
  <c r="J5683" i="7"/>
  <c r="F5683" i="7"/>
  <c r="N5682" i="7"/>
  <c r="J5682" i="7"/>
  <c r="F5682" i="7"/>
  <c r="N5681" i="7"/>
  <c r="J5681" i="7"/>
  <c r="F5681" i="7"/>
  <c r="N5680" i="7"/>
  <c r="J5680" i="7"/>
  <c r="F5680" i="7"/>
  <c r="N5679" i="7"/>
  <c r="J5679" i="7"/>
  <c r="F5679" i="7"/>
  <c r="N5678" i="7"/>
  <c r="J5678" i="7"/>
  <c r="F5678" i="7"/>
  <c r="N5677" i="7"/>
  <c r="J5677" i="7"/>
  <c r="F5677" i="7"/>
  <c r="N5676" i="7"/>
  <c r="J5676" i="7"/>
  <c r="F5676" i="7"/>
  <c r="N5675" i="7"/>
  <c r="J5675" i="7"/>
  <c r="F5675" i="7"/>
  <c r="N5674" i="7"/>
  <c r="J5674" i="7"/>
  <c r="F5674" i="7"/>
  <c r="N5673" i="7"/>
  <c r="J5673" i="7"/>
  <c r="F5673" i="7"/>
  <c r="N5672" i="7"/>
  <c r="J5672" i="7"/>
  <c r="F5672" i="7"/>
  <c r="N5671" i="7"/>
  <c r="J5671" i="7"/>
  <c r="F5671" i="7"/>
  <c r="N5670" i="7"/>
  <c r="J5670" i="7"/>
  <c r="F5670" i="7"/>
  <c r="N5669" i="7"/>
  <c r="J5669" i="7"/>
  <c r="F5669" i="7"/>
  <c r="N5668" i="7"/>
  <c r="J5668" i="7"/>
  <c r="F5668" i="7"/>
  <c r="N5667" i="7"/>
  <c r="J5667" i="7"/>
  <c r="F5667" i="7"/>
  <c r="N5666" i="7"/>
  <c r="J5666" i="7"/>
  <c r="F5666" i="7"/>
  <c r="N5665" i="7"/>
  <c r="J5665" i="7"/>
  <c r="F5665" i="7"/>
  <c r="N5664" i="7"/>
  <c r="J5664" i="7"/>
  <c r="F5664" i="7"/>
  <c r="N5663" i="7"/>
  <c r="J5663" i="7"/>
  <c r="F5663" i="7"/>
  <c r="N5662" i="7"/>
  <c r="J5662" i="7"/>
  <c r="F5662" i="7"/>
  <c r="N5661" i="7"/>
  <c r="J5661" i="7"/>
  <c r="F5661" i="7"/>
  <c r="N5660" i="7"/>
  <c r="J5660" i="7"/>
  <c r="F5660" i="7"/>
  <c r="N5659" i="7"/>
  <c r="J5659" i="7"/>
  <c r="F5659" i="7"/>
  <c r="N5658" i="7"/>
  <c r="J5658" i="7"/>
  <c r="F5658" i="7"/>
  <c r="N5657" i="7"/>
  <c r="J5657" i="7"/>
  <c r="F5657" i="7"/>
  <c r="N5656" i="7"/>
  <c r="J5656" i="7"/>
  <c r="F5656" i="7"/>
  <c r="N5655" i="7"/>
  <c r="J5655" i="7"/>
  <c r="F5655" i="7"/>
  <c r="N5654" i="7"/>
  <c r="J5654" i="7"/>
  <c r="F5654" i="7"/>
  <c r="N5653" i="7"/>
  <c r="J5653" i="7"/>
  <c r="F5653" i="7"/>
  <c r="N5652" i="7"/>
  <c r="J5652" i="7"/>
  <c r="F5652" i="7"/>
  <c r="N5651" i="7"/>
  <c r="J5651" i="7"/>
  <c r="F5651" i="7"/>
  <c r="N5650" i="7"/>
  <c r="J5650" i="7"/>
  <c r="F5650" i="7"/>
  <c r="N5649" i="7"/>
  <c r="J5649" i="7"/>
  <c r="F5649" i="7"/>
  <c r="N5648" i="7"/>
  <c r="J5648" i="7"/>
  <c r="F5648" i="7"/>
  <c r="N5647" i="7"/>
  <c r="J5647" i="7"/>
  <c r="F5647" i="7"/>
  <c r="N5646" i="7"/>
  <c r="J5646" i="7"/>
  <c r="F5646" i="7"/>
  <c r="N5645" i="7"/>
  <c r="J5645" i="7"/>
  <c r="F5645" i="7"/>
  <c r="N5644" i="7"/>
  <c r="J5644" i="7"/>
  <c r="F5644" i="7"/>
  <c r="N5643" i="7"/>
  <c r="J5643" i="7"/>
  <c r="F5643" i="7"/>
  <c r="N5642" i="7"/>
  <c r="J5642" i="7"/>
  <c r="F5642" i="7"/>
  <c r="N5641" i="7"/>
  <c r="J5641" i="7"/>
  <c r="F5641" i="7"/>
  <c r="N5640" i="7"/>
  <c r="J5640" i="7"/>
  <c r="F5640" i="7"/>
  <c r="N5639" i="7"/>
  <c r="J5639" i="7"/>
  <c r="F5639" i="7"/>
  <c r="N5638" i="7"/>
  <c r="J5638" i="7"/>
  <c r="F5638" i="7"/>
  <c r="N5637" i="7"/>
  <c r="J5637" i="7"/>
  <c r="F5637" i="7"/>
  <c r="N5636" i="7"/>
  <c r="J5636" i="7"/>
  <c r="F5636" i="7"/>
  <c r="N5635" i="7"/>
  <c r="J5635" i="7"/>
  <c r="F5635" i="7"/>
  <c r="N5634" i="7"/>
  <c r="J5634" i="7"/>
  <c r="F5634" i="7"/>
  <c r="N5633" i="7"/>
  <c r="J5633" i="7"/>
  <c r="F5633" i="7"/>
  <c r="N5632" i="7"/>
  <c r="J5632" i="7"/>
  <c r="F5632" i="7"/>
  <c r="N5631" i="7"/>
  <c r="J5631" i="7"/>
  <c r="F5631" i="7"/>
  <c r="N5630" i="7"/>
  <c r="J5630" i="7"/>
  <c r="F5630" i="7"/>
  <c r="N5629" i="7"/>
  <c r="J5629" i="7"/>
  <c r="F5629" i="7"/>
  <c r="N5628" i="7"/>
  <c r="J5628" i="7"/>
  <c r="F5628" i="7"/>
  <c r="N5627" i="7"/>
  <c r="J5627" i="7"/>
  <c r="F5627" i="7"/>
  <c r="N5626" i="7"/>
  <c r="J5626" i="7"/>
  <c r="F5626" i="7"/>
  <c r="N5625" i="7"/>
  <c r="J5625" i="7"/>
  <c r="F5625" i="7"/>
  <c r="N5624" i="7"/>
  <c r="J5624" i="7"/>
  <c r="F5624" i="7"/>
  <c r="N5623" i="7"/>
  <c r="J5623" i="7"/>
  <c r="F5623" i="7"/>
  <c r="N5622" i="7"/>
  <c r="J5622" i="7"/>
  <c r="F5622" i="7"/>
  <c r="N5621" i="7"/>
  <c r="J5621" i="7"/>
  <c r="F5621" i="7"/>
  <c r="N5620" i="7"/>
  <c r="J5620" i="7"/>
  <c r="F5620" i="7"/>
  <c r="N5619" i="7"/>
  <c r="J5619" i="7"/>
  <c r="F5619" i="7"/>
  <c r="N5618" i="7"/>
  <c r="J5618" i="7"/>
  <c r="F5618" i="7"/>
  <c r="N5617" i="7"/>
  <c r="J5617" i="7"/>
  <c r="F5617" i="7"/>
  <c r="N5616" i="7"/>
  <c r="J5616" i="7"/>
  <c r="F5616" i="7"/>
  <c r="N5615" i="7"/>
  <c r="J5615" i="7"/>
  <c r="F5615" i="7"/>
  <c r="N5614" i="7"/>
  <c r="J5614" i="7"/>
  <c r="F5614" i="7"/>
  <c r="N5613" i="7"/>
  <c r="J5613" i="7"/>
  <c r="F5613" i="7"/>
  <c r="N5612" i="7"/>
  <c r="J5612" i="7"/>
  <c r="F5612" i="7"/>
  <c r="N5611" i="7"/>
  <c r="J5611" i="7"/>
  <c r="F5611" i="7"/>
  <c r="N5610" i="7"/>
  <c r="J5610" i="7"/>
  <c r="F5610" i="7"/>
  <c r="N5609" i="7"/>
  <c r="J5609" i="7"/>
  <c r="F5609" i="7"/>
  <c r="N5608" i="7"/>
  <c r="J5608" i="7"/>
  <c r="F5608" i="7"/>
  <c r="N5607" i="7"/>
  <c r="J5607" i="7"/>
  <c r="F5607" i="7"/>
  <c r="N5606" i="7"/>
  <c r="J5606" i="7"/>
  <c r="F5606" i="7"/>
  <c r="N5605" i="7"/>
  <c r="J5605" i="7"/>
  <c r="F5605" i="7"/>
  <c r="N5604" i="7"/>
  <c r="J5604" i="7"/>
  <c r="F5604" i="7"/>
  <c r="N5603" i="7"/>
  <c r="J5603" i="7"/>
  <c r="F5603" i="7"/>
  <c r="N5602" i="7"/>
  <c r="J5602" i="7"/>
  <c r="F5602" i="7"/>
  <c r="N5601" i="7"/>
  <c r="J5601" i="7"/>
  <c r="F5601" i="7"/>
  <c r="N5600" i="7"/>
  <c r="J5600" i="7"/>
  <c r="F5600" i="7"/>
  <c r="N5599" i="7"/>
  <c r="J5599" i="7"/>
  <c r="F5599" i="7"/>
  <c r="N5598" i="7"/>
  <c r="J5598" i="7"/>
  <c r="F5598" i="7"/>
  <c r="N5597" i="7"/>
  <c r="J5597" i="7"/>
  <c r="F5597" i="7"/>
  <c r="N5596" i="7"/>
  <c r="J5596" i="7"/>
  <c r="F5596" i="7"/>
  <c r="N5595" i="7"/>
  <c r="J5595" i="7"/>
  <c r="F5595" i="7"/>
  <c r="N5594" i="7"/>
  <c r="J5594" i="7"/>
  <c r="F5594" i="7"/>
  <c r="N5593" i="7"/>
  <c r="J5593" i="7"/>
  <c r="F5593" i="7"/>
  <c r="N5592" i="7"/>
  <c r="J5592" i="7"/>
  <c r="F5592" i="7"/>
  <c r="N5591" i="7"/>
  <c r="J5591" i="7"/>
  <c r="F5591" i="7"/>
  <c r="N5590" i="7"/>
  <c r="J5590" i="7"/>
  <c r="F5590" i="7"/>
  <c r="N5589" i="7"/>
  <c r="J5589" i="7"/>
  <c r="F5589" i="7"/>
  <c r="N5588" i="7"/>
  <c r="J5588" i="7"/>
  <c r="F5588" i="7"/>
  <c r="N5587" i="7"/>
  <c r="J5587" i="7"/>
  <c r="F5587" i="7"/>
  <c r="N5586" i="7"/>
  <c r="J5586" i="7"/>
  <c r="F5586" i="7"/>
  <c r="N5585" i="7"/>
  <c r="J5585" i="7"/>
  <c r="F5585" i="7"/>
  <c r="N5584" i="7"/>
  <c r="J5584" i="7"/>
  <c r="F5584" i="7"/>
  <c r="N5583" i="7"/>
  <c r="J5583" i="7"/>
  <c r="F5583" i="7"/>
  <c r="N5582" i="7"/>
  <c r="J5582" i="7"/>
  <c r="F5582" i="7"/>
  <c r="N5581" i="7"/>
  <c r="J5581" i="7"/>
  <c r="F5581" i="7"/>
  <c r="N5580" i="7"/>
  <c r="J5580" i="7"/>
  <c r="F5580" i="7"/>
  <c r="N5579" i="7"/>
  <c r="J5579" i="7"/>
  <c r="F5579" i="7"/>
  <c r="N5578" i="7"/>
  <c r="J5578" i="7"/>
  <c r="F5578" i="7"/>
  <c r="N5577" i="7"/>
  <c r="J5577" i="7"/>
  <c r="F5577" i="7"/>
  <c r="N5576" i="7"/>
  <c r="J5576" i="7"/>
  <c r="F5576" i="7"/>
  <c r="N5575" i="7"/>
  <c r="J5575" i="7"/>
  <c r="F5575" i="7"/>
  <c r="N5574" i="7"/>
  <c r="J5574" i="7"/>
  <c r="F5574" i="7"/>
  <c r="N5573" i="7"/>
  <c r="J5573" i="7"/>
  <c r="F5573" i="7"/>
  <c r="N5572" i="7"/>
  <c r="J5572" i="7"/>
  <c r="F5572" i="7"/>
  <c r="N5571" i="7"/>
  <c r="J5571" i="7"/>
  <c r="F5571" i="7"/>
  <c r="N5570" i="7"/>
  <c r="J5570" i="7"/>
  <c r="F5570" i="7"/>
  <c r="N5569" i="7"/>
  <c r="J5569" i="7"/>
  <c r="F5569" i="7"/>
  <c r="N5568" i="7"/>
  <c r="J5568" i="7"/>
  <c r="F5568" i="7"/>
  <c r="N5567" i="7"/>
  <c r="J5567" i="7"/>
  <c r="F5567" i="7"/>
  <c r="N5566" i="7"/>
  <c r="J5566" i="7"/>
  <c r="F5566" i="7"/>
  <c r="N5565" i="7"/>
  <c r="J5565" i="7"/>
  <c r="F5565" i="7"/>
  <c r="N5564" i="7"/>
  <c r="J5564" i="7"/>
  <c r="F5564" i="7"/>
  <c r="N5563" i="7"/>
  <c r="J5563" i="7"/>
  <c r="F5563" i="7"/>
  <c r="N5562" i="7"/>
  <c r="J5562" i="7"/>
  <c r="F5562" i="7"/>
  <c r="N5561" i="7"/>
  <c r="J5561" i="7"/>
  <c r="F5561" i="7"/>
  <c r="N5560" i="7"/>
  <c r="J5560" i="7"/>
  <c r="F5560" i="7"/>
  <c r="N5559" i="7"/>
  <c r="J5559" i="7"/>
  <c r="F5559" i="7"/>
  <c r="N5558" i="7"/>
  <c r="J5558" i="7"/>
  <c r="F5558" i="7"/>
  <c r="N5557" i="7"/>
  <c r="J5557" i="7"/>
  <c r="F5557" i="7"/>
  <c r="N5556" i="7"/>
  <c r="J5556" i="7"/>
  <c r="F5556" i="7"/>
  <c r="N5555" i="7"/>
  <c r="J5555" i="7"/>
  <c r="F5555" i="7"/>
  <c r="N5554" i="7"/>
  <c r="J5554" i="7"/>
  <c r="F5554" i="7"/>
  <c r="N5553" i="7"/>
  <c r="J5553" i="7"/>
  <c r="F5553" i="7"/>
  <c r="N5552" i="7"/>
  <c r="J5552" i="7"/>
  <c r="F5552" i="7"/>
  <c r="N5551" i="7"/>
  <c r="J5551" i="7"/>
  <c r="F5551" i="7"/>
  <c r="N5550" i="7"/>
  <c r="J5550" i="7"/>
  <c r="F5550" i="7"/>
  <c r="N5549" i="7"/>
  <c r="J5549" i="7"/>
  <c r="F5549" i="7"/>
  <c r="N5548" i="7"/>
  <c r="J5548" i="7"/>
  <c r="F5548" i="7"/>
  <c r="N5547" i="7"/>
  <c r="J5547" i="7"/>
  <c r="F5547" i="7"/>
  <c r="N5546" i="7"/>
  <c r="J5546" i="7"/>
  <c r="F5546" i="7"/>
  <c r="N5545" i="7"/>
  <c r="J5545" i="7"/>
  <c r="F5545" i="7"/>
  <c r="N5544" i="7"/>
  <c r="J5544" i="7"/>
  <c r="F5544" i="7"/>
  <c r="N5543" i="7"/>
  <c r="J5543" i="7"/>
  <c r="F5543" i="7"/>
  <c r="N5542" i="7"/>
  <c r="J5542" i="7"/>
  <c r="F5542" i="7"/>
  <c r="N5541" i="7"/>
  <c r="J5541" i="7"/>
  <c r="F5541" i="7"/>
  <c r="N5540" i="7"/>
  <c r="J5540" i="7"/>
  <c r="F5540" i="7"/>
  <c r="N5539" i="7"/>
  <c r="J5539" i="7"/>
  <c r="F5539" i="7"/>
  <c r="N5538" i="7"/>
  <c r="J5538" i="7"/>
  <c r="F5538" i="7"/>
  <c r="N5537" i="7"/>
  <c r="J5537" i="7"/>
  <c r="F5537" i="7"/>
  <c r="N5536" i="7"/>
  <c r="J5536" i="7"/>
  <c r="F5536" i="7"/>
  <c r="N5535" i="7"/>
  <c r="J5535" i="7"/>
  <c r="F5535" i="7"/>
  <c r="N5534" i="7"/>
  <c r="J5534" i="7"/>
  <c r="F5534" i="7"/>
  <c r="N5533" i="7"/>
  <c r="J5533" i="7"/>
  <c r="F5533" i="7"/>
  <c r="N5532" i="7"/>
  <c r="J5532" i="7"/>
  <c r="F5532" i="7"/>
  <c r="N5531" i="7"/>
  <c r="J5531" i="7"/>
  <c r="F5531" i="7"/>
  <c r="N5530" i="7"/>
  <c r="J5530" i="7"/>
  <c r="F5530" i="7"/>
  <c r="N5529" i="7"/>
  <c r="J5529" i="7"/>
  <c r="F5529" i="7"/>
  <c r="N5528" i="7"/>
  <c r="J5528" i="7"/>
  <c r="F5528" i="7"/>
  <c r="N5527" i="7"/>
  <c r="J5527" i="7"/>
  <c r="F5527" i="7"/>
  <c r="N5526" i="7"/>
  <c r="J5526" i="7"/>
  <c r="F5526" i="7"/>
  <c r="N5525" i="7"/>
  <c r="J5525" i="7"/>
  <c r="F5525" i="7"/>
  <c r="N5524" i="7"/>
  <c r="J5524" i="7"/>
  <c r="F5524" i="7"/>
  <c r="N5523" i="7"/>
  <c r="J5523" i="7"/>
  <c r="F5523" i="7"/>
  <c r="N5522" i="7"/>
  <c r="J5522" i="7"/>
  <c r="F5522" i="7"/>
  <c r="N5521" i="7"/>
  <c r="J5521" i="7"/>
  <c r="F5521" i="7"/>
  <c r="N5520" i="7"/>
  <c r="J5520" i="7"/>
  <c r="F5520" i="7"/>
  <c r="N5519" i="7"/>
  <c r="J5519" i="7"/>
  <c r="F5519" i="7"/>
  <c r="N5518" i="7"/>
  <c r="J5518" i="7"/>
  <c r="F5518" i="7"/>
  <c r="N5517" i="7"/>
  <c r="J5517" i="7"/>
  <c r="F5517" i="7"/>
  <c r="N5516" i="7"/>
  <c r="J5516" i="7"/>
  <c r="F5516" i="7"/>
  <c r="N5515" i="7"/>
  <c r="J5515" i="7"/>
  <c r="F5515" i="7"/>
  <c r="N5514" i="7"/>
  <c r="J5514" i="7"/>
  <c r="F5514" i="7"/>
  <c r="N5513" i="7"/>
  <c r="J5513" i="7"/>
  <c r="F5513" i="7"/>
  <c r="N5512" i="7"/>
  <c r="J5512" i="7"/>
  <c r="F5512" i="7"/>
  <c r="N5511" i="7"/>
  <c r="J5511" i="7"/>
  <c r="F5511" i="7"/>
  <c r="N5510" i="7"/>
  <c r="J5510" i="7"/>
  <c r="F5510" i="7"/>
  <c r="N5509" i="7"/>
  <c r="J5509" i="7"/>
  <c r="F5509" i="7"/>
  <c r="N5508" i="7"/>
  <c r="J5508" i="7"/>
  <c r="F5508" i="7"/>
  <c r="N5507" i="7"/>
  <c r="J5507" i="7"/>
  <c r="F5507" i="7"/>
  <c r="N5506" i="7"/>
  <c r="J5506" i="7"/>
  <c r="F5506" i="7"/>
  <c r="N5505" i="7"/>
  <c r="J5505" i="7"/>
  <c r="F5505" i="7"/>
  <c r="N5504" i="7"/>
  <c r="J5504" i="7"/>
  <c r="F5504" i="7"/>
  <c r="N5503" i="7"/>
  <c r="J5503" i="7"/>
  <c r="F5503" i="7"/>
  <c r="N5502" i="7"/>
  <c r="J5502" i="7"/>
  <c r="F5502" i="7"/>
  <c r="N5501" i="7"/>
  <c r="J5501" i="7"/>
  <c r="F5501" i="7"/>
  <c r="N5500" i="7"/>
  <c r="J5500" i="7"/>
  <c r="F5500" i="7"/>
  <c r="N5499" i="7"/>
  <c r="J5499" i="7"/>
  <c r="F5499" i="7"/>
  <c r="N5498" i="7"/>
  <c r="J5498" i="7"/>
  <c r="F5498" i="7"/>
  <c r="N5497" i="7"/>
  <c r="J5497" i="7"/>
  <c r="F5497" i="7"/>
  <c r="N5496" i="7"/>
  <c r="J5496" i="7"/>
  <c r="F5496" i="7"/>
  <c r="N5495" i="7"/>
  <c r="J5495" i="7"/>
  <c r="F5495" i="7"/>
  <c r="N5494" i="7"/>
  <c r="J5494" i="7"/>
  <c r="F5494" i="7"/>
  <c r="N5493" i="7"/>
  <c r="J5493" i="7"/>
  <c r="F5493" i="7"/>
  <c r="N5492" i="7"/>
  <c r="J5492" i="7"/>
  <c r="F5492" i="7"/>
  <c r="N5491" i="7"/>
  <c r="J5491" i="7"/>
  <c r="F5491" i="7"/>
  <c r="N5490" i="7"/>
  <c r="J5490" i="7"/>
  <c r="F5490" i="7"/>
  <c r="N5489" i="7"/>
  <c r="J5489" i="7"/>
  <c r="F5489" i="7"/>
  <c r="N5488" i="7"/>
  <c r="J5488" i="7"/>
  <c r="F5488" i="7"/>
  <c r="N5487" i="7"/>
  <c r="J5487" i="7"/>
  <c r="F5487" i="7"/>
  <c r="N5486" i="7"/>
  <c r="J5486" i="7"/>
  <c r="F5486" i="7"/>
  <c r="N5485" i="7"/>
  <c r="J5485" i="7"/>
  <c r="F5485" i="7"/>
  <c r="N5484" i="7"/>
  <c r="J5484" i="7"/>
  <c r="F5484" i="7"/>
  <c r="N5483" i="7"/>
  <c r="J5483" i="7"/>
  <c r="F5483" i="7"/>
  <c r="N5482" i="7"/>
  <c r="J5482" i="7"/>
  <c r="F5482" i="7"/>
  <c r="N5481" i="7"/>
  <c r="J5481" i="7"/>
  <c r="F5481" i="7"/>
  <c r="N5480" i="7"/>
  <c r="J5480" i="7"/>
  <c r="F5480" i="7"/>
  <c r="N5479" i="7"/>
  <c r="J5479" i="7"/>
  <c r="F5479" i="7"/>
  <c r="N5478" i="7"/>
  <c r="J5478" i="7"/>
  <c r="F5478" i="7"/>
  <c r="N5477" i="7"/>
  <c r="J5477" i="7"/>
  <c r="F5477" i="7"/>
  <c r="N5476" i="7"/>
  <c r="J5476" i="7"/>
  <c r="F5476" i="7"/>
  <c r="N5475" i="7"/>
  <c r="J5475" i="7"/>
  <c r="F5475" i="7"/>
  <c r="N5474" i="7"/>
  <c r="J5474" i="7"/>
  <c r="F5474" i="7"/>
  <c r="N5473" i="7"/>
  <c r="J5473" i="7"/>
  <c r="F5473" i="7"/>
  <c r="N5472" i="7"/>
  <c r="J5472" i="7"/>
  <c r="F5472" i="7"/>
  <c r="N5471" i="7"/>
  <c r="J5471" i="7"/>
  <c r="F5471" i="7"/>
  <c r="N5470" i="7"/>
  <c r="J5470" i="7"/>
  <c r="F5470" i="7"/>
  <c r="N5469" i="7"/>
  <c r="J5469" i="7"/>
  <c r="F5469" i="7"/>
  <c r="N5468" i="7"/>
  <c r="J5468" i="7"/>
  <c r="F5468" i="7"/>
  <c r="N5467" i="7"/>
  <c r="J5467" i="7"/>
  <c r="F5467" i="7"/>
  <c r="N5466" i="7"/>
  <c r="J5466" i="7"/>
  <c r="F5466" i="7"/>
  <c r="N5465" i="7"/>
  <c r="J5465" i="7"/>
  <c r="F5465" i="7"/>
  <c r="N5464" i="7"/>
  <c r="J5464" i="7"/>
  <c r="F5464" i="7"/>
  <c r="N5463" i="7"/>
  <c r="J5463" i="7"/>
  <c r="F5463" i="7"/>
  <c r="N5462" i="7"/>
  <c r="J5462" i="7"/>
  <c r="F5462" i="7"/>
  <c r="N5461" i="7"/>
  <c r="J5461" i="7"/>
  <c r="F5461" i="7"/>
  <c r="N5460" i="7"/>
  <c r="J5460" i="7"/>
  <c r="F5460" i="7"/>
  <c r="N5459" i="7"/>
  <c r="J5459" i="7"/>
  <c r="F5459" i="7"/>
  <c r="N5458" i="7"/>
  <c r="J5458" i="7"/>
  <c r="F5458" i="7"/>
  <c r="N5457" i="7"/>
  <c r="J5457" i="7"/>
  <c r="F5457" i="7"/>
  <c r="N5456" i="7"/>
  <c r="J5456" i="7"/>
  <c r="F5456" i="7"/>
  <c r="N5455" i="7"/>
  <c r="J5455" i="7"/>
  <c r="F5455" i="7"/>
  <c r="N5454" i="7"/>
  <c r="J5454" i="7"/>
  <c r="F5454" i="7"/>
  <c r="N5453" i="7"/>
  <c r="J5453" i="7"/>
  <c r="F5453" i="7"/>
  <c r="N5452" i="7"/>
  <c r="J5452" i="7"/>
  <c r="F5452" i="7"/>
  <c r="N5451" i="7"/>
  <c r="J5451" i="7"/>
  <c r="F5451" i="7"/>
  <c r="N5450" i="7"/>
  <c r="J5450" i="7"/>
  <c r="F5450" i="7"/>
  <c r="N5449" i="7"/>
  <c r="J5449" i="7"/>
  <c r="F5449" i="7"/>
  <c r="N5448" i="7"/>
  <c r="J5448" i="7"/>
  <c r="F5448" i="7"/>
  <c r="N5447" i="7"/>
  <c r="J5447" i="7"/>
  <c r="F5447" i="7"/>
  <c r="N5446" i="7"/>
  <c r="J5446" i="7"/>
  <c r="F5446" i="7"/>
  <c r="N5445" i="7"/>
  <c r="J5445" i="7"/>
  <c r="F5445" i="7"/>
  <c r="N5444" i="7"/>
  <c r="J5444" i="7"/>
  <c r="F5444" i="7"/>
  <c r="N5443" i="7"/>
  <c r="J5443" i="7"/>
  <c r="F5443" i="7"/>
  <c r="N5442" i="7"/>
  <c r="J5442" i="7"/>
  <c r="F5442" i="7"/>
  <c r="N5441" i="7"/>
  <c r="J5441" i="7"/>
  <c r="F5441" i="7"/>
  <c r="N5440" i="7"/>
  <c r="J5440" i="7"/>
  <c r="F5440" i="7"/>
  <c r="N5439" i="7"/>
  <c r="J5439" i="7"/>
  <c r="F5439" i="7"/>
  <c r="N5438" i="7"/>
  <c r="J5438" i="7"/>
  <c r="F5438" i="7"/>
  <c r="N5437" i="7"/>
  <c r="J5437" i="7"/>
  <c r="F5437" i="7"/>
  <c r="N5436" i="7"/>
  <c r="J5436" i="7"/>
  <c r="F5436" i="7"/>
  <c r="N5435" i="7"/>
  <c r="J5435" i="7"/>
  <c r="F5435" i="7"/>
  <c r="N5434" i="7"/>
  <c r="J5434" i="7"/>
  <c r="F5434" i="7"/>
  <c r="N5433" i="7"/>
  <c r="J5433" i="7"/>
  <c r="F5433" i="7"/>
  <c r="N5432" i="7"/>
  <c r="J5432" i="7"/>
  <c r="F5432" i="7"/>
  <c r="N5431" i="7"/>
  <c r="J5431" i="7"/>
  <c r="F5431" i="7"/>
  <c r="N5430" i="7"/>
  <c r="J5430" i="7"/>
  <c r="F5430" i="7"/>
  <c r="N5429" i="7"/>
  <c r="J5429" i="7"/>
  <c r="F5429" i="7"/>
  <c r="N5428" i="7"/>
  <c r="J5428" i="7"/>
  <c r="F5428" i="7"/>
  <c r="N5427" i="7"/>
  <c r="J5427" i="7"/>
  <c r="F5427" i="7"/>
  <c r="N5426" i="7"/>
  <c r="J5426" i="7"/>
  <c r="F5426" i="7"/>
  <c r="N5425" i="7"/>
  <c r="J5425" i="7"/>
  <c r="F5425" i="7"/>
  <c r="N5424" i="7"/>
  <c r="J5424" i="7"/>
  <c r="F5424" i="7"/>
  <c r="N5423" i="7"/>
  <c r="J5423" i="7"/>
  <c r="F5423" i="7"/>
  <c r="N5422" i="7"/>
  <c r="J5422" i="7"/>
  <c r="F5422" i="7"/>
  <c r="N5421" i="7"/>
  <c r="J5421" i="7"/>
  <c r="F5421" i="7"/>
  <c r="N5420" i="7"/>
  <c r="J5420" i="7"/>
  <c r="F5420" i="7"/>
  <c r="N5419" i="7"/>
  <c r="J5419" i="7"/>
  <c r="F5419" i="7"/>
  <c r="N5418" i="7"/>
  <c r="J5418" i="7"/>
  <c r="F5418" i="7"/>
  <c r="N5417" i="7"/>
  <c r="J5417" i="7"/>
  <c r="F5417" i="7"/>
  <c r="N5416" i="7"/>
  <c r="J5416" i="7"/>
  <c r="F5416" i="7"/>
  <c r="N5415" i="7"/>
  <c r="J5415" i="7"/>
  <c r="F5415" i="7"/>
  <c r="N5414" i="7"/>
  <c r="J5414" i="7"/>
  <c r="F5414" i="7"/>
  <c r="N5413" i="7"/>
  <c r="J5413" i="7"/>
  <c r="F5413" i="7"/>
  <c r="N5412" i="7"/>
  <c r="J5412" i="7"/>
  <c r="F5412" i="7"/>
  <c r="N5411" i="7"/>
  <c r="J5411" i="7"/>
  <c r="F5411" i="7"/>
  <c r="N5410" i="7"/>
  <c r="J5410" i="7"/>
  <c r="F5410" i="7"/>
  <c r="N5409" i="7"/>
  <c r="J5409" i="7"/>
  <c r="F5409" i="7"/>
  <c r="N5408" i="7"/>
  <c r="J5408" i="7"/>
  <c r="F5408" i="7"/>
  <c r="N5407" i="7"/>
  <c r="J5407" i="7"/>
  <c r="F5407" i="7"/>
  <c r="N5406" i="7"/>
  <c r="J5406" i="7"/>
  <c r="F5406" i="7"/>
  <c r="N5405" i="7"/>
  <c r="J5405" i="7"/>
  <c r="F5405" i="7"/>
  <c r="N5404" i="7"/>
  <c r="J5404" i="7"/>
  <c r="F5404" i="7"/>
  <c r="N5403" i="7"/>
  <c r="J5403" i="7"/>
  <c r="F5403" i="7"/>
  <c r="N5402" i="7"/>
  <c r="J5402" i="7"/>
  <c r="F5402" i="7"/>
  <c r="N5401" i="7"/>
  <c r="J5401" i="7"/>
  <c r="F5401" i="7"/>
  <c r="N5400" i="7"/>
  <c r="J5400" i="7"/>
  <c r="F5400" i="7"/>
  <c r="N5399" i="7"/>
  <c r="J5399" i="7"/>
  <c r="F5399" i="7"/>
  <c r="N5398" i="7"/>
  <c r="J5398" i="7"/>
  <c r="F5398" i="7"/>
  <c r="N5397" i="7"/>
  <c r="J5397" i="7"/>
  <c r="F5397" i="7"/>
  <c r="N5396" i="7"/>
  <c r="J5396" i="7"/>
  <c r="F5396" i="7"/>
  <c r="N5395" i="7"/>
  <c r="J5395" i="7"/>
  <c r="F5395" i="7"/>
  <c r="N5394" i="7"/>
  <c r="J5394" i="7"/>
  <c r="F5394" i="7"/>
  <c r="N5393" i="7"/>
  <c r="J5393" i="7"/>
  <c r="F5393" i="7"/>
  <c r="N5392" i="7"/>
  <c r="J5392" i="7"/>
  <c r="F5392" i="7"/>
  <c r="N5391" i="7"/>
  <c r="J5391" i="7"/>
  <c r="F5391" i="7"/>
  <c r="N5390" i="7"/>
  <c r="J5390" i="7"/>
  <c r="F5390" i="7"/>
  <c r="N5389" i="7"/>
  <c r="J5389" i="7"/>
  <c r="F5389" i="7"/>
  <c r="N5388" i="7"/>
  <c r="J5388" i="7"/>
  <c r="F5388" i="7"/>
  <c r="N5387" i="7"/>
  <c r="J5387" i="7"/>
  <c r="F5387" i="7"/>
  <c r="N5386" i="7"/>
  <c r="J5386" i="7"/>
  <c r="F5386" i="7"/>
  <c r="N5385" i="7"/>
  <c r="J5385" i="7"/>
  <c r="F5385" i="7"/>
  <c r="N5384" i="7"/>
  <c r="J5384" i="7"/>
  <c r="F5384" i="7"/>
  <c r="N5383" i="7"/>
  <c r="J5383" i="7"/>
  <c r="F5383" i="7"/>
  <c r="N5382" i="7"/>
  <c r="J5382" i="7"/>
  <c r="F5382" i="7"/>
  <c r="N5381" i="7"/>
  <c r="J5381" i="7"/>
  <c r="F5381" i="7"/>
  <c r="N5380" i="7"/>
  <c r="J5380" i="7"/>
  <c r="F5380" i="7"/>
  <c r="N5379" i="7"/>
  <c r="J5379" i="7"/>
  <c r="F5379" i="7"/>
  <c r="N5378" i="7"/>
  <c r="J5378" i="7"/>
  <c r="F5378" i="7"/>
  <c r="N5377" i="7"/>
  <c r="J5377" i="7"/>
  <c r="F5377" i="7"/>
  <c r="N5376" i="7"/>
  <c r="J5376" i="7"/>
  <c r="F5376" i="7"/>
  <c r="N5375" i="7"/>
  <c r="J5375" i="7"/>
  <c r="F5375" i="7"/>
  <c r="N5374" i="7"/>
  <c r="J5374" i="7"/>
  <c r="F5374" i="7"/>
  <c r="N5373" i="7"/>
  <c r="J5373" i="7"/>
  <c r="F5373" i="7"/>
  <c r="N5372" i="7"/>
  <c r="J5372" i="7"/>
  <c r="F5372" i="7"/>
  <c r="N5371" i="7"/>
  <c r="J5371" i="7"/>
  <c r="F5371" i="7"/>
  <c r="N5370" i="7"/>
  <c r="J5370" i="7"/>
  <c r="F5370" i="7"/>
  <c r="N5369" i="7"/>
  <c r="J5369" i="7"/>
  <c r="F5369" i="7"/>
  <c r="N5368" i="7"/>
  <c r="J5368" i="7"/>
  <c r="F5368" i="7"/>
  <c r="N5367" i="7"/>
  <c r="J5367" i="7"/>
  <c r="F5367" i="7"/>
  <c r="N5366" i="7"/>
  <c r="J5366" i="7"/>
  <c r="F5366" i="7"/>
  <c r="N5365" i="7"/>
  <c r="J5365" i="7"/>
  <c r="F5365" i="7"/>
  <c r="N5364" i="7"/>
  <c r="J5364" i="7"/>
  <c r="F5364" i="7"/>
  <c r="N5363" i="7"/>
  <c r="J5363" i="7"/>
  <c r="F5363" i="7"/>
  <c r="N5362" i="7"/>
  <c r="J5362" i="7"/>
  <c r="F5362" i="7"/>
  <c r="N5361" i="7"/>
  <c r="J5361" i="7"/>
  <c r="F5361" i="7"/>
  <c r="N5360" i="7"/>
  <c r="J5360" i="7"/>
  <c r="F5360" i="7"/>
  <c r="N5359" i="7"/>
  <c r="J5359" i="7"/>
  <c r="F5359" i="7"/>
  <c r="N5358" i="7"/>
  <c r="J5358" i="7"/>
  <c r="F5358" i="7"/>
  <c r="N5357" i="7"/>
  <c r="J5357" i="7"/>
  <c r="F5357" i="7"/>
  <c r="N5356" i="7"/>
  <c r="J5356" i="7"/>
  <c r="F5356" i="7"/>
  <c r="N5355" i="7"/>
  <c r="J5355" i="7"/>
  <c r="F5355" i="7"/>
  <c r="N5354" i="7"/>
  <c r="J5354" i="7"/>
  <c r="F5354" i="7"/>
  <c r="N5353" i="7"/>
  <c r="J5353" i="7"/>
  <c r="F5353" i="7"/>
  <c r="N5352" i="7"/>
  <c r="J5352" i="7"/>
  <c r="F5352" i="7"/>
  <c r="N5351" i="7"/>
  <c r="J5351" i="7"/>
  <c r="F5351" i="7"/>
  <c r="N5350" i="7"/>
  <c r="J5350" i="7"/>
  <c r="F5350" i="7"/>
  <c r="N5349" i="7"/>
  <c r="J5349" i="7"/>
  <c r="F5349" i="7"/>
  <c r="N5348" i="7"/>
  <c r="J5348" i="7"/>
  <c r="F5348" i="7"/>
  <c r="N5347" i="7"/>
  <c r="J5347" i="7"/>
  <c r="F5347" i="7"/>
  <c r="N5346" i="7"/>
  <c r="J5346" i="7"/>
  <c r="F5346" i="7"/>
  <c r="N5345" i="7"/>
  <c r="J5345" i="7"/>
  <c r="F5345" i="7"/>
  <c r="N5344" i="7"/>
  <c r="J5344" i="7"/>
  <c r="F5344" i="7"/>
  <c r="N5343" i="7"/>
  <c r="J5343" i="7"/>
  <c r="F5343" i="7"/>
  <c r="N5342" i="7"/>
  <c r="J5342" i="7"/>
  <c r="F5342" i="7"/>
  <c r="N5341" i="7"/>
  <c r="J5341" i="7"/>
  <c r="F5341" i="7"/>
  <c r="N5340" i="7"/>
  <c r="J5340" i="7"/>
  <c r="F5340" i="7"/>
  <c r="N5339" i="7"/>
  <c r="J5339" i="7"/>
  <c r="F5339" i="7"/>
  <c r="N5338" i="7"/>
  <c r="J5338" i="7"/>
  <c r="F5338" i="7"/>
  <c r="N5337" i="7"/>
  <c r="J5337" i="7"/>
  <c r="F5337" i="7"/>
  <c r="N5336" i="7"/>
  <c r="J5336" i="7"/>
  <c r="F5336" i="7"/>
  <c r="N5335" i="7"/>
  <c r="J5335" i="7"/>
  <c r="F5335" i="7"/>
  <c r="N5334" i="7"/>
  <c r="J5334" i="7"/>
  <c r="F5334" i="7"/>
  <c r="N5333" i="7"/>
  <c r="J5333" i="7"/>
  <c r="F5333" i="7"/>
  <c r="N5332" i="7"/>
  <c r="J5332" i="7"/>
  <c r="F5332" i="7"/>
  <c r="N5331" i="7"/>
  <c r="J5331" i="7"/>
  <c r="F5331" i="7"/>
  <c r="N5330" i="7"/>
  <c r="J5330" i="7"/>
  <c r="F5330" i="7"/>
  <c r="N5329" i="7"/>
  <c r="J5329" i="7"/>
  <c r="F5329" i="7"/>
  <c r="N5328" i="7"/>
  <c r="J5328" i="7"/>
  <c r="F5328" i="7"/>
  <c r="N5327" i="7"/>
  <c r="J5327" i="7"/>
  <c r="F5327" i="7"/>
  <c r="N5326" i="7"/>
  <c r="J5326" i="7"/>
  <c r="F5326" i="7"/>
  <c r="N5325" i="7"/>
  <c r="J5325" i="7"/>
  <c r="F5325" i="7"/>
  <c r="N5324" i="7"/>
  <c r="J5324" i="7"/>
  <c r="F5324" i="7"/>
  <c r="N5323" i="7"/>
  <c r="J5323" i="7"/>
  <c r="F5323" i="7"/>
  <c r="N5322" i="7"/>
  <c r="J5322" i="7"/>
  <c r="F5322" i="7"/>
  <c r="N5321" i="7"/>
  <c r="J5321" i="7"/>
  <c r="F5321" i="7"/>
  <c r="N5320" i="7"/>
  <c r="J5320" i="7"/>
  <c r="F5320" i="7"/>
  <c r="N5319" i="7"/>
  <c r="J5319" i="7"/>
  <c r="F5319" i="7"/>
  <c r="N5318" i="7"/>
  <c r="J5318" i="7"/>
  <c r="F5318" i="7"/>
  <c r="N5317" i="7"/>
  <c r="J5317" i="7"/>
  <c r="F5317" i="7"/>
  <c r="N5316" i="7"/>
  <c r="J5316" i="7"/>
  <c r="F5316" i="7"/>
  <c r="N5315" i="7"/>
  <c r="J5315" i="7"/>
  <c r="F5315" i="7"/>
  <c r="N5314" i="7"/>
  <c r="J5314" i="7"/>
  <c r="F5314" i="7"/>
  <c r="N5313" i="7"/>
  <c r="J5313" i="7"/>
  <c r="F5313" i="7"/>
  <c r="N5312" i="7"/>
  <c r="J5312" i="7"/>
  <c r="F5312" i="7"/>
  <c r="N5311" i="7"/>
  <c r="J5311" i="7"/>
  <c r="F5311" i="7"/>
  <c r="N5310" i="7"/>
  <c r="J5310" i="7"/>
  <c r="F5310" i="7"/>
  <c r="N5309" i="7"/>
  <c r="J5309" i="7"/>
  <c r="F5309" i="7"/>
  <c r="N5308" i="7"/>
  <c r="J5308" i="7"/>
  <c r="F5308" i="7"/>
  <c r="N5307" i="7"/>
  <c r="J5307" i="7"/>
  <c r="F5307" i="7"/>
  <c r="N5306" i="7"/>
  <c r="J5306" i="7"/>
  <c r="F5306" i="7"/>
  <c r="N5305" i="7"/>
  <c r="J5305" i="7"/>
  <c r="F5305" i="7"/>
  <c r="N5304" i="7"/>
  <c r="J5304" i="7"/>
  <c r="F5304" i="7"/>
  <c r="N5303" i="7"/>
  <c r="J5303" i="7"/>
  <c r="F5303" i="7"/>
  <c r="N5302" i="7"/>
  <c r="J5302" i="7"/>
  <c r="F5302" i="7"/>
  <c r="N5301" i="7"/>
  <c r="J5301" i="7"/>
  <c r="F5301" i="7"/>
  <c r="N5300" i="7"/>
  <c r="J5300" i="7"/>
  <c r="F5300" i="7"/>
  <c r="N5299" i="7"/>
  <c r="J5299" i="7"/>
  <c r="F5299" i="7"/>
  <c r="N5298" i="7"/>
  <c r="J5298" i="7"/>
  <c r="F5298" i="7"/>
  <c r="N5297" i="7"/>
  <c r="J5297" i="7"/>
  <c r="F5297" i="7"/>
  <c r="N5296" i="7"/>
  <c r="J5296" i="7"/>
  <c r="F5296" i="7"/>
  <c r="N5295" i="7"/>
  <c r="J5295" i="7"/>
  <c r="F5295" i="7"/>
  <c r="N5294" i="7"/>
  <c r="J5294" i="7"/>
  <c r="F5294" i="7"/>
  <c r="N5293" i="7"/>
  <c r="J5293" i="7"/>
  <c r="F5293" i="7"/>
  <c r="N5292" i="7"/>
  <c r="J5292" i="7"/>
  <c r="F5292" i="7"/>
  <c r="N5291" i="7"/>
  <c r="J5291" i="7"/>
  <c r="F5291" i="7"/>
  <c r="N5290" i="7"/>
  <c r="J5290" i="7"/>
  <c r="F5290" i="7"/>
  <c r="N5289" i="7"/>
  <c r="J5289" i="7"/>
  <c r="F5289" i="7"/>
  <c r="N5288" i="7"/>
  <c r="J5288" i="7"/>
  <c r="F5288" i="7"/>
  <c r="N5287" i="7"/>
  <c r="J5287" i="7"/>
  <c r="F5287" i="7"/>
  <c r="N5286" i="7"/>
  <c r="J5286" i="7"/>
  <c r="F5286" i="7"/>
  <c r="N5285" i="7"/>
  <c r="J5285" i="7"/>
  <c r="F5285" i="7"/>
  <c r="N5284" i="7"/>
  <c r="J5284" i="7"/>
  <c r="F5284" i="7"/>
  <c r="N5283" i="7"/>
  <c r="J5283" i="7"/>
  <c r="F5283" i="7"/>
  <c r="N5282" i="7"/>
  <c r="J5282" i="7"/>
  <c r="F5282" i="7"/>
  <c r="N5281" i="7"/>
  <c r="J5281" i="7"/>
  <c r="F5281" i="7"/>
  <c r="N5280" i="7"/>
  <c r="J5280" i="7"/>
  <c r="F5280" i="7"/>
  <c r="N5279" i="7"/>
  <c r="J5279" i="7"/>
  <c r="F5279" i="7"/>
  <c r="N5278" i="7"/>
  <c r="J5278" i="7"/>
  <c r="F5278" i="7"/>
  <c r="N5277" i="7"/>
  <c r="J5277" i="7"/>
  <c r="F5277" i="7"/>
  <c r="N5276" i="7"/>
  <c r="J5276" i="7"/>
  <c r="F5276" i="7"/>
  <c r="N5275" i="7"/>
  <c r="J5275" i="7"/>
  <c r="F5275" i="7"/>
  <c r="N5274" i="7"/>
  <c r="J5274" i="7"/>
  <c r="F5274" i="7"/>
  <c r="N5273" i="7"/>
  <c r="J5273" i="7"/>
  <c r="F5273" i="7"/>
  <c r="N5272" i="7"/>
  <c r="J5272" i="7"/>
  <c r="F5272" i="7"/>
  <c r="N5271" i="7"/>
  <c r="J5271" i="7"/>
  <c r="F5271" i="7"/>
  <c r="N5270" i="7"/>
  <c r="J5270" i="7"/>
  <c r="F5270" i="7"/>
  <c r="N5269" i="7"/>
  <c r="J5269" i="7"/>
  <c r="F5269" i="7"/>
  <c r="N5268" i="7"/>
  <c r="J5268" i="7"/>
  <c r="F5268" i="7"/>
  <c r="N5267" i="7"/>
  <c r="J5267" i="7"/>
  <c r="F5267" i="7"/>
  <c r="N5266" i="7"/>
  <c r="J5266" i="7"/>
  <c r="F5266" i="7"/>
  <c r="N5265" i="7"/>
  <c r="J5265" i="7"/>
  <c r="F5265" i="7"/>
  <c r="N5264" i="7"/>
  <c r="J5264" i="7"/>
  <c r="F5264" i="7"/>
  <c r="N5263" i="7"/>
  <c r="J5263" i="7"/>
  <c r="F5263" i="7"/>
  <c r="N5262" i="7"/>
  <c r="J5262" i="7"/>
  <c r="F5262" i="7"/>
  <c r="N5261" i="7"/>
  <c r="J5261" i="7"/>
  <c r="F5261" i="7"/>
  <c r="N5260" i="7"/>
  <c r="J5260" i="7"/>
  <c r="F5260" i="7"/>
  <c r="N5259" i="7"/>
  <c r="J5259" i="7"/>
  <c r="F5259" i="7"/>
  <c r="N5258" i="7"/>
  <c r="J5258" i="7"/>
  <c r="F5258" i="7"/>
  <c r="N5257" i="7"/>
  <c r="J5257" i="7"/>
  <c r="F5257" i="7"/>
  <c r="N5256" i="7"/>
  <c r="J5256" i="7"/>
  <c r="F5256" i="7"/>
  <c r="N5255" i="7"/>
  <c r="J5255" i="7"/>
  <c r="F5255" i="7"/>
  <c r="N5254" i="7"/>
  <c r="J5254" i="7"/>
  <c r="F5254" i="7"/>
  <c r="N5253" i="7"/>
  <c r="J5253" i="7"/>
  <c r="F5253" i="7"/>
  <c r="N5252" i="7"/>
  <c r="J5252" i="7"/>
  <c r="F5252" i="7"/>
  <c r="N5251" i="7"/>
  <c r="J5251" i="7"/>
  <c r="F5251" i="7"/>
  <c r="N5250" i="7"/>
  <c r="J5250" i="7"/>
  <c r="F5250" i="7"/>
  <c r="N5249" i="7"/>
  <c r="J5249" i="7"/>
  <c r="F5249" i="7"/>
  <c r="N5248" i="7"/>
  <c r="J5248" i="7"/>
  <c r="F5248" i="7"/>
  <c r="N5247" i="7"/>
  <c r="J5247" i="7"/>
  <c r="F5247" i="7"/>
  <c r="N5246" i="7"/>
  <c r="J5246" i="7"/>
  <c r="F5246" i="7"/>
  <c r="N5245" i="7"/>
  <c r="J5245" i="7"/>
  <c r="F5245" i="7"/>
  <c r="N5244" i="7"/>
  <c r="J5244" i="7"/>
  <c r="F5244" i="7"/>
  <c r="N5243" i="7"/>
  <c r="J5243" i="7"/>
  <c r="F5243" i="7"/>
  <c r="N5242" i="7"/>
  <c r="J5242" i="7"/>
  <c r="F5242" i="7"/>
  <c r="N5241" i="7"/>
  <c r="J5241" i="7"/>
  <c r="F5241" i="7"/>
  <c r="N5240" i="7"/>
  <c r="J5240" i="7"/>
  <c r="F5240" i="7"/>
  <c r="N5239" i="7"/>
  <c r="J5239" i="7"/>
  <c r="F5239" i="7"/>
  <c r="N5238" i="7"/>
  <c r="J5238" i="7"/>
  <c r="F5238" i="7"/>
  <c r="N5237" i="7"/>
  <c r="J5237" i="7"/>
  <c r="F5237" i="7"/>
  <c r="N5236" i="7"/>
  <c r="J5236" i="7"/>
  <c r="F5236" i="7"/>
  <c r="N5235" i="7"/>
  <c r="J5235" i="7"/>
  <c r="F5235" i="7"/>
  <c r="N5234" i="7"/>
  <c r="J5234" i="7"/>
  <c r="F5234" i="7"/>
  <c r="N5233" i="7"/>
  <c r="J5233" i="7"/>
  <c r="F5233" i="7"/>
  <c r="N5232" i="7"/>
  <c r="J5232" i="7"/>
  <c r="F5232" i="7"/>
  <c r="N5231" i="7"/>
  <c r="J5231" i="7"/>
  <c r="F5231" i="7"/>
  <c r="N5230" i="7"/>
  <c r="J5230" i="7"/>
  <c r="F5230" i="7"/>
  <c r="N5229" i="7"/>
  <c r="J5229" i="7"/>
  <c r="F5229" i="7"/>
  <c r="N5228" i="7"/>
  <c r="J5228" i="7"/>
  <c r="F5228" i="7"/>
  <c r="N5227" i="7"/>
  <c r="J5227" i="7"/>
  <c r="F5227" i="7"/>
  <c r="N5226" i="7"/>
  <c r="J5226" i="7"/>
  <c r="F5226" i="7"/>
  <c r="N5225" i="7"/>
  <c r="J5225" i="7"/>
  <c r="F5225" i="7"/>
  <c r="N5224" i="7"/>
  <c r="J5224" i="7"/>
  <c r="F5224" i="7"/>
  <c r="N5223" i="7"/>
  <c r="J5223" i="7"/>
  <c r="F5223" i="7"/>
  <c r="N5222" i="7"/>
  <c r="J5222" i="7"/>
  <c r="F5222" i="7"/>
  <c r="N5221" i="7"/>
  <c r="J5221" i="7"/>
  <c r="F5221" i="7"/>
  <c r="N5220" i="7"/>
  <c r="J5220" i="7"/>
  <c r="F5220" i="7"/>
  <c r="N5219" i="7"/>
  <c r="J5219" i="7"/>
  <c r="F5219" i="7"/>
  <c r="N5218" i="7"/>
  <c r="J5218" i="7"/>
  <c r="F5218" i="7"/>
  <c r="N5217" i="7"/>
  <c r="J5217" i="7"/>
  <c r="F5217" i="7"/>
  <c r="N5216" i="7"/>
  <c r="J5216" i="7"/>
  <c r="F5216" i="7"/>
  <c r="N5215" i="7"/>
  <c r="J5215" i="7"/>
  <c r="F5215" i="7"/>
  <c r="N5214" i="7"/>
  <c r="J5214" i="7"/>
  <c r="F5214" i="7"/>
  <c r="N5213" i="7"/>
  <c r="J5213" i="7"/>
  <c r="F5213" i="7"/>
  <c r="N5212" i="7"/>
  <c r="J5212" i="7"/>
  <c r="F5212" i="7"/>
  <c r="N5211" i="7"/>
  <c r="J5211" i="7"/>
  <c r="F5211" i="7"/>
  <c r="N5210" i="7"/>
  <c r="J5210" i="7"/>
  <c r="F5210" i="7"/>
  <c r="N5209" i="7"/>
  <c r="J5209" i="7"/>
  <c r="F5209" i="7"/>
  <c r="N5208" i="7"/>
  <c r="J5208" i="7"/>
  <c r="F5208" i="7"/>
  <c r="N5207" i="7"/>
  <c r="J5207" i="7"/>
  <c r="F5207" i="7"/>
  <c r="N5206" i="7"/>
  <c r="J5206" i="7"/>
  <c r="F5206" i="7"/>
  <c r="N5205" i="7"/>
  <c r="J5205" i="7"/>
  <c r="F5205" i="7"/>
  <c r="N5204" i="7"/>
  <c r="J5204" i="7"/>
  <c r="F5204" i="7"/>
  <c r="N5203" i="7"/>
  <c r="J5203" i="7"/>
  <c r="F5203" i="7"/>
  <c r="N5202" i="7"/>
  <c r="J5202" i="7"/>
  <c r="F5202" i="7"/>
  <c r="N5201" i="7"/>
  <c r="J5201" i="7"/>
  <c r="F5201" i="7"/>
  <c r="N5200" i="7"/>
  <c r="J5200" i="7"/>
  <c r="F5200" i="7"/>
  <c r="N5199" i="7"/>
  <c r="J5199" i="7"/>
  <c r="F5199" i="7"/>
  <c r="N5198" i="7"/>
  <c r="J5198" i="7"/>
  <c r="F5198" i="7"/>
  <c r="N5197" i="7"/>
  <c r="J5197" i="7"/>
  <c r="F5197" i="7"/>
  <c r="N5196" i="7"/>
  <c r="J5196" i="7"/>
  <c r="F5196" i="7"/>
  <c r="N5195" i="7"/>
  <c r="J5195" i="7"/>
  <c r="F5195" i="7"/>
  <c r="N5194" i="7"/>
  <c r="J5194" i="7"/>
  <c r="F5194" i="7"/>
  <c r="N5193" i="7"/>
  <c r="J5193" i="7"/>
  <c r="F5193" i="7"/>
  <c r="N5192" i="7"/>
  <c r="J5192" i="7"/>
  <c r="F5192" i="7"/>
  <c r="N5191" i="7"/>
  <c r="J5191" i="7"/>
  <c r="F5191" i="7"/>
  <c r="N5190" i="7"/>
  <c r="J5190" i="7"/>
  <c r="F5190" i="7"/>
  <c r="N5189" i="7"/>
  <c r="J5189" i="7"/>
  <c r="F5189" i="7"/>
  <c r="N5188" i="7"/>
  <c r="J5188" i="7"/>
  <c r="F5188" i="7"/>
  <c r="N5187" i="7"/>
  <c r="J5187" i="7"/>
  <c r="F5187" i="7"/>
  <c r="N5186" i="7"/>
  <c r="J5186" i="7"/>
  <c r="F5186" i="7"/>
  <c r="N5185" i="7"/>
  <c r="J5185" i="7"/>
  <c r="F5185" i="7"/>
  <c r="N5184" i="7"/>
  <c r="J5184" i="7"/>
  <c r="F5184" i="7"/>
  <c r="N5183" i="7"/>
  <c r="J5183" i="7"/>
  <c r="F5183" i="7"/>
  <c r="N5182" i="7"/>
  <c r="J5182" i="7"/>
  <c r="F5182" i="7"/>
  <c r="N5181" i="7"/>
  <c r="J5181" i="7"/>
  <c r="F5181" i="7"/>
  <c r="N5180" i="7"/>
  <c r="J5180" i="7"/>
  <c r="F5180" i="7"/>
  <c r="N5179" i="7"/>
  <c r="J5179" i="7"/>
  <c r="F5179" i="7"/>
  <c r="N5178" i="7"/>
  <c r="J5178" i="7"/>
  <c r="F5178" i="7"/>
  <c r="N5177" i="7"/>
  <c r="J5177" i="7"/>
  <c r="F5177" i="7"/>
  <c r="N5176" i="7"/>
  <c r="J5176" i="7"/>
  <c r="F5176" i="7"/>
  <c r="N5175" i="7"/>
  <c r="J5175" i="7"/>
  <c r="F5175" i="7"/>
  <c r="N5174" i="7"/>
  <c r="J5174" i="7"/>
  <c r="F5174" i="7"/>
  <c r="N5173" i="7"/>
  <c r="J5173" i="7"/>
  <c r="F5173" i="7"/>
  <c r="N5172" i="7"/>
  <c r="J5172" i="7"/>
  <c r="F5172" i="7"/>
  <c r="N5171" i="7"/>
  <c r="J5171" i="7"/>
  <c r="F5171" i="7"/>
  <c r="N5170" i="7"/>
  <c r="J5170" i="7"/>
  <c r="F5170" i="7"/>
  <c r="N5169" i="7"/>
  <c r="J5169" i="7"/>
  <c r="F5169" i="7"/>
  <c r="N5168" i="7"/>
  <c r="J5168" i="7"/>
  <c r="F5168" i="7"/>
  <c r="N5167" i="7"/>
  <c r="J5167" i="7"/>
  <c r="F5167" i="7"/>
  <c r="N5166" i="7"/>
  <c r="J5166" i="7"/>
  <c r="F5166" i="7"/>
  <c r="N5165" i="7"/>
  <c r="J5165" i="7"/>
  <c r="F5165" i="7"/>
  <c r="N5164" i="7"/>
  <c r="J5164" i="7"/>
  <c r="F5164" i="7"/>
  <c r="N5163" i="7"/>
  <c r="J5163" i="7"/>
  <c r="F5163" i="7"/>
  <c r="N5162" i="7"/>
  <c r="J5162" i="7"/>
  <c r="F5162" i="7"/>
  <c r="N5161" i="7"/>
  <c r="J5161" i="7"/>
  <c r="F5161" i="7"/>
  <c r="N5160" i="7"/>
  <c r="J5160" i="7"/>
  <c r="F5160" i="7"/>
  <c r="N5159" i="7"/>
  <c r="J5159" i="7"/>
  <c r="F5159" i="7"/>
  <c r="N5158" i="7"/>
  <c r="J5158" i="7"/>
  <c r="F5158" i="7"/>
  <c r="N5157" i="7"/>
  <c r="J5157" i="7"/>
  <c r="F5157" i="7"/>
  <c r="N5156" i="7"/>
  <c r="J5156" i="7"/>
  <c r="F5156" i="7"/>
  <c r="N5155" i="7"/>
  <c r="J5155" i="7"/>
  <c r="F5155" i="7"/>
  <c r="N5154" i="7"/>
  <c r="J5154" i="7"/>
  <c r="F5154" i="7"/>
  <c r="N5153" i="7"/>
  <c r="J5153" i="7"/>
  <c r="F5153" i="7"/>
  <c r="N5152" i="7"/>
  <c r="J5152" i="7"/>
  <c r="F5152" i="7"/>
  <c r="N5151" i="7"/>
  <c r="J5151" i="7"/>
  <c r="F5151" i="7"/>
  <c r="N5150" i="7"/>
  <c r="J5150" i="7"/>
  <c r="F5150" i="7"/>
  <c r="N5149" i="7"/>
  <c r="J5149" i="7"/>
  <c r="F5149" i="7"/>
  <c r="N5148" i="7"/>
  <c r="J5148" i="7"/>
  <c r="F5148" i="7"/>
  <c r="N5147" i="7"/>
  <c r="J5147" i="7"/>
  <c r="F5147" i="7"/>
  <c r="N5146" i="7"/>
  <c r="J5146" i="7"/>
  <c r="F5146" i="7"/>
  <c r="N5145" i="7"/>
  <c r="J5145" i="7"/>
  <c r="F5145" i="7"/>
  <c r="N5144" i="7"/>
  <c r="J5144" i="7"/>
  <c r="F5144" i="7"/>
  <c r="N5143" i="7"/>
  <c r="J5143" i="7"/>
  <c r="F5143" i="7"/>
  <c r="N5142" i="7"/>
  <c r="J5142" i="7"/>
  <c r="F5142" i="7"/>
  <c r="N5141" i="7"/>
  <c r="J5141" i="7"/>
  <c r="F5141" i="7"/>
  <c r="N5140" i="7"/>
  <c r="J5140" i="7"/>
  <c r="F5140" i="7"/>
  <c r="N5139" i="7"/>
  <c r="J5139" i="7"/>
  <c r="F5139" i="7"/>
  <c r="N5138" i="7"/>
  <c r="J5138" i="7"/>
  <c r="F5138" i="7"/>
  <c r="N5137" i="7"/>
  <c r="J5137" i="7"/>
  <c r="F5137" i="7"/>
  <c r="N5136" i="7"/>
  <c r="J5136" i="7"/>
  <c r="F5136" i="7"/>
  <c r="N5135" i="7"/>
  <c r="J5135" i="7"/>
  <c r="F5135" i="7"/>
  <c r="N5134" i="7"/>
  <c r="J5134" i="7"/>
  <c r="F5134" i="7"/>
  <c r="N5133" i="7"/>
  <c r="J5133" i="7"/>
  <c r="F5133" i="7"/>
  <c r="N5132" i="7"/>
  <c r="J5132" i="7"/>
  <c r="F5132" i="7"/>
  <c r="N5131" i="7"/>
  <c r="J5131" i="7"/>
  <c r="F5131" i="7"/>
  <c r="N5130" i="7"/>
  <c r="J5130" i="7"/>
  <c r="F5130" i="7"/>
  <c r="N5129" i="7"/>
  <c r="J5129" i="7"/>
  <c r="F5129" i="7"/>
  <c r="N5128" i="7"/>
  <c r="J5128" i="7"/>
  <c r="F5128" i="7"/>
  <c r="N5127" i="7"/>
  <c r="J5127" i="7"/>
  <c r="F5127" i="7"/>
  <c r="N5126" i="7"/>
  <c r="J5126" i="7"/>
  <c r="F5126" i="7"/>
  <c r="N5125" i="7"/>
  <c r="J5125" i="7"/>
  <c r="F5125" i="7"/>
  <c r="N5124" i="7"/>
  <c r="J5124" i="7"/>
  <c r="F5124" i="7"/>
  <c r="N5123" i="7"/>
  <c r="J5123" i="7"/>
  <c r="F5123" i="7"/>
  <c r="N5122" i="7"/>
  <c r="J5122" i="7"/>
  <c r="F5122" i="7"/>
  <c r="N5121" i="7"/>
  <c r="J5121" i="7"/>
  <c r="F5121" i="7"/>
  <c r="N5120" i="7"/>
  <c r="J5120" i="7"/>
  <c r="F5120" i="7"/>
  <c r="N5119" i="7"/>
  <c r="J5119" i="7"/>
  <c r="F5119" i="7"/>
  <c r="N5118" i="7"/>
  <c r="J5118" i="7"/>
  <c r="F5118" i="7"/>
  <c r="N5117" i="7"/>
  <c r="J5117" i="7"/>
  <c r="F5117" i="7"/>
  <c r="N5116" i="7"/>
  <c r="J5116" i="7"/>
  <c r="F5116" i="7"/>
  <c r="N5115" i="7"/>
  <c r="J5115" i="7"/>
  <c r="F5115" i="7"/>
  <c r="N5114" i="7"/>
  <c r="J5114" i="7"/>
  <c r="F5114" i="7"/>
  <c r="N5113" i="7"/>
  <c r="J5113" i="7"/>
  <c r="F5113" i="7"/>
  <c r="N5112" i="7"/>
  <c r="J5112" i="7"/>
  <c r="F5112" i="7"/>
  <c r="N5111" i="7"/>
  <c r="J5111" i="7"/>
  <c r="F5111" i="7"/>
  <c r="N5110" i="7"/>
  <c r="J5110" i="7"/>
  <c r="F5110" i="7"/>
  <c r="N5109" i="7"/>
  <c r="J5109" i="7"/>
  <c r="F5109" i="7"/>
  <c r="N5108" i="7"/>
  <c r="J5108" i="7"/>
  <c r="F5108" i="7"/>
  <c r="N5107" i="7"/>
  <c r="J5107" i="7"/>
  <c r="F5107" i="7"/>
  <c r="N5106" i="7"/>
  <c r="J5106" i="7"/>
  <c r="F5106" i="7"/>
  <c r="N5105" i="7"/>
  <c r="J5105" i="7"/>
  <c r="F5105" i="7"/>
  <c r="N5104" i="7"/>
  <c r="J5104" i="7"/>
  <c r="F5104" i="7"/>
  <c r="N5103" i="7"/>
  <c r="J5103" i="7"/>
  <c r="F5103" i="7"/>
  <c r="N5102" i="7"/>
  <c r="J5102" i="7"/>
  <c r="F5102" i="7"/>
  <c r="N5101" i="7"/>
  <c r="J5101" i="7"/>
  <c r="F5101" i="7"/>
  <c r="N5100" i="7"/>
  <c r="J5100" i="7"/>
  <c r="F5100" i="7"/>
  <c r="N5099" i="7"/>
  <c r="J5099" i="7"/>
  <c r="F5099" i="7"/>
  <c r="N5098" i="7"/>
  <c r="J5098" i="7"/>
  <c r="F5098" i="7"/>
  <c r="N5097" i="7"/>
  <c r="J5097" i="7"/>
  <c r="F5097" i="7"/>
  <c r="N5096" i="7"/>
  <c r="J5096" i="7"/>
  <c r="F5096" i="7"/>
  <c r="N5095" i="7"/>
  <c r="J5095" i="7"/>
  <c r="F5095" i="7"/>
  <c r="N5094" i="7"/>
  <c r="J5094" i="7"/>
  <c r="F5094" i="7"/>
  <c r="N5093" i="7"/>
  <c r="J5093" i="7"/>
  <c r="F5093" i="7"/>
  <c r="N5092" i="7"/>
  <c r="J5092" i="7"/>
  <c r="F5092" i="7"/>
  <c r="N5091" i="7"/>
  <c r="J5091" i="7"/>
  <c r="F5091" i="7"/>
  <c r="N5090" i="7"/>
  <c r="J5090" i="7"/>
  <c r="F5090" i="7"/>
  <c r="N5089" i="7"/>
  <c r="J5089" i="7"/>
  <c r="F5089" i="7"/>
  <c r="N5088" i="7"/>
  <c r="J5088" i="7"/>
  <c r="F5088" i="7"/>
  <c r="N5087" i="7"/>
  <c r="J5087" i="7"/>
  <c r="F5087" i="7"/>
  <c r="N5086" i="7"/>
  <c r="J5086" i="7"/>
  <c r="F5086" i="7"/>
  <c r="N5085" i="7"/>
  <c r="J5085" i="7"/>
  <c r="F5085" i="7"/>
  <c r="N5084" i="7"/>
  <c r="J5084" i="7"/>
  <c r="F5084" i="7"/>
  <c r="N5083" i="7"/>
  <c r="J5083" i="7"/>
  <c r="F5083" i="7"/>
  <c r="N5082" i="7"/>
  <c r="J5082" i="7"/>
  <c r="F5082" i="7"/>
  <c r="N5081" i="7"/>
  <c r="J5081" i="7"/>
  <c r="F5081" i="7"/>
  <c r="N5080" i="7"/>
  <c r="J5080" i="7"/>
  <c r="F5080" i="7"/>
  <c r="N5079" i="7"/>
  <c r="J5079" i="7"/>
  <c r="F5079" i="7"/>
  <c r="N5078" i="7"/>
  <c r="J5078" i="7"/>
  <c r="F5078" i="7"/>
  <c r="N5077" i="7"/>
  <c r="J5077" i="7"/>
  <c r="F5077" i="7"/>
  <c r="N5076" i="7"/>
  <c r="J5076" i="7"/>
  <c r="F5076" i="7"/>
  <c r="N5075" i="7"/>
  <c r="J5075" i="7"/>
  <c r="F5075" i="7"/>
  <c r="N5074" i="7"/>
  <c r="J5074" i="7"/>
  <c r="F5074" i="7"/>
  <c r="N5073" i="7"/>
  <c r="J5073" i="7"/>
  <c r="F5073" i="7"/>
  <c r="N5072" i="7"/>
  <c r="J5072" i="7"/>
  <c r="F5072" i="7"/>
  <c r="N5071" i="7"/>
  <c r="J5071" i="7"/>
  <c r="F5071" i="7"/>
  <c r="N5070" i="7"/>
  <c r="J5070" i="7"/>
  <c r="F5070" i="7"/>
  <c r="N5069" i="7"/>
  <c r="J5069" i="7"/>
  <c r="F5069" i="7"/>
  <c r="N5068" i="7"/>
  <c r="J5068" i="7"/>
  <c r="F5068" i="7"/>
  <c r="N5067" i="7"/>
  <c r="J5067" i="7"/>
  <c r="F5067" i="7"/>
  <c r="N5066" i="7"/>
  <c r="J5066" i="7"/>
  <c r="F5066" i="7"/>
  <c r="N5065" i="7"/>
  <c r="J5065" i="7"/>
  <c r="F5065" i="7"/>
  <c r="N5064" i="7"/>
  <c r="J5064" i="7"/>
  <c r="F5064" i="7"/>
  <c r="N5063" i="7"/>
  <c r="J5063" i="7"/>
  <c r="F5063" i="7"/>
  <c r="N5062" i="7"/>
  <c r="J5062" i="7"/>
  <c r="F5062" i="7"/>
  <c r="N5061" i="7"/>
  <c r="J5061" i="7"/>
  <c r="F5061" i="7"/>
  <c r="N5060" i="7"/>
  <c r="J5060" i="7"/>
  <c r="F5060" i="7"/>
  <c r="N5059" i="7"/>
  <c r="J5059" i="7"/>
  <c r="F5059" i="7"/>
  <c r="N5058" i="7"/>
  <c r="J5058" i="7"/>
  <c r="F5058" i="7"/>
  <c r="N5057" i="7"/>
  <c r="J5057" i="7"/>
  <c r="F5057" i="7"/>
  <c r="N5056" i="7"/>
  <c r="J5056" i="7"/>
  <c r="F5056" i="7"/>
  <c r="N5055" i="7"/>
  <c r="J5055" i="7"/>
  <c r="F5055" i="7"/>
  <c r="N5054" i="7"/>
  <c r="J5054" i="7"/>
  <c r="F5054" i="7"/>
  <c r="N5053" i="7"/>
  <c r="J5053" i="7"/>
  <c r="F5053" i="7"/>
  <c r="N5052" i="7"/>
  <c r="J5052" i="7"/>
  <c r="F5052" i="7"/>
  <c r="N5051" i="7"/>
  <c r="J5051" i="7"/>
  <c r="F5051" i="7"/>
  <c r="N5050" i="7"/>
  <c r="J5050" i="7"/>
  <c r="F5050" i="7"/>
  <c r="N5049" i="7"/>
  <c r="J5049" i="7"/>
  <c r="F5049" i="7"/>
  <c r="N5048" i="7"/>
  <c r="J5048" i="7"/>
  <c r="F5048" i="7"/>
  <c r="N5047" i="7"/>
  <c r="J5047" i="7"/>
  <c r="F5047" i="7"/>
  <c r="N5046" i="7"/>
  <c r="J5046" i="7"/>
  <c r="F5046" i="7"/>
  <c r="N5045" i="7"/>
  <c r="J5045" i="7"/>
  <c r="F5045" i="7"/>
  <c r="N5044" i="7"/>
  <c r="J5044" i="7"/>
  <c r="F5044" i="7"/>
  <c r="N5043" i="7"/>
  <c r="J5043" i="7"/>
  <c r="F5043" i="7"/>
  <c r="N5042" i="7"/>
  <c r="J5042" i="7"/>
  <c r="F5042" i="7"/>
  <c r="N5041" i="7"/>
  <c r="J5041" i="7"/>
  <c r="F5041" i="7"/>
  <c r="N5040" i="7"/>
  <c r="J5040" i="7"/>
  <c r="F5040" i="7"/>
  <c r="N5039" i="7"/>
  <c r="J5039" i="7"/>
  <c r="F5039" i="7"/>
  <c r="N5038" i="7"/>
  <c r="J5038" i="7"/>
  <c r="F5038" i="7"/>
  <c r="N5037" i="7"/>
  <c r="J5037" i="7"/>
  <c r="F5037" i="7"/>
  <c r="N5036" i="7"/>
  <c r="J5036" i="7"/>
  <c r="F5036" i="7"/>
  <c r="N5035" i="7"/>
  <c r="J5035" i="7"/>
  <c r="F5035" i="7"/>
  <c r="N5034" i="7"/>
  <c r="J5034" i="7"/>
  <c r="F5034" i="7"/>
  <c r="N5033" i="7"/>
  <c r="J5033" i="7"/>
  <c r="F5033" i="7"/>
  <c r="N5032" i="7"/>
  <c r="J5032" i="7"/>
  <c r="F5032" i="7"/>
  <c r="N5031" i="7"/>
  <c r="J5031" i="7"/>
  <c r="F5031" i="7"/>
  <c r="N5030" i="7"/>
  <c r="J5030" i="7"/>
  <c r="F5030" i="7"/>
  <c r="N5029" i="7"/>
  <c r="J5029" i="7"/>
  <c r="F5029" i="7"/>
  <c r="N5028" i="7"/>
  <c r="J5028" i="7"/>
  <c r="F5028" i="7"/>
  <c r="N5027" i="7"/>
  <c r="J5027" i="7"/>
  <c r="F5027" i="7"/>
  <c r="N5026" i="7"/>
  <c r="J5026" i="7"/>
  <c r="F5026" i="7"/>
  <c r="N5025" i="7"/>
  <c r="J5025" i="7"/>
  <c r="F5025" i="7"/>
  <c r="N5024" i="7"/>
  <c r="J5024" i="7"/>
  <c r="F5024" i="7"/>
  <c r="N5023" i="7"/>
  <c r="J5023" i="7"/>
  <c r="F5023" i="7"/>
  <c r="N5022" i="7"/>
  <c r="J5022" i="7"/>
  <c r="F5022" i="7"/>
  <c r="N5021" i="7"/>
  <c r="J5021" i="7"/>
  <c r="F5021" i="7"/>
  <c r="N5020" i="7"/>
  <c r="J5020" i="7"/>
  <c r="F5020" i="7"/>
  <c r="N5019" i="7"/>
  <c r="J5019" i="7"/>
  <c r="F5019" i="7"/>
  <c r="N5018" i="7"/>
  <c r="J5018" i="7"/>
  <c r="F5018" i="7"/>
  <c r="N5017" i="7"/>
  <c r="J5017" i="7"/>
  <c r="F5017" i="7"/>
  <c r="N5016" i="7"/>
  <c r="J5016" i="7"/>
  <c r="F5016" i="7"/>
  <c r="N5015" i="7"/>
  <c r="J5015" i="7"/>
  <c r="F5015" i="7"/>
  <c r="N5014" i="7"/>
  <c r="J5014" i="7"/>
  <c r="F5014" i="7"/>
  <c r="N5013" i="7"/>
  <c r="J5013" i="7"/>
  <c r="F5013" i="7"/>
  <c r="N5012" i="7"/>
  <c r="J5012" i="7"/>
  <c r="F5012" i="7"/>
  <c r="N5011" i="7"/>
  <c r="J5011" i="7"/>
  <c r="F5011" i="7"/>
  <c r="N5010" i="7"/>
  <c r="J5010" i="7"/>
  <c r="F5010" i="7"/>
  <c r="N5009" i="7"/>
  <c r="J5009" i="7"/>
  <c r="F5009" i="7"/>
  <c r="N5008" i="7"/>
  <c r="J5008" i="7"/>
  <c r="F5008" i="7"/>
  <c r="N5007" i="7"/>
  <c r="J5007" i="7"/>
  <c r="F5007" i="7"/>
  <c r="N5006" i="7"/>
  <c r="J5006" i="7"/>
  <c r="F5006" i="7"/>
  <c r="N5005" i="7"/>
  <c r="J5005" i="7"/>
  <c r="F5005" i="7"/>
  <c r="N5004" i="7"/>
  <c r="J5004" i="7"/>
  <c r="F5004" i="7"/>
  <c r="N5003" i="7"/>
  <c r="J5003" i="7"/>
  <c r="F5003" i="7"/>
  <c r="N5002" i="7"/>
  <c r="J5002" i="7"/>
  <c r="F5002" i="7"/>
  <c r="N5001" i="7"/>
  <c r="J5001" i="7"/>
  <c r="F5001" i="7"/>
  <c r="N5000" i="7"/>
  <c r="J5000" i="7"/>
  <c r="F5000" i="7"/>
  <c r="N4999" i="7"/>
  <c r="J4999" i="7"/>
  <c r="F4999" i="7"/>
  <c r="N4998" i="7"/>
  <c r="J4998" i="7"/>
  <c r="F4998" i="7"/>
  <c r="N4997" i="7"/>
  <c r="J4997" i="7"/>
  <c r="F4997" i="7"/>
  <c r="N4996" i="7"/>
  <c r="J4996" i="7"/>
  <c r="F4996" i="7"/>
  <c r="N4995" i="7"/>
  <c r="J4995" i="7"/>
  <c r="F4995" i="7"/>
  <c r="N4994" i="7"/>
  <c r="J4994" i="7"/>
  <c r="F4994" i="7"/>
  <c r="N4993" i="7"/>
  <c r="J4993" i="7"/>
  <c r="F4993" i="7"/>
  <c r="N4992" i="7"/>
  <c r="J4992" i="7"/>
  <c r="F4992" i="7"/>
  <c r="N4991" i="7"/>
  <c r="J4991" i="7"/>
  <c r="F4991" i="7"/>
  <c r="N4990" i="7"/>
  <c r="J4990" i="7"/>
  <c r="F4990" i="7"/>
  <c r="N4989" i="7"/>
  <c r="J4989" i="7"/>
  <c r="F4989" i="7"/>
  <c r="N4988" i="7"/>
  <c r="J4988" i="7"/>
  <c r="F4988" i="7"/>
  <c r="N4987" i="7"/>
  <c r="J4987" i="7"/>
  <c r="F4987" i="7"/>
  <c r="N4986" i="7"/>
  <c r="J4986" i="7"/>
  <c r="F4986" i="7"/>
  <c r="N4985" i="7"/>
  <c r="J4985" i="7"/>
  <c r="F4985" i="7"/>
  <c r="N4984" i="7"/>
  <c r="J4984" i="7"/>
  <c r="F4984" i="7"/>
  <c r="N4983" i="7"/>
  <c r="J4983" i="7"/>
  <c r="F4983" i="7"/>
  <c r="N4982" i="7"/>
  <c r="J4982" i="7"/>
  <c r="F4982" i="7"/>
  <c r="N4981" i="7"/>
  <c r="J4981" i="7"/>
  <c r="F4981" i="7"/>
  <c r="N4980" i="7"/>
  <c r="J4980" i="7"/>
  <c r="F4980" i="7"/>
  <c r="N4979" i="7"/>
  <c r="J4979" i="7"/>
  <c r="F4979" i="7"/>
  <c r="N4978" i="7"/>
  <c r="J4978" i="7"/>
  <c r="F4978" i="7"/>
  <c r="N4977" i="7"/>
  <c r="J4977" i="7"/>
  <c r="F4977" i="7"/>
  <c r="N4976" i="7"/>
  <c r="J4976" i="7"/>
  <c r="F4976" i="7"/>
  <c r="N4975" i="7"/>
  <c r="J4975" i="7"/>
  <c r="F4975" i="7"/>
  <c r="N4974" i="7"/>
  <c r="J4974" i="7"/>
  <c r="F4974" i="7"/>
  <c r="N4973" i="7"/>
  <c r="J4973" i="7"/>
  <c r="F4973" i="7"/>
  <c r="N4972" i="7"/>
  <c r="J4972" i="7"/>
  <c r="F4972" i="7"/>
  <c r="N4971" i="7"/>
  <c r="J4971" i="7"/>
  <c r="F4971" i="7"/>
  <c r="N4970" i="7"/>
  <c r="J4970" i="7"/>
  <c r="F4970" i="7"/>
  <c r="N4969" i="7"/>
  <c r="J4969" i="7"/>
  <c r="F4969" i="7"/>
  <c r="N4968" i="7"/>
  <c r="J4968" i="7"/>
  <c r="F4968" i="7"/>
  <c r="N4967" i="7"/>
  <c r="J4967" i="7"/>
  <c r="F4967" i="7"/>
  <c r="N4966" i="7"/>
  <c r="J4966" i="7"/>
  <c r="F4966" i="7"/>
  <c r="N4965" i="7"/>
  <c r="J4965" i="7"/>
  <c r="F4965" i="7"/>
  <c r="N4964" i="7"/>
  <c r="J4964" i="7"/>
  <c r="F4964" i="7"/>
  <c r="N4963" i="7"/>
  <c r="J4963" i="7"/>
  <c r="F4963" i="7"/>
  <c r="N4962" i="7"/>
  <c r="J4962" i="7"/>
  <c r="F4962" i="7"/>
  <c r="N4961" i="7"/>
  <c r="J4961" i="7"/>
  <c r="F4961" i="7"/>
  <c r="N4960" i="7"/>
  <c r="J4960" i="7"/>
  <c r="F4960" i="7"/>
  <c r="N4959" i="7"/>
  <c r="J4959" i="7"/>
  <c r="F4959" i="7"/>
  <c r="N4958" i="7"/>
  <c r="J4958" i="7"/>
  <c r="F4958" i="7"/>
  <c r="N4957" i="7"/>
  <c r="J4957" i="7"/>
  <c r="F4957" i="7"/>
  <c r="N4956" i="7"/>
  <c r="J4956" i="7"/>
  <c r="F4956" i="7"/>
  <c r="N4955" i="7"/>
  <c r="J4955" i="7"/>
  <c r="F4955" i="7"/>
  <c r="N4954" i="7"/>
  <c r="J4954" i="7"/>
  <c r="F4954" i="7"/>
  <c r="N4953" i="7"/>
  <c r="J4953" i="7"/>
  <c r="F4953" i="7"/>
  <c r="N4952" i="7"/>
  <c r="J4952" i="7"/>
  <c r="F4952" i="7"/>
  <c r="N4951" i="7"/>
  <c r="J4951" i="7"/>
  <c r="F4951" i="7"/>
  <c r="N4950" i="7"/>
  <c r="J4950" i="7"/>
  <c r="F4950" i="7"/>
  <c r="N4949" i="7"/>
  <c r="J4949" i="7"/>
  <c r="F4949" i="7"/>
  <c r="N4948" i="7"/>
  <c r="J4948" i="7"/>
  <c r="F4948" i="7"/>
  <c r="N4947" i="7"/>
  <c r="J4947" i="7"/>
  <c r="F4947" i="7"/>
  <c r="N4946" i="7"/>
  <c r="J4946" i="7"/>
  <c r="F4946" i="7"/>
  <c r="N4945" i="7"/>
  <c r="J4945" i="7"/>
  <c r="F4945" i="7"/>
  <c r="N4944" i="7"/>
  <c r="J4944" i="7"/>
  <c r="F4944" i="7"/>
  <c r="N4943" i="7"/>
  <c r="J4943" i="7"/>
  <c r="F4943" i="7"/>
  <c r="N4942" i="7"/>
  <c r="J4942" i="7"/>
  <c r="F4942" i="7"/>
  <c r="N4941" i="7"/>
  <c r="J4941" i="7"/>
  <c r="F4941" i="7"/>
  <c r="N4940" i="7"/>
  <c r="J4940" i="7"/>
  <c r="F4940" i="7"/>
  <c r="N4939" i="7"/>
  <c r="J4939" i="7"/>
  <c r="F4939" i="7"/>
  <c r="N4938" i="7"/>
  <c r="J4938" i="7"/>
  <c r="F4938" i="7"/>
  <c r="N4937" i="7"/>
  <c r="J4937" i="7"/>
  <c r="F4937" i="7"/>
  <c r="N4936" i="7"/>
  <c r="J4936" i="7"/>
  <c r="F4936" i="7"/>
  <c r="N4935" i="7"/>
  <c r="J4935" i="7"/>
  <c r="F4935" i="7"/>
  <c r="N4934" i="7"/>
  <c r="J4934" i="7"/>
  <c r="F4934" i="7"/>
  <c r="N4933" i="7"/>
  <c r="J4933" i="7"/>
  <c r="F4933" i="7"/>
  <c r="N4932" i="7"/>
  <c r="J4932" i="7"/>
  <c r="F4932" i="7"/>
  <c r="N4931" i="7"/>
  <c r="J4931" i="7"/>
  <c r="F4931" i="7"/>
  <c r="N4930" i="7"/>
  <c r="J4930" i="7"/>
  <c r="F4930" i="7"/>
  <c r="N4929" i="7"/>
  <c r="J4929" i="7"/>
  <c r="F4929" i="7"/>
  <c r="N4928" i="7"/>
  <c r="J4928" i="7"/>
  <c r="F4928" i="7"/>
  <c r="N4927" i="7"/>
  <c r="J4927" i="7"/>
  <c r="F4927" i="7"/>
  <c r="N4926" i="7"/>
  <c r="J4926" i="7"/>
  <c r="F4926" i="7"/>
  <c r="N4925" i="7"/>
  <c r="J4925" i="7"/>
  <c r="F4925" i="7"/>
  <c r="N4924" i="7"/>
  <c r="J4924" i="7"/>
  <c r="F4924" i="7"/>
  <c r="N4923" i="7"/>
  <c r="J4923" i="7"/>
  <c r="F4923" i="7"/>
  <c r="N4922" i="7"/>
  <c r="J4922" i="7"/>
  <c r="F4922" i="7"/>
  <c r="N4921" i="7"/>
  <c r="J4921" i="7"/>
  <c r="F4921" i="7"/>
  <c r="N4920" i="7"/>
  <c r="J4920" i="7"/>
  <c r="F4920" i="7"/>
  <c r="N4919" i="7"/>
  <c r="J4919" i="7"/>
  <c r="F4919" i="7"/>
  <c r="N4918" i="7"/>
  <c r="J4918" i="7"/>
  <c r="F4918" i="7"/>
  <c r="N4917" i="7"/>
  <c r="J4917" i="7"/>
  <c r="F4917" i="7"/>
  <c r="N4916" i="7"/>
  <c r="J4916" i="7"/>
  <c r="F4916" i="7"/>
  <c r="N4915" i="7"/>
  <c r="J4915" i="7"/>
  <c r="F4915" i="7"/>
  <c r="N4914" i="7"/>
  <c r="J4914" i="7"/>
  <c r="F4914" i="7"/>
  <c r="N4913" i="7"/>
  <c r="J4913" i="7"/>
  <c r="F4913" i="7"/>
  <c r="N4912" i="7"/>
  <c r="J4912" i="7"/>
  <c r="F4912" i="7"/>
  <c r="N4911" i="7"/>
  <c r="J4911" i="7"/>
  <c r="F4911" i="7"/>
  <c r="N4910" i="7"/>
  <c r="J4910" i="7"/>
  <c r="F4910" i="7"/>
  <c r="N4909" i="7"/>
  <c r="J4909" i="7"/>
  <c r="F4909" i="7"/>
  <c r="N4908" i="7"/>
  <c r="J4908" i="7"/>
  <c r="F4908" i="7"/>
  <c r="N4907" i="7"/>
  <c r="J4907" i="7"/>
  <c r="F4907" i="7"/>
  <c r="N4906" i="7"/>
  <c r="J4906" i="7"/>
  <c r="F4906" i="7"/>
  <c r="N4905" i="7"/>
  <c r="J4905" i="7"/>
  <c r="F4905" i="7"/>
  <c r="N4904" i="7"/>
  <c r="J4904" i="7"/>
  <c r="F4904" i="7"/>
  <c r="N4903" i="7"/>
  <c r="J4903" i="7"/>
  <c r="F4903" i="7"/>
  <c r="N4902" i="7"/>
  <c r="J4902" i="7"/>
  <c r="F4902" i="7"/>
  <c r="N4901" i="7"/>
  <c r="J4901" i="7"/>
  <c r="F4901" i="7"/>
  <c r="N4900" i="7"/>
  <c r="J4900" i="7"/>
  <c r="F4900" i="7"/>
  <c r="N4899" i="7"/>
  <c r="J4899" i="7"/>
  <c r="F4899" i="7"/>
  <c r="N4898" i="7"/>
  <c r="J4898" i="7"/>
  <c r="F4898" i="7"/>
  <c r="N4897" i="7"/>
  <c r="J4897" i="7"/>
  <c r="F4897" i="7"/>
  <c r="N4896" i="7"/>
  <c r="J4896" i="7"/>
  <c r="F4896" i="7"/>
  <c r="N4895" i="7"/>
  <c r="J4895" i="7"/>
  <c r="F4895" i="7"/>
  <c r="N4894" i="7"/>
  <c r="J4894" i="7"/>
  <c r="F4894" i="7"/>
  <c r="N4893" i="7"/>
  <c r="J4893" i="7"/>
  <c r="F4893" i="7"/>
  <c r="N4892" i="7"/>
  <c r="J4892" i="7"/>
  <c r="F4892" i="7"/>
  <c r="N4891" i="7"/>
  <c r="J4891" i="7"/>
  <c r="F4891" i="7"/>
  <c r="N4890" i="7"/>
  <c r="J4890" i="7"/>
  <c r="F4890" i="7"/>
  <c r="N4889" i="7"/>
  <c r="J4889" i="7"/>
  <c r="F4889" i="7"/>
  <c r="N4888" i="7"/>
  <c r="J4888" i="7"/>
  <c r="F4888" i="7"/>
  <c r="N4887" i="7"/>
  <c r="J4887" i="7"/>
  <c r="F4887" i="7"/>
  <c r="N4886" i="7"/>
  <c r="J4886" i="7"/>
  <c r="F4886" i="7"/>
  <c r="N4885" i="7"/>
  <c r="J4885" i="7"/>
  <c r="F4885" i="7"/>
  <c r="N4884" i="7"/>
  <c r="J4884" i="7"/>
  <c r="F4884" i="7"/>
  <c r="N4883" i="7"/>
  <c r="J4883" i="7"/>
  <c r="F4883" i="7"/>
  <c r="N4882" i="7"/>
  <c r="J4882" i="7"/>
  <c r="F4882" i="7"/>
  <c r="N4881" i="7"/>
  <c r="J4881" i="7"/>
  <c r="F4881" i="7"/>
  <c r="N4880" i="7"/>
  <c r="J4880" i="7"/>
  <c r="F4880" i="7"/>
  <c r="N4879" i="7"/>
  <c r="J4879" i="7"/>
  <c r="F4879" i="7"/>
  <c r="N4878" i="7"/>
  <c r="J4878" i="7"/>
  <c r="F4878" i="7"/>
  <c r="N4877" i="7"/>
  <c r="J4877" i="7"/>
  <c r="F4877" i="7"/>
  <c r="N4876" i="7"/>
  <c r="J4876" i="7"/>
  <c r="F4876" i="7"/>
  <c r="N4875" i="7"/>
  <c r="J4875" i="7"/>
  <c r="F4875" i="7"/>
  <c r="N4874" i="7"/>
  <c r="J4874" i="7"/>
  <c r="F4874" i="7"/>
  <c r="N4873" i="7"/>
  <c r="J4873" i="7"/>
  <c r="F4873" i="7"/>
  <c r="N4872" i="7"/>
  <c r="J4872" i="7"/>
  <c r="F4872" i="7"/>
  <c r="N4871" i="7"/>
  <c r="J4871" i="7"/>
  <c r="F4871" i="7"/>
  <c r="N4870" i="7"/>
  <c r="J4870" i="7"/>
  <c r="F4870" i="7"/>
  <c r="N4869" i="7"/>
  <c r="J4869" i="7"/>
  <c r="F4869" i="7"/>
  <c r="N4868" i="7"/>
  <c r="J4868" i="7"/>
  <c r="F4868" i="7"/>
  <c r="N4867" i="7"/>
  <c r="J4867" i="7"/>
  <c r="F4867" i="7"/>
  <c r="N4866" i="7"/>
  <c r="J4866" i="7"/>
  <c r="F4866" i="7"/>
  <c r="N4865" i="7"/>
  <c r="J4865" i="7"/>
  <c r="F4865" i="7"/>
  <c r="N4864" i="7"/>
  <c r="J4864" i="7"/>
  <c r="F4864" i="7"/>
  <c r="N4863" i="7"/>
  <c r="J4863" i="7"/>
  <c r="F4863" i="7"/>
  <c r="N4862" i="7"/>
  <c r="J4862" i="7"/>
  <c r="F4862" i="7"/>
  <c r="N4861" i="7"/>
  <c r="J4861" i="7"/>
  <c r="F4861" i="7"/>
  <c r="N4860" i="7"/>
  <c r="J4860" i="7"/>
  <c r="F4860" i="7"/>
  <c r="N4859" i="7"/>
  <c r="J4859" i="7"/>
  <c r="F4859" i="7"/>
  <c r="N4858" i="7"/>
  <c r="J4858" i="7"/>
  <c r="F4858" i="7"/>
  <c r="N4857" i="7"/>
  <c r="J4857" i="7"/>
  <c r="F4857" i="7"/>
  <c r="N4856" i="7"/>
  <c r="J4856" i="7"/>
  <c r="F4856" i="7"/>
  <c r="N4855" i="7"/>
  <c r="J4855" i="7"/>
  <c r="F4855" i="7"/>
  <c r="N4854" i="7"/>
  <c r="J4854" i="7"/>
  <c r="F4854" i="7"/>
  <c r="N4853" i="7"/>
  <c r="J4853" i="7"/>
  <c r="F4853" i="7"/>
  <c r="N4852" i="7"/>
  <c r="J4852" i="7"/>
  <c r="F4852" i="7"/>
  <c r="N4851" i="7"/>
  <c r="J4851" i="7"/>
  <c r="F4851" i="7"/>
  <c r="N4850" i="7"/>
  <c r="J4850" i="7"/>
  <c r="F4850" i="7"/>
  <c r="N4849" i="7"/>
  <c r="J4849" i="7"/>
  <c r="F4849" i="7"/>
  <c r="N4848" i="7"/>
  <c r="J4848" i="7"/>
  <c r="F4848" i="7"/>
  <c r="N4847" i="7"/>
  <c r="J4847" i="7"/>
  <c r="F4847" i="7"/>
  <c r="N4846" i="7"/>
  <c r="J4846" i="7"/>
  <c r="F4846" i="7"/>
  <c r="N4845" i="7"/>
  <c r="J4845" i="7"/>
  <c r="F4845" i="7"/>
  <c r="N4844" i="7"/>
  <c r="J4844" i="7"/>
  <c r="F4844" i="7"/>
  <c r="N4843" i="7"/>
  <c r="J4843" i="7"/>
  <c r="F4843" i="7"/>
  <c r="N4842" i="7"/>
  <c r="J4842" i="7"/>
  <c r="F4842" i="7"/>
  <c r="N4841" i="7"/>
  <c r="J4841" i="7"/>
  <c r="F4841" i="7"/>
  <c r="N4840" i="7"/>
  <c r="J4840" i="7"/>
  <c r="F4840" i="7"/>
  <c r="N4839" i="7"/>
  <c r="J4839" i="7"/>
  <c r="F4839" i="7"/>
  <c r="N4838" i="7"/>
  <c r="J4838" i="7"/>
  <c r="F4838" i="7"/>
  <c r="N4837" i="7"/>
  <c r="J4837" i="7"/>
  <c r="F4837" i="7"/>
  <c r="N4836" i="7"/>
  <c r="J4836" i="7"/>
  <c r="F4836" i="7"/>
  <c r="N4835" i="7"/>
  <c r="J4835" i="7"/>
  <c r="F4835" i="7"/>
  <c r="N4834" i="7"/>
  <c r="J4834" i="7"/>
  <c r="F4834" i="7"/>
  <c r="N4833" i="7"/>
  <c r="J4833" i="7"/>
  <c r="F4833" i="7"/>
  <c r="N4832" i="7"/>
  <c r="J4832" i="7"/>
  <c r="F4832" i="7"/>
  <c r="N4831" i="7"/>
  <c r="J4831" i="7"/>
  <c r="F4831" i="7"/>
  <c r="N4830" i="7"/>
  <c r="J4830" i="7"/>
  <c r="F4830" i="7"/>
  <c r="N4829" i="7"/>
  <c r="J4829" i="7"/>
  <c r="F4829" i="7"/>
  <c r="N4828" i="7"/>
  <c r="J4828" i="7"/>
  <c r="F4828" i="7"/>
  <c r="N4827" i="7"/>
  <c r="J4827" i="7"/>
  <c r="F4827" i="7"/>
  <c r="N4826" i="7"/>
  <c r="J4826" i="7"/>
  <c r="F4826" i="7"/>
  <c r="N4825" i="7"/>
  <c r="J4825" i="7"/>
  <c r="F4825" i="7"/>
  <c r="N4824" i="7"/>
  <c r="J4824" i="7"/>
  <c r="F4824" i="7"/>
  <c r="N4823" i="7"/>
  <c r="J4823" i="7"/>
  <c r="F4823" i="7"/>
  <c r="N4822" i="7"/>
  <c r="J4822" i="7"/>
  <c r="F4822" i="7"/>
  <c r="N4821" i="7"/>
  <c r="J4821" i="7"/>
  <c r="F4821" i="7"/>
  <c r="N4820" i="7"/>
  <c r="J4820" i="7"/>
  <c r="F4820" i="7"/>
  <c r="N4819" i="7"/>
  <c r="J4819" i="7"/>
  <c r="F4819" i="7"/>
  <c r="N4818" i="7"/>
  <c r="J4818" i="7"/>
  <c r="F4818" i="7"/>
  <c r="N4817" i="7"/>
  <c r="J4817" i="7"/>
  <c r="F4817" i="7"/>
  <c r="N4816" i="7"/>
  <c r="J4816" i="7"/>
  <c r="F4816" i="7"/>
  <c r="N4815" i="7"/>
  <c r="J4815" i="7"/>
  <c r="F4815" i="7"/>
  <c r="N4814" i="7"/>
  <c r="J4814" i="7"/>
  <c r="F4814" i="7"/>
  <c r="N4813" i="7"/>
  <c r="J4813" i="7"/>
  <c r="F4813" i="7"/>
  <c r="N4812" i="7"/>
  <c r="J4812" i="7"/>
  <c r="F4812" i="7"/>
  <c r="N4811" i="7"/>
  <c r="J4811" i="7"/>
  <c r="F4811" i="7"/>
  <c r="N4810" i="7"/>
  <c r="J4810" i="7"/>
  <c r="F4810" i="7"/>
  <c r="N4809" i="7"/>
  <c r="J4809" i="7"/>
  <c r="F4809" i="7"/>
  <c r="N4808" i="7"/>
  <c r="J4808" i="7"/>
  <c r="F4808" i="7"/>
  <c r="N4807" i="7"/>
  <c r="J4807" i="7"/>
  <c r="F4807" i="7"/>
  <c r="N4806" i="7"/>
  <c r="J4806" i="7"/>
  <c r="F4806" i="7"/>
  <c r="N4805" i="7"/>
  <c r="J4805" i="7"/>
  <c r="F4805" i="7"/>
  <c r="N4804" i="7"/>
  <c r="J4804" i="7"/>
  <c r="F4804" i="7"/>
  <c r="N4803" i="7"/>
  <c r="J4803" i="7"/>
  <c r="F4803" i="7"/>
  <c r="N4802" i="7"/>
  <c r="J4802" i="7"/>
  <c r="F4802" i="7"/>
  <c r="N4801" i="7"/>
  <c r="J4801" i="7"/>
  <c r="F4801" i="7"/>
  <c r="N4800" i="7"/>
  <c r="J4800" i="7"/>
  <c r="F4800" i="7"/>
  <c r="N4799" i="7"/>
  <c r="J4799" i="7"/>
  <c r="F4799" i="7"/>
  <c r="N4798" i="7"/>
  <c r="J4798" i="7"/>
  <c r="F4798" i="7"/>
  <c r="N4797" i="7"/>
  <c r="J4797" i="7"/>
  <c r="F4797" i="7"/>
  <c r="N4796" i="7"/>
  <c r="J4796" i="7"/>
  <c r="F4796" i="7"/>
  <c r="N4795" i="7"/>
  <c r="J4795" i="7"/>
  <c r="F4795" i="7"/>
  <c r="N4794" i="7"/>
  <c r="J4794" i="7"/>
  <c r="F4794" i="7"/>
  <c r="N4793" i="7"/>
  <c r="J4793" i="7"/>
  <c r="F4793" i="7"/>
  <c r="N4792" i="7"/>
  <c r="J4792" i="7"/>
  <c r="F4792" i="7"/>
  <c r="N4791" i="7"/>
  <c r="J4791" i="7"/>
  <c r="F4791" i="7"/>
  <c r="N4790" i="7"/>
  <c r="J4790" i="7"/>
  <c r="F4790" i="7"/>
  <c r="N4789" i="7"/>
  <c r="J4789" i="7"/>
  <c r="F4789" i="7"/>
  <c r="N4788" i="7"/>
  <c r="J4788" i="7"/>
  <c r="F4788" i="7"/>
  <c r="N4787" i="7"/>
  <c r="J4787" i="7"/>
  <c r="F4787" i="7"/>
  <c r="N4786" i="7"/>
  <c r="J4786" i="7"/>
  <c r="F4786" i="7"/>
  <c r="N4785" i="7"/>
  <c r="J4785" i="7"/>
  <c r="F4785" i="7"/>
  <c r="N4784" i="7"/>
  <c r="J4784" i="7"/>
  <c r="F4784" i="7"/>
  <c r="N4783" i="7"/>
  <c r="J4783" i="7"/>
  <c r="F4783" i="7"/>
  <c r="N4782" i="7"/>
  <c r="J4782" i="7"/>
  <c r="F4782" i="7"/>
  <c r="N4781" i="7"/>
  <c r="J4781" i="7"/>
  <c r="F4781" i="7"/>
  <c r="N4780" i="7"/>
  <c r="J4780" i="7"/>
  <c r="F4780" i="7"/>
  <c r="N4779" i="7"/>
  <c r="J4779" i="7"/>
  <c r="F4779" i="7"/>
  <c r="N4778" i="7"/>
  <c r="J4778" i="7"/>
  <c r="F4778" i="7"/>
  <c r="N4777" i="7"/>
  <c r="J4777" i="7"/>
  <c r="F4777" i="7"/>
  <c r="N4776" i="7"/>
  <c r="J4776" i="7"/>
  <c r="F4776" i="7"/>
  <c r="N4775" i="7"/>
  <c r="J4775" i="7"/>
  <c r="F4775" i="7"/>
  <c r="N4774" i="7"/>
  <c r="J4774" i="7"/>
  <c r="F4774" i="7"/>
  <c r="N4773" i="7"/>
  <c r="J4773" i="7"/>
  <c r="F4773" i="7"/>
  <c r="N4772" i="7"/>
  <c r="J4772" i="7"/>
  <c r="F4772" i="7"/>
  <c r="N4771" i="7"/>
  <c r="J4771" i="7"/>
  <c r="F4771" i="7"/>
  <c r="N4770" i="7"/>
  <c r="J4770" i="7"/>
  <c r="F4770" i="7"/>
  <c r="N4769" i="7"/>
  <c r="J4769" i="7"/>
  <c r="F4769" i="7"/>
  <c r="N4768" i="7"/>
  <c r="J4768" i="7"/>
  <c r="F4768" i="7"/>
  <c r="N4767" i="7"/>
  <c r="J4767" i="7"/>
  <c r="F4767" i="7"/>
  <c r="N4766" i="7"/>
  <c r="J4766" i="7"/>
  <c r="F4766" i="7"/>
  <c r="N4765" i="7"/>
  <c r="J4765" i="7"/>
  <c r="F4765" i="7"/>
  <c r="N4764" i="7"/>
  <c r="J4764" i="7"/>
  <c r="F4764" i="7"/>
  <c r="N4763" i="7"/>
  <c r="J4763" i="7"/>
  <c r="F4763" i="7"/>
  <c r="N4762" i="7"/>
  <c r="J4762" i="7"/>
  <c r="F4762" i="7"/>
  <c r="N4761" i="7"/>
  <c r="J4761" i="7"/>
  <c r="F4761" i="7"/>
  <c r="N4760" i="7"/>
  <c r="J4760" i="7"/>
  <c r="F4760" i="7"/>
  <c r="N4759" i="7"/>
  <c r="J4759" i="7"/>
  <c r="F4759" i="7"/>
  <c r="N4758" i="7"/>
  <c r="J4758" i="7"/>
  <c r="F4758" i="7"/>
  <c r="N4757" i="7"/>
  <c r="J4757" i="7"/>
  <c r="F4757" i="7"/>
  <c r="N4756" i="7"/>
  <c r="J4756" i="7"/>
  <c r="F4756" i="7"/>
  <c r="N4755" i="7"/>
  <c r="J4755" i="7"/>
  <c r="F4755" i="7"/>
  <c r="N4754" i="7"/>
  <c r="J4754" i="7"/>
  <c r="F4754" i="7"/>
  <c r="N4753" i="7"/>
  <c r="J4753" i="7"/>
  <c r="F4753" i="7"/>
  <c r="N4752" i="7"/>
  <c r="J4752" i="7"/>
  <c r="F4752" i="7"/>
  <c r="N4751" i="7"/>
  <c r="J4751" i="7"/>
  <c r="F4751" i="7"/>
  <c r="N4750" i="7"/>
  <c r="J4750" i="7"/>
  <c r="F4750" i="7"/>
  <c r="N4749" i="7"/>
  <c r="J4749" i="7"/>
  <c r="F4749" i="7"/>
  <c r="N4748" i="7"/>
  <c r="J4748" i="7"/>
  <c r="F4748" i="7"/>
  <c r="N4747" i="7"/>
  <c r="J4747" i="7"/>
  <c r="F4747" i="7"/>
  <c r="N4746" i="7"/>
  <c r="J4746" i="7"/>
  <c r="F4746" i="7"/>
  <c r="N4745" i="7"/>
  <c r="J4745" i="7"/>
  <c r="F4745" i="7"/>
  <c r="N4744" i="7"/>
  <c r="J4744" i="7"/>
  <c r="F4744" i="7"/>
  <c r="N4743" i="7"/>
  <c r="J4743" i="7"/>
  <c r="F4743" i="7"/>
  <c r="N4742" i="7"/>
  <c r="J4742" i="7"/>
  <c r="F4742" i="7"/>
  <c r="N4741" i="7"/>
  <c r="J4741" i="7"/>
  <c r="F4741" i="7"/>
  <c r="N4740" i="7"/>
  <c r="J4740" i="7"/>
  <c r="F4740" i="7"/>
  <c r="N4739" i="7"/>
  <c r="J4739" i="7"/>
  <c r="F4739" i="7"/>
  <c r="N4738" i="7"/>
  <c r="J4738" i="7"/>
  <c r="F4738" i="7"/>
  <c r="N4737" i="7"/>
  <c r="J4737" i="7"/>
  <c r="F4737" i="7"/>
  <c r="N4736" i="7"/>
  <c r="J4736" i="7"/>
  <c r="F4736" i="7"/>
  <c r="N4735" i="7"/>
  <c r="J4735" i="7"/>
  <c r="F4735" i="7"/>
  <c r="N4734" i="7"/>
  <c r="J4734" i="7"/>
  <c r="F4734" i="7"/>
  <c r="N4733" i="7"/>
  <c r="J4733" i="7"/>
  <c r="F4733" i="7"/>
  <c r="N4732" i="7"/>
  <c r="J4732" i="7"/>
  <c r="F4732" i="7"/>
  <c r="N4731" i="7"/>
  <c r="J4731" i="7"/>
  <c r="F4731" i="7"/>
  <c r="N4730" i="7"/>
  <c r="J4730" i="7"/>
  <c r="F4730" i="7"/>
  <c r="N4729" i="7"/>
  <c r="J4729" i="7"/>
  <c r="F4729" i="7"/>
  <c r="N4728" i="7"/>
  <c r="J4728" i="7"/>
  <c r="F4728" i="7"/>
  <c r="N4727" i="7"/>
  <c r="J4727" i="7"/>
  <c r="F4727" i="7"/>
  <c r="N4726" i="7"/>
  <c r="J4726" i="7"/>
  <c r="F4726" i="7"/>
  <c r="N4725" i="7"/>
  <c r="J4725" i="7"/>
  <c r="F4725" i="7"/>
  <c r="N4724" i="7"/>
  <c r="J4724" i="7"/>
  <c r="F4724" i="7"/>
  <c r="N4723" i="7"/>
  <c r="J4723" i="7"/>
  <c r="F4723" i="7"/>
  <c r="N4722" i="7"/>
  <c r="J4722" i="7"/>
  <c r="F4722" i="7"/>
  <c r="N4721" i="7"/>
  <c r="J4721" i="7"/>
  <c r="F4721" i="7"/>
  <c r="N4720" i="7"/>
  <c r="J4720" i="7"/>
  <c r="F4720" i="7"/>
  <c r="N4719" i="7"/>
  <c r="J4719" i="7"/>
  <c r="F4719" i="7"/>
  <c r="N4718" i="7"/>
  <c r="J4718" i="7"/>
  <c r="F4718" i="7"/>
  <c r="N4717" i="7"/>
  <c r="J4717" i="7"/>
  <c r="F4717" i="7"/>
  <c r="N4716" i="7"/>
  <c r="J4716" i="7"/>
  <c r="F4716" i="7"/>
  <c r="N4715" i="7"/>
  <c r="J4715" i="7"/>
  <c r="F4715" i="7"/>
  <c r="N4714" i="7"/>
  <c r="J4714" i="7"/>
  <c r="F4714" i="7"/>
  <c r="N4713" i="7"/>
  <c r="J4713" i="7"/>
  <c r="F4713" i="7"/>
  <c r="N4712" i="7"/>
  <c r="J4712" i="7"/>
  <c r="F4712" i="7"/>
  <c r="N4711" i="7"/>
  <c r="J4711" i="7"/>
  <c r="F4711" i="7"/>
  <c r="N4710" i="7"/>
  <c r="J4710" i="7"/>
  <c r="F4710" i="7"/>
  <c r="N4709" i="7"/>
  <c r="J4709" i="7"/>
  <c r="F4709" i="7"/>
  <c r="N4708" i="7"/>
  <c r="J4708" i="7"/>
  <c r="F4708" i="7"/>
  <c r="N4707" i="7"/>
  <c r="J4707" i="7"/>
  <c r="F4707" i="7"/>
  <c r="N4706" i="7"/>
  <c r="J4706" i="7"/>
  <c r="F4706" i="7"/>
  <c r="N4705" i="7"/>
  <c r="J4705" i="7"/>
  <c r="F4705" i="7"/>
  <c r="N4704" i="7"/>
  <c r="J4704" i="7"/>
  <c r="F4704" i="7"/>
  <c r="N4703" i="7"/>
  <c r="J4703" i="7"/>
  <c r="F4703" i="7"/>
  <c r="N4702" i="7"/>
  <c r="J4702" i="7"/>
  <c r="F4702" i="7"/>
  <c r="N4701" i="7"/>
  <c r="J4701" i="7"/>
  <c r="F4701" i="7"/>
  <c r="N4700" i="7"/>
  <c r="J4700" i="7"/>
  <c r="F4700" i="7"/>
  <c r="N4699" i="7"/>
  <c r="J4699" i="7"/>
  <c r="F4699" i="7"/>
  <c r="N4698" i="7"/>
  <c r="J4698" i="7"/>
  <c r="F4698" i="7"/>
  <c r="N4697" i="7"/>
  <c r="J4697" i="7"/>
  <c r="F4697" i="7"/>
  <c r="N4696" i="7"/>
  <c r="J4696" i="7"/>
  <c r="F4696" i="7"/>
  <c r="N4695" i="7"/>
  <c r="J4695" i="7"/>
  <c r="F4695" i="7"/>
  <c r="N4694" i="7"/>
  <c r="J4694" i="7"/>
  <c r="F4694" i="7"/>
  <c r="N4693" i="7"/>
  <c r="J4693" i="7"/>
  <c r="F4693" i="7"/>
  <c r="N4692" i="7"/>
  <c r="J4692" i="7"/>
  <c r="F4692" i="7"/>
  <c r="N4691" i="7"/>
  <c r="J4691" i="7"/>
  <c r="F4691" i="7"/>
  <c r="N4690" i="7"/>
  <c r="J4690" i="7"/>
  <c r="F4690" i="7"/>
  <c r="N4689" i="7"/>
  <c r="J4689" i="7"/>
  <c r="F4689" i="7"/>
  <c r="N4688" i="7"/>
  <c r="J4688" i="7"/>
  <c r="F4688" i="7"/>
  <c r="N4687" i="7"/>
  <c r="J4687" i="7"/>
  <c r="F4687" i="7"/>
  <c r="N4686" i="7"/>
  <c r="J4686" i="7"/>
  <c r="F4686" i="7"/>
  <c r="N4685" i="7"/>
  <c r="J4685" i="7"/>
  <c r="F4685" i="7"/>
  <c r="N4684" i="7"/>
  <c r="J4684" i="7"/>
  <c r="F4684" i="7"/>
  <c r="N4683" i="7"/>
  <c r="J4683" i="7"/>
  <c r="F4683" i="7"/>
  <c r="N4682" i="7"/>
  <c r="J4682" i="7"/>
  <c r="F4682" i="7"/>
  <c r="N4681" i="7"/>
  <c r="J4681" i="7"/>
  <c r="F4681" i="7"/>
  <c r="N4680" i="7"/>
  <c r="J4680" i="7"/>
  <c r="F4680" i="7"/>
  <c r="N4679" i="7"/>
  <c r="J4679" i="7"/>
  <c r="F4679" i="7"/>
  <c r="N4678" i="7"/>
  <c r="J4678" i="7"/>
  <c r="F4678" i="7"/>
  <c r="N4677" i="7"/>
  <c r="J4677" i="7"/>
  <c r="F4677" i="7"/>
  <c r="N4676" i="7"/>
  <c r="J4676" i="7"/>
  <c r="F4676" i="7"/>
  <c r="N4675" i="7"/>
  <c r="J4675" i="7"/>
  <c r="F4675" i="7"/>
  <c r="N4674" i="7"/>
  <c r="J4674" i="7"/>
  <c r="F4674" i="7"/>
  <c r="N4673" i="7"/>
  <c r="J4673" i="7"/>
  <c r="F4673" i="7"/>
  <c r="N4672" i="7"/>
  <c r="J4672" i="7"/>
  <c r="F4672" i="7"/>
  <c r="N4671" i="7"/>
  <c r="J4671" i="7"/>
  <c r="F4671" i="7"/>
  <c r="N4670" i="7"/>
  <c r="J4670" i="7"/>
  <c r="F4670" i="7"/>
  <c r="N4669" i="7"/>
  <c r="J4669" i="7"/>
  <c r="F4669" i="7"/>
  <c r="N4668" i="7"/>
  <c r="J4668" i="7"/>
  <c r="F4668" i="7"/>
  <c r="N4667" i="7"/>
  <c r="J4667" i="7"/>
  <c r="F4667" i="7"/>
  <c r="N4666" i="7"/>
  <c r="J4666" i="7"/>
  <c r="F4666" i="7"/>
  <c r="N4665" i="7"/>
  <c r="J4665" i="7"/>
  <c r="F4665" i="7"/>
  <c r="N4664" i="7"/>
  <c r="J4664" i="7"/>
  <c r="F4664" i="7"/>
  <c r="N4663" i="7"/>
  <c r="J4663" i="7"/>
  <c r="F4663" i="7"/>
  <c r="N4662" i="7"/>
  <c r="J4662" i="7"/>
  <c r="F4662" i="7"/>
  <c r="N4661" i="7"/>
  <c r="J4661" i="7"/>
  <c r="F4661" i="7"/>
  <c r="N4660" i="7"/>
  <c r="J4660" i="7"/>
  <c r="F4660" i="7"/>
  <c r="N4659" i="7"/>
  <c r="J4659" i="7"/>
  <c r="F4659" i="7"/>
  <c r="N4658" i="7"/>
  <c r="J4658" i="7"/>
  <c r="F4658" i="7"/>
  <c r="N4657" i="7"/>
  <c r="J4657" i="7"/>
  <c r="F4657" i="7"/>
  <c r="N4656" i="7"/>
  <c r="J4656" i="7"/>
  <c r="F4656" i="7"/>
  <c r="N4655" i="7"/>
  <c r="J4655" i="7"/>
  <c r="F4655" i="7"/>
  <c r="N4654" i="7"/>
  <c r="J4654" i="7"/>
  <c r="F4654" i="7"/>
  <c r="N4653" i="7"/>
  <c r="J4653" i="7"/>
  <c r="F4653" i="7"/>
  <c r="N4652" i="7"/>
  <c r="J4652" i="7"/>
  <c r="F4652" i="7"/>
  <c r="N4651" i="7"/>
  <c r="J4651" i="7"/>
  <c r="F4651" i="7"/>
  <c r="N4650" i="7"/>
  <c r="J4650" i="7"/>
  <c r="F4650" i="7"/>
  <c r="N4649" i="7"/>
  <c r="J4649" i="7"/>
  <c r="F4649" i="7"/>
  <c r="N4648" i="7"/>
  <c r="J4648" i="7"/>
  <c r="F4648" i="7"/>
  <c r="N4647" i="7"/>
  <c r="J4647" i="7"/>
  <c r="F4647" i="7"/>
  <c r="N4646" i="7"/>
  <c r="J4646" i="7"/>
  <c r="F4646" i="7"/>
  <c r="N4645" i="7"/>
  <c r="J4645" i="7"/>
  <c r="F4645" i="7"/>
  <c r="N4644" i="7"/>
  <c r="J4644" i="7"/>
  <c r="F4644" i="7"/>
  <c r="N4643" i="7"/>
  <c r="J4643" i="7"/>
  <c r="F4643" i="7"/>
  <c r="N4642" i="7"/>
  <c r="J4642" i="7"/>
  <c r="F4642" i="7"/>
  <c r="N4641" i="7"/>
  <c r="J4641" i="7"/>
  <c r="F4641" i="7"/>
  <c r="N4640" i="7"/>
  <c r="J4640" i="7"/>
  <c r="F4640" i="7"/>
  <c r="N4639" i="7"/>
  <c r="J4639" i="7"/>
  <c r="F4639" i="7"/>
  <c r="N4638" i="7"/>
  <c r="J4638" i="7"/>
  <c r="F4638" i="7"/>
  <c r="N4637" i="7"/>
  <c r="J4637" i="7"/>
  <c r="F4637" i="7"/>
  <c r="N4636" i="7"/>
  <c r="J4636" i="7"/>
  <c r="F4636" i="7"/>
  <c r="N4635" i="7"/>
  <c r="J4635" i="7"/>
  <c r="F4635" i="7"/>
  <c r="N4634" i="7"/>
  <c r="J4634" i="7"/>
  <c r="F4634" i="7"/>
  <c r="N4633" i="7"/>
  <c r="J4633" i="7"/>
  <c r="F4633" i="7"/>
  <c r="N4632" i="7"/>
  <c r="J4632" i="7"/>
  <c r="F4632" i="7"/>
  <c r="N4631" i="7"/>
  <c r="J4631" i="7"/>
  <c r="F4631" i="7"/>
  <c r="N4630" i="7"/>
  <c r="J4630" i="7"/>
  <c r="F4630" i="7"/>
  <c r="N4629" i="7"/>
  <c r="J4629" i="7"/>
  <c r="F4629" i="7"/>
  <c r="N4628" i="7"/>
  <c r="J4628" i="7"/>
  <c r="F4628" i="7"/>
  <c r="N4627" i="7"/>
  <c r="J4627" i="7"/>
  <c r="F4627" i="7"/>
  <c r="N4626" i="7"/>
  <c r="J4626" i="7"/>
  <c r="F4626" i="7"/>
  <c r="N4625" i="7"/>
  <c r="J4625" i="7"/>
  <c r="F4625" i="7"/>
  <c r="N4624" i="7"/>
  <c r="J4624" i="7"/>
  <c r="F4624" i="7"/>
  <c r="N4623" i="7"/>
  <c r="J4623" i="7"/>
  <c r="F4623" i="7"/>
  <c r="N4622" i="7"/>
  <c r="J4622" i="7"/>
  <c r="F4622" i="7"/>
  <c r="N4621" i="7"/>
  <c r="J4621" i="7"/>
  <c r="F4621" i="7"/>
  <c r="N4620" i="7"/>
  <c r="J4620" i="7"/>
  <c r="F4620" i="7"/>
  <c r="N4619" i="7"/>
  <c r="J4619" i="7"/>
  <c r="F4619" i="7"/>
  <c r="N4618" i="7"/>
  <c r="J4618" i="7"/>
  <c r="F4618" i="7"/>
  <c r="N4617" i="7"/>
  <c r="J4617" i="7"/>
  <c r="F4617" i="7"/>
  <c r="N4616" i="7"/>
  <c r="J4616" i="7"/>
  <c r="F4616" i="7"/>
  <c r="N4615" i="7"/>
  <c r="J4615" i="7"/>
  <c r="F4615" i="7"/>
  <c r="N4614" i="7"/>
  <c r="J4614" i="7"/>
  <c r="F4614" i="7"/>
  <c r="N4613" i="7"/>
  <c r="J4613" i="7"/>
  <c r="F4613" i="7"/>
  <c r="N4612" i="7"/>
  <c r="J4612" i="7"/>
  <c r="F4612" i="7"/>
  <c r="N4611" i="7"/>
  <c r="J4611" i="7"/>
  <c r="F4611" i="7"/>
  <c r="N4610" i="7"/>
  <c r="J4610" i="7"/>
  <c r="F4610" i="7"/>
  <c r="N4609" i="7"/>
  <c r="J4609" i="7"/>
  <c r="F4609" i="7"/>
  <c r="N4608" i="7"/>
  <c r="J4608" i="7"/>
  <c r="F4608" i="7"/>
  <c r="N4607" i="7"/>
  <c r="J4607" i="7"/>
  <c r="F4607" i="7"/>
  <c r="N4606" i="7"/>
  <c r="J4606" i="7"/>
  <c r="F4606" i="7"/>
  <c r="N4605" i="7"/>
  <c r="J4605" i="7"/>
  <c r="F4605" i="7"/>
  <c r="N4604" i="7"/>
  <c r="J4604" i="7"/>
  <c r="F4604" i="7"/>
  <c r="N4603" i="7"/>
  <c r="J4603" i="7"/>
  <c r="F4603" i="7"/>
  <c r="N4602" i="7"/>
  <c r="J4602" i="7"/>
  <c r="F4602" i="7"/>
  <c r="N4601" i="7"/>
  <c r="J4601" i="7"/>
  <c r="F4601" i="7"/>
  <c r="N4600" i="7"/>
  <c r="J4600" i="7"/>
  <c r="F4600" i="7"/>
  <c r="N4599" i="7"/>
  <c r="J4599" i="7"/>
  <c r="F4599" i="7"/>
  <c r="N4598" i="7"/>
  <c r="J4598" i="7"/>
  <c r="F4598" i="7"/>
  <c r="N4597" i="7"/>
  <c r="J4597" i="7"/>
  <c r="F4597" i="7"/>
  <c r="N4596" i="7"/>
  <c r="J4596" i="7"/>
  <c r="F4596" i="7"/>
  <c r="N4595" i="7"/>
  <c r="J4595" i="7"/>
  <c r="F4595" i="7"/>
  <c r="N4594" i="7"/>
  <c r="J4594" i="7"/>
  <c r="F4594" i="7"/>
  <c r="N4593" i="7"/>
  <c r="J4593" i="7"/>
  <c r="F4593" i="7"/>
  <c r="N4592" i="7"/>
  <c r="J4592" i="7"/>
  <c r="F4592" i="7"/>
  <c r="N4591" i="7"/>
  <c r="J4591" i="7"/>
  <c r="F4591" i="7"/>
  <c r="N4590" i="7"/>
  <c r="J4590" i="7"/>
  <c r="F4590" i="7"/>
  <c r="N4589" i="7"/>
  <c r="J4589" i="7"/>
  <c r="F4589" i="7"/>
  <c r="N4588" i="7"/>
  <c r="J4588" i="7"/>
  <c r="F4588" i="7"/>
  <c r="N4587" i="7"/>
  <c r="J4587" i="7"/>
  <c r="F4587" i="7"/>
  <c r="N4586" i="7"/>
  <c r="J4586" i="7"/>
  <c r="F4586" i="7"/>
  <c r="N4585" i="7"/>
  <c r="J4585" i="7"/>
  <c r="F4585" i="7"/>
  <c r="N4584" i="7"/>
  <c r="J4584" i="7"/>
  <c r="F4584" i="7"/>
  <c r="N4583" i="7"/>
  <c r="J4583" i="7"/>
  <c r="F4583" i="7"/>
  <c r="N4582" i="7"/>
  <c r="J4582" i="7"/>
  <c r="F4582" i="7"/>
  <c r="N4581" i="7"/>
  <c r="J4581" i="7"/>
  <c r="F4581" i="7"/>
  <c r="N4580" i="7"/>
  <c r="J4580" i="7"/>
  <c r="F4580" i="7"/>
  <c r="N4579" i="7"/>
  <c r="J4579" i="7"/>
  <c r="F4579" i="7"/>
  <c r="N4578" i="7"/>
  <c r="J4578" i="7"/>
  <c r="F4578" i="7"/>
  <c r="N4577" i="7"/>
  <c r="J4577" i="7"/>
  <c r="F4577" i="7"/>
  <c r="N4576" i="7"/>
  <c r="J4576" i="7"/>
  <c r="F4576" i="7"/>
  <c r="N4575" i="7"/>
  <c r="J4575" i="7"/>
  <c r="F4575" i="7"/>
  <c r="N4574" i="7"/>
  <c r="J4574" i="7"/>
  <c r="F4574" i="7"/>
  <c r="N4573" i="7"/>
  <c r="J4573" i="7"/>
  <c r="F4573" i="7"/>
  <c r="N4572" i="7"/>
  <c r="J4572" i="7"/>
  <c r="F4572" i="7"/>
  <c r="N4571" i="7"/>
  <c r="J4571" i="7"/>
  <c r="F4571" i="7"/>
  <c r="N4570" i="7"/>
  <c r="J4570" i="7"/>
  <c r="F4570" i="7"/>
  <c r="N4569" i="7"/>
  <c r="J4569" i="7"/>
  <c r="F4569" i="7"/>
  <c r="N4568" i="7"/>
  <c r="J4568" i="7"/>
  <c r="F4568" i="7"/>
  <c r="N4567" i="7"/>
  <c r="J4567" i="7"/>
  <c r="F4567" i="7"/>
  <c r="N4566" i="7"/>
  <c r="J4566" i="7"/>
  <c r="F4566" i="7"/>
  <c r="N4565" i="7"/>
  <c r="J4565" i="7"/>
  <c r="F4565" i="7"/>
  <c r="N4564" i="7"/>
  <c r="J4564" i="7"/>
  <c r="F4564" i="7"/>
  <c r="N4563" i="7"/>
  <c r="J4563" i="7"/>
  <c r="F4563" i="7"/>
  <c r="N4562" i="7"/>
  <c r="J4562" i="7"/>
  <c r="F4562" i="7"/>
  <c r="N4561" i="7"/>
  <c r="J4561" i="7"/>
  <c r="F4561" i="7"/>
  <c r="N4560" i="7"/>
  <c r="J4560" i="7"/>
  <c r="F4560" i="7"/>
  <c r="N4559" i="7"/>
  <c r="J4559" i="7"/>
  <c r="F4559" i="7"/>
  <c r="N4558" i="7"/>
  <c r="J4558" i="7"/>
  <c r="F4558" i="7"/>
  <c r="N4557" i="7"/>
  <c r="J4557" i="7"/>
  <c r="F4557" i="7"/>
  <c r="N4556" i="7"/>
  <c r="J4556" i="7"/>
  <c r="F4556" i="7"/>
  <c r="N4555" i="7"/>
  <c r="J4555" i="7"/>
  <c r="F4555" i="7"/>
  <c r="N4554" i="7"/>
  <c r="J4554" i="7"/>
  <c r="F4554" i="7"/>
  <c r="N4553" i="7"/>
  <c r="J4553" i="7"/>
  <c r="F4553" i="7"/>
  <c r="N4552" i="7"/>
  <c r="J4552" i="7"/>
  <c r="F4552" i="7"/>
  <c r="N4551" i="7"/>
  <c r="J4551" i="7"/>
  <c r="F4551" i="7"/>
  <c r="N4550" i="7"/>
  <c r="J4550" i="7"/>
  <c r="F4550" i="7"/>
  <c r="N4549" i="7"/>
  <c r="J4549" i="7"/>
  <c r="F4549" i="7"/>
  <c r="N4548" i="7"/>
  <c r="J4548" i="7"/>
  <c r="F4548" i="7"/>
  <c r="N4547" i="7"/>
  <c r="J4547" i="7"/>
  <c r="F4547" i="7"/>
  <c r="N4546" i="7"/>
  <c r="J4546" i="7"/>
  <c r="F4546" i="7"/>
  <c r="N4545" i="7"/>
  <c r="J4545" i="7"/>
  <c r="F4545" i="7"/>
  <c r="N4544" i="7"/>
  <c r="J4544" i="7"/>
  <c r="F4544" i="7"/>
  <c r="N4543" i="7"/>
  <c r="J4543" i="7"/>
  <c r="F4543" i="7"/>
  <c r="N4542" i="7"/>
  <c r="J4542" i="7"/>
  <c r="F4542" i="7"/>
  <c r="N4541" i="7"/>
  <c r="J4541" i="7"/>
  <c r="F4541" i="7"/>
  <c r="N4540" i="7"/>
  <c r="J4540" i="7"/>
  <c r="F4540" i="7"/>
  <c r="N4539" i="7"/>
  <c r="J4539" i="7"/>
  <c r="F4539" i="7"/>
  <c r="N4538" i="7"/>
  <c r="J4538" i="7"/>
  <c r="F4538" i="7"/>
  <c r="N4537" i="7"/>
  <c r="J4537" i="7"/>
  <c r="F4537" i="7"/>
  <c r="N4536" i="7"/>
  <c r="J4536" i="7"/>
  <c r="F4536" i="7"/>
  <c r="N4535" i="7"/>
  <c r="J4535" i="7"/>
  <c r="F4535" i="7"/>
  <c r="N4534" i="7"/>
  <c r="J4534" i="7"/>
  <c r="F4534" i="7"/>
  <c r="N4533" i="7"/>
  <c r="J4533" i="7"/>
  <c r="F4533" i="7"/>
  <c r="N4532" i="7"/>
  <c r="J4532" i="7"/>
  <c r="F4532" i="7"/>
  <c r="N4531" i="7"/>
  <c r="J4531" i="7"/>
  <c r="F4531" i="7"/>
  <c r="N4530" i="7"/>
  <c r="J4530" i="7"/>
  <c r="F4530" i="7"/>
  <c r="N4529" i="7"/>
  <c r="J4529" i="7"/>
  <c r="F4529" i="7"/>
  <c r="N4528" i="7"/>
  <c r="J4528" i="7"/>
  <c r="F4528" i="7"/>
  <c r="N4527" i="7"/>
  <c r="J4527" i="7"/>
  <c r="F4527" i="7"/>
  <c r="N4526" i="7"/>
  <c r="J4526" i="7"/>
  <c r="F4526" i="7"/>
  <c r="N4525" i="7"/>
  <c r="J4525" i="7"/>
  <c r="F4525" i="7"/>
  <c r="N4524" i="7"/>
  <c r="J4524" i="7"/>
  <c r="F4524" i="7"/>
  <c r="N4523" i="7"/>
  <c r="J4523" i="7"/>
  <c r="F4523" i="7"/>
  <c r="N4522" i="7"/>
  <c r="J4522" i="7"/>
  <c r="F4522" i="7"/>
  <c r="N4521" i="7"/>
  <c r="J4521" i="7"/>
  <c r="F4521" i="7"/>
  <c r="N4520" i="7"/>
  <c r="J4520" i="7"/>
  <c r="F4520" i="7"/>
  <c r="N4519" i="7"/>
  <c r="J4519" i="7"/>
  <c r="F4519" i="7"/>
  <c r="N4518" i="7"/>
  <c r="J4518" i="7"/>
  <c r="F4518" i="7"/>
  <c r="N4517" i="7"/>
  <c r="J4517" i="7"/>
  <c r="F4517" i="7"/>
  <c r="N4516" i="7"/>
  <c r="J4516" i="7"/>
  <c r="F4516" i="7"/>
  <c r="N4515" i="7"/>
  <c r="J4515" i="7"/>
  <c r="F4515" i="7"/>
  <c r="N4514" i="7"/>
  <c r="J4514" i="7"/>
  <c r="F4514" i="7"/>
  <c r="N4513" i="7"/>
  <c r="J4513" i="7"/>
  <c r="F4513" i="7"/>
  <c r="N4512" i="7"/>
  <c r="J4512" i="7"/>
  <c r="F4512" i="7"/>
  <c r="N4511" i="7"/>
  <c r="J4511" i="7"/>
  <c r="F4511" i="7"/>
  <c r="N4510" i="7"/>
  <c r="J4510" i="7"/>
  <c r="F4510" i="7"/>
  <c r="N4509" i="7"/>
  <c r="J4509" i="7"/>
  <c r="F4509" i="7"/>
  <c r="N4508" i="7"/>
  <c r="J4508" i="7"/>
  <c r="F4508" i="7"/>
  <c r="N4507" i="7"/>
  <c r="J4507" i="7"/>
  <c r="F4507" i="7"/>
  <c r="N4506" i="7"/>
  <c r="J4506" i="7"/>
  <c r="F4506" i="7"/>
  <c r="N4505" i="7"/>
  <c r="J4505" i="7"/>
  <c r="F4505" i="7"/>
  <c r="N4504" i="7"/>
  <c r="J4504" i="7"/>
  <c r="F4504" i="7"/>
  <c r="N4503" i="7"/>
  <c r="J4503" i="7"/>
  <c r="F4503" i="7"/>
  <c r="N4502" i="7"/>
  <c r="J4502" i="7"/>
  <c r="F4502" i="7"/>
  <c r="N4501" i="7"/>
  <c r="J4501" i="7"/>
  <c r="F4501" i="7"/>
  <c r="N4500" i="7"/>
  <c r="J4500" i="7"/>
  <c r="F4500" i="7"/>
  <c r="N4499" i="7"/>
  <c r="J4499" i="7"/>
  <c r="F4499" i="7"/>
  <c r="N4498" i="7"/>
  <c r="J4498" i="7"/>
  <c r="F4498" i="7"/>
  <c r="N4497" i="7"/>
  <c r="J4497" i="7"/>
  <c r="F4497" i="7"/>
  <c r="N4496" i="7"/>
  <c r="J4496" i="7"/>
  <c r="F4496" i="7"/>
  <c r="N4495" i="7"/>
  <c r="J4495" i="7"/>
  <c r="F4495" i="7"/>
  <c r="N4494" i="7"/>
  <c r="J4494" i="7"/>
  <c r="F4494" i="7"/>
  <c r="N4493" i="7"/>
  <c r="J4493" i="7"/>
  <c r="F4493" i="7"/>
  <c r="N4492" i="7"/>
  <c r="J4492" i="7"/>
  <c r="F4492" i="7"/>
  <c r="N4491" i="7"/>
  <c r="J4491" i="7"/>
  <c r="F4491" i="7"/>
  <c r="N4490" i="7"/>
  <c r="J4490" i="7"/>
  <c r="F4490" i="7"/>
  <c r="N4489" i="7"/>
  <c r="J4489" i="7"/>
  <c r="F4489" i="7"/>
  <c r="N4488" i="7"/>
  <c r="J4488" i="7"/>
  <c r="F4488" i="7"/>
  <c r="N4487" i="7"/>
  <c r="J4487" i="7"/>
  <c r="F4487" i="7"/>
  <c r="N4486" i="7"/>
  <c r="J4486" i="7"/>
  <c r="F4486" i="7"/>
  <c r="N4485" i="7"/>
  <c r="J4485" i="7"/>
  <c r="F4485" i="7"/>
  <c r="N4484" i="7"/>
  <c r="J4484" i="7"/>
  <c r="F4484" i="7"/>
  <c r="N4483" i="7"/>
  <c r="J4483" i="7"/>
  <c r="F4483" i="7"/>
  <c r="N4482" i="7"/>
  <c r="J4482" i="7"/>
  <c r="F4482" i="7"/>
  <c r="N4481" i="7"/>
  <c r="J4481" i="7"/>
  <c r="F4481" i="7"/>
  <c r="N4480" i="7"/>
  <c r="J4480" i="7"/>
  <c r="F4480" i="7"/>
  <c r="N4479" i="7"/>
  <c r="J4479" i="7"/>
  <c r="F4479" i="7"/>
  <c r="N4478" i="7"/>
  <c r="J4478" i="7"/>
  <c r="F4478" i="7"/>
  <c r="N4477" i="7"/>
  <c r="J4477" i="7"/>
  <c r="F4477" i="7"/>
  <c r="N4476" i="7"/>
  <c r="J4476" i="7"/>
  <c r="F4476" i="7"/>
  <c r="N4475" i="7"/>
  <c r="J4475" i="7"/>
  <c r="F4475" i="7"/>
  <c r="N4474" i="7"/>
  <c r="J4474" i="7"/>
  <c r="F4474" i="7"/>
  <c r="N4473" i="7"/>
  <c r="J4473" i="7"/>
  <c r="F4473" i="7"/>
  <c r="N4472" i="7"/>
  <c r="J4472" i="7"/>
  <c r="F4472" i="7"/>
  <c r="N4471" i="7"/>
  <c r="J4471" i="7"/>
  <c r="F4471" i="7"/>
  <c r="N4470" i="7"/>
  <c r="J4470" i="7"/>
  <c r="F4470" i="7"/>
  <c r="N4469" i="7"/>
  <c r="J4469" i="7"/>
  <c r="F4469" i="7"/>
  <c r="N4468" i="7"/>
  <c r="J4468" i="7"/>
  <c r="F4468" i="7"/>
  <c r="N4467" i="7"/>
  <c r="J4467" i="7"/>
  <c r="F4467" i="7"/>
  <c r="N4466" i="7"/>
  <c r="J4466" i="7"/>
  <c r="F4466" i="7"/>
  <c r="N4465" i="7"/>
  <c r="J4465" i="7"/>
  <c r="F4465" i="7"/>
  <c r="N4464" i="7"/>
  <c r="J4464" i="7"/>
  <c r="F4464" i="7"/>
  <c r="N4463" i="7"/>
  <c r="J4463" i="7"/>
  <c r="F4463" i="7"/>
  <c r="N4462" i="7"/>
  <c r="J4462" i="7"/>
  <c r="F4462" i="7"/>
  <c r="N4461" i="7"/>
  <c r="J4461" i="7"/>
  <c r="F4461" i="7"/>
  <c r="N4460" i="7"/>
  <c r="J4460" i="7"/>
  <c r="F4460" i="7"/>
  <c r="N4459" i="7"/>
  <c r="J4459" i="7"/>
  <c r="F4459" i="7"/>
  <c r="N4458" i="7"/>
  <c r="J4458" i="7"/>
  <c r="F4458" i="7"/>
  <c r="N4457" i="7"/>
  <c r="J4457" i="7"/>
  <c r="F4457" i="7"/>
  <c r="N4456" i="7"/>
  <c r="J4456" i="7"/>
  <c r="F4456" i="7"/>
  <c r="N4455" i="7"/>
  <c r="J4455" i="7"/>
  <c r="F4455" i="7"/>
  <c r="N4454" i="7"/>
  <c r="J4454" i="7"/>
  <c r="F4454" i="7"/>
  <c r="N4453" i="7"/>
  <c r="J4453" i="7"/>
  <c r="F4453" i="7"/>
  <c r="N4452" i="7"/>
  <c r="J4452" i="7"/>
  <c r="F4452" i="7"/>
  <c r="N4451" i="7"/>
  <c r="J4451" i="7"/>
  <c r="F4451" i="7"/>
  <c r="N4450" i="7"/>
  <c r="J4450" i="7"/>
  <c r="F4450" i="7"/>
  <c r="N4449" i="7"/>
  <c r="J4449" i="7"/>
  <c r="F4449" i="7"/>
  <c r="N4448" i="7"/>
  <c r="J4448" i="7"/>
  <c r="F4448" i="7"/>
  <c r="N4447" i="7"/>
  <c r="J4447" i="7"/>
  <c r="F4447" i="7"/>
  <c r="N4446" i="7"/>
  <c r="J4446" i="7"/>
  <c r="F4446" i="7"/>
  <c r="N4445" i="7"/>
  <c r="J4445" i="7"/>
  <c r="F4445" i="7"/>
  <c r="N4444" i="7"/>
  <c r="J4444" i="7"/>
  <c r="F4444" i="7"/>
  <c r="N4443" i="7"/>
  <c r="J4443" i="7"/>
  <c r="F4443" i="7"/>
  <c r="N4442" i="7"/>
  <c r="J4442" i="7"/>
  <c r="F4442" i="7"/>
  <c r="N4441" i="7"/>
  <c r="J4441" i="7"/>
  <c r="F4441" i="7"/>
  <c r="N4440" i="7"/>
  <c r="J4440" i="7"/>
  <c r="F4440" i="7"/>
  <c r="N4439" i="7"/>
  <c r="J4439" i="7"/>
  <c r="F4439" i="7"/>
  <c r="N4438" i="7"/>
  <c r="J4438" i="7"/>
  <c r="F4438" i="7"/>
  <c r="N4437" i="7"/>
  <c r="J4437" i="7"/>
  <c r="F4437" i="7"/>
  <c r="N4436" i="7"/>
  <c r="J4436" i="7"/>
  <c r="F4436" i="7"/>
  <c r="N4435" i="7"/>
  <c r="J4435" i="7"/>
  <c r="F4435" i="7"/>
  <c r="N4434" i="7"/>
  <c r="J4434" i="7"/>
  <c r="F4434" i="7"/>
  <c r="N4433" i="7"/>
  <c r="J4433" i="7"/>
  <c r="F4433" i="7"/>
  <c r="N4432" i="7"/>
  <c r="J4432" i="7"/>
  <c r="F4432" i="7"/>
  <c r="N4431" i="7"/>
  <c r="J4431" i="7"/>
  <c r="F4431" i="7"/>
  <c r="N4430" i="7"/>
  <c r="J4430" i="7"/>
  <c r="F4430" i="7"/>
  <c r="N4429" i="7"/>
  <c r="J4429" i="7"/>
  <c r="F4429" i="7"/>
  <c r="N4428" i="7"/>
  <c r="J4428" i="7"/>
  <c r="F4428" i="7"/>
  <c r="N4427" i="7"/>
  <c r="J4427" i="7"/>
  <c r="F4427" i="7"/>
  <c r="N4426" i="7"/>
  <c r="J4426" i="7"/>
  <c r="F4426" i="7"/>
  <c r="N4425" i="7"/>
  <c r="J4425" i="7"/>
  <c r="F4425" i="7"/>
  <c r="N4424" i="7"/>
  <c r="J4424" i="7"/>
  <c r="F4424" i="7"/>
  <c r="N4423" i="7"/>
  <c r="J4423" i="7"/>
  <c r="F4423" i="7"/>
  <c r="N4422" i="7"/>
  <c r="J4422" i="7"/>
  <c r="F4422" i="7"/>
  <c r="N4421" i="7"/>
  <c r="J4421" i="7"/>
  <c r="F4421" i="7"/>
  <c r="N4420" i="7"/>
  <c r="J4420" i="7"/>
  <c r="F4420" i="7"/>
  <c r="N4419" i="7"/>
  <c r="J4419" i="7"/>
  <c r="F4419" i="7"/>
  <c r="N4418" i="7"/>
  <c r="J4418" i="7"/>
  <c r="F4418" i="7"/>
  <c r="N4417" i="7"/>
  <c r="J4417" i="7"/>
  <c r="F4417" i="7"/>
  <c r="N4416" i="7"/>
  <c r="J4416" i="7"/>
  <c r="F4416" i="7"/>
  <c r="N4415" i="7"/>
  <c r="J4415" i="7"/>
  <c r="F4415" i="7"/>
  <c r="N4414" i="7"/>
  <c r="J4414" i="7"/>
  <c r="F4414" i="7"/>
  <c r="N4413" i="7"/>
  <c r="J4413" i="7"/>
  <c r="F4413" i="7"/>
  <c r="N4412" i="7"/>
  <c r="J4412" i="7"/>
  <c r="F4412" i="7"/>
  <c r="N4411" i="7"/>
  <c r="J4411" i="7"/>
  <c r="F4411" i="7"/>
  <c r="N4410" i="7"/>
  <c r="J4410" i="7"/>
  <c r="F4410" i="7"/>
  <c r="N4409" i="7"/>
  <c r="J4409" i="7"/>
  <c r="F4409" i="7"/>
  <c r="N4408" i="7"/>
  <c r="J4408" i="7"/>
  <c r="F4408" i="7"/>
  <c r="N4407" i="7"/>
  <c r="J4407" i="7"/>
  <c r="F4407" i="7"/>
  <c r="N4406" i="7"/>
  <c r="J4406" i="7"/>
  <c r="F4406" i="7"/>
  <c r="N4405" i="7"/>
  <c r="J4405" i="7"/>
  <c r="F4405" i="7"/>
  <c r="N4404" i="7"/>
  <c r="J4404" i="7"/>
  <c r="F4404" i="7"/>
  <c r="N4403" i="7"/>
  <c r="J4403" i="7"/>
  <c r="F4403" i="7"/>
  <c r="N4402" i="7"/>
  <c r="J4402" i="7"/>
  <c r="F4402" i="7"/>
  <c r="N4401" i="7"/>
  <c r="J4401" i="7"/>
  <c r="F4401" i="7"/>
  <c r="N4400" i="7"/>
  <c r="J4400" i="7"/>
  <c r="F4400" i="7"/>
  <c r="N4399" i="7"/>
  <c r="J4399" i="7"/>
  <c r="F4399" i="7"/>
  <c r="N4398" i="7"/>
  <c r="J4398" i="7"/>
  <c r="F4398" i="7"/>
  <c r="N4397" i="7"/>
  <c r="J4397" i="7"/>
  <c r="F4397" i="7"/>
  <c r="N4396" i="7"/>
  <c r="J4396" i="7"/>
  <c r="F4396" i="7"/>
  <c r="N4395" i="7"/>
  <c r="J4395" i="7"/>
  <c r="F4395" i="7"/>
  <c r="N4394" i="7"/>
  <c r="J4394" i="7"/>
  <c r="F4394" i="7"/>
  <c r="N4393" i="7"/>
  <c r="J4393" i="7"/>
  <c r="F4393" i="7"/>
  <c r="N4392" i="7"/>
  <c r="J4392" i="7"/>
  <c r="F4392" i="7"/>
  <c r="N4391" i="7"/>
  <c r="J4391" i="7"/>
  <c r="F4391" i="7"/>
  <c r="N4390" i="7"/>
  <c r="J4390" i="7"/>
  <c r="F4390" i="7"/>
  <c r="N4389" i="7"/>
  <c r="J4389" i="7"/>
  <c r="F4389" i="7"/>
  <c r="N4388" i="7"/>
  <c r="J4388" i="7"/>
  <c r="F4388" i="7"/>
  <c r="N4387" i="7"/>
  <c r="J4387" i="7"/>
  <c r="F4387" i="7"/>
  <c r="N4386" i="7"/>
  <c r="J4386" i="7"/>
  <c r="F4386" i="7"/>
  <c r="N4385" i="7"/>
  <c r="J4385" i="7"/>
  <c r="F4385" i="7"/>
  <c r="N4384" i="7"/>
  <c r="J4384" i="7"/>
  <c r="F4384" i="7"/>
  <c r="N4383" i="7"/>
  <c r="J4383" i="7"/>
  <c r="F4383" i="7"/>
  <c r="N4382" i="7"/>
  <c r="J4382" i="7"/>
  <c r="F4382" i="7"/>
  <c r="N4381" i="7"/>
  <c r="J4381" i="7"/>
  <c r="F4381" i="7"/>
  <c r="N4380" i="7"/>
  <c r="J4380" i="7"/>
  <c r="F4380" i="7"/>
  <c r="N4379" i="7"/>
  <c r="J4379" i="7"/>
  <c r="F4379" i="7"/>
  <c r="N4378" i="7"/>
  <c r="J4378" i="7"/>
  <c r="F4378" i="7"/>
  <c r="N4377" i="7"/>
  <c r="J4377" i="7"/>
  <c r="F4377" i="7"/>
  <c r="N4376" i="7"/>
  <c r="J4376" i="7"/>
  <c r="F4376" i="7"/>
  <c r="N4375" i="7"/>
  <c r="J4375" i="7"/>
  <c r="F4375" i="7"/>
  <c r="N4374" i="7"/>
  <c r="J4374" i="7"/>
  <c r="F4374" i="7"/>
  <c r="N4373" i="7"/>
  <c r="J4373" i="7"/>
  <c r="F4373" i="7"/>
  <c r="N4372" i="7"/>
  <c r="J4372" i="7"/>
  <c r="F4372" i="7"/>
  <c r="N4371" i="7"/>
  <c r="J4371" i="7"/>
  <c r="F4371" i="7"/>
  <c r="N4370" i="7"/>
  <c r="J4370" i="7"/>
  <c r="F4370" i="7"/>
  <c r="N4369" i="7"/>
  <c r="J4369" i="7"/>
  <c r="F4369" i="7"/>
  <c r="N4368" i="7"/>
  <c r="J4368" i="7"/>
  <c r="F4368" i="7"/>
  <c r="N4367" i="7"/>
  <c r="J4367" i="7"/>
  <c r="F4367" i="7"/>
  <c r="N4366" i="7"/>
  <c r="J4366" i="7"/>
  <c r="F4366" i="7"/>
  <c r="N4365" i="7"/>
  <c r="J4365" i="7"/>
  <c r="F4365" i="7"/>
  <c r="N4364" i="7"/>
  <c r="J4364" i="7"/>
  <c r="F4364" i="7"/>
  <c r="N4363" i="7"/>
  <c r="J4363" i="7"/>
  <c r="F4363" i="7"/>
  <c r="N4362" i="7"/>
  <c r="J4362" i="7"/>
  <c r="F4362" i="7"/>
  <c r="N4361" i="7"/>
  <c r="J4361" i="7"/>
  <c r="F4361" i="7"/>
  <c r="N4360" i="7"/>
  <c r="J4360" i="7"/>
  <c r="F4360" i="7"/>
  <c r="N4359" i="7"/>
  <c r="J4359" i="7"/>
  <c r="F4359" i="7"/>
  <c r="N4358" i="7"/>
  <c r="J4358" i="7"/>
  <c r="F4358" i="7"/>
  <c r="N4357" i="7"/>
  <c r="J4357" i="7"/>
  <c r="F4357" i="7"/>
  <c r="N4356" i="7"/>
  <c r="J4356" i="7"/>
  <c r="F4356" i="7"/>
  <c r="N4355" i="7"/>
  <c r="J4355" i="7"/>
  <c r="F4355" i="7"/>
  <c r="N4354" i="7"/>
  <c r="J4354" i="7"/>
  <c r="F4354" i="7"/>
  <c r="N4353" i="7"/>
  <c r="J4353" i="7"/>
  <c r="F4353" i="7"/>
  <c r="N4352" i="7"/>
  <c r="J4352" i="7"/>
  <c r="F4352" i="7"/>
  <c r="N4351" i="7"/>
  <c r="J4351" i="7"/>
  <c r="F4351" i="7"/>
  <c r="N4350" i="7"/>
  <c r="J4350" i="7"/>
  <c r="F4350" i="7"/>
  <c r="N4349" i="7"/>
  <c r="J4349" i="7"/>
  <c r="F4349" i="7"/>
  <c r="N4348" i="7"/>
  <c r="J4348" i="7"/>
  <c r="F4348" i="7"/>
  <c r="N4347" i="7"/>
  <c r="J4347" i="7"/>
  <c r="F4347" i="7"/>
  <c r="N4346" i="7"/>
  <c r="J4346" i="7"/>
  <c r="F4346" i="7"/>
  <c r="N4345" i="7"/>
  <c r="J4345" i="7"/>
  <c r="F4345" i="7"/>
  <c r="N4344" i="7"/>
  <c r="J4344" i="7"/>
  <c r="F4344" i="7"/>
  <c r="N4343" i="7"/>
  <c r="J4343" i="7"/>
  <c r="F4343" i="7"/>
  <c r="N4342" i="7"/>
  <c r="J4342" i="7"/>
  <c r="F4342" i="7"/>
  <c r="N4341" i="7"/>
  <c r="J4341" i="7"/>
  <c r="F4341" i="7"/>
  <c r="N4340" i="7"/>
  <c r="J4340" i="7"/>
  <c r="F4340" i="7"/>
  <c r="N4339" i="7"/>
  <c r="J4339" i="7"/>
  <c r="F4339" i="7"/>
  <c r="N4338" i="7"/>
  <c r="J4338" i="7"/>
  <c r="F4338" i="7"/>
  <c r="N4337" i="7"/>
  <c r="J4337" i="7"/>
  <c r="F4337" i="7"/>
  <c r="N4336" i="7"/>
  <c r="J4336" i="7"/>
  <c r="F4336" i="7"/>
  <c r="N4335" i="7"/>
  <c r="J4335" i="7"/>
  <c r="F4335" i="7"/>
  <c r="N4334" i="7"/>
  <c r="J4334" i="7"/>
  <c r="F4334" i="7"/>
  <c r="N4333" i="7"/>
  <c r="J4333" i="7"/>
  <c r="F4333" i="7"/>
  <c r="N4332" i="7"/>
  <c r="J4332" i="7"/>
  <c r="F4332" i="7"/>
  <c r="N4331" i="7"/>
  <c r="J4331" i="7"/>
  <c r="F4331" i="7"/>
  <c r="N4330" i="7"/>
  <c r="J4330" i="7"/>
  <c r="F4330" i="7"/>
  <c r="N4329" i="7"/>
  <c r="J4329" i="7"/>
  <c r="F4329" i="7"/>
  <c r="N4328" i="7"/>
  <c r="J4328" i="7"/>
  <c r="F4328" i="7"/>
  <c r="N4327" i="7"/>
  <c r="J4327" i="7"/>
  <c r="F4327" i="7"/>
  <c r="N4326" i="7"/>
  <c r="J4326" i="7"/>
  <c r="F4326" i="7"/>
  <c r="N4325" i="7"/>
  <c r="J4325" i="7"/>
  <c r="F4325" i="7"/>
  <c r="N4324" i="7"/>
  <c r="J4324" i="7"/>
  <c r="F4324" i="7"/>
  <c r="N4323" i="7"/>
  <c r="J4323" i="7"/>
  <c r="F4323" i="7"/>
  <c r="N4322" i="7"/>
  <c r="J4322" i="7"/>
  <c r="F4322" i="7"/>
  <c r="N4321" i="7"/>
  <c r="J4321" i="7"/>
  <c r="F4321" i="7"/>
  <c r="N4320" i="7"/>
  <c r="J4320" i="7"/>
  <c r="F4320" i="7"/>
  <c r="N4319" i="7"/>
  <c r="J4319" i="7"/>
  <c r="F4319" i="7"/>
  <c r="N4318" i="7"/>
  <c r="J4318" i="7"/>
  <c r="F4318" i="7"/>
  <c r="N4317" i="7"/>
  <c r="J4317" i="7"/>
  <c r="F4317" i="7"/>
  <c r="N4316" i="7"/>
  <c r="J4316" i="7"/>
  <c r="F4316" i="7"/>
  <c r="N4315" i="7"/>
  <c r="J4315" i="7"/>
  <c r="F4315" i="7"/>
  <c r="N4314" i="7"/>
  <c r="J4314" i="7"/>
  <c r="F4314" i="7"/>
  <c r="N4313" i="7"/>
  <c r="J4313" i="7"/>
  <c r="F4313" i="7"/>
  <c r="N4312" i="7"/>
  <c r="J4312" i="7"/>
  <c r="F4312" i="7"/>
  <c r="N4311" i="7"/>
  <c r="J4311" i="7"/>
  <c r="F4311" i="7"/>
  <c r="N4310" i="7"/>
  <c r="J4310" i="7"/>
  <c r="F4310" i="7"/>
  <c r="N4309" i="7"/>
  <c r="J4309" i="7"/>
  <c r="F4309" i="7"/>
  <c r="N4308" i="7"/>
  <c r="J4308" i="7"/>
  <c r="F4308" i="7"/>
  <c r="N4307" i="7"/>
  <c r="J4307" i="7"/>
  <c r="F4307" i="7"/>
  <c r="N4306" i="7"/>
  <c r="J4306" i="7"/>
  <c r="F4306" i="7"/>
  <c r="N4305" i="7"/>
  <c r="J4305" i="7"/>
  <c r="F4305" i="7"/>
  <c r="N4304" i="7"/>
  <c r="J4304" i="7"/>
  <c r="F4304" i="7"/>
  <c r="N4303" i="7"/>
  <c r="J4303" i="7"/>
  <c r="F4303" i="7"/>
  <c r="N4302" i="7"/>
  <c r="J4302" i="7"/>
  <c r="F4302" i="7"/>
  <c r="N4301" i="7"/>
  <c r="J4301" i="7"/>
  <c r="F4301" i="7"/>
  <c r="N4300" i="7"/>
  <c r="J4300" i="7"/>
  <c r="F4300" i="7"/>
  <c r="N4299" i="7"/>
  <c r="J4299" i="7"/>
  <c r="F4299" i="7"/>
  <c r="N4298" i="7"/>
  <c r="J4298" i="7"/>
  <c r="F4298" i="7"/>
  <c r="N4297" i="7"/>
  <c r="J4297" i="7"/>
  <c r="F4297" i="7"/>
  <c r="N4296" i="7"/>
  <c r="J4296" i="7"/>
  <c r="F4296" i="7"/>
  <c r="N4295" i="7"/>
  <c r="J4295" i="7"/>
  <c r="F4295" i="7"/>
  <c r="N4294" i="7"/>
  <c r="J4294" i="7"/>
  <c r="F4294" i="7"/>
  <c r="N4293" i="7"/>
  <c r="J4293" i="7"/>
  <c r="F4293" i="7"/>
  <c r="N4292" i="7"/>
  <c r="J4292" i="7"/>
  <c r="F4292" i="7"/>
  <c r="N4291" i="7"/>
  <c r="J4291" i="7"/>
  <c r="F4291" i="7"/>
  <c r="N4290" i="7"/>
  <c r="J4290" i="7"/>
  <c r="F4290" i="7"/>
  <c r="N4289" i="7"/>
  <c r="J4289" i="7"/>
  <c r="F4289" i="7"/>
  <c r="N4288" i="7"/>
  <c r="J4288" i="7"/>
  <c r="F4288" i="7"/>
  <c r="N4287" i="7"/>
  <c r="J4287" i="7"/>
  <c r="F4287" i="7"/>
  <c r="N4286" i="7"/>
  <c r="J4286" i="7"/>
  <c r="F4286" i="7"/>
  <c r="N4285" i="7"/>
  <c r="J4285" i="7"/>
  <c r="F4285" i="7"/>
  <c r="N4284" i="7"/>
  <c r="J4284" i="7"/>
  <c r="F4284" i="7"/>
  <c r="N4283" i="7"/>
  <c r="J4283" i="7"/>
  <c r="F4283" i="7"/>
  <c r="N4282" i="7"/>
  <c r="J4282" i="7"/>
  <c r="F4282" i="7"/>
  <c r="N4281" i="7"/>
  <c r="J4281" i="7"/>
  <c r="F4281" i="7"/>
  <c r="N4280" i="7"/>
  <c r="J4280" i="7"/>
  <c r="F4280" i="7"/>
  <c r="N4279" i="7"/>
  <c r="J4279" i="7"/>
  <c r="F4279" i="7"/>
  <c r="N4278" i="7"/>
  <c r="J4278" i="7"/>
  <c r="F4278" i="7"/>
  <c r="N4277" i="7"/>
  <c r="J4277" i="7"/>
  <c r="F4277" i="7"/>
  <c r="N4276" i="7"/>
  <c r="J4276" i="7"/>
  <c r="F4276" i="7"/>
  <c r="N4275" i="7"/>
  <c r="J4275" i="7"/>
  <c r="F4275" i="7"/>
  <c r="N4274" i="7"/>
  <c r="J4274" i="7"/>
  <c r="F4274" i="7"/>
  <c r="N4273" i="7"/>
  <c r="J4273" i="7"/>
  <c r="F4273" i="7"/>
  <c r="N4272" i="7"/>
  <c r="J4272" i="7"/>
  <c r="F4272" i="7"/>
  <c r="N4271" i="7"/>
  <c r="J4271" i="7"/>
  <c r="F4271" i="7"/>
  <c r="N4270" i="7"/>
  <c r="J4270" i="7"/>
  <c r="F4270" i="7"/>
  <c r="N4269" i="7"/>
  <c r="J4269" i="7"/>
  <c r="F4269" i="7"/>
  <c r="N4268" i="7"/>
  <c r="J4268" i="7"/>
  <c r="F4268" i="7"/>
  <c r="N4267" i="7"/>
  <c r="J4267" i="7"/>
  <c r="F4267" i="7"/>
  <c r="N4266" i="7"/>
  <c r="J4266" i="7"/>
  <c r="F4266" i="7"/>
  <c r="N4265" i="7"/>
  <c r="J4265" i="7"/>
  <c r="F4265" i="7"/>
  <c r="N4264" i="7"/>
  <c r="J4264" i="7"/>
  <c r="F4264" i="7"/>
  <c r="N4263" i="7"/>
  <c r="J4263" i="7"/>
  <c r="F4263" i="7"/>
  <c r="N4262" i="7"/>
  <c r="J4262" i="7"/>
  <c r="F4262" i="7"/>
  <c r="N4261" i="7"/>
  <c r="J4261" i="7"/>
  <c r="F4261" i="7"/>
  <c r="N4260" i="7"/>
  <c r="J4260" i="7"/>
  <c r="F4260" i="7"/>
  <c r="N4259" i="7"/>
  <c r="J4259" i="7"/>
  <c r="F4259" i="7"/>
  <c r="N4258" i="7"/>
  <c r="J4258" i="7"/>
  <c r="F4258" i="7"/>
  <c r="N4257" i="7"/>
  <c r="J4257" i="7"/>
  <c r="F4257" i="7"/>
  <c r="N4256" i="7"/>
  <c r="J4256" i="7"/>
  <c r="F4256" i="7"/>
  <c r="N4255" i="7"/>
  <c r="J4255" i="7"/>
  <c r="F4255" i="7"/>
  <c r="N4254" i="7"/>
  <c r="J4254" i="7"/>
  <c r="F4254" i="7"/>
  <c r="N4253" i="7"/>
  <c r="J4253" i="7"/>
  <c r="F4253" i="7"/>
  <c r="N4252" i="7"/>
  <c r="J4252" i="7"/>
  <c r="F4252" i="7"/>
  <c r="N4251" i="7"/>
  <c r="J4251" i="7"/>
  <c r="F4251" i="7"/>
  <c r="N4250" i="7"/>
  <c r="J4250" i="7"/>
  <c r="F4250" i="7"/>
  <c r="N4249" i="7"/>
  <c r="J4249" i="7"/>
  <c r="F4249" i="7"/>
  <c r="N4248" i="7"/>
  <c r="J4248" i="7"/>
  <c r="F4248" i="7"/>
  <c r="N4247" i="7"/>
  <c r="J4247" i="7"/>
  <c r="F4247" i="7"/>
  <c r="N4246" i="7"/>
  <c r="J4246" i="7"/>
  <c r="F4246" i="7"/>
  <c r="N4245" i="7"/>
  <c r="J4245" i="7"/>
  <c r="F4245" i="7"/>
  <c r="N4244" i="7"/>
  <c r="J4244" i="7"/>
  <c r="F4244" i="7"/>
  <c r="N4243" i="7"/>
  <c r="J4243" i="7"/>
  <c r="F4243" i="7"/>
  <c r="N4242" i="7"/>
  <c r="J4242" i="7"/>
  <c r="F4242" i="7"/>
  <c r="N4241" i="7"/>
  <c r="J4241" i="7"/>
  <c r="F4241" i="7"/>
  <c r="N4240" i="7"/>
  <c r="J4240" i="7"/>
  <c r="F4240" i="7"/>
  <c r="N4239" i="7"/>
  <c r="J4239" i="7"/>
  <c r="F4239" i="7"/>
  <c r="N4238" i="7"/>
  <c r="J4238" i="7"/>
  <c r="F4238" i="7"/>
  <c r="N4237" i="7"/>
  <c r="J4237" i="7"/>
  <c r="F4237" i="7"/>
  <c r="N4236" i="7"/>
  <c r="J4236" i="7"/>
  <c r="F4236" i="7"/>
  <c r="N4235" i="7"/>
  <c r="J4235" i="7"/>
  <c r="F4235" i="7"/>
  <c r="N4234" i="7"/>
  <c r="J4234" i="7"/>
  <c r="F4234" i="7"/>
  <c r="N4233" i="7"/>
  <c r="J4233" i="7"/>
  <c r="F4233" i="7"/>
  <c r="N4232" i="7"/>
  <c r="J4232" i="7"/>
  <c r="F4232" i="7"/>
  <c r="N4231" i="7"/>
  <c r="J4231" i="7"/>
  <c r="F4231" i="7"/>
  <c r="N4230" i="7"/>
  <c r="J4230" i="7"/>
  <c r="F4230" i="7"/>
  <c r="N4229" i="7"/>
  <c r="J4229" i="7"/>
  <c r="F4229" i="7"/>
  <c r="N4228" i="7"/>
  <c r="J4228" i="7"/>
  <c r="F4228" i="7"/>
  <c r="N4227" i="7"/>
  <c r="J4227" i="7"/>
  <c r="F4227" i="7"/>
  <c r="N4226" i="7"/>
  <c r="J4226" i="7"/>
  <c r="F4226" i="7"/>
  <c r="N4225" i="7"/>
  <c r="J4225" i="7"/>
  <c r="F4225" i="7"/>
  <c r="N4224" i="7"/>
  <c r="J4224" i="7"/>
  <c r="F4224" i="7"/>
  <c r="N4223" i="7"/>
  <c r="J4223" i="7"/>
  <c r="F4223" i="7"/>
  <c r="N4222" i="7"/>
  <c r="J4222" i="7"/>
  <c r="F4222" i="7"/>
  <c r="N4221" i="7"/>
  <c r="J4221" i="7"/>
  <c r="F4221" i="7"/>
  <c r="N4220" i="7"/>
  <c r="J4220" i="7"/>
  <c r="F4220" i="7"/>
  <c r="N4219" i="7"/>
  <c r="J4219" i="7"/>
  <c r="F4219" i="7"/>
  <c r="N4218" i="7"/>
  <c r="J4218" i="7"/>
  <c r="F4218" i="7"/>
  <c r="N4217" i="7"/>
  <c r="J4217" i="7"/>
  <c r="F4217" i="7"/>
  <c r="N4216" i="7"/>
  <c r="J4216" i="7"/>
  <c r="F4216" i="7"/>
  <c r="N4215" i="7"/>
  <c r="J4215" i="7"/>
  <c r="F4215" i="7"/>
  <c r="N4214" i="7"/>
  <c r="J4214" i="7"/>
  <c r="F4214" i="7"/>
  <c r="N4213" i="7"/>
  <c r="J4213" i="7"/>
  <c r="F4213" i="7"/>
  <c r="N4212" i="7"/>
  <c r="J4212" i="7"/>
  <c r="F4212" i="7"/>
  <c r="N4211" i="7"/>
  <c r="J4211" i="7"/>
  <c r="F4211" i="7"/>
  <c r="N4210" i="7"/>
  <c r="J4210" i="7"/>
  <c r="F4210" i="7"/>
  <c r="N4209" i="7"/>
  <c r="J4209" i="7"/>
  <c r="F4209" i="7"/>
  <c r="N4208" i="7"/>
  <c r="J4208" i="7"/>
  <c r="F4208" i="7"/>
  <c r="N4207" i="7"/>
  <c r="J4207" i="7"/>
  <c r="F4207" i="7"/>
  <c r="N4206" i="7"/>
  <c r="J4206" i="7"/>
  <c r="F4206" i="7"/>
  <c r="N4205" i="7"/>
  <c r="J4205" i="7"/>
  <c r="F4205" i="7"/>
  <c r="N4204" i="7"/>
  <c r="J4204" i="7"/>
  <c r="F4204" i="7"/>
  <c r="N4203" i="7"/>
  <c r="J4203" i="7"/>
  <c r="F4203" i="7"/>
  <c r="N4202" i="7"/>
  <c r="J4202" i="7"/>
  <c r="F4202" i="7"/>
  <c r="N4201" i="7"/>
  <c r="J4201" i="7"/>
  <c r="F4201" i="7"/>
  <c r="N4200" i="7"/>
  <c r="J4200" i="7"/>
  <c r="F4200" i="7"/>
  <c r="N4199" i="7"/>
  <c r="J4199" i="7"/>
  <c r="F4199" i="7"/>
  <c r="N4198" i="7"/>
  <c r="J4198" i="7"/>
  <c r="F4198" i="7"/>
  <c r="N4197" i="7"/>
  <c r="J4197" i="7"/>
  <c r="F4197" i="7"/>
  <c r="N4196" i="7"/>
  <c r="J4196" i="7"/>
  <c r="F4196" i="7"/>
  <c r="N4195" i="7"/>
  <c r="J4195" i="7"/>
  <c r="F4195" i="7"/>
  <c r="N4194" i="7"/>
  <c r="J4194" i="7"/>
  <c r="F4194" i="7"/>
  <c r="N4193" i="7"/>
  <c r="J4193" i="7"/>
  <c r="F4193" i="7"/>
  <c r="N4192" i="7"/>
  <c r="J4192" i="7"/>
  <c r="F4192" i="7"/>
  <c r="N4191" i="7"/>
  <c r="J4191" i="7"/>
  <c r="F4191" i="7"/>
  <c r="N4190" i="7"/>
  <c r="J4190" i="7"/>
  <c r="F4190" i="7"/>
  <c r="N4189" i="7"/>
  <c r="J4189" i="7"/>
  <c r="F4189" i="7"/>
  <c r="N4188" i="7"/>
  <c r="J4188" i="7"/>
  <c r="F4188" i="7"/>
  <c r="N4187" i="7"/>
  <c r="J4187" i="7"/>
  <c r="F4187" i="7"/>
  <c r="N4186" i="7"/>
  <c r="J4186" i="7"/>
  <c r="F4186" i="7"/>
  <c r="N4185" i="7"/>
  <c r="J4185" i="7"/>
  <c r="F4185" i="7"/>
  <c r="N4184" i="7"/>
  <c r="J4184" i="7"/>
  <c r="F4184" i="7"/>
  <c r="N4183" i="7"/>
  <c r="J4183" i="7"/>
  <c r="F4183" i="7"/>
  <c r="N4182" i="7"/>
  <c r="J4182" i="7"/>
  <c r="F4182" i="7"/>
  <c r="N4181" i="7"/>
  <c r="J4181" i="7"/>
  <c r="F4181" i="7"/>
  <c r="N4180" i="7"/>
  <c r="J4180" i="7"/>
  <c r="F4180" i="7"/>
  <c r="N4179" i="7"/>
  <c r="J4179" i="7"/>
  <c r="F4179" i="7"/>
  <c r="N4178" i="7"/>
  <c r="J4178" i="7"/>
  <c r="F4178" i="7"/>
  <c r="N4177" i="7"/>
  <c r="J4177" i="7"/>
  <c r="F4177" i="7"/>
  <c r="N4176" i="7"/>
  <c r="J4176" i="7"/>
  <c r="F4176" i="7"/>
  <c r="N4175" i="7"/>
  <c r="J4175" i="7"/>
  <c r="F4175" i="7"/>
  <c r="N4174" i="7"/>
  <c r="J4174" i="7"/>
  <c r="F4174" i="7"/>
  <c r="N4173" i="7"/>
  <c r="J4173" i="7"/>
  <c r="F4173" i="7"/>
  <c r="N4172" i="7"/>
  <c r="J4172" i="7"/>
  <c r="F4172" i="7"/>
  <c r="N4171" i="7"/>
  <c r="J4171" i="7"/>
  <c r="F4171" i="7"/>
  <c r="N4170" i="7"/>
  <c r="J4170" i="7"/>
  <c r="F4170" i="7"/>
  <c r="N4169" i="7"/>
  <c r="J4169" i="7"/>
  <c r="F4169" i="7"/>
  <c r="N4168" i="7"/>
  <c r="J4168" i="7"/>
  <c r="F4168" i="7"/>
  <c r="N4167" i="7"/>
  <c r="J4167" i="7"/>
  <c r="F4167" i="7"/>
  <c r="N4166" i="7"/>
  <c r="J4166" i="7"/>
  <c r="F4166" i="7"/>
  <c r="N4165" i="7"/>
  <c r="J4165" i="7"/>
  <c r="F4165" i="7"/>
  <c r="N4164" i="7"/>
  <c r="J4164" i="7"/>
  <c r="F4164" i="7"/>
  <c r="N4163" i="7"/>
  <c r="J4163" i="7"/>
  <c r="F4163" i="7"/>
  <c r="N4162" i="7"/>
  <c r="J4162" i="7"/>
  <c r="F4162" i="7"/>
  <c r="N4161" i="7"/>
  <c r="J4161" i="7"/>
  <c r="F4161" i="7"/>
  <c r="N4160" i="7"/>
  <c r="J4160" i="7"/>
  <c r="F4160" i="7"/>
  <c r="N4159" i="7"/>
  <c r="J4159" i="7"/>
  <c r="F4159" i="7"/>
  <c r="N4158" i="7"/>
  <c r="J4158" i="7"/>
  <c r="F4158" i="7"/>
  <c r="N4157" i="7"/>
  <c r="J4157" i="7"/>
  <c r="F4157" i="7"/>
  <c r="N4156" i="7"/>
  <c r="J4156" i="7"/>
  <c r="F4156" i="7"/>
  <c r="N4155" i="7"/>
  <c r="J4155" i="7"/>
  <c r="F4155" i="7"/>
  <c r="N4154" i="7"/>
  <c r="J4154" i="7"/>
  <c r="F4154" i="7"/>
  <c r="N4153" i="7"/>
  <c r="J4153" i="7"/>
  <c r="F4153" i="7"/>
  <c r="N4152" i="7"/>
  <c r="J4152" i="7"/>
  <c r="F4152" i="7"/>
  <c r="N4151" i="7"/>
  <c r="J4151" i="7"/>
  <c r="F4151" i="7"/>
  <c r="N4150" i="7"/>
  <c r="J4150" i="7"/>
  <c r="F4150" i="7"/>
  <c r="N4149" i="7"/>
  <c r="J4149" i="7"/>
  <c r="F4149" i="7"/>
  <c r="N4148" i="7"/>
  <c r="J4148" i="7"/>
  <c r="F4148" i="7"/>
  <c r="N4147" i="7"/>
  <c r="J4147" i="7"/>
  <c r="F4147" i="7"/>
  <c r="N4146" i="7"/>
  <c r="J4146" i="7"/>
  <c r="F4146" i="7"/>
  <c r="N4145" i="7"/>
  <c r="J4145" i="7"/>
  <c r="F4145" i="7"/>
  <c r="N4144" i="7"/>
  <c r="J4144" i="7"/>
  <c r="F4144" i="7"/>
  <c r="N4143" i="7"/>
  <c r="J4143" i="7"/>
  <c r="F4143" i="7"/>
  <c r="N4142" i="7"/>
  <c r="J4142" i="7"/>
  <c r="F4142" i="7"/>
  <c r="N4141" i="7"/>
  <c r="J4141" i="7"/>
  <c r="F4141" i="7"/>
  <c r="N4140" i="7"/>
  <c r="J4140" i="7"/>
  <c r="F4140" i="7"/>
  <c r="N4139" i="7"/>
  <c r="J4139" i="7"/>
  <c r="F4139" i="7"/>
  <c r="N4138" i="7"/>
  <c r="J4138" i="7"/>
  <c r="F4138" i="7"/>
  <c r="N4137" i="7"/>
  <c r="J4137" i="7"/>
  <c r="F4137" i="7"/>
  <c r="N4136" i="7"/>
  <c r="J4136" i="7"/>
  <c r="F4136" i="7"/>
  <c r="N4135" i="7"/>
  <c r="J4135" i="7"/>
  <c r="F4135" i="7"/>
  <c r="N4134" i="7"/>
  <c r="J4134" i="7"/>
  <c r="F4134" i="7"/>
  <c r="N4133" i="7"/>
  <c r="J4133" i="7"/>
  <c r="F4133" i="7"/>
  <c r="N4132" i="7"/>
  <c r="J4132" i="7"/>
  <c r="F4132" i="7"/>
  <c r="N4131" i="7"/>
  <c r="J4131" i="7"/>
  <c r="F4131" i="7"/>
  <c r="N4130" i="7"/>
  <c r="J4130" i="7"/>
  <c r="F4130" i="7"/>
  <c r="N4129" i="7"/>
  <c r="J4129" i="7"/>
  <c r="F4129" i="7"/>
  <c r="N4128" i="7"/>
  <c r="J4128" i="7"/>
  <c r="F4128" i="7"/>
  <c r="N4127" i="7"/>
  <c r="J4127" i="7"/>
  <c r="F4127" i="7"/>
  <c r="N4126" i="7"/>
  <c r="J4126" i="7"/>
  <c r="F4126" i="7"/>
  <c r="N4125" i="7"/>
  <c r="J4125" i="7"/>
  <c r="F4125" i="7"/>
  <c r="N4124" i="7"/>
  <c r="J4124" i="7"/>
  <c r="F4124" i="7"/>
  <c r="N4123" i="7"/>
  <c r="J4123" i="7"/>
  <c r="F4123" i="7"/>
  <c r="N4122" i="7"/>
  <c r="J4122" i="7"/>
  <c r="F4122" i="7"/>
  <c r="N4121" i="7"/>
  <c r="J4121" i="7"/>
  <c r="F4121" i="7"/>
  <c r="N4120" i="7"/>
  <c r="J4120" i="7"/>
  <c r="F4120" i="7"/>
  <c r="N4119" i="7"/>
  <c r="J4119" i="7"/>
  <c r="F4119" i="7"/>
  <c r="N4118" i="7"/>
  <c r="J4118" i="7"/>
  <c r="F4118" i="7"/>
  <c r="N4117" i="7"/>
  <c r="J4117" i="7"/>
  <c r="F4117" i="7"/>
  <c r="N4116" i="7"/>
  <c r="J4116" i="7"/>
  <c r="F4116" i="7"/>
  <c r="N4115" i="7"/>
  <c r="J4115" i="7"/>
  <c r="F4115" i="7"/>
  <c r="N4114" i="7"/>
  <c r="J4114" i="7"/>
  <c r="F4114" i="7"/>
  <c r="N4113" i="7"/>
  <c r="J4113" i="7"/>
  <c r="F4113" i="7"/>
  <c r="N4112" i="7"/>
  <c r="J4112" i="7"/>
  <c r="F4112" i="7"/>
  <c r="N4111" i="7"/>
  <c r="J4111" i="7"/>
  <c r="F4111" i="7"/>
  <c r="N4110" i="7"/>
  <c r="J4110" i="7"/>
  <c r="F4110" i="7"/>
  <c r="N4109" i="7"/>
  <c r="J4109" i="7"/>
  <c r="F4109" i="7"/>
  <c r="N4108" i="7"/>
  <c r="J4108" i="7"/>
  <c r="F4108" i="7"/>
  <c r="N4107" i="7"/>
  <c r="J4107" i="7"/>
  <c r="F4107" i="7"/>
  <c r="N4106" i="7"/>
  <c r="J4106" i="7"/>
  <c r="F4106" i="7"/>
  <c r="N4105" i="7"/>
  <c r="J4105" i="7"/>
  <c r="F4105" i="7"/>
  <c r="N4104" i="7"/>
  <c r="J4104" i="7"/>
  <c r="F4104" i="7"/>
  <c r="N4103" i="7"/>
  <c r="J4103" i="7"/>
  <c r="F4103" i="7"/>
  <c r="N4102" i="7"/>
  <c r="J4102" i="7"/>
  <c r="F4102" i="7"/>
  <c r="N4101" i="7"/>
  <c r="J4101" i="7"/>
  <c r="F4101" i="7"/>
  <c r="N4099" i="7"/>
  <c r="J4099" i="7"/>
  <c r="F4099" i="7"/>
  <c r="N4098" i="7"/>
  <c r="J4098" i="7"/>
  <c r="F4098" i="7"/>
  <c r="N4097" i="7"/>
  <c r="J4097" i="7"/>
  <c r="F4097" i="7"/>
  <c r="N4096" i="7"/>
  <c r="J4096" i="7"/>
  <c r="F4096" i="7"/>
  <c r="N4095" i="7"/>
  <c r="J4095" i="7"/>
  <c r="F4095" i="7"/>
  <c r="N4094" i="7"/>
  <c r="J4094" i="7"/>
  <c r="F4094" i="7"/>
  <c r="N4093" i="7"/>
  <c r="J4093" i="7"/>
  <c r="F4093" i="7"/>
  <c r="N4092" i="7"/>
  <c r="J4092" i="7"/>
  <c r="F4092" i="7"/>
  <c r="N4091" i="7"/>
  <c r="J4091" i="7"/>
  <c r="F4091" i="7"/>
  <c r="N4090" i="7"/>
  <c r="J4090" i="7"/>
  <c r="F4090" i="7"/>
  <c r="N4089" i="7"/>
  <c r="J4089" i="7"/>
  <c r="F4089" i="7"/>
  <c r="N4088" i="7"/>
  <c r="J4088" i="7"/>
  <c r="F4088" i="7"/>
  <c r="N4087" i="7"/>
  <c r="J4087" i="7"/>
  <c r="F4087" i="7"/>
  <c r="N4086" i="7"/>
  <c r="J4086" i="7"/>
  <c r="F4086" i="7"/>
  <c r="N4085" i="7"/>
  <c r="J4085" i="7"/>
  <c r="F4085" i="7"/>
  <c r="N4084" i="7"/>
  <c r="J4084" i="7"/>
  <c r="F4084" i="7"/>
  <c r="N4083" i="7"/>
  <c r="J4083" i="7"/>
  <c r="F4083" i="7"/>
  <c r="N4082" i="7"/>
  <c r="J4082" i="7"/>
  <c r="F4082" i="7"/>
  <c r="N4081" i="7"/>
  <c r="J4081" i="7"/>
  <c r="F4081" i="7"/>
  <c r="N4080" i="7"/>
  <c r="J4080" i="7"/>
  <c r="F4080" i="7"/>
  <c r="N4079" i="7"/>
  <c r="J4079" i="7"/>
  <c r="F4079" i="7"/>
  <c r="N4078" i="7"/>
  <c r="J4078" i="7"/>
  <c r="F4078" i="7"/>
  <c r="N4077" i="7"/>
  <c r="J4077" i="7"/>
  <c r="F4077" i="7"/>
  <c r="N4076" i="7"/>
  <c r="J4076" i="7"/>
  <c r="F4076" i="7"/>
  <c r="N4075" i="7"/>
  <c r="J4075" i="7"/>
  <c r="F4075" i="7"/>
  <c r="N4074" i="7"/>
  <c r="J4074" i="7"/>
  <c r="F4074" i="7"/>
  <c r="N4073" i="7"/>
  <c r="J4073" i="7"/>
  <c r="F4073" i="7"/>
  <c r="N4072" i="7"/>
  <c r="J4072" i="7"/>
  <c r="F4072" i="7"/>
  <c r="N4071" i="7"/>
  <c r="J4071" i="7"/>
  <c r="F4071" i="7"/>
  <c r="N4070" i="7"/>
  <c r="J4070" i="7"/>
  <c r="F4070" i="7"/>
  <c r="N4069" i="7"/>
  <c r="J4069" i="7"/>
  <c r="F4069" i="7"/>
  <c r="N4068" i="7"/>
  <c r="J4068" i="7"/>
  <c r="F4068" i="7"/>
  <c r="N4067" i="7"/>
  <c r="J4067" i="7"/>
  <c r="F4067" i="7"/>
  <c r="N4066" i="7"/>
  <c r="J4066" i="7"/>
  <c r="F4066" i="7"/>
  <c r="N4065" i="7"/>
  <c r="J4065" i="7"/>
  <c r="F4065" i="7"/>
  <c r="N4064" i="7"/>
  <c r="J4064" i="7"/>
  <c r="F4064" i="7"/>
  <c r="N4063" i="7"/>
  <c r="J4063" i="7"/>
  <c r="F4063" i="7"/>
  <c r="N4062" i="7"/>
  <c r="J4062" i="7"/>
  <c r="F4062" i="7"/>
  <c r="N4061" i="7"/>
  <c r="J4061" i="7"/>
  <c r="F4061" i="7"/>
  <c r="N4060" i="7"/>
  <c r="J4060" i="7"/>
  <c r="F4060" i="7"/>
  <c r="N4059" i="7"/>
  <c r="J4059" i="7"/>
  <c r="F4059" i="7"/>
  <c r="N4058" i="7"/>
  <c r="J4058" i="7"/>
  <c r="F4058" i="7"/>
  <c r="N4057" i="7"/>
  <c r="J4057" i="7"/>
  <c r="F4057" i="7"/>
  <c r="N4056" i="7"/>
  <c r="J4056" i="7"/>
  <c r="F4056" i="7"/>
  <c r="N4055" i="7"/>
  <c r="J4055" i="7"/>
  <c r="F4055" i="7"/>
  <c r="N4054" i="7"/>
  <c r="J4054" i="7"/>
  <c r="F4054" i="7"/>
  <c r="N4053" i="7"/>
  <c r="J4053" i="7"/>
  <c r="F4053" i="7"/>
  <c r="N4052" i="7"/>
  <c r="J4052" i="7"/>
  <c r="F4052" i="7"/>
  <c r="N4051" i="7"/>
  <c r="J4051" i="7"/>
  <c r="F4051" i="7"/>
  <c r="N4050" i="7"/>
  <c r="J4050" i="7"/>
  <c r="F4050" i="7"/>
  <c r="N4049" i="7"/>
  <c r="J4049" i="7"/>
  <c r="F4049" i="7"/>
  <c r="N4048" i="7"/>
  <c r="J4048" i="7"/>
  <c r="F4048" i="7"/>
  <c r="N4047" i="7"/>
  <c r="J4047" i="7"/>
  <c r="F4047" i="7"/>
  <c r="N4046" i="7"/>
  <c r="J4046" i="7"/>
  <c r="F4046" i="7"/>
  <c r="N4045" i="7"/>
  <c r="J4045" i="7"/>
  <c r="F4045" i="7"/>
  <c r="N4044" i="7"/>
  <c r="J4044" i="7"/>
  <c r="F4044" i="7"/>
  <c r="N4043" i="7"/>
  <c r="J4043" i="7"/>
  <c r="F4043" i="7"/>
  <c r="N4042" i="7"/>
  <c r="J4042" i="7"/>
  <c r="F4042" i="7"/>
  <c r="N4041" i="7"/>
  <c r="J4041" i="7"/>
  <c r="F4041" i="7"/>
  <c r="N4040" i="7"/>
  <c r="J4040" i="7"/>
  <c r="F4040" i="7"/>
  <c r="N4039" i="7"/>
  <c r="J4039" i="7"/>
  <c r="F4039" i="7"/>
  <c r="N4038" i="7"/>
  <c r="J4038" i="7"/>
  <c r="F4038" i="7"/>
  <c r="N4037" i="7"/>
  <c r="J4037" i="7"/>
  <c r="F4037" i="7"/>
  <c r="N4036" i="7"/>
  <c r="J4036" i="7"/>
  <c r="F4036" i="7"/>
  <c r="N4035" i="7"/>
  <c r="J4035" i="7"/>
  <c r="F4035" i="7"/>
  <c r="N4034" i="7"/>
  <c r="J4034" i="7"/>
  <c r="F4034" i="7"/>
  <c r="N4033" i="7"/>
  <c r="J4033" i="7"/>
  <c r="F4033" i="7"/>
  <c r="N4032" i="7"/>
  <c r="J4032" i="7"/>
  <c r="F4032" i="7"/>
  <c r="N4031" i="7"/>
  <c r="J4031" i="7"/>
  <c r="F4031" i="7"/>
  <c r="N4030" i="7"/>
  <c r="J4030" i="7"/>
  <c r="F4030" i="7"/>
  <c r="N4029" i="7"/>
  <c r="J4029" i="7"/>
  <c r="F4029" i="7"/>
  <c r="N4028" i="7"/>
  <c r="J4028" i="7"/>
  <c r="F4028" i="7"/>
  <c r="N4027" i="7"/>
  <c r="J4027" i="7"/>
  <c r="F4027" i="7"/>
  <c r="N4026" i="7"/>
  <c r="J4026" i="7"/>
  <c r="F4026" i="7"/>
  <c r="N4025" i="7"/>
  <c r="J4025" i="7"/>
  <c r="F4025" i="7"/>
  <c r="N4024" i="7"/>
  <c r="J4024" i="7"/>
  <c r="F4024" i="7"/>
  <c r="N4023" i="7"/>
  <c r="J4023" i="7"/>
  <c r="F4023" i="7"/>
  <c r="N4022" i="7"/>
  <c r="J4022" i="7"/>
  <c r="F4022" i="7"/>
  <c r="N4021" i="7"/>
  <c r="J4021" i="7"/>
  <c r="F4021" i="7"/>
  <c r="N4020" i="7"/>
  <c r="J4020" i="7"/>
  <c r="F4020" i="7"/>
  <c r="N4019" i="7"/>
  <c r="J4019" i="7"/>
  <c r="F4019" i="7"/>
  <c r="N4018" i="7"/>
  <c r="J4018" i="7"/>
  <c r="F4018" i="7"/>
  <c r="N4017" i="7"/>
  <c r="J4017" i="7"/>
  <c r="F4017" i="7"/>
  <c r="N4016" i="7"/>
  <c r="J4016" i="7"/>
  <c r="F4016" i="7"/>
  <c r="N4015" i="7"/>
  <c r="J4015" i="7"/>
  <c r="F4015" i="7"/>
  <c r="N4014" i="7"/>
  <c r="J4014" i="7"/>
  <c r="F4014" i="7"/>
  <c r="N4013" i="7"/>
  <c r="J4013" i="7"/>
  <c r="F4013" i="7"/>
  <c r="N4012" i="7"/>
  <c r="J4012" i="7"/>
  <c r="F4012" i="7"/>
  <c r="N4011" i="7"/>
  <c r="J4011" i="7"/>
  <c r="F4011" i="7"/>
  <c r="N4010" i="7"/>
  <c r="J4010" i="7"/>
  <c r="F4010" i="7"/>
  <c r="N4009" i="7"/>
  <c r="J4009" i="7"/>
  <c r="F4009" i="7"/>
  <c r="N4008" i="7"/>
  <c r="J4008" i="7"/>
  <c r="F4008" i="7"/>
  <c r="N4007" i="7"/>
  <c r="J4007" i="7"/>
  <c r="F4007" i="7"/>
  <c r="N4006" i="7"/>
  <c r="J4006" i="7"/>
  <c r="F4006" i="7"/>
  <c r="N4005" i="7"/>
  <c r="J4005" i="7"/>
  <c r="F4005" i="7"/>
  <c r="N4004" i="7"/>
  <c r="J4004" i="7"/>
  <c r="F4004" i="7"/>
  <c r="N4003" i="7"/>
  <c r="J4003" i="7"/>
  <c r="F4003" i="7"/>
  <c r="N4002" i="7"/>
  <c r="J4002" i="7"/>
  <c r="F4002" i="7"/>
  <c r="N4001" i="7"/>
  <c r="J4001" i="7"/>
  <c r="F4001" i="7"/>
  <c r="N4000" i="7"/>
  <c r="J4000" i="7"/>
  <c r="F4000" i="7"/>
  <c r="N3999" i="7"/>
  <c r="J3999" i="7"/>
  <c r="F3999" i="7"/>
  <c r="N3998" i="7"/>
  <c r="J3998" i="7"/>
  <c r="F3998" i="7"/>
  <c r="N3997" i="7"/>
  <c r="J3997" i="7"/>
  <c r="F3997" i="7"/>
  <c r="N3996" i="7"/>
  <c r="J3996" i="7"/>
  <c r="F3996" i="7"/>
  <c r="N3995" i="7"/>
  <c r="J3995" i="7"/>
  <c r="F3995" i="7"/>
  <c r="N3994" i="7"/>
  <c r="J3994" i="7"/>
  <c r="F3994" i="7"/>
  <c r="N3993" i="7"/>
  <c r="J3993" i="7"/>
  <c r="F3993" i="7"/>
  <c r="N3992" i="7"/>
  <c r="J3992" i="7"/>
  <c r="F3992" i="7"/>
  <c r="N3991" i="7"/>
  <c r="J3991" i="7"/>
  <c r="F3991" i="7"/>
  <c r="N3990" i="7"/>
  <c r="J3990" i="7"/>
  <c r="F3990" i="7"/>
  <c r="N3989" i="7"/>
  <c r="J3989" i="7"/>
  <c r="F3989" i="7"/>
  <c r="N3988" i="7"/>
  <c r="J3988" i="7"/>
  <c r="F3988" i="7"/>
  <c r="N3987" i="7"/>
  <c r="J3987" i="7"/>
  <c r="F3987" i="7"/>
  <c r="N3986" i="7"/>
  <c r="J3986" i="7"/>
  <c r="F3986" i="7"/>
  <c r="N3985" i="7"/>
  <c r="J3985" i="7"/>
  <c r="F3985" i="7"/>
  <c r="N3984" i="7"/>
  <c r="J3984" i="7"/>
  <c r="F3984" i="7"/>
  <c r="N3983" i="7"/>
  <c r="J3983" i="7"/>
  <c r="F3983" i="7"/>
  <c r="N3982" i="7"/>
  <c r="J3982" i="7"/>
  <c r="F3982" i="7"/>
  <c r="N3981" i="7"/>
  <c r="J3981" i="7"/>
  <c r="F3981" i="7"/>
  <c r="N3980" i="7"/>
  <c r="J3980" i="7"/>
  <c r="F3980" i="7"/>
  <c r="N3979" i="7"/>
  <c r="J3979" i="7"/>
  <c r="F3979" i="7"/>
  <c r="N3978" i="7"/>
  <c r="J3978" i="7"/>
  <c r="F3978" i="7"/>
  <c r="N3977" i="7"/>
  <c r="J3977" i="7"/>
  <c r="F3977" i="7"/>
  <c r="N3976" i="7"/>
  <c r="J3976" i="7"/>
  <c r="F3976" i="7"/>
  <c r="N3975" i="7"/>
  <c r="J3975" i="7"/>
  <c r="F3975" i="7"/>
  <c r="N3974" i="7"/>
  <c r="J3974" i="7"/>
  <c r="F3974" i="7"/>
  <c r="N3973" i="7"/>
  <c r="J3973" i="7"/>
  <c r="F3973" i="7"/>
  <c r="N3972" i="7"/>
  <c r="J3972" i="7"/>
  <c r="F3972" i="7"/>
  <c r="N3971" i="7"/>
  <c r="J3971" i="7"/>
  <c r="F3971" i="7"/>
  <c r="N3970" i="7"/>
  <c r="J3970" i="7"/>
  <c r="F3970" i="7"/>
  <c r="N3969" i="7"/>
  <c r="J3969" i="7"/>
  <c r="F3969" i="7"/>
  <c r="N3968" i="7"/>
  <c r="J3968" i="7"/>
  <c r="F3968" i="7"/>
  <c r="N3967" i="7"/>
  <c r="J3967" i="7"/>
  <c r="F3967" i="7"/>
  <c r="N3966" i="7"/>
  <c r="J3966" i="7"/>
  <c r="F3966" i="7"/>
  <c r="N3965" i="7"/>
  <c r="J3965" i="7"/>
  <c r="F3965" i="7"/>
  <c r="N3964" i="7"/>
  <c r="J3964" i="7"/>
  <c r="F3964" i="7"/>
  <c r="N3963" i="7"/>
  <c r="J3963" i="7"/>
  <c r="F3963" i="7"/>
  <c r="N3962" i="7"/>
  <c r="J3962" i="7"/>
  <c r="F3962" i="7"/>
  <c r="N3961" i="7"/>
  <c r="J3961" i="7"/>
  <c r="F3961" i="7"/>
  <c r="N3960" i="7"/>
  <c r="J3960" i="7"/>
  <c r="F3960" i="7"/>
  <c r="N3959" i="7"/>
  <c r="J3959" i="7"/>
  <c r="F3959" i="7"/>
  <c r="N3958" i="7"/>
  <c r="J3958" i="7"/>
  <c r="F3958" i="7"/>
  <c r="N3957" i="7"/>
  <c r="J3957" i="7"/>
  <c r="F3957" i="7"/>
  <c r="N3956" i="7"/>
  <c r="J3956" i="7"/>
  <c r="F3956" i="7"/>
  <c r="N3955" i="7"/>
  <c r="J3955" i="7"/>
  <c r="F3955" i="7"/>
  <c r="N3954" i="7"/>
  <c r="J3954" i="7"/>
  <c r="F3954" i="7"/>
  <c r="N3953" i="7"/>
  <c r="J3953" i="7"/>
  <c r="F3953" i="7"/>
  <c r="N3952" i="7"/>
  <c r="J3952" i="7"/>
  <c r="F3952" i="7"/>
  <c r="N3951" i="7"/>
  <c r="J3951" i="7"/>
  <c r="F3951" i="7"/>
  <c r="N3950" i="7"/>
  <c r="J3950" i="7"/>
  <c r="F3950" i="7"/>
  <c r="N3949" i="7"/>
  <c r="J3949" i="7"/>
  <c r="F3949" i="7"/>
  <c r="N3948" i="7"/>
  <c r="J3948" i="7"/>
  <c r="F3948" i="7"/>
  <c r="N3947" i="7"/>
  <c r="J3947" i="7"/>
  <c r="F3947" i="7"/>
  <c r="N3946" i="7"/>
  <c r="J3946" i="7"/>
  <c r="F3946" i="7"/>
  <c r="N3945" i="7"/>
  <c r="J3945" i="7"/>
  <c r="F3945" i="7"/>
  <c r="N3944" i="7"/>
  <c r="J3944" i="7"/>
  <c r="F3944" i="7"/>
  <c r="N3943" i="7"/>
  <c r="J3943" i="7"/>
  <c r="F3943" i="7"/>
  <c r="N3942" i="7"/>
  <c r="J3942" i="7"/>
  <c r="F3942" i="7"/>
  <c r="N3941" i="7"/>
  <c r="J3941" i="7"/>
  <c r="F3941" i="7"/>
  <c r="N3940" i="7"/>
  <c r="J3940" i="7"/>
  <c r="F3940" i="7"/>
  <c r="N3939" i="7"/>
  <c r="J3939" i="7"/>
  <c r="F3939" i="7"/>
  <c r="N3938" i="7"/>
  <c r="J3938" i="7"/>
  <c r="F3938" i="7"/>
  <c r="N3937" i="7"/>
  <c r="J3937" i="7"/>
  <c r="F3937" i="7"/>
  <c r="N3936" i="7"/>
  <c r="J3936" i="7"/>
  <c r="F3936" i="7"/>
  <c r="N3935" i="7"/>
  <c r="J3935" i="7"/>
  <c r="F3935" i="7"/>
  <c r="N3934" i="7"/>
  <c r="J3934" i="7"/>
  <c r="F3934" i="7"/>
  <c r="N3933" i="7"/>
  <c r="J3933" i="7"/>
  <c r="F3933" i="7"/>
  <c r="N3932" i="7"/>
  <c r="J3932" i="7"/>
  <c r="F3932" i="7"/>
  <c r="N3931" i="7"/>
  <c r="J3931" i="7"/>
  <c r="F3931" i="7"/>
  <c r="N3930" i="7"/>
  <c r="J3930" i="7"/>
  <c r="F3930" i="7"/>
  <c r="N3929" i="7"/>
  <c r="J3929" i="7"/>
  <c r="F3929" i="7"/>
  <c r="N3928" i="7"/>
  <c r="J3928" i="7"/>
  <c r="F3928" i="7"/>
  <c r="N3927" i="7"/>
  <c r="J3927" i="7"/>
  <c r="F3927" i="7"/>
  <c r="N3926" i="7"/>
  <c r="J3926" i="7"/>
  <c r="F3926" i="7"/>
  <c r="N3925" i="7"/>
  <c r="J3925" i="7"/>
  <c r="F3925" i="7"/>
  <c r="N3924" i="7"/>
  <c r="J3924" i="7"/>
  <c r="F3924" i="7"/>
  <c r="N3923" i="7"/>
  <c r="J3923" i="7"/>
  <c r="F3923" i="7"/>
  <c r="N3922" i="7"/>
  <c r="J3922" i="7"/>
  <c r="F3922" i="7"/>
  <c r="N3921" i="7"/>
  <c r="J3921" i="7"/>
  <c r="F3921" i="7"/>
  <c r="N3920" i="7"/>
  <c r="J3920" i="7"/>
  <c r="F3920" i="7"/>
  <c r="N3919" i="7"/>
  <c r="J3919" i="7"/>
  <c r="F3919" i="7"/>
  <c r="N3918" i="7"/>
  <c r="J3918" i="7"/>
  <c r="F3918" i="7"/>
  <c r="N3917" i="7"/>
  <c r="J3917" i="7"/>
  <c r="F3917" i="7"/>
  <c r="N3916" i="7"/>
  <c r="J3916" i="7"/>
  <c r="F3916" i="7"/>
  <c r="N3915" i="7"/>
  <c r="J3915" i="7"/>
  <c r="F3915" i="7"/>
  <c r="N3914" i="7"/>
  <c r="J3914" i="7"/>
  <c r="F3914" i="7"/>
  <c r="N3913" i="7"/>
  <c r="J3913" i="7"/>
  <c r="F3913" i="7"/>
  <c r="N3912" i="7"/>
  <c r="J3912" i="7"/>
  <c r="F3912" i="7"/>
  <c r="N3911" i="7"/>
  <c r="J3911" i="7"/>
  <c r="F3911" i="7"/>
  <c r="N3910" i="7"/>
  <c r="J3910" i="7"/>
  <c r="F3910" i="7"/>
  <c r="N3909" i="7"/>
  <c r="J3909" i="7"/>
  <c r="F3909" i="7"/>
  <c r="N3908" i="7"/>
  <c r="J3908" i="7"/>
  <c r="F3908" i="7"/>
  <c r="N3907" i="7"/>
  <c r="J3907" i="7"/>
  <c r="F3907" i="7"/>
  <c r="N3906" i="7"/>
  <c r="J3906" i="7"/>
  <c r="F3906" i="7"/>
  <c r="N3905" i="7"/>
  <c r="J3905" i="7"/>
  <c r="F3905" i="7"/>
  <c r="N3904" i="7"/>
  <c r="J3904" i="7"/>
  <c r="F3904" i="7"/>
  <c r="N3903" i="7"/>
  <c r="J3903" i="7"/>
  <c r="F3903" i="7"/>
  <c r="N3902" i="7"/>
  <c r="J3902" i="7"/>
  <c r="F3902" i="7"/>
  <c r="N3901" i="7"/>
  <c r="J3901" i="7"/>
  <c r="F3901" i="7"/>
  <c r="N3900" i="7"/>
  <c r="J3900" i="7"/>
  <c r="F3900" i="7"/>
  <c r="N3899" i="7"/>
  <c r="J3899" i="7"/>
  <c r="F3899" i="7"/>
  <c r="N3898" i="7"/>
  <c r="J3898" i="7"/>
  <c r="F3898" i="7"/>
  <c r="N3897" i="7"/>
  <c r="J3897" i="7"/>
  <c r="F3897" i="7"/>
  <c r="N3896" i="7"/>
  <c r="J3896" i="7"/>
  <c r="F3896" i="7"/>
  <c r="N3895" i="7"/>
  <c r="J3895" i="7"/>
  <c r="F3895" i="7"/>
  <c r="N3894" i="7"/>
  <c r="J3894" i="7"/>
  <c r="F3894" i="7"/>
  <c r="N3893" i="7"/>
  <c r="J3893" i="7"/>
  <c r="F3893" i="7"/>
  <c r="N3892" i="7"/>
  <c r="J3892" i="7"/>
  <c r="F3892" i="7"/>
  <c r="N3891" i="7"/>
  <c r="J3891" i="7"/>
  <c r="F3891" i="7"/>
  <c r="N3890" i="7"/>
  <c r="J3890" i="7"/>
  <c r="F3890" i="7"/>
  <c r="N3889" i="7"/>
  <c r="J3889" i="7"/>
  <c r="F3889" i="7"/>
  <c r="N3888" i="7"/>
  <c r="J3888" i="7"/>
  <c r="F3888" i="7"/>
  <c r="N3887" i="7"/>
  <c r="J3887" i="7"/>
  <c r="F3887" i="7"/>
  <c r="N3886" i="7"/>
  <c r="J3886" i="7"/>
  <c r="F3886" i="7"/>
  <c r="N3885" i="7"/>
  <c r="J3885" i="7"/>
  <c r="F3885" i="7"/>
  <c r="N3884" i="7"/>
  <c r="J3884" i="7"/>
  <c r="F3884" i="7"/>
  <c r="N3883" i="7"/>
  <c r="J3883" i="7"/>
  <c r="F3883" i="7"/>
  <c r="N3882" i="7"/>
  <c r="J3882" i="7"/>
  <c r="F3882" i="7"/>
  <c r="N3881" i="7"/>
  <c r="J3881" i="7"/>
  <c r="F3881" i="7"/>
  <c r="N3880" i="7"/>
  <c r="J3880" i="7"/>
  <c r="F3880" i="7"/>
  <c r="N3879" i="7"/>
  <c r="J3879" i="7"/>
  <c r="F3879" i="7"/>
  <c r="N3878" i="7"/>
  <c r="J3878" i="7"/>
  <c r="F3878" i="7"/>
  <c r="N3877" i="7"/>
  <c r="J3877" i="7"/>
  <c r="F3877" i="7"/>
  <c r="N3876" i="7"/>
  <c r="J3876" i="7"/>
  <c r="F3876" i="7"/>
  <c r="N3875" i="7"/>
  <c r="J3875" i="7"/>
  <c r="F3875" i="7"/>
  <c r="N3874" i="7"/>
  <c r="J3874" i="7"/>
  <c r="F3874" i="7"/>
  <c r="N3873" i="7"/>
  <c r="J3873" i="7"/>
  <c r="F3873" i="7"/>
  <c r="N3872" i="7"/>
  <c r="J3872" i="7"/>
  <c r="F3872" i="7"/>
  <c r="N3871" i="7"/>
  <c r="J3871" i="7"/>
  <c r="F3871" i="7"/>
  <c r="N3870" i="7"/>
  <c r="J3870" i="7"/>
  <c r="F3870" i="7"/>
  <c r="N3869" i="7"/>
  <c r="J3869" i="7"/>
  <c r="F3869" i="7"/>
  <c r="N3868" i="7"/>
  <c r="J3868" i="7"/>
  <c r="F3868" i="7"/>
  <c r="N3867" i="7"/>
  <c r="J3867" i="7"/>
  <c r="F3867" i="7"/>
  <c r="N3866" i="7"/>
  <c r="J3866" i="7"/>
  <c r="F3866" i="7"/>
  <c r="N3865" i="7"/>
  <c r="J3865" i="7"/>
  <c r="F3865" i="7"/>
  <c r="N3864" i="7"/>
  <c r="J3864" i="7"/>
  <c r="F3864" i="7"/>
  <c r="N3863" i="7"/>
  <c r="J3863" i="7"/>
  <c r="F3863" i="7"/>
  <c r="N3862" i="7"/>
  <c r="J3862" i="7"/>
  <c r="F3862" i="7"/>
  <c r="N3861" i="7"/>
  <c r="J3861" i="7"/>
  <c r="F3861" i="7"/>
  <c r="N3860" i="7"/>
  <c r="J3860" i="7"/>
  <c r="F3860" i="7"/>
  <c r="N3859" i="7"/>
  <c r="J3859" i="7"/>
  <c r="F3859" i="7"/>
  <c r="N3858" i="7"/>
  <c r="J3858" i="7"/>
  <c r="F3858" i="7"/>
  <c r="N3857" i="7"/>
  <c r="J3857" i="7"/>
  <c r="F3857" i="7"/>
  <c r="N3856" i="7"/>
  <c r="J3856" i="7"/>
  <c r="F3856" i="7"/>
  <c r="N3855" i="7"/>
  <c r="J3855" i="7"/>
  <c r="F3855" i="7"/>
  <c r="N3854" i="7"/>
  <c r="J3854" i="7"/>
  <c r="F3854" i="7"/>
  <c r="N3853" i="7"/>
  <c r="J3853" i="7"/>
  <c r="F3853" i="7"/>
  <c r="N3852" i="7"/>
  <c r="J3852" i="7"/>
  <c r="F3852" i="7"/>
  <c r="N3851" i="7"/>
  <c r="J3851" i="7"/>
  <c r="F3851" i="7"/>
  <c r="N3850" i="7"/>
  <c r="J3850" i="7"/>
  <c r="F3850" i="7"/>
  <c r="N3849" i="7"/>
  <c r="J3849" i="7"/>
  <c r="F3849" i="7"/>
  <c r="N3848" i="7"/>
  <c r="J3848" i="7"/>
  <c r="F3848" i="7"/>
  <c r="N3847" i="7"/>
  <c r="J3847" i="7"/>
  <c r="F3847" i="7"/>
  <c r="N3846" i="7"/>
  <c r="J3846" i="7"/>
  <c r="F3846" i="7"/>
  <c r="N3845" i="7"/>
  <c r="J3845" i="7"/>
  <c r="F3845" i="7"/>
  <c r="N3844" i="7"/>
  <c r="J3844" i="7"/>
  <c r="F3844" i="7"/>
  <c r="N3843" i="7"/>
  <c r="J3843" i="7"/>
  <c r="F3843" i="7"/>
  <c r="N3842" i="7"/>
  <c r="J3842" i="7"/>
  <c r="F3842" i="7"/>
  <c r="N3841" i="7"/>
  <c r="J3841" i="7"/>
  <c r="F3841" i="7"/>
  <c r="N3840" i="7"/>
  <c r="J3840" i="7"/>
  <c r="F3840" i="7"/>
  <c r="N3839" i="7"/>
  <c r="J3839" i="7"/>
  <c r="F3839" i="7"/>
  <c r="N3838" i="7"/>
  <c r="J3838" i="7"/>
  <c r="F3838" i="7"/>
  <c r="N3837" i="7"/>
  <c r="J3837" i="7"/>
  <c r="F3837" i="7"/>
  <c r="N3836" i="7"/>
  <c r="J3836" i="7"/>
  <c r="F3836" i="7"/>
  <c r="N3835" i="7"/>
  <c r="J3835" i="7"/>
  <c r="F3835" i="7"/>
  <c r="N3834" i="7"/>
  <c r="J3834" i="7"/>
  <c r="F3834" i="7"/>
  <c r="N3833" i="7"/>
  <c r="J3833" i="7"/>
  <c r="F3833" i="7"/>
  <c r="N3832" i="7"/>
  <c r="J3832" i="7"/>
  <c r="F3832" i="7"/>
  <c r="N3831" i="7"/>
  <c r="J3831" i="7"/>
  <c r="F3831" i="7"/>
  <c r="N3830" i="7"/>
  <c r="J3830" i="7"/>
  <c r="F3830" i="7"/>
  <c r="N3829" i="7"/>
  <c r="J3829" i="7"/>
  <c r="F3829" i="7"/>
  <c r="N3828" i="7"/>
  <c r="J3828" i="7"/>
  <c r="F3828" i="7"/>
  <c r="N3827" i="7"/>
  <c r="J3827" i="7"/>
  <c r="F3827" i="7"/>
  <c r="N3826" i="7"/>
  <c r="J3826" i="7"/>
  <c r="F3826" i="7"/>
  <c r="N3825" i="7"/>
  <c r="J3825" i="7"/>
  <c r="F3825" i="7"/>
  <c r="N3824" i="7"/>
  <c r="J3824" i="7"/>
  <c r="F3824" i="7"/>
  <c r="N3823" i="7"/>
  <c r="J3823" i="7"/>
  <c r="F3823" i="7"/>
  <c r="N3822" i="7"/>
  <c r="J3822" i="7"/>
  <c r="F3822" i="7"/>
  <c r="N3821" i="7"/>
  <c r="J3821" i="7"/>
  <c r="F3821" i="7"/>
  <c r="N3820" i="7"/>
  <c r="J3820" i="7"/>
  <c r="F3820" i="7"/>
  <c r="N3819" i="7"/>
  <c r="J3819" i="7"/>
  <c r="F3819" i="7"/>
  <c r="N3818" i="7"/>
  <c r="J3818" i="7"/>
  <c r="F3818" i="7"/>
  <c r="N3817" i="7"/>
  <c r="J3817" i="7"/>
  <c r="F3817" i="7"/>
  <c r="N3816" i="7"/>
  <c r="J3816" i="7"/>
  <c r="F3816" i="7"/>
  <c r="N3815" i="7"/>
  <c r="J3815" i="7"/>
  <c r="F3815" i="7"/>
  <c r="N3814" i="7"/>
  <c r="J3814" i="7"/>
  <c r="F3814" i="7"/>
  <c r="N3813" i="7"/>
  <c r="J3813" i="7"/>
  <c r="F3813" i="7"/>
  <c r="N3812" i="7"/>
  <c r="J3812" i="7"/>
  <c r="F3812" i="7"/>
  <c r="N3811" i="7"/>
  <c r="J3811" i="7"/>
  <c r="F3811" i="7"/>
  <c r="N3810" i="7"/>
  <c r="J3810" i="7"/>
  <c r="F3810" i="7"/>
  <c r="N3809" i="7"/>
  <c r="J3809" i="7"/>
  <c r="F3809" i="7"/>
  <c r="N3808" i="7"/>
  <c r="J3808" i="7"/>
  <c r="F3808" i="7"/>
  <c r="N3807" i="7"/>
  <c r="J3807" i="7"/>
  <c r="F3807" i="7"/>
  <c r="N3806" i="7"/>
  <c r="J3806" i="7"/>
  <c r="F3806" i="7"/>
  <c r="N3805" i="7"/>
  <c r="J3805" i="7"/>
  <c r="F3805" i="7"/>
  <c r="N3804" i="7"/>
  <c r="J3804" i="7"/>
  <c r="F3804" i="7"/>
  <c r="N3803" i="7"/>
  <c r="J3803" i="7"/>
  <c r="F3803" i="7"/>
  <c r="N3802" i="7"/>
  <c r="J3802" i="7"/>
  <c r="F3802" i="7"/>
  <c r="N3801" i="7"/>
  <c r="J3801" i="7"/>
  <c r="F3801" i="7"/>
  <c r="N3800" i="7"/>
  <c r="J3800" i="7"/>
  <c r="F3800" i="7"/>
  <c r="N3799" i="7"/>
  <c r="J3799" i="7"/>
  <c r="F3799" i="7"/>
  <c r="N3798" i="7"/>
  <c r="J3798" i="7"/>
  <c r="F3798" i="7"/>
  <c r="N3797" i="7"/>
  <c r="J3797" i="7"/>
  <c r="F3797" i="7"/>
  <c r="N3796" i="7"/>
  <c r="J3796" i="7"/>
  <c r="F3796" i="7"/>
  <c r="N3795" i="7"/>
  <c r="J3795" i="7"/>
  <c r="F3795" i="7"/>
  <c r="N3794" i="7"/>
  <c r="J3794" i="7"/>
  <c r="F3794" i="7"/>
  <c r="N3793" i="7"/>
  <c r="J3793" i="7"/>
  <c r="F3793" i="7"/>
  <c r="N3792" i="7"/>
  <c r="J3792" i="7"/>
  <c r="F3792" i="7"/>
  <c r="N3791" i="7"/>
  <c r="J3791" i="7"/>
  <c r="F3791" i="7"/>
  <c r="N3790" i="7"/>
  <c r="J3790" i="7"/>
  <c r="F3790" i="7"/>
  <c r="N3789" i="7"/>
  <c r="J3789" i="7"/>
  <c r="F3789" i="7"/>
  <c r="N3788" i="7"/>
  <c r="J3788" i="7"/>
  <c r="F3788" i="7"/>
  <c r="N3787" i="7"/>
  <c r="J3787" i="7"/>
  <c r="F3787" i="7"/>
  <c r="N3786" i="7"/>
  <c r="J3786" i="7"/>
  <c r="F3786" i="7"/>
  <c r="N3785" i="7"/>
  <c r="J3785" i="7"/>
  <c r="F3785" i="7"/>
  <c r="N3784" i="7"/>
  <c r="J3784" i="7"/>
  <c r="F3784" i="7"/>
  <c r="N3783" i="7"/>
  <c r="J3783" i="7"/>
  <c r="F3783" i="7"/>
  <c r="N3782" i="7"/>
  <c r="J3782" i="7"/>
  <c r="F3782" i="7"/>
  <c r="N3781" i="7"/>
  <c r="J3781" i="7"/>
  <c r="F3781" i="7"/>
  <c r="N3780" i="7"/>
  <c r="J3780" i="7"/>
  <c r="F3780" i="7"/>
  <c r="N3779" i="7"/>
  <c r="J3779" i="7"/>
  <c r="F3779" i="7"/>
  <c r="N3778" i="7"/>
  <c r="J3778" i="7"/>
  <c r="F3778" i="7"/>
  <c r="N3777" i="7"/>
  <c r="J3777" i="7"/>
  <c r="F3777" i="7"/>
  <c r="N3776" i="7"/>
  <c r="J3776" i="7"/>
  <c r="F3776" i="7"/>
  <c r="N3775" i="7"/>
  <c r="J3775" i="7"/>
  <c r="F3775" i="7"/>
  <c r="N3774" i="7"/>
  <c r="J3774" i="7"/>
  <c r="F3774" i="7"/>
  <c r="N3773" i="7"/>
  <c r="J3773" i="7"/>
  <c r="F3773" i="7"/>
  <c r="N3772" i="7"/>
  <c r="J3772" i="7"/>
  <c r="F3772" i="7"/>
  <c r="N3771" i="7"/>
  <c r="J3771" i="7"/>
  <c r="F3771" i="7"/>
  <c r="N3770" i="7"/>
  <c r="J3770" i="7"/>
  <c r="F3770" i="7"/>
  <c r="N3769" i="7"/>
  <c r="J3769" i="7"/>
  <c r="F3769" i="7"/>
  <c r="N3768" i="7"/>
  <c r="J3768" i="7"/>
  <c r="F3768" i="7"/>
  <c r="N3767" i="7"/>
  <c r="J3767" i="7"/>
  <c r="F3767" i="7"/>
  <c r="N3766" i="7"/>
  <c r="J3766" i="7"/>
  <c r="F3766" i="7"/>
  <c r="N3765" i="7"/>
  <c r="J3765" i="7"/>
  <c r="F3765" i="7"/>
  <c r="N3764" i="7"/>
  <c r="J3764" i="7"/>
  <c r="F3764" i="7"/>
  <c r="N3763" i="7"/>
  <c r="J3763" i="7"/>
  <c r="F3763" i="7"/>
  <c r="N3762" i="7"/>
  <c r="J3762" i="7"/>
  <c r="F3762" i="7"/>
  <c r="N3761" i="7"/>
  <c r="J3761" i="7"/>
  <c r="F3761" i="7"/>
  <c r="N3760" i="7"/>
  <c r="J3760" i="7"/>
  <c r="F3760" i="7"/>
  <c r="N3759" i="7"/>
  <c r="J3759" i="7"/>
  <c r="F3759" i="7"/>
  <c r="N3758" i="7"/>
  <c r="J3758" i="7"/>
  <c r="F3758" i="7"/>
  <c r="N3757" i="7"/>
  <c r="J3757" i="7"/>
  <c r="F3757" i="7"/>
  <c r="N3756" i="7"/>
  <c r="J3756" i="7"/>
  <c r="F3756" i="7"/>
  <c r="N3755" i="7"/>
  <c r="J3755" i="7"/>
  <c r="F3755" i="7"/>
  <c r="N3754" i="7"/>
  <c r="J3754" i="7"/>
  <c r="F3754" i="7"/>
  <c r="N3753" i="7"/>
  <c r="J3753" i="7"/>
  <c r="F3753" i="7"/>
  <c r="N3752" i="7"/>
  <c r="J3752" i="7"/>
  <c r="F3752" i="7"/>
  <c r="N3751" i="7"/>
  <c r="J3751" i="7"/>
  <c r="F3751" i="7"/>
  <c r="N3750" i="7"/>
  <c r="J3750" i="7"/>
  <c r="F3750" i="7"/>
  <c r="N3749" i="7"/>
  <c r="J3749" i="7"/>
  <c r="F3749" i="7"/>
  <c r="N3748" i="7"/>
  <c r="J3748" i="7"/>
  <c r="F3748" i="7"/>
  <c r="N3747" i="7"/>
  <c r="J3747" i="7"/>
  <c r="F3747" i="7"/>
  <c r="N3746" i="7"/>
  <c r="J3746" i="7"/>
  <c r="F3746" i="7"/>
  <c r="N3745" i="7"/>
  <c r="J3745" i="7"/>
  <c r="F3745" i="7"/>
  <c r="N3744" i="7"/>
  <c r="J3744" i="7"/>
  <c r="F3744" i="7"/>
  <c r="N3743" i="7"/>
  <c r="J3743" i="7"/>
  <c r="F3743" i="7"/>
  <c r="N3742" i="7"/>
  <c r="J3742" i="7"/>
  <c r="F3742" i="7"/>
  <c r="N3741" i="7"/>
  <c r="J3741" i="7"/>
  <c r="F3741" i="7"/>
  <c r="N3740" i="7"/>
  <c r="J3740" i="7"/>
  <c r="F3740" i="7"/>
  <c r="N3739" i="7"/>
  <c r="J3739" i="7"/>
  <c r="F3739" i="7"/>
  <c r="N3738" i="7"/>
  <c r="J3738" i="7"/>
  <c r="F3738" i="7"/>
  <c r="N3737" i="7"/>
  <c r="J3737" i="7"/>
  <c r="F3737" i="7"/>
  <c r="N3736" i="7"/>
  <c r="J3736" i="7"/>
  <c r="F3736" i="7"/>
  <c r="N3735" i="7"/>
  <c r="J3735" i="7"/>
  <c r="F3735" i="7"/>
  <c r="N3734" i="7"/>
  <c r="J3734" i="7"/>
  <c r="F3734" i="7"/>
  <c r="N3733" i="7"/>
  <c r="J3733" i="7"/>
  <c r="F3733" i="7"/>
  <c r="N3732" i="7"/>
  <c r="J3732" i="7"/>
  <c r="F3732" i="7"/>
  <c r="N3731" i="7"/>
  <c r="J3731" i="7"/>
  <c r="F3731" i="7"/>
  <c r="N3730" i="7"/>
  <c r="J3730" i="7"/>
  <c r="F3730" i="7"/>
  <c r="N3729" i="7"/>
  <c r="J3729" i="7"/>
  <c r="F3729" i="7"/>
  <c r="N3728" i="7"/>
  <c r="J3728" i="7"/>
  <c r="F3728" i="7"/>
  <c r="N3727" i="7"/>
  <c r="J3727" i="7"/>
  <c r="F3727" i="7"/>
  <c r="N3726" i="7"/>
  <c r="J3726" i="7"/>
  <c r="F3726" i="7"/>
  <c r="N3725" i="7"/>
  <c r="J3725" i="7"/>
  <c r="F3725" i="7"/>
  <c r="N3724" i="7"/>
  <c r="J3724" i="7"/>
  <c r="F3724" i="7"/>
  <c r="N3723" i="7"/>
  <c r="J3723" i="7"/>
  <c r="F3723" i="7"/>
  <c r="N3722" i="7"/>
  <c r="J3722" i="7"/>
  <c r="F3722" i="7"/>
  <c r="N3721" i="7"/>
  <c r="J3721" i="7"/>
  <c r="F3721" i="7"/>
  <c r="N3720" i="7"/>
  <c r="J3720" i="7"/>
  <c r="F3720" i="7"/>
  <c r="N3719" i="7"/>
  <c r="J3719" i="7"/>
  <c r="F3719" i="7"/>
  <c r="N3718" i="7"/>
  <c r="J3718" i="7"/>
  <c r="F3718" i="7"/>
  <c r="N3717" i="7"/>
  <c r="J3717" i="7"/>
  <c r="F3717" i="7"/>
  <c r="N3716" i="7"/>
  <c r="J3716" i="7"/>
  <c r="F3716" i="7"/>
  <c r="N3715" i="7"/>
  <c r="J3715" i="7"/>
  <c r="F3715" i="7"/>
  <c r="N3714" i="7"/>
  <c r="J3714" i="7"/>
  <c r="F3714" i="7"/>
  <c r="N3713" i="7"/>
  <c r="J3713" i="7"/>
  <c r="F3713" i="7"/>
  <c r="N3712" i="7"/>
  <c r="J3712" i="7"/>
  <c r="F3712" i="7"/>
  <c r="N3711" i="7"/>
  <c r="J3711" i="7"/>
  <c r="F3711" i="7"/>
  <c r="N3710" i="7"/>
  <c r="J3710" i="7"/>
  <c r="F3710" i="7"/>
  <c r="N3709" i="7"/>
  <c r="J3709" i="7"/>
  <c r="F3709" i="7"/>
  <c r="N3708" i="7"/>
  <c r="J3708" i="7"/>
  <c r="F3708" i="7"/>
  <c r="N3707" i="7"/>
  <c r="J3707" i="7"/>
  <c r="F3707" i="7"/>
  <c r="N3706" i="7"/>
  <c r="J3706" i="7"/>
  <c r="F3706" i="7"/>
  <c r="N3705" i="7"/>
  <c r="J3705" i="7"/>
  <c r="F3705" i="7"/>
  <c r="N3704" i="7"/>
  <c r="J3704" i="7"/>
  <c r="F3704" i="7"/>
  <c r="N3703" i="7"/>
  <c r="J3703" i="7"/>
  <c r="F3703" i="7"/>
  <c r="N3702" i="7"/>
  <c r="J3702" i="7"/>
  <c r="F3702" i="7"/>
  <c r="N3701" i="7"/>
  <c r="J3701" i="7"/>
  <c r="F3701" i="7"/>
  <c r="N3700" i="7"/>
  <c r="J3700" i="7"/>
  <c r="F3700" i="7"/>
  <c r="N3699" i="7"/>
  <c r="J3699" i="7"/>
  <c r="F3699" i="7"/>
  <c r="N3698" i="7"/>
  <c r="J3698" i="7"/>
  <c r="F3698" i="7"/>
  <c r="N3697" i="7"/>
  <c r="J3697" i="7"/>
  <c r="F3697" i="7"/>
  <c r="N3696" i="7"/>
  <c r="J3696" i="7"/>
  <c r="F3696" i="7"/>
  <c r="N3695" i="7"/>
  <c r="J3695" i="7"/>
  <c r="F3695" i="7"/>
  <c r="N3694" i="7"/>
  <c r="J3694" i="7"/>
  <c r="F3694" i="7"/>
  <c r="N3693" i="7"/>
  <c r="J3693" i="7"/>
  <c r="F3693" i="7"/>
  <c r="N3692" i="7"/>
  <c r="J3692" i="7"/>
  <c r="F3692" i="7"/>
  <c r="N3691" i="7"/>
  <c r="J3691" i="7"/>
  <c r="F3691" i="7"/>
  <c r="N3690" i="7"/>
  <c r="J3690" i="7"/>
  <c r="F3690" i="7"/>
  <c r="N3689" i="7"/>
  <c r="J3689" i="7"/>
  <c r="F3689" i="7"/>
  <c r="N3688" i="7"/>
  <c r="J3688" i="7"/>
  <c r="F3688" i="7"/>
  <c r="N3687" i="7"/>
  <c r="J3687" i="7"/>
  <c r="F3687" i="7"/>
  <c r="N3686" i="7"/>
  <c r="J3686" i="7"/>
  <c r="F3686" i="7"/>
  <c r="N3685" i="7"/>
  <c r="J3685" i="7"/>
  <c r="F3685" i="7"/>
  <c r="N3684" i="7"/>
  <c r="J3684" i="7"/>
  <c r="F3684" i="7"/>
  <c r="N3683" i="7"/>
  <c r="J3683" i="7"/>
  <c r="F3683" i="7"/>
  <c r="N3682" i="7"/>
  <c r="J3682" i="7"/>
  <c r="F3682" i="7"/>
  <c r="N3681" i="7"/>
  <c r="J3681" i="7"/>
  <c r="F3681" i="7"/>
  <c r="N3680" i="7"/>
  <c r="J3680" i="7"/>
  <c r="F3680" i="7"/>
  <c r="N3679" i="7"/>
  <c r="J3679" i="7"/>
  <c r="F3679" i="7"/>
  <c r="N3678" i="7"/>
  <c r="J3678" i="7"/>
  <c r="F3678" i="7"/>
  <c r="N3677" i="7"/>
  <c r="J3677" i="7"/>
  <c r="F3677" i="7"/>
  <c r="N3676" i="7"/>
  <c r="J3676" i="7"/>
  <c r="F3676" i="7"/>
  <c r="N3675" i="7"/>
  <c r="J3675" i="7"/>
  <c r="F3675" i="7"/>
  <c r="N3674" i="7"/>
  <c r="J3674" i="7"/>
  <c r="F3674" i="7"/>
  <c r="N3673" i="7"/>
  <c r="J3673" i="7"/>
  <c r="F3673" i="7"/>
  <c r="N3672" i="7"/>
  <c r="J3672" i="7"/>
  <c r="F3672" i="7"/>
  <c r="N3671" i="7"/>
  <c r="J3671" i="7"/>
  <c r="F3671" i="7"/>
  <c r="N3670" i="7"/>
  <c r="J3670" i="7"/>
  <c r="F3670" i="7"/>
  <c r="N3669" i="7"/>
  <c r="J3669" i="7"/>
  <c r="F3669" i="7"/>
  <c r="N3668" i="7"/>
  <c r="J3668" i="7"/>
  <c r="F3668" i="7"/>
  <c r="N3667" i="7"/>
  <c r="J3667" i="7"/>
  <c r="F3667" i="7"/>
  <c r="N3666" i="7"/>
  <c r="J3666" i="7"/>
  <c r="F3666" i="7"/>
  <c r="N3665" i="7"/>
  <c r="J3665" i="7"/>
  <c r="F3665" i="7"/>
  <c r="N3664" i="7"/>
  <c r="J3664" i="7"/>
  <c r="F3664" i="7"/>
  <c r="N3663" i="7"/>
  <c r="J3663" i="7"/>
  <c r="F3663" i="7"/>
  <c r="N3662" i="7"/>
  <c r="J3662" i="7"/>
  <c r="F3662" i="7"/>
  <c r="N3661" i="7"/>
  <c r="J3661" i="7"/>
  <c r="F3661" i="7"/>
  <c r="N3660" i="7"/>
  <c r="J3660" i="7"/>
  <c r="F3660" i="7"/>
  <c r="N3659" i="7"/>
  <c r="J3659" i="7"/>
  <c r="F3659" i="7"/>
  <c r="N3658" i="7"/>
  <c r="J3658" i="7"/>
  <c r="F3658" i="7"/>
  <c r="N3657" i="7"/>
  <c r="J3657" i="7"/>
  <c r="F3657" i="7"/>
  <c r="N3656" i="7"/>
  <c r="J3656" i="7"/>
  <c r="F3656" i="7"/>
  <c r="N3655" i="7"/>
  <c r="J3655" i="7"/>
  <c r="F3655" i="7"/>
  <c r="N3654" i="7"/>
  <c r="J3654" i="7"/>
  <c r="F3654" i="7"/>
  <c r="N3653" i="7"/>
  <c r="J3653" i="7"/>
  <c r="F3653" i="7"/>
  <c r="N3652" i="7"/>
  <c r="J3652" i="7"/>
  <c r="F3652" i="7"/>
  <c r="N3651" i="7"/>
  <c r="J3651" i="7"/>
  <c r="F3651" i="7"/>
  <c r="N3650" i="7"/>
  <c r="J3650" i="7"/>
  <c r="F3650" i="7"/>
  <c r="N3649" i="7"/>
  <c r="J3649" i="7"/>
  <c r="F3649" i="7"/>
  <c r="N3648" i="7"/>
  <c r="J3648" i="7"/>
  <c r="F3648" i="7"/>
  <c r="N3647" i="7"/>
  <c r="J3647" i="7"/>
  <c r="F3647" i="7"/>
  <c r="N3646" i="7"/>
  <c r="J3646" i="7"/>
  <c r="F3646" i="7"/>
  <c r="N3645" i="7"/>
  <c r="J3645" i="7"/>
  <c r="F3645" i="7"/>
  <c r="N3644" i="7"/>
  <c r="J3644" i="7"/>
  <c r="F3644" i="7"/>
  <c r="N3643" i="7"/>
  <c r="J3643" i="7"/>
  <c r="F3643" i="7"/>
  <c r="N3642" i="7"/>
  <c r="J3642" i="7"/>
  <c r="F3642" i="7"/>
  <c r="N3641" i="7"/>
  <c r="J3641" i="7"/>
  <c r="F3641" i="7"/>
  <c r="N3640" i="7"/>
  <c r="J3640" i="7"/>
  <c r="F3640" i="7"/>
  <c r="N3639" i="7"/>
  <c r="J3639" i="7"/>
  <c r="F3639" i="7"/>
  <c r="N3638" i="7"/>
  <c r="J3638" i="7"/>
  <c r="F3638" i="7"/>
  <c r="N3637" i="7"/>
  <c r="J3637" i="7"/>
  <c r="F3637" i="7"/>
  <c r="N3636" i="7"/>
  <c r="J3636" i="7"/>
  <c r="F3636" i="7"/>
  <c r="N3635" i="7"/>
  <c r="J3635" i="7"/>
  <c r="F3635" i="7"/>
  <c r="N3634" i="7"/>
  <c r="J3634" i="7"/>
  <c r="F3634" i="7"/>
  <c r="N3633" i="7"/>
  <c r="J3633" i="7"/>
  <c r="F3633" i="7"/>
  <c r="N3632" i="7"/>
  <c r="J3632" i="7"/>
  <c r="F3632" i="7"/>
  <c r="N3631" i="7"/>
  <c r="J3631" i="7"/>
  <c r="F3631" i="7"/>
  <c r="N3630" i="7"/>
  <c r="J3630" i="7"/>
  <c r="F3630" i="7"/>
  <c r="N3629" i="7"/>
  <c r="J3629" i="7"/>
  <c r="F3629" i="7"/>
  <c r="N3628" i="7"/>
  <c r="J3628" i="7"/>
  <c r="F3628" i="7"/>
  <c r="N3627" i="7"/>
  <c r="J3627" i="7"/>
  <c r="F3627" i="7"/>
  <c r="N3626" i="7"/>
  <c r="J3626" i="7"/>
  <c r="F3626" i="7"/>
  <c r="N3625" i="7"/>
  <c r="J3625" i="7"/>
  <c r="F3625" i="7"/>
  <c r="N3624" i="7"/>
  <c r="J3624" i="7"/>
  <c r="F3624" i="7"/>
  <c r="N3623" i="7"/>
  <c r="J3623" i="7"/>
  <c r="F3623" i="7"/>
  <c r="N3622" i="7"/>
  <c r="J3622" i="7"/>
  <c r="F3622" i="7"/>
  <c r="N3621" i="7"/>
  <c r="J3621" i="7"/>
  <c r="F3621" i="7"/>
  <c r="N3620" i="7"/>
  <c r="J3620" i="7"/>
  <c r="F3620" i="7"/>
  <c r="N3619" i="7"/>
  <c r="J3619" i="7"/>
  <c r="F3619" i="7"/>
  <c r="N3618" i="7"/>
  <c r="J3618" i="7"/>
  <c r="F3618" i="7"/>
  <c r="N3617" i="7"/>
  <c r="J3617" i="7"/>
  <c r="F3617" i="7"/>
  <c r="N3616" i="7"/>
  <c r="J3616" i="7"/>
  <c r="F3616" i="7"/>
  <c r="N3615" i="7"/>
  <c r="J3615" i="7"/>
  <c r="F3615" i="7"/>
  <c r="N3614" i="7"/>
  <c r="J3614" i="7"/>
  <c r="F3614" i="7"/>
  <c r="N3613" i="7"/>
  <c r="J3613" i="7"/>
  <c r="F3613" i="7"/>
  <c r="N3612" i="7"/>
  <c r="J3612" i="7"/>
  <c r="F3612" i="7"/>
  <c r="N3611" i="7"/>
  <c r="J3611" i="7"/>
  <c r="F3611" i="7"/>
  <c r="N3610" i="7"/>
  <c r="J3610" i="7"/>
  <c r="F3610" i="7"/>
  <c r="N3609" i="7"/>
  <c r="J3609" i="7"/>
  <c r="F3609" i="7"/>
  <c r="N3608" i="7"/>
  <c r="J3608" i="7"/>
  <c r="F3608" i="7"/>
  <c r="N3607" i="7"/>
  <c r="J3607" i="7"/>
  <c r="F3607" i="7"/>
  <c r="N3606" i="7"/>
  <c r="J3606" i="7"/>
  <c r="F3606" i="7"/>
  <c r="N3605" i="7"/>
  <c r="J3605" i="7"/>
  <c r="F3605" i="7"/>
  <c r="N3604" i="7"/>
  <c r="J3604" i="7"/>
  <c r="F3604" i="7"/>
  <c r="N3603" i="7"/>
  <c r="J3603" i="7"/>
  <c r="F3603" i="7"/>
  <c r="N3602" i="7"/>
  <c r="J3602" i="7"/>
  <c r="F3602" i="7"/>
  <c r="N3601" i="7"/>
  <c r="J3601" i="7"/>
  <c r="F3601" i="7"/>
  <c r="N3600" i="7"/>
  <c r="J3600" i="7"/>
  <c r="F3600" i="7"/>
  <c r="N3599" i="7"/>
  <c r="J3599" i="7"/>
  <c r="F3599" i="7"/>
  <c r="N3598" i="7"/>
  <c r="J3598" i="7"/>
  <c r="F3598" i="7"/>
  <c r="N3597" i="7"/>
  <c r="J3597" i="7"/>
  <c r="F3597" i="7"/>
  <c r="N3596" i="7"/>
  <c r="J3596" i="7"/>
  <c r="F3596" i="7"/>
  <c r="N3595" i="7"/>
  <c r="J3595" i="7"/>
  <c r="F3595" i="7"/>
  <c r="N3594" i="7"/>
  <c r="J3594" i="7"/>
  <c r="F3594" i="7"/>
  <c r="N3593" i="7"/>
  <c r="J3593" i="7"/>
  <c r="F3593" i="7"/>
  <c r="N3592" i="7"/>
  <c r="J3592" i="7"/>
  <c r="F3592" i="7"/>
  <c r="N3591" i="7"/>
  <c r="J3591" i="7"/>
  <c r="F3591" i="7"/>
  <c r="N3590" i="7"/>
  <c r="J3590" i="7"/>
  <c r="F3590" i="7"/>
  <c r="N3589" i="7"/>
  <c r="J3589" i="7"/>
  <c r="F3589" i="7"/>
  <c r="N3588" i="7"/>
  <c r="J3588" i="7"/>
  <c r="F3588" i="7"/>
  <c r="N3587" i="7"/>
  <c r="J3587" i="7"/>
  <c r="F3587" i="7"/>
  <c r="N3586" i="7"/>
  <c r="J3586" i="7"/>
  <c r="F3586" i="7"/>
  <c r="N3585" i="7"/>
  <c r="J3585" i="7"/>
  <c r="F3585" i="7"/>
  <c r="N3584" i="7"/>
  <c r="J3584" i="7"/>
  <c r="F3584" i="7"/>
  <c r="N3583" i="7"/>
  <c r="J3583" i="7"/>
  <c r="F3583" i="7"/>
  <c r="N3582" i="7"/>
  <c r="J3582" i="7"/>
  <c r="F3582" i="7"/>
  <c r="N3581" i="7"/>
  <c r="J3581" i="7"/>
  <c r="F3581" i="7"/>
  <c r="N3580" i="7"/>
  <c r="J3580" i="7"/>
  <c r="F3580" i="7"/>
  <c r="N3579" i="7"/>
  <c r="J3579" i="7"/>
  <c r="F3579" i="7"/>
  <c r="N3578" i="7"/>
  <c r="J3578" i="7"/>
  <c r="F3578" i="7"/>
  <c r="N3577" i="7"/>
  <c r="J3577" i="7"/>
  <c r="F3577" i="7"/>
  <c r="N3576" i="7"/>
  <c r="J3576" i="7"/>
  <c r="F3576" i="7"/>
  <c r="N3575" i="7"/>
  <c r="J3575" i="7"/>
  <c r="F3575" i="7"/>
  <c r="N3574" i="7"/>
  <c r="J3574" i="7"/>
  <c r="F3574" i="7"/>
  <c r="N3573" i="7"/>
  <c r="J3573" i="7"/>
  <c r="F3573" i="7"/>
  <c r="N3572" i="7"/>
  <c r="J3572" i="7"/>
  <c r="F3572" i="7"/>
  <c r="N3571" i="7"/>
  <c r="J3571" i="7"/>
  <c r="F3571" i="7"/>
  <c r="N3570" i="7"/>
  <c r="J3570" i="7"/>
  <c r="F3570" i="7"/>
  <c r="N3569" i="7"/>
  <c r="J3569" i="7"/>
  <c r="F3569" i="7"/>
  <c r="N3568" i="7"/>
  <c r="J3568" i="7"/>
  <c r="F3568" i="7"/>
  <c r="N3567" i="7"/>
  <c r="J3567" i="7"/>
  <c r="F3567" i="7"/>
  <c r="N3566" i="7"/>
  <c r="J3566" i="7"/>
  <c r="F3566" i="7"/>
  <c r="N3565" i="7"/>
  <c r="J3565" i="7"/>
  <c r="F3565" i="7"/>
  <c r="N3564" i="7"/>
  <c r="J3564" i="7"/>
  <c r="F3564" i="7"/>
  <c r="N3563" i="7"/>
  <c r="J3563" i="7"/>
  <c r="F3563" i="7"/>
  <c r="N3562" i="7"/>
  <c r="J3562" i="7"/>
  <c r="F3562" i="7"/>
  <c r="N3561" i="7"/>
  <c r="J3561" i="7"/>
  <c r="F3561" i="7"/>
  <c r="N3560" i="7"/>
  <c r="J3560" i="7"/>
  <c r="F3560" i="7"/>
  <c r="N3559" i="7"/>
  <c r="J3559" i="7"/>
  <c r="F3559" i="7"/>
  <c r="N3558" i="7"/>
  <c r="J3558" i="7"/>
  <c r="F3558" i="7"/>
  <c r="N3557" i="7"/>
  <c r="J3557" i="7"/>
  <c r="F3557" i="7"/>
  <c r="N3556" i="7"/>
  <c r="J3556" i="7"/>
  <c r="F3556" i="7"/>
  <c r="N3555" i="7"/>
  <c r="J3555" i="7"/>
  <c r="F3555" i="7"/>
  <c r="N3554" i="7"/>
  <c r="J3554" i="7"/>
  <c r="F3554" i="7"/>
  <c r="N3553" i="7"/>
  <c r="J3553" i="7"/>
  <c r="F3553" i="7"/>
  <c r="N3552" i="7"/>
  <c r="J3552" i="7"/>
  <c r="F3552" i="7"/>
  <c r="N3551" i="7"/>
  <c r="J3551" i="7"/>
  <c r="F3551" i="7"/>
  <c r="N3550" i="7"/>
  <c r="J3550" i="7"/>
  <c r="F3550" i="7"/>
  <c r="N3549" i="7"/>
  <c r="J3549" i="7"/>
  <c r="F3549" i="7"/>
  <c r="N3548" i="7"/>
  <c r="J3548" i="7"/>
  <c r="F3548" i="7"/>
  <c r="N3547" i="7"/>
  <c r="J3547" i="7"/>
  <c r="F3547" i="7"/>
  <c r="N3546" i="7"/>
  <c r="J3546" i="7"/>
  <c r="F3546" i="7"/>
  <c r="N3545" i="7"/>
  <c r="J3545" i="7"/>
  <c r="F3545" i="7"/>
  <c r="N3544" i="7"/>
  <c r="J3544" i="7"/>
  <c r="F3544" i="7"/>
  <c r="N3543" i="7"/>
  <c r="J3543" i="7"/>
  <c r="F3543" i="7"/>
  <c r="N3542" i="7"/>
  <c r="J3542" i="7"/>
  <c r="F3542" i="7"/>
  <c r="N3541" i="7"/>
  <c r="J3541" i="7"/>
  <c r="F3541" i="7"/>
  <c r="N3540" i="7"/>
  <c r="J3540" i="7"/>
  <c r="F3540" i="7"/>
  <c r="N3539" i="7"/>
  <c r="J3539" i="7"/>
  <c r="F3539" i="7"/>
  <c r="N3538" i="7"/>
  <c r="J3538" i="7"/>
  <c r="F3538" i="7"/>
  <c r="N3537" i="7"/>
  <c r="J3537" i="7"/>
  <c r="F3537" i="7"/>
  <c r="N3536" i="7"/>
  <c r="J3536" i="7"/>
  <c r="F3536" i="7"/>
  <c r="N3535" i="7"/>
  <c r="J3535" i="7"/>
  <c r="F3535" i="7"/>
  <c r="N3534" i="7"/>
  <c r="J3534" i="7"/>
  <c r="F3534" i="7"/>
  <c r="N3533" i="7"/>
  <c r="J3533" i="7"/>
  <c r="F3533" i="7"/>
  <c r="N3532" i="7"/>
  <c r="J3532" i="7"/>
  <c r="F3532" i="7"/>
  <c r="N3531" i="7"/>
  <c r="J3531" i="7"/>
  <c r="F3531" i="7"/>
  <c r="N3530" i="7"/>
  <c r="J3530" i="7"/>
  <c r="F3530" i="7"/>
  <c r="N3529" i="7"/>
  <c r="J3529" i="7"/>
  <c r="F3529" i="7"/>
  <c r="N3528" i="7"/>
  <c r="J3528" i="7"/>
  <c r="F3528" i="7"/>
  <c r="N3527" i="7"/>
  <c r="J3527" i="7"/>
  <c r="F3527" i="7"/>
  <c r="N3526" i="7"/>
  <c r="J3526" i="7"/>
  <c r="F3526" i="7"/>
  <c r="N3525" i="7"/>
  <c r="J3525" i="7"/>
  <c r="F3525" i="7"/>
  <c r="N3524" i="7"/>
  <c r="J3524" i="7"/>
  <c r="F3524" i="7"/>
  <c r="N3523" i="7"/>
  <c r="J3523" i="7"/>
  <c r="F3523" i="7"/>
  <c r="N3522" i="7"/>
  <c r="J3522" i="7"/>
  <c r="F3522" i="7"/>
  <c r="N3521" i="7"/>
  <c r="J3521" i="7"/>
  <c r="F3521" i="7"/>
  <c r="N3520" i="7"/>
  <c r="J3520" i="7"/>
  <c r="F3520" i="7"/>
  <c r="N3519" i="7"/>
  <c r="J3519" i="7"/>
  <c r="F3519" i="7"/>
  <c r="N3518" i="7"/>
  <c r="J3518" i="7"/>
  <c r="F3518" i="7"/>
  <c r="N3517" i="7"/>
  <c r="J3517" i="7"/>
  <c r="F3517" i="7"/>
  <c r="N3516" i="7"/>
  <c r="J3516" i="7"/>
  <c r="F3516" i="7"/>
  <c r="N3515" i="7"/>
  <c r="J3515" i="7"/>
  <c r="F3515" i="7"/>
  <c r="N3514" i="7"/>
  <c r="J3514" i="7"/>
  <c r="F3514" i="7"/>
  <c r="N3513" i="7"/>
  <c r="J3513" i="7"/>
  <c r="F3513" i="7"/>
  <c r="N3512" i="7"/>
  <c r="J3512" i="7"/>
  <c r="F3512" i="7"/>
  <c r="N3511" i="7"/>
  <c r="J3511" i="7"/>
  <c r="F3511" i="7"/>
  <c r="N3510" i="7"/>
  <c r="J3510" i="7"/>
  <c r="F3510" i="7"/>
  <c r="N3509" i="7"/>
  <c r="J3509" i="7"/>
  <c r="F3509" i="7"/>
  <c r="N3508" i="7"/>
  <c r="J3508" i="7"/>
  <c r="F3508" i="7"/>
  <c r="N3507" i="7"/>
  <c r="J3507" i="7"/>
  <c r="F3507" i="7"/>
  <c r="N3506" i="7"/>
  <c r="J3506" i="7"/>
  <c r="F3506" i="7"/>
  <c r="N3505" i="7"/>
  <c r="J3505" i="7"/>
  <c r="F3505" i="7"/>
  <c r="N3504" i="7"/>
  <c r="J3504" i="7"/>
  <c r="F3504" i="7"/>
  <c r="N3503" i="7"/>
  <c r="J3503" i="7"/>
  <c r="F3503" i="7"/>
  <c r="N3502" i="7"/>
  <c r="J3502" i="7"/>
  <c r="F3502" i="7"/>
  <c r="N3501" i="7"/>
  <c r="J3501" i="7"/>
  <c r="F3501" i="7"/>
  <c r="N3500" i="7"/>
  <c r="J3500" i="7"/>
  <c r="F3500" i="7"/>
  <c r="N3499" i="7"/>
  <c r="J3499" i="7"/>
  <c r="F3499" i="7"/>
  <c r="N3498" i="7"/>
  <c r="J3498" i="7"/>
  <c r="F3498" i="7"/>
  <c r="N3497" i="7"/>
  <c r="J3497" i="7"/>
  <c r="F3497" i="7"/>
  <c r="N3496" i="7"/>
  <c r="J3496" i="7"/>
  <c r="F3496" i="7"/>
  <c r="N3495" i="7"/>
  <c r="J3495" i="7"/>
  <c r="F3495" i="7"/>
  <c r="N3494" i="7"/>
  <c r="J3494" i="7"/>
  <c r="F3494" i="7"/>
  <c r="N3493" i="7"/>
  <c r="J3493" i="7"/>
  <c r="F3493" i="7"/>
  <c r="N3492" i="7"/>
  <c r="J3492" i="7"/>
  <c r="F3492" i="7"/>
  <c r="N3491" i="7"/>
  <c r="J3491" i="7"/>
  <c r="F3491" i="7"/>
  <c r="N3490" i="7"/>
  <c r="J3490" i="7"/>
  <c r="F3490" i="7"/>
  <c r="N3489" i="7"/>
  <c r="J3489" i="7"/>
  <c r="F3489" i="7"/>
  <c r="N3488" i="7"/>
  <c r="J3488" i="7"/>
  <c r="F3488" i="7"/>
  <c r="N3487" i="7"/>
  <c r="J3487" i="7"/>
  <c r="F3487" i="7"/>
  <c r="N3486" i="7"/>
  <c r="J3486" i="7"/>
  <c r="F3486" i="7"/>
  <c r="N3485" i="7"/>
  <c r="J3485" i="7"/>
  <c r="F3485" i="7"/>
  <c r="N3484" i="7"/>
  <c r="J3484" i="7"/>
  <c r="F3484" i="7"/>
  <c r="N3483" i="7"/>
  <c r="J3483" i="7"/>
  <c r="F3483" i="7"/>
  <c r="N3482" i="7"/>
  <c r="J3482" i="7"/>
  <c r="F3482" i="7"/>
  <c r="N3481" i="7"/>
  <c r="J3481" i="7"/>
  <c r="F3481" i="7"/>
  <c r="N3480" i="7"/>
  <c r="J3480" i="7"/>
  <c r="F3480" i="7"/>
  <c r="N3479" i="7"/>
  <c r="J3479" i="7"/>
  <c r="F3479" i="7"/>
  <c r="N3478" i="7"/>
  <c r="J3478" i="7"/>
  <c r="F3478" i="7"/>
  <c r="N3477" i="7"/>
  <c r="J3477" i="7"/>
  <c r="F3477" i="7"/>
  <c r="N3476" i="7"/>
  <c r="J3476" i="7"/>
  <c r="F3476" i="7"/>
  <c r="N3475" i="7"/>
  <c r="J3475" i="7"/>
  <c r="F3475" i="7"/>
  <c r="N3474" i="7"/>
  <c r="J3474" i="7"/>
  <c r="F3474" i="7"/>
  <c r="N3473" i="7"/>
  <c r="J3473" i="7"/>
  <c r="F3473" i="7"/>
  <c r="N3472" i="7"/>
  <c r="J3472" i="7"/>
  <c r="F3472" i="7"/>
  <c r="N3471" i="7"/>
  <c r="J3471" i="7"/>
  <c r="F3471" i="7"/>
  <c r="N3470" i="7"/>
  <c r="J3470" i="7"/>
  <c r="F3470" i="7"/>
  <c r="N3469" i="7"/>
  <c r="J3469" i="7"/>
  <c r="F3469" i="7"/>
  <c r="N3468" i="7"/>
  <c r="J3468" i="7"/>
  <c r="F3468" i="7"/>
  <c r="N3467" i="7"/>
  <c r="J3467" i="7"/>
  <c r="F3467" i="7"/>
  <c r="N3466" i="7"/>
  <c r="J3466" i="7"/>
  <c r="F3466" i="7"/>
  <c r="N3465" i="7"/>
  <c r="J3465" i="7"/>
  <c r="F3465" i="7"/>
  <c r="N3464" i="7"/>
  <c r="J3464" i="7"/>
  <c r="F3464" i="7"/>
  <c r="N3463" i="7"/>
  <c r="J3463" i="7"/>
  <c r="F3463" i="7"/>
  <c r="N3462" i="7"/>
  <c r="J3462" i="7"/>
  <c r="F3462" i="7"/>
  <c r="N3461" i="7"/>
  <c r="J3461" i="7"/>
  <c r="F3461" i="7"/>
  <c r="N3460" i="7"/>
  <c r="J3460" i="7"/>
  <c r="F3460" i="7"/>
  <c r="N3459" i="7"/>
  <c r="J3459" i="7"/>
  <c r="F3459" i="7"/>
  <c r="N3458" i="7"/>
  <c r="J3458" i="7"/>
  <c r="F3458" i="7"/>
  <c r="N3457" i="7"/>
  <c r="J3457" i="7"/>
  <c r="F3457" i="7"/>
  <c r="N3456" i="7"/>
  <c r="J3456" i="7"/>
  <c r="F3456" i="7"/>
  <c r="N3455" i="7"/>
  <c r="J3455" i="7"/>
  <c r="F3455" i="7"/>
  <c r="N3454" i="7"/>
  <c r="J3454" i="7"/>
  <c r="F3454" i="7"/>
  <c r="N3453" i="7"/>
  <c r="J3453" i="7"/>
  <c r="F3453" i="7"/>
  <c r="N3452" i="7"/>
  <c r="J3452" i="7"/>
  <c r="F3452" i="7"/>
  <c r="N3451" i="7"/>
  <c r="J3451" i="7"/>
  <c r="F3451" i="7"/>
  <c r="N3450" i="7"/>
  <c r="J3450" i="7"/>
  <c r="F3450" i="7"/>
  <c r="N3449" i="7"/>
  <c r="J3449" i="7"/>
  <c r="F3449" i="7"/>
  <c r="N3448" i="7"/>
  <c r="J3448" i="7"/>
  <c r="F3448" i="7"/>
  <c r="N3447" i="7"/>
  <c r="J3447" i="7"/>
  <c r="F3447" i="7"/>
  <c r="N3446" i="7"/>
  <c r="J3446" i="7"/>
  <c r="F3446" i="7"/>
  <c r="N3445" i="7"/>
  <c r="J3445" i="7"/>
  <c r="F3445" i="7"/>
  <c r="N3444" i="7"/>
  <c r="J3444" i="7"/>
  <c r="F3444" i="7"/>
  <c r="N3443" i="7"/>
  <c r="J3443" i="7"/>
  <c r="F3443" i="7"/>
  <c r="N3442" i="7"/>
  <c r="J3442" i="7"/>
  <c r="F3442" i="7"/>
  <c r="N3441" i="7"/>
  <c r="J3441" i="7"/>
  <c r="F3441" i="7"/>
  <c r="N3440" i="7"/>
  <c r="J3440" i="7"/>
  <c r="F3440" i="7"/>
  <c r="N3439" i="7"/>
  <c r="J3439" i="7"/>
  <c r="F3439" i="7"/>
  <c r="N3438" i="7"/>
  <c r="J3438" i="7"/>
  <c r="F3438" i="7"/>
  <c r="N3437" i="7"/>
  <c r="J3437" i="7"/>
  <c r="F3437" i="7"/>
  <c r="N3436" i="7"/>
  <c r="J3436" i="7"/>
  <c r="F3436" i="7"/>
  <c r="N3435" i="7"/>
  <c r="J3435" i="7"/>
  <c r="F3435" i="7"/>
  <c r="N3434" i="7"/>
  <c r="J3434" i="7"/>
  <c r="F3434" i="7"/>
  <c r="N3433" i="7"/>
  <c r="J3433" i="7"/>
  <c r="F3433" i="7"/>
  <c r="N3432" i="7"/>
  <c r="J3432" i="7"/>
  <c r="F3432" i="7"/>
  <c r="N3431" i="7"/>
  <c r="J3431" i="7"/>
  <c r="F3431" i="7"/>
  <c r="N3430" i="7"/>
  <c r="J3430" i="7"/>
  <c r="F3430" i="7"/>
  <c r="N3429" i="7"/>
  <c r="J3429" i="7"/>
  <c r="F3429" i="7"/>
  <c r="N3428" i="7"/>
  <c r="J3428" i="7"/>
  <c r="F3428" i="7"/>
  <c r="N3427" i="7"/>
  <c r="J3427" i="7"/>
  <c r="F3427" i="7"/>
  <c r="N3426" i="7"/>
  <c r="J3426" i="7"/>
  <c r="F3426" i="7"/>
  <c r="N3425" i="7"/>
  <c r="J3425" i="7"/>
  <c r="F3425" i="7"/>
  <c r="N3424" i="7"/>
  <c r="J3424" i="7"/>
  <c r="F3424" i="7"/>
  <c r="N3423" i="7"/>
  <c r="J3423" i="7"/>
  <c r="F3423" i="7"/>
  <c r="N3422" i="7"/>
  <c r="J3422" i="7"/>
  <c r="F3422" i="7"/>
  <c r="N3421" i="7"/>
  <c r="J3421" i="7"/>
  <c r="F3421" i="7"/>
  <c r="N3420" i="7"/>
  <c r="J3420" i="7"/>
  <c r="F3420" i="7"/>
  <c r="N3419" i="7"/>
  <c r="J3419" i="7"/>
  <c r="F3419" i="7"/>
  <c r="N3418" i="7"/>
  <c r="J3418" i="7"/>
  <c r="F3418" i="7"/>
  <c r="N3417" i="7"/>
  <c r="J3417" i="7"/>
  <c r="F3417" i="7"/>
  <c r="N3416" i="7"/>
  <c r="J3416" i="7"/>
  <c r="F3416" i="7"/>
  <c r="N3415" i="7"/>
  <c r="J3415" i="7"/>
  <c r="F3415" i="7"/>
  <c r="N3414" i="7"/>
  <c r="J3414" i="7"/>
  <c r="F3414" i="7"/>
  <c r="N3413" i="7"/>
  <c r="J3413" i="7"/>
  <c r="F3413" i="7"/>
  <c r="N3412" i="7"/>
  <c r="J3412" i="7"/>
  <c r="F3412" i="7"/>
  <c r="N3411" i="7"/>
  <c r="J3411" i="7"/>
  <c r="F3411" i="7"/>
  <c r="N3410" i="7"/>
  <c r="J3410" i="7"/>
  <c r="F3410" i="7"/>
  <c r="N3409" i="7"/>
  <c r="J3409" i="7"/>
  <c r="F3409" i="7"/>
  <c r="N3408" i="7"/>
  <c r="J3408" i="7"/>
  <c r="F3408" i="7"/>
  <c r="N3407" i="7"/>
  <c r="J3407" i="7"/>
  <c r="F3407" i="7"/>
  <c r="N3406" i="7"/>
  <c r="J3406" i="7"/>
  <c r="F3406" i="7"/>
  <c r="N3405" i="7"/>
  <c r="J3405" i="7"/>
  <c r="F3405" i="7"/>
  <c r="N3404" i="7"/>
  <c r="J3404" i="7"/>
  <c r="F3404" i="7"/>
  <c r="N3403" i="7"/>
  <c r="J3403" i="7"/>
  <c r="F3403" i="7"/>
  <c r="N3402" i="7"/>
  <c r="J3402" i="7"/>
  <c r="F3402" i="7"/>
  <c r="N3401" i="7"/>
  <c r="J3401" i="7"/>
  <c r="F3401" i="7"/>
  <c r="N3400" i="7"/>
  <c r="J3400" i="7"/>
  <c r="F3400" i="7"/>
  <c r="N3399" i="7"/>
  <c r="J3399" i="7"/>
  <c r="F3399" i="7"/>
  <c r="N3398" i="7"/>
  <c r="J3398" i="7"/>
  <c r="F3398" i="7"/>
  <c r="N3397" i="7"/>
  <c r="J3397" i="7"/>
  <c r="F3397" i="7"/>
  <c r="N3396" i="7"/>
  <c r="J3396" i="7"/>
  <c r="F3396" i="7"/>
  <c r="N3395" i="7"/>
  <c r="J3395" i="7"/>
  <c r="F3395" i="7"/>
  <c r="N3394" i="7"/>
  <c r="J3394" i="7"/>
  <c r="F3394" i="7"/>
  <c r="N3393" i="7"/>
  <c r="J3393" i="7"/>
  <c r="F3393" i="7"/>
  <c r="N3392" i="7"/>
  <c r="J3392" i="7"/>
  <c r="F3392" i="7"/>
  <c r="N3391" i="7"/>
  <c r="J3391" i="7"/>
  <c r="F3391" i="7"/>
  <c r="N3390" i="7"/>
  <c r="J3390" i="7"/>
  <c r="F3390" i="7"/>
  <c r="N3389" i="7"/>
  <c r="J3389" i="7"/>
  <c r="F3389" i="7"/>
  <c r="N3388" i="7"/>
  <c r="J3388" i="7"/>
  <c r="F3388" i="7"/>
  <c r="N3387" i="7"/>
  <c r="J3387" i="7"/>
  <c r="F3387" i="7"/>
  <c r="N3386" i="7"/>
  <c r="J3386" i="7"/>
  <c r="F3386" i="7"/>
  <c r="N3385" i="7"/>
  <c r="J3385" i="7"/>
  <c r="F3385" i="7"/>
  <c r="N3384" i="7"/>
  <c r="J3384" i="7"/>
  <c r="F3384" i="7"/>
  <c r="N3383" i="7"/>
  <c r="J3383" i="7"/>
  <c r="F3383" i="7"/>
  <c r="N3382" i="7"/>
  <c r="J3382" i="7"/>
  <c r="F3382" i="7"/>
  <c r="N3381" i="7"/>
  <c r="J3381" i="7"/>
  <c r="F3381" i="7"/>
  <c r="N3380" i="7"/>
  <c r="J3380" i="7"/>
  <c r="F3380" i="7"/>
  <c r="N3379" i="7"/>
  <c r="J3379" i="7"/>
  <c r="F3379" i="7"/>
  <c r="N3378" i="7"/>
  <c r="J3378" i="7"/>
  <c r="F3378" i="7"/>
  <c r="N3377" i="7"/>
  <c r="J3377" i="7"/>
  <c r="F3377" i="7"/>
  <c r="N3376" i="7"/>
  <c r="J3376" i="7"/>
  <c r="F3376" i="7"/>
  <c r="N3375" i="7"/>
  <c r="J3375" i="7"/>
  <c r="F3375" i="7"/>
  <c r="N3374" i="7"/>
  <c r="J3374" i="7"/>
  <c r="F3374" i="7"/>
  <c r="N3373" i="7"/>
  <c r="J3373" i="7"/>
  <c r="F3373" i="7"/>
  <c r="N3372" i="7"/>
  <c r="J3372" i="7"/>
  <c r="F3372" i="7"/>
  <c r="N3371" i="7"/>
  <c r="J3371" i="7"/>
  <c r="F3371" i="7"/>
  <c r="N3370" i="7"/>
  <c r="J3370" i="7"/>
  <c r="F3370" i="7"/>
  <c r="N3369" i="7"/>
  <c r="J3369" i="7"/>
  <c r="F3369" i="7"/>
  <c r="N3368" i="7"/>
  <c r="J3368" i="7"/>
  <c r="F3368" i="7"/>
  <c r="N3367" i="7"/>
  <c r="J3367" i="7"/>
  <c r="F3367" i="7"/>
  <c r="N3366" i="7"/>
  <c r="J3366" i="7"/>
  <c r="F3366" i="7"/>
  <c r="N3365" i="7"/>
  <c r="J3365" i="7"/>
  <c r="F3365" i="7"/>
  <c r="N3364" i="7"/>
  <c r="J3364" i="7"/>
  <c r="F3364" i="7"/>
  <c r="N3363" i="7"/>
  <c r="J3363" i="7"/>
  <c r="F3363" i="7"/>
  <c r="N3362" i="7"/>
  <c r="J3362" i="7"/>
  <c r="F3362" i="7"/>
  <c r="N3361" i="7"/>
  <c r="J3361" i="7"/>
  <c r="F3361" i="7"/>
  <c r="N3360" i="7"/>
  <c r="J3360" i="7"/>
  <c r="F3360" i="7"/>
  <c r="N3359" i="7"/>
  <c r="J3359" i="7"/>
  <c r="F3359" i="7"/>
  <c r="N3358" i="7"/>
  <c r="J3358" i="7"/>
  <c r="F3358" i="7"/>
  <c r="N3357" i="7"/>
  <c r="J3357" i="7"/>
  <c r="F3357" i="7"/>
  <c r="N3356" i="7"/>
  <c r="J3356" i="7"/>
  <c r="F3356" i="7"/>
  <c r="N3355" i="7"/>
  <c r="J3355" i="7"/>
  <c r="F3355" i="7"/>
  <c r="N3354" i="7"/>
  <c r="J3354" i="7"/>
  <c r="F3354" i="7"/>
  <c r="N3353" i="7"/>
  <c r="J3353" i="7"/>
  <c r="F3353" i="7"/>
  <c r="N3352" i="7"/>
  <c r="J3352" i="7"/>
  <c r="F3352" i="7"/>
  <c r="N3351" i="7"/>
  <c r="J3351" i="7"/>
  <c r="F3351" i="7"/>
  <c r="N3350" i="7"/>
  <c r="J3350" i="7"/>
  <c r="F3350" i="7"/>
  <c r="N3349" i="7"/>
  <c r="J3349" i="7"/>
  <c r="F3349" i="7"/>
  <c r="N3348" i="7"/>
  <c r="J3348" i="7"/>
  <c r="F3348" i="7"/>
  <c r="N3347" i="7"/>
  <c r="J3347" i="7"/>
  <c r="F3347" i="7"/>
  <c r="N3346" i="7"/>
  <c r="J3346" i="7"/>
  <c r="F3346" i="7"/>
  <c r="N3345" i="7"/>
  <c r="J3345" i="7"/>
  <c r="F3345" i="7"/>
  <c r="N3344" i="7"/>
  <c r="J3344" i="7"/>
  <c r="F3344" i="7"/>
  <c r="N3343" i="7"/>
  <c r="J3343" i="7"/>
  <c r="F3343" i="7"/>
  <c r="N3342" i="7"/>
  <c r="J3342" i="7"/>
  <c r="F3342" i="7"/>
  <c r="N3341" i="7"/>
  <c r="J3341" i="7"/>
  <c r="F3341" i="7"/>
  <c r="N3340" i="7"/>
  <c r="J3340" i="7"/>
  <c r="F3340" i="7"/>
  <c r="N3339" i="7"/>
  <c r="J3339" i="7"/>
  <c r="F3339" i="7"/>
  <c r="N3338" i="7"/>
  <c r="J3338" i="7"/>
  <c r="F3338" i="7"/>
  <c r="N3337" i="7"/>
  <c r="J3337" i="7"/>
  <c r="F3337" i="7"/>
  <c r="N3336" i="7"/>
  <c r="J3336" i="7"/>
  <c r="F3336" i="7"/>
  <c r="N3335" i="7"/>
  <c r="J3335" i="7"/>
  <c r="F3335" i="7"/>
  <c r="N3334" i="7"/>
  <c r="J3334" i="7"/>
  <c r="F3334" i="7"/>
  <c r="N3333" i="7"/>
  <c r="J3333" i="7"/>
  <c r="F3333" i="7"/>
  <c r="N3332" i="7"/>
  <c r="J3332" i="7"/>
  <c r="F3332" i="7"/>
  <c r="N3331" i="7"/>
  <c r="J3331" i="7"/>
  <c r="F3331" i="7"/>
  <c r="N3330" i="7"/>
  <c r="J3330" i="7"/>
  <c r="F3330" i="7"/>
  <c r="N3329" i="7"/>
  <c r="J3329" i="7"/>
  <c r="F3329" i="7"/>
  <c r="N3328" i="7"/>
  <c r="J3328" i="7"/>
  <c r="F3328" i="7"/>
  <c r="N3327" i="7"/>
  <c r="J3327" i="7"/>
  <c r="F3327" i="7"/>
  <c r="N3326" i="7"/>
  <c r="J3326" i="7"/>
  <c r="F3326" i="7"/>
  <c r="N3325" i="7"/>
  <c r="J3325" i="7"/>
  <c r="F3325" i="7"/>
  <c r="N3324" i="7"/>
  <c r="J3324" i="7"/>
  <c r="F3324" i="7"/>
  <c r="N3323" i="7"/>
  <c r="J3323" i="7"/>
  <c r="F3323" i="7"/>
  <c r="N3322" i="7"/>
  <c r="J3322" i="7"/>
  <c r="F3322" i="7"/>
  <c r="N3321" i="7"/>
  <c r="J3321" i="7"/>
  <c r="F3321" i="7"/>
  <c r="N3320" i="7"/>
  <c r="J3320" i="7"/>
  <c r="F3320" i="7"/>
  <c r="N3319" i="7"/>
  <c r="J3319" i="7"/>
  <c r="F3319" i="7"/>
  <c r="N3318" i="7"/>
  <c r="J3318" i="7"/>
  <c r="F3318" i="7"/>
  <c r="N3317" i="7"/>
  <c r="J3317" i="7"/>
  <c r="F3317" i="7"/>
  <c r="N3316" i="7"/>
  <c r="J3316" i="7"/>
  <c r="F3316" i="7"/>
  <c r="N3315" i="7"/>
  <c r="J3315" i="7"/>
  <c r="F3315" i="7"/>
  <c r="N3314" i="7"/>
  <c r="J3314" i="7"/>
  <c r="F3314" i="7"/>
  <c r="N3313" i="7"/>
  <c r="J3313" i="7"/>
  <c r="F3313" i="7"/>
  <c r="N3312" i="7"/>
  <c r="J3312" i="7"/>
  <c r="F3312" i="7"/>
  <c r="N3311" i="7"/>
  <c r="J3311" i="7"/>
  <c r="F3311" i="7"/>
  <c r="N3310" i="7"/>
  <c r="J3310" i="7"/>
  <c r="F3310" i="7"/>
  <c r="N3309" i="7"/>
  <c r="J3309" i="7"/>
  <c r="F3309" i="7"/>
  <c r="N3308" i="7"/>
  <c r="J3308" i="7"/>
  <c r="F3308" i="7"/>
  <c r="N3307" i="7"/>
  <c r="J3307" i="7"/>
  <c r="F3307" i="7"/>
  <c r="N3306" i="7"/>
  <c r="J3306" i="7"/>
  <c r="F3306" i="7"/>
  <c r="N3305" i="7"/>
  <c r="J3305" i="7"/>
  <c r="F3305" i="7"/>
  <c r="N3304" i="7"/>
  <c r="J3304" i="7"/>
  <c r="F3304" i="7"/>
  <c r="N3303" i="7"/>
  <c r="J3303" i="7"/>
  <c r="F3303" i="7"/>
  <c r="N3302" i="7"/>
  <c r="J3302" i="7"/>
  <c r="F3302" i="7"/>
  <c r="N3301" i="7"/>
  <c r="J3301" i="7"/>
  <c r="F3301" i="7"/>
  <c r="N3300" i="7"/>
  <c r="J3300" i="7"/>
  <c r="F3300" i="7"/>
  <c r="N3299" i="7"/>
  <c r="J3299" i="7"/>
  <c r="F3299" i="7"/>
  <c r="N3298" i="7"/>
  <c r="J3298" i="7"/>
  <c r="F3298" i="7"/>
  <c r="N3297" i="7"/>
  <c r="J3297" i="7"/>
  <c r="F3297" i="7"/>
  <c r="N3296" i="7"/>
  <c r="J3296" i="7"/>
  <c r="F3296" i="7"/>
  <c r="N3295" i="7"/>
  <c r="J3295" i="7"/>
  <c r="F3295" i="7"/>
  <c r="N3294" i="7"/>
  <c r="J3294" i="7"/>
  <c r="F3294" i="7"/>
  <c r="N3293" i="7"/>
  <c r="J3293" i="7"/>
  <c r="F3293" i="7"/>
  <c r="N3292" i="7"/>
  <c r="J3292" i="7"/>
  <c r="F3292" i="7"/>
  <c r="N3291" i="7"/>
  <c r="J3291" i="7"/>
  <c r="F3291" i="7"/>
  <c r="N3290" i="7"/>
  <c r="J3290" i="7"/>
  <c r="F3290" i="7"/>
  <c r="N3289" i="7"/>
  <c r="J3289" i="7"/>
  <c r="F3289" i="7"/>
  <c r="N3288" i="7"/>
  <c r="J3288" i="7"/>
  <c r="F3288" i="7"/>
  <c r="N3287" i="7"/>
  <c r="J3287" i="7"/>
  <c r="F3287" i="7"/>
  <c r="N3286" i="7"/>
  <c r="J3286" i="7"/>
  <c r="F3286" i="7"/>
  <c r="N3285" i="7"/>
  <c r="J3285" i="7"/>
  <c r="F3285" i="7"/>
  <c r="N3284" i="7"/>
  <c r="J3284" i="7"/>
  <c r="F3284" i="7"/>
  <c r="N3283" i="7"/>
  <c r="J3283" i="7"/>
  <c r="F3283" i="7"/>
  <c r="N3282" i="7"/>
  <c r="J3282" i="7"/>
  <c r="F3282" i="7"/>
  <c r="N3281" i="7"/>
  <c r="J3281" i="7"/>
  <c r="F3281" i="7"/>
  <c r="N3280" i="7"/>
  <c r="J3280" i="7"/>
  <c r="F3280" i="7"/>
  <c r="N3279" i="7"/>
  <c r="J3279" i="7"/>
  <c r="F3279" i="7"/>
  <c r="N3278" i="7"/>
  <c r="J3278" i="7"/>
  <c r="F3278" i="7"/>
  <c r="N3277" i="7"/>
  <c r="J3277" i="7"/>
  <c r="F3277" i="7"/>
  <c r="N3276" i="7"/>
  <c r="J3276" i="7"/>
  <c r="F3276" i="7"/>
  <c r="N3275" i="7"/>
  <c r="J3275" i="7"/>
  <c r="F3275" i="7"/>
  <c r="N3274" i="7"/>
  <c r="J3274" i="7"/>
  <c r="F3274" i="7"/>
  <c r="N3273" i="7"/>
  <c r="J3273" i="7"/>
  <c r="F3273" i="7"/>
  <c r="N3272" i="7"/>
  <c r="J3272" i="7"/>
  <c r="F3272" i="7"/>
  <c r="N3271" i="7"/>
  <c r="J3271" i="7"/>
  <c r="F3271" i="7"/>
  <c r="N3270" i="7"/>
  <c r="J3270" i="7"/>
  <c r="F3270" i="7"/>
  <c r="N3269" i="7"/>
  <c r="J3269" i="7"/>
  <c r="F3269" i="7"/>
  <c r="N3268" i="7"/>
  <c r="J3268" i="7"/>
  <c r="F3268" i="7"/>
  <c r="N3267" i="7"/>
  <c r="J3267" i="7"/>
  <c r="F3267" i="7"/>
  <c r="N3266" i="7"/>
  <c r="J3266" i="7"/>
  <c r="F3266" i="7"/>
  <c r="N3265" i="7"/>
  <c r="J3265" i="7"/>
  <c r="F3265" i="7"/>
  <c r="N3264" i="7"/>
  <c r="J3264" i="7"/>
  <c r="F3264" i="7"/>
  <c r="N3263" i="7"/>
  <c r="J3263" i="7"/>
  <c r="F3263" i="7"/>
  <c r="N3262" i="7"/>
  <c r="J3262" i="7"/>
  <c r="F3262" i="7"/>
  <c r="N3261" i="7"/>
  <c r="J3261" i="7"/>
  <c r="F3261" i="7"/>
  <c r="N3260" i="7"/>
  <c r="J3260" i="7"/>
  <c r="F3260" i="7"/>
  <c r="N3259" i="7"/>
  <c r="J3259" i="7"/>
  <c r="F3259" i="7"/>
  <c r="N3258" i="7"/>
  <c r="J3258" i="7"/>
  <c r="F3258" i="7"/>
  <c r="N3257" i="7"/>
  <c r="J3257" i="7"/>
  <c r="F3257" i="7"/>
  <c r="N3256" i="7"/>
  <c r="J3256" i="7"/>
  <c r="F3256" i="7"/>
  <c r="N3255" i="7"/>
  <c r="J3255" i="7"/>
  <c r="F3255" i="7"/>
  <c r="N3254" i="7"/>
  <c r="J3254" i="7"/>
  <c r="F3254" i="7"/>
  <c r="N3253" i="7"/>
  <c r="J3253" i="7"/>
  <c r="F3253" i="7"/>
  <c r="N3252" i="7"/>
  <c r="J3252" i="7"/>
  <c r="F3252" i="7"/>
  <c r="N3251" i="7"/>
  <c r="J3251" i="7"/>
  <c r="F3251" i="7"/>
  <c r="N3250" i="7"/>
  <c r="J3250" i="7"/>
  <c r="F3250" i="7"/>
  <c r="N3249" i="7"/>
  <c r="J3249" i="7"/>
  <c r="F3249" i="7"/>
  <c r="N3248" i="7"/>
  <c r="J3248" i="7"/>
  <c r="F3248" i="7"/>
  <c r="N3247" i="7"/>
  <c r="J3247" i="7"/>
  <c r="F3247" i="7"/>
  <c r="N3246" i="7"/>
  <c r="J3246" i="7"/>
  <c r="F3246" i="7"/>
  <c r="N3245" i="7"/>
  <c r="J3245" i="7"/>
  <c r="F3245" i="7"/>
  <c r="N3244" i="7"/>
  <c r="J3244" i="7"/>
  <c r="F3244" i="7"/>
  <c r="N3243" i="7"/>
  <c r="J3243" i="7"/>
  <c r="F3243" i="7"/>
  <c r="N3242" i="7"/>
  <c r="J3242" i="7"/>
  <c r="F3242" i="7"/>
  <c r="N3241" i="7"/>
  <c r="J3241" i="7"/>
  <c r="F3241" i="7"/>
  <c r="N3240" i="7"/>
  <c r="J3240" i="7"/>
  <c r="F3240" i="7"/>
  <c r="N3239" i="7"/>
  <c r="J3239" i="7"/>
  <c r="F3239" i="7"/>
  <c r="N3238" i="7"/>
  <c r="J3238" i="7"/>
  <c r="F3238" i="7"/>
  <c r="N3237" i="7"/>
  <c r="J3237" i="7"/>
  <c r="F3237" i="7"/>
  <c r="N3236" i="7"/>
  <c r="J3236" i="7"/>
  <c r="F3236" i="7"/>
  <c r="N3235" i="7"/>
  <c r="J3235" i="7"/>
  <c r="F3235" i="7"/>
  <c r="N3234" i="7"/>
  <c r="J3234" i="7"/>
  <c r="F3234" i="7"/>
  <c r="N3233" i="7"/>
  <c r="J3233" i="7"/>
  <c r="F3233" i="7"/>
  <c r="N3232" i="7"/>
  <c r="J3232" i="7"/>
  <c r="F3232" i="7"/>
  <c r="N3231" i="7"/>
  <c r="J3231" i="7"/>
  <c r="F3231" i="7"/>
  <c r="N3230" i="7"/>
  <c r="J3230" i="7"/>
  <c r="F3230" i="7"/>
  <c r="N3229" i="7"/>
  <c r="J3229" i="7"/>
  <c r="F3229" i="7"/>
  <c r="N3228" i="7"/>
  <c r="J3228" i="7"/>
  <c r="F3228" i="7"/>
  <c r="N3227" i="7"/>
  <c r="J3227" i="7"/>
  <c r="F3227" i="7"/>
  <c r="N3226" i="7"/>
  <c r="J3226" i="7"/>
  <c r="F3226" i="7"/>
  <c r="N3225" i="7"/>
  <c r="J3225" i="7"/>
  <c r="F3225" i="7"/>
  <c r="N3224" i="7"/>
  <c r="J3224" i="7"/>
  <c r="F3224" i="7"/>
  <c r="N3223" i="7"/>
  <c r="J3223" i="7"/>
  <c r="F3223" i="7"/>
  <c r="N3222" i="7"/>
  <c r="J3222" i="7"/>
  <c r="F3222" i="7"/>
  <c r="N3221" i="7"/>
  <c r="J3221" i="7"/>
  <c r="F3221" i="7"/>
  <c r="N3220" i="7"/>
  <c r="J3220" i="7"/>
  <c r="F3220" i="7"/>
  <c r="N3219" i="7"/>
  <c r="J3219" i="7"/>
  <c r="F3219" i="7"/>
  <c r="N3218" i="7"/>
  <c r="J3218" i="7"/>
  <c r="F3218" i="7"/>
  <c r="N3217" i="7"/>
  <c r="J3217" i="7"/>
  <c r="F3217" i="7"/>
  <c r="N3216" i="7"/>
  <c r="J3216" i="7"/>
  <c r="F3216" i="7"/>
  <c r="N3215" i="7"/>
  <c r="J3215" i="7"/>
  <c r="F3215" i="7"/>
  <c r="N3214" i="7"/>
  <c r="J3214" i="7"/>
  <c r="F3214" i="7"/>
  <c r="N3213" i="7"/>
  <c r="J3213" i="7"/>
  <c r="F3213" i="7"/>
  <c r="N3212" i="7"/>
  <c r="J3212" i="7"/>
  <c r="F3212" i="7"/>
  <c r="N3211" i="7"/>
  <c r="J3211" i="7"/>
  <c r="F3211" i="7"/>
  <c r="N3210" i="7"/>
  <c r="J3210" i="7"/>
  <c r="F3210" i="7"/>
  <c r="N3209" i="7"/>
  <c r="J3209" i="7"/>
  <c r="F3209" i="7"/>
  <c r="N3208" i="7"/>
  <c r="J3208" i="7"/>
  <c r="F3208" i="7"/>
  <c r="N3207" i="7"/>
  <c r="J3207" i="7"/>
  <c r="F3207" i="7"/>
  <c r="N3206" i="7"/>
  <c r="J3206" i="7"/>
  <c r="F3206" i="7"/>
  <c r="N3205" i="7"/>
  <c r="J3205" i="7"/>
  <c r="F3205" i="7"/>
  <c r="N3204" i="7"/>
  <c r="J3204" i="7"/>
  <c r="F3204" i="7"/>
  <c r="N3203" i="7"/>
  <c r="J3203" i="7"/>
  <c r="F3203" i="7"/>
  <c r="N3202" i="7"/>
  <c r="J3202" i="7"/>
  <c r="F3202" i="7"/>
  <c r="N3201" i="7"/>
  <c r="J3201" i="7"/>
  <c r="F3201" i="7"/>
  <c r="N3200" i="7"/>
  <c r="J3200" i="7"/>
  <c r="F3200" i="7"/>
  <c r="N3199" i="7"/>
  <c r="J3199" i="7"/>
  <c r="F3199" i="7"/>
  <c r="N3198" i="7"/>
  <c r="J3198" i="7"/>
  <c r="F3198" i="7"/>
  <c r="N3197" i="7"/>
  <c r="J3197" i="7"/>
  <c r="F3197" i="7"/>
  <c r="N3196" i="7"/>
  <c r="J3196" i="7"/>
  <c r="F3196" i="7"/>
  <c r="N3195" i="7"/>
  <c r="J3195" i="7"/>
  <c r="F3195" i="7"/>
  <c r="N3194" i="7"/>
  <c r="J3194" i="7"/>
  <c r="F3194" i="7"/>
  <c r="N3193" i="7"/>
  <c r="J3193" i="7"/>
  <c r="F3193" i="7"/>
  <c r="N3192" i="7"/>
  <c r="J3192" i="7"/>
  <c r="F3192" i="7"/>
  <c r="N3191" i="7"/>
  <c r="J3191" i="7"/>
  <c r="F3191" i="7"/>
  <c r="N3190" i="7"/>
  <c r="J3190" i="7"/>
  <c r="F3190" i="7"/>
  <c r="N3189" i="7"/>
  <c r="J3189" i="7"/>
  <c r="F3189" i="7"/>
  <c r="N3188" i="7"/>
  <c r="J3188" i="7"/>
  <c r="F3188" i="7"/>
  <c r="N3187" i="7"/>
  <c r="J3187" i="7"/>
  <c r="F3187" i="7"/>
  <c r="N3186" i="7"/>
  <c r="J3186" i="7"/>
  <c r="F3186" i="7"/>
  <c r="N3185" i="7"/>
  <c r="J3185" i="7"/>
  <c r="F3185" i="7"/>
  <c r="N3184" i="7"/>
  <c r="J3184" i="7"/>
  <c r="F3184" i="7"/>
  <c r="N3183" i="7"/>
  <c r="J3183" i="7"/>
  <c r="F3183" i="7"/>
  <c r="N3182" i="7"/>
  <c r="J3182" i="7"/>
  <c r="F3182" i="7"/>
  <c r="N3181" i="7"/>
  <c r="J3181" i="7"/>
  <c r="F3181" i="7"/>
  <c r="N3180" i="7"/>
  <c r="J3180" i="7"/>
  <c r="F3180" i="7"/>
  <c r="N3179" i="7"/>
  <c r="J3179" i="7"/>
  <c r="F3179" i="7"/>
  <c r="N3178" i="7"/>
  <c r="J3178" i="7"/>
  <c r="F3178" i="7"/>
  <c r="N3177" i="7"/>
  <c r="J3177" i="7"/>
  <c r="F3177" i="7"/>
  <c r="N3176" i="7"/>
  <c r="J3176" i="7"/>
  <c r="F3176" i="7"/>
  <c r="N3175" i="7"/>
  <c r="J3175" i="7"/>
  <c r="F3175" i="7"/>
  <c r="N3174" i="7"/>
  <c r="J3174" i="7"/>
  <c r="F3174" i="7"/>
  <c r="N3173" i="7"/>
  <c r="J3173" i="7"/>
  <c r="F3173" i="7"/>
  <c r="N3172" i="7"/>
  <c r="J3172" i="7"/>
  <c r="F3172" i="7"/>
  <c r="N3171" i="7"/>
  <c r="J3171" i="7"/>
  <c r="F3171" i="7"/>
  <c r="N3170" i="7"/>
  <c r="J3170" i="7"/>
  <c r="F3170" i="7"/>
  <c r="N3169" i="7"/>
  <c r="J3169" i="7"/>
  <c r="F3169" i="7"/>
  <c r="N3168" i="7"/>
  <c r="J3168" i="7"/>
  <c r="F3168" i="7"/>
  <c r="N3167" i="7"/>
  <c r="J3167" i="7"/>
  <c r="F3167" i="7"/>
  <c r="N3166" i="7"/>
  <c r="J3166" i="7"/>
  <c r="F3166" i="7"/>
  <c r="N3165" i="7"/>
  <c r="J3165" i="7"/>
  <c r="F3165" i="7"/>
  <c r="N3164" i="7"/>
  <c r="J3164" i="7"/>
  <c r="F3164" i="7"/>
  <c r="N3163" i="7"/>
  <c r="J3163" i="7"/>
  <c r="F3163" i="7"/>
  <c r="N3162" i="7"/>
  <c r="J3162" i="7"/>
  <c r="F3162" i="7"/>
  <c r="N3161" i="7"/>
  <c r="J3161" i="7"/>
  <c r="F3161" i="7"/>
  <c r="N3160" i="7"/>
  <c r="J3160" i="7"/>
  <c r="F3160" i="7"/>
  <c r="N3159" i="7"/>
  <c r="J3159" i="7"/>
  <c r="F3159" i="7"/>
  <c r="N3158" i="7"/>
  <c r="J3158" i="7"/>
  <c r="F3158" i="7"/>
  <c r="N3157" i="7"/>
  <c r="J3157" i="7"/>
  <c r="F3157" i="7"/>
  <c r="N3156" i="7"/>
  <c r="J3156" i="7"/>
  <c r="F3156" i="7"/>
  <c r="N3155" i="7"/>
  <c r="J3155" i="7"/>
  <c r="F3155" i="7"/>
  <c r="N3154" i="7"/>
  <c r="J3154" i="7"/>
  <c r="F3154" i="7"/>
  <c r="N3153" i="7"/>
  <c r="J3153" i="7"/>
  <c r="F3153" i="7"/>
  <c r="N3152" i="7"/>
  <c r="J3152" i="7"/>
  <c r="F3152" i="7"/>
  <c r="N3151" i="7"/>
  <c r="J3151" i="7"/>
  <c r="F3151" i="7"/>
  <c r="N3150" i="7"/>
  <c r="J3150" i="7"/>
  <c r="F3150" i="7"/>
  <c r="N3149" i="7"/>
  <c r="J3149" i="7"/>
  <c r="F3149" i="7"/>
  <c r="N3148" i="7"/>
  <c r="J3148" i="7"/>
  <c r="F3148" i="7"/>
  <c r="N3147" i="7"/>
  <c r="J3147" i="7"/>
  <c r="F3147" i="7"/>
  <c r="N3146" i="7"/>
  <c r="J3146" i="7"/>
  <c r="F3146" i="7"/>
  <c r="N3145" i="7"/>
  <c r="J3145" i="7"/>
  <c r="F3145" i="7"/>
  <c r="N3144" i="7"/>
  <c r="J3144" i="7"/>
  <c r="F3144" i="7"/>
  <c r="N3143" i="7"/>
  <c r="J3143" i="7"/>
  <c r="F3143" i="7"/>
  <c r="N3142" i="7"/>
  <c r="J3142" i="7"/>
  <c r="F3142" i="7"/>
  <c r="N3141" i="7"/>
  <c r="J3141" i="7"/>
  <c r="F3141" i="7"/>
  <c r="N3140" i="7"/>
  <c r="J3140" i="7"/>
  <c r="F3140" i="7"/>
  <c r="N3139" i="7"/>
  <c r="J3139" i="7"/>
  <c r="F3139" i="7"/>
  <c r="N3138" i="7"/>
  <c r="J3138" i="7"/>
  <c r="F3138" i="7"/>
  <c r="N3137" i="7"/>
  <c r="J3137" i="7"/>
  <c r="F3137" i="7"/>
  <c r="N3136" i="7"/>
  <c r="J3136" i="7"/>
  <c r="F3136" i="7"/>
  <c r="N3135" i="7"/>
  <c r="J3135" i="7"/>
  <c r="F3135" i="7"/>
  <c r="N3134" i="7"/>
  <c r="J3134" i="7"/>
  <c r="F3134" i="7"/>
  <c r="N3133" i="7"/>
  <c r="J3133" i="7"/>
  <c r="F3133" i="7"/>
  <c r="N3132" i="7"/>
  <c r="J3132" i="7"/>
  <c r="F3132" i="7"/>
  <c r="N3131" i="7"/>
  <c r="J3131" i="7"/>
  <c r="F3131" i="7"/>
  <c r="N3130" i="7"/>
  <c r="J3130" i="7"/>
  <c r="F3130" i="7"/>
  <c r="N3129" i="7"/>
  <c r="J3129" i="7"/>
  <c r="F3129" i="7"/>
  <c r="N3128" i="7"/>
  <c r="J3128" i="7"/>
  <c r="F3128" i="7"/>
  <c r="N3127" i="7"/>
  <c r="J3127" i="7"/>
  <c r="F3127" i="7"/>
  <c r="N3126" i="7"/>
  <c r="J3126" i="7"/>
  <c r="F3126" i="7"/>
  <c r="N3125" i="7"/>
  <c r="J3125" i="7"/>
  <c r="F3125" i="7"/>
  <c r="N3124" i="7"/>
  <c r="J3124" i="7"/>
  <c r="F3124" i="7"/>
  <c r="N3123" i="7"/>
  <c r="J3123" i="7"/>
  <c r="F3123" i="7"/>
  <c r="N3122" i="7"/>
  <c r="J3122" i="7"/>
  <c r="F3122" i="7"/>
  <c r="N3121" i="7"/>
  <c r="J3121" i="7"/>
  <c r="F3121" i="7"/>
  <c r="N3120" i="7"/>
  <c r="J3120" i="7"/>
  <c r="F3120" i="7"/>
  <c r="N3119" i="7"/>
  <c r="J3119" i="7"/>
  <c r="F3119" i="7"/>
  <c r="N3118" i="7"/>
  <c r="J3118" i="7"/>
  <c r="F3118" i="7"/>
  <c r="N3117" i="7"/>
  <c r="J3117" i="7"/>
  <c r="F3117" i="7"/>
  <c r="N3116" i="7"/>
  <c r="J3116" i="7"/>
  <c r="F3116" i="7"/>
  <c r="N3115" i="7"/>
  <c r="J3115" i="7"/>
  <c r="F3115" i="7"/>
  <c r="N3114" i="7"/>
  <c r="J3114" i="7"/>
  <c r="F3114" i="7"/>
  <c r="N3113" i="7"/>
  <c r="J3113" i="7"/>
  <c r="F3113" i="7"/>
  <c r="N3112" i="7"/>
  <c r="J3112" i="7"/>
  <c r="F3112" i="7"/>
  <c r="N3111" i="7"/>
  <c r="J3111" i="7"/>
  <c r="F3111" i="7"/>
  <c r="N3110" i="7"/>
  <c r="J3110" i="7"/>
  <c r="F3110" i="7"/>
  <c r="N3109" i="7"/>
  <c r="J3109" i="7"/>
  <c r="F3109" i="7"/>
  <c r="N3108" i="7"/>
  <c r="J3108" i="7"/>
  <c r="F3108" i="7"/>
  <c r="N3107" i="7"/>
  <c r="J3107" i="7"/>
  <c r="F3107" i="7"/>
  <c r="N3106" i="7"/>
  <c r="J3106" i="7"/>
  <c r="F3106" i="7"/>
  <c r="N3105" i="7"/>
  <c r="J3105" i="7"/>
  <c r="F3105" i="7"/>
  <c r="N3104" i="7"/>
  <c r="J3104" i="7"/>
  <c r="F3104" i="7"/>
  <c r="N3103" i="7"/>
  <c r="J3103" i="7"/>
  <c r="F3103" i="7"/>
  <c r="N3102" i="7"/>
  <c r="J3102" i="7"/>
  <c r="F3102" i="7"/>
  <c r="N3101" i="7"/>
  <c r="J3101" i="7"/>
  <c r="F3101" i="7"/>
  <c r="N3100" i="7"/>
  <c r="J3100" i="7"/>
  <c r="F3100" i="7"/>
  <c r="N3099" i="7"/>
  <c r="J3099" i="7"/>
  <c r="F3099" i="7"/>
  <c r="N3098" i="7"/>
  <c r="J3098" i="7"/>
  <c r="F3098" i="7"/>
  <c r="N3097" i="7"/>
  <c r="J3097" i="7"/>
  <c r="F3097" i="7"/>
  <c r="N3096" i="7"/>
  <c r="J3096" i="7"/>
  <c r="F3096" i="7"/>
  <c r="N3095" i="7"/>
  <c r="J3095" i="7"/>
  <c r="F3095" i="7"/>
  <c r="N3094" i="7"/>
  <c r="J3094" i="7"/>
  <c r="F3094" i="7"/>
  <c r="N3093" i="7"/>
  <c r="J3093" i="7"/>
  <c r="F3093" i="7"/>
  <c r="N3092" i="7"/>
  <c r="J3092" i="7"/>
  <c r="F3092" i="7"/>
  <c r="N3091" i="7"/>
  <c r="J3091" i="7"/>
  <c r="F3091" i="7"/>
  <c r="N3090" i="7"/>
  <c r="J3090" i="7"/>
  <c r="F3090" i="7"/>
  <c r="N3089" i="7"/>
  <c r="J3089" i="7"/>
  <c r="F3089" i="7"/>
  <c r="N3088" i="7"/>
  <c r="J3088" i="7"/>
  <c r="F3088" i="7"/>
  <c r="N3087" i="7"/>
  <c r="J3087" i="7"/>
  <c r="F3087" i="7"/>
  <c r="N3086" i="7"/>
  <c r="J3086" i="7"/>
  <c r="F3086" i="7"/>
  <c r="N3085" i="7"/>
  <c r="J3085" i="7"/>
  <c r="F3085" i="7"/>
  <c r="N3084" i="7"/>
  <c r="J3084" i="7"/>
  <c r="F3084" i="7"/>
  <c r="N3083" i="7"/>
  <c r="J3083" i="7"/>
  <c r="F3083" i="7"/>
  <c r="N3082" i="7"/>
  <c r="J3082" i="7"/>
  <c r="F3082" i="7"/>
  <c r="N3081" i="7"/>
  <c r="J3081" i="7"/>
  <c r="F3081" i="7"/>
  <c r="N3080" i="7"/>
  <c r="J3080" i="7"/>
  <c r="F3080" i="7"/>
  <c r="N3079" i="7"/>
  <c r="J3079" i="7"/>
  <c r="F3079" i="7"/>
  <c r="N3078" i="7"/>
  <c r="J3078" i="7"/>
  <c r="F3078" i="7"/>
  <c r="N3077" i="7"/>
  <c r="J3077" i="7"/>
  <c r="F3077" i="7"/>
  <c r="N3076" i="7"/>
  <c r="J3076" i="7"/>
  <c r="F3076" i="7"/>
  <c r="N3075" i="7"/>
  <c r="J3075" i="7"/>
  <c r="F3075" i="7"/>
  <c r="N3074" i="7"/>
  <c r="J3074" i="7"/>
  <c r="F3074" i="7"/>
  <c r="N3073" i="7"/>
  <c r="J3073" i="7"/>
  <c r="F3073" i="7"/>
  <c r="N3072" i="7"/>
  <c r="J3072" i="7"/>
  <c r="F3072" i="7"/>
  <c r="N3071" i="7"/>
  <c r="J3071" i="7"/>
  <c r="F3071" i="7"/>
  <c r="N3070" i="7"/>
  <c r="J3070" i="7"/>
  <c r="F3070" i="7"/>
  <c r="N3069" i="7"/>
  <c r="J3069" i="7"/>
  <c r="F3069" i="7"/>
  <c r="N3068" i="7"/>
  <c r="J3068" i="7"/>
  <c r="F3068" i="7"/>
  <c r="N3067" i="7"/>
  <c r="J3067" i="7"/>
  <c r="F3067" i="7"/>
  <c r="N3066" i="7"/>
  <c r="J3066" i="7"/>
  <c r="F3066" i="7"/>
  <c r="N3065" i="7"/>
  <c r="J3065" i="7"/>
  <c r="F3065" i="7"/>
  <c r="N3064" i="7"/>
  <c r="J3064" i="7"/>
  <c r="F3064" i="7"/>
  <c r="N3063" i="7"/>
  <c r="J3063" i="7"/>
  <c r="F3063" i="7"/>
  <c r="N3062" i="7"/>
  <c r="J3062" i="7"/>
  <c r="F3062" i="7"/>
  <c r="N3061" i="7"/>
  <c r="J3061" i="7"/>
  <c r="F3061" i="7"/>
  <c r="N3060" i="7"/>
  <c r="J3060" i="7"/>
  <c r="F3060" i="7"/>
  <c r="N3059" i="7"/>
  <c r="J3059" i="7"/>
  <c r="F3059" i="7"/>
  <c r="N3058" i="7"/>
  <c r="J3058" i="7"/>
  <c r="F3058" i="7"/>
  <c r="N3057" i="7"/>
  <c r="J3057" i="7"/>
  <c r="F3057" i="7"/>
  <c r="N3056" i="7"/>
  <c r="J3056" i="7"/>
  <c r="F3056" i="7"/>
  <c r="N3055" i="7"/>
  <c r="J3055" i="7"/>
  <c r="F3055" i="7"/>
  <c r="N3054" i="7"/>
  <c r="J3054" i="7"/>
  <c r="F3054" i="7"/>
  <c r="N3053" i="7"/>
  <c r="J3053" i="7"/>
  <c r="F3053" i="7"/>
  <c r="N3052" i="7"/>
  <c r="J3052" i="7"/>
  <c r="F3052" i="7"/>
  <c r="N3051" i="7"/>
  <c r="J3051" i="7"/>
  <c r="F3051" i="7"/>
  <c r="N3050" i="7"/>
  <c r="J3050" i="7"/>
  <c r="F3050" i="7"/>
  <c r="N3049" i="7"/>
  <c r="J3049" i="7"/>
  <c r="F3049" i="7"/>
  <c r="N3048" i="7"/>
  <c r="J3048" i="7"/>
  <c r="F3048" i="7"/>
  <c r="N3047" i="7"/>
  <c r="J3047" i="7"/>
  <c r="F3047" i="7"/>
  <c r="N3046" i="7"/>
  <c r="J3046" i="7"/>
  <c r="F3046" i="7"/>
  <c r="N3045" i="7"/>
  <c r="J3045" i="7"/>
  <c r="F3045" i="7"/>
  <c r="N3044" i="7"/>
  <c r="J3044" i="7"/>
  <c r="F3044" i="7"/>
  <c r="N3043" i="7"/>
  <c r="J3043" i="7"/>
  <c r="F3043" i="7"/>
  <c r="N3042" i="7"/>
  <c r="J3042" i="7"/>
  <c r="F3042" i="7"/>
  <c r="N3041" i="7"/>
  <c r="J3041" i="7"/>
  <c r="F3041" i="7"/>
  <c r="N3040" i="7"/>
  <c r="J3040" i="7"/>
  <c r="F3040" i="7"/>
  <c r="N3039" i="7"/>
  <c r="J3039" i="7"/>
  <c r="F3039" i="7"/>
  <c r="N3038" i="7"/>
  <c r="J3038" i="7"/>
  <c r="F3038" i="7"/>
  <c r="N3037" i="7"/>
  <c r="J3037" i="7"/>
  <c r="F3037" i="7"/>
  <c r="N3036" i="7"/>
  <c r="J3036" i="7"/>
  <c r="F3036" i="7"/>
  <c r="N3035" i="7"/>
  <c r="J3035" i="7"/>
  <c r="F3035" i="7"/>
  <c r="N3034" i="7"/>
  <c r="J3034" i="7"/>
  <c r="F3034" i="7"/>
  <c r="N3033" i="7"/>
  <c r="J3033" i="7"/>
  <c r="F3033" i="7"/>
  <c r="N3032" i="7"/>
  <c r="J3032" i="7"/>
  <c r="F3032" i="7"/>
  <c r="N3031" i="7"/>
  <c r="J3031" i="7"/>
  <c r="F3031" i="7"/>
  <c r="N3030" i="7"/>
  <c r="J3030" i="7"/>
  <c r="F3030" i="7"/>
  <c r="N3029" i="7"/>
  <c r="J3029" i="7"/>
  <c r="F3029" i="7"/>
  <c r="N3028" i="7"/>
  <c r="J3028" i="7"/>
  <c r="F3028" i="7"/>
  <c r="N3027" i="7"/>
  <c r="J3027" i="7"/>
  <c r="F3027" i="7"/>
  <c r="N3026" i="7"/>
  <c r="J3026" i="7"/>
  <c r="F3026" i="7"/>
  <c r="N3025" i="7"/>
  <c r="J3025" i="7"/>
  <c r="F3025" i="7"/>
  <c r="N3024" i="7"/>
  <c r="J3024" i="7"/>
  <c r="F3024" i="7"/>
  <c r="N3023" i="7"/>
  <c r="J3023" i="7"/>
  <c r="F3023" i="7"/>
  <c r="N3022" i="7"/>
  <c r="J3022" i="7"/>
  <c r="F3022" i="7"/>
  <c r="N3021" i="7"/>
  <c r="J3021" i="7"/>
  <c r="F3021" i="7"/>
  <c r="N3020" i="7"/>
  <c r="J3020" i="7"/>
  <c r="F3020" i="7"/>
  <c r="N3019" i="7"/>
  <c r="J3019" i="7"/>
  <c r="F3019" i="7"/>
  <c r="N3018" i="7"/>
  <c r="J3018" i="7"/>
  <c r="F3018" i="7"/>
  <c r="N3017" i="7"/>
  <c r="J3017" i="7"/>
  <c r="F3017" i="7"/>
  <c r="N3016" i="7"/>
  <c r="J3016" i="7"/>
  <c r="F3016" i="7"/>
  <c r="N3015" i="7"/>
  <c r="J3015" i="7"/>
  <c r="F3015" i="7"/>
  <c r="N3014" i="7"/>
  <c r="J3014" i="7"/>
  <c r="F3014" i="7"/>
  <c r="N3013" i="7"/>
  <c r="J3013" i="7"/>
  <c r="F3013" i="7"/>
  <c r="N3012" i="7"/>
  <c r="J3012" i="7"/>
  <c r="F3012" i="7"/>
  <c r="N3011" i="7"/>
  <c r="J3011" i="7"/>
  <c r="F3011" i="7"/>
  <c r="N3010" i="7"/>
  <c r="J3010" i="7"/>
  <c r="F3010" i="7"/>
  <c r="N3009" i="7"/>
  <c r="J3009" i="7"/>
  <c r="F3009" i="7"/>
  <c r="N3008" i="7"/>
  <c r="J3008" i="7"/>
  <c r="F3008" i="7"/>
  <c r="N3007" i="7"/>
  <c r="J3007" i="7"/>
  <c r="F3007" i="7"/>
  <c r="N3006" i="7"/>
  <c r="J3006" i="7"/>
  <c r="F3006" i="7"/>
  <c r="N3005" i="7"/>
  <c r="J3005" i="7"/>
  <c r="F3005" i="7"/>
  <c r="N3004" i="7"/>
  <c r="J3004" i="7"/>
  <c r="F3004" i="7"/>
  <c r="N3003" i="7"/>
  <c r="J3003" i="7"/>
  <c r="F3003" i="7"/>
  <c r="N3002" i="7"/>
  <c r="J3002" i="7"/>
  <c r="F3002" i="7"/>
  <c r="N3001" i="7"/>
  <c r="J3001" i="7"/>
  <c r="F3001" i="7"/>
  <c r="N3000" i="7"/>
  <c r="J3000" i="7"/>
  <c r="F3000" i="7"/>
  <c r="N2999" i="7"/>
  <c r="J2999" i="7"/>
  <c r="F2999" i="7"/>
  <c r="N2998" i="7"/>
  <c r="J2998" i="7"/>
  <c r="F2998" i="7"/>
  <c r="N2997" i="7"/>
  <c r="J2997" i="7"/>
  <c r="F2997" i="7"/>
  <c r="N2996" i="7"/>
  <c r="J2996" i="7"/>
  <c r="F2996" i="7"/>
  <c r="N2995" i="7"/>
  <c r="J2995" i="7"/>
  <c r="F2995" i="7"/>
  <c r="N2994" i="7"/>
  <c r="J2994" i="7"/>
  <c r="F2994" i="7"/>
  <c r="N2993" i="7"/>
  <c r="J2993" i="7"/>
  <c r="F2993" i="7"/>
  <c r="N2992" i="7"/>
  <c r="J2992" i="7"/>
  <c r="F2992" i="7"/>
  <c r="N2991" i="7"/>
  <c r="J2991" i="7"/>
  <c r="F2991" i="7"/>
  <c r="N2990" i="7"/>
  <c r="J2990" i="7"/>
  <c r="F2990" i="7"/>
  <c r="N2989" i="7"/>
  <c r="J2989" i="7"/>
  <c r="F2989" i="7"/>
  <c r="N2988" i="7"/>
  <c r="J2988" i="7"/>
  <c r="F2988" i="7"/>
  <c r="N2987" i="7"/>
  <c r="J2987" i="7"/>
  <c r="F2987" i="7"/>
  <c r="N2986" i="7"/>
  <c r="J2986" i="7"/>
  <c r="F2986" i="7"/>
  <c r="N2985" i="7"/>
  <c r="J2985" i="7"/>
  <c r="F2985" i="7"/>
  <c r="N2984" i="7"/>
  <c r="J2984" i="7"/>
  <c r="F2984" i="7"/>
  <c r="N2983" i="7"/>
  <c r="J2983" i="7"/>
  <c r="F2983" i="7"/>
  <c r="N2982" i="7"/>
  <c r="J2982" i="7"/>
  <c r="F2982" i="7"/>
  <c r="N2981" i="7"/>
  <c r="J2981" i="7"/>
  <c r="F2981" i="7"/>
  <c r="N2980" i="7"/>
  <c r="J2980" i="7"/>
  <c r="F2980" i="7"/>
  <c r="N2979" i="7"/>
  <c r="J2979" i="7"/>
  <c r="F2979" i="7"/>
  <c r="N2978" i="7"/>
  <c r="J2978" i="7"/>
  <c r="F2978" i="7"/>
  <c r="N2977" i="7"/>
  <c r="J2977" i="7"/>
  <c r="F2977" i="7"/>
  <c r="N2976" i="7"/>
  <c r="J2976" i="7"/>
  <c r="F2976" i="7"/>
  <c r="N2975" i="7"/>
  <c r="J2975" i="7"/>
  <c r="F2975" i="7"/>
  <c r="N2974" i="7"/>
  <c r="J2974" i="7"/>
  <c r="F2974" i="7"/>
  <c r="N2973" i="7"/>
  <c r="J2973" i="7"/>
  <c r="F2973" i="7"/>
  <c r="N2972" i="7"/>
  <c r="J2972" i="7"/>
  <c r="F2972" i="7"/>
  <c r="N2971" i="7"/>
  <c r="J2971" i="7"/>
  <c r="F2971" i="7"/>
  <c r="N2970" i="7"/>
  <c r="J2970" i="7"/>
  <c r="F2970" i="7"/>
  <c r="N2969" i="7"/>
  <c r="J2969" i="7"/>
  <c r="F2969" i="7"/>
  <c r="N2968" i="7"/>
  <c r="J2968" i="7"/>
  <c r="F2968" i="7"/>
  <c r="N2967" i="7"/>
  <c r="J2967" i="7"/>
  <c r="F2967" i="7"/>
  <c r="N2966" i="7"/>
  <c r="J2966" i="7"/>
  <c r="F2966" i="7"/>
  <c r="N2965" i="7"/>
  <c r="J2965" i="7"/>
  <c r="F2965" i="7"/>
  <c r="N2964" i="7"/>
  <c r="J2964" i="7"/>
  <c r="F2964" i="7"/>
  <c r="N2963" i="7"/>
  <c r="J2963" i="7"/>
  <c r="F2963" i="7"/>
  <c r="N2962" i="7"/>
  <c r="J2962" i="7"/>
  <c r="F2962" i="7"/>
  <c r="N2961" i="7"/>
  <c r="J2961" i="7"/>
  <c r="F2961" i="7"/>
  <c r="N2960" i="7"/>
  <c r="J2960" i="7"/>
  <c r="F2960" i="7"/>
  <c r="N2959" i="7"/>
  <c r="J2959" i="7"/>
  <c r="F2959" i="7"/>
  <c r="N2958" i="7"/>
  <c r="J2958" i="7"/>
  <c r="F2958" i="7"/>
  <c r="N2957" i="7"/>
  <c r="J2957" i="7"/>
  <c r="F2957" i="7"/>
  <c r="N2956" i="7"/>
  <c r="J2956" i="7"/>
  <c r="F2956" i="7"/>
  <c r="N2955" i="7"/>
  <c r="J2955" i="7"/>
  <c r="F2955" i="7"/>
  <c r="N2954" i="7"/>
  <c r="J2954" i="7"/>
  <c r="F2954" i="7"/>
  <c r="N2953" i="7"/>
  <c r="J2953" i="7"/>
  <c r="F2953" i="7"/>
  <c r="N2952" i="7"/>
  <c r="J2952" i="7"/>
  <c r="F2952" i="7"/>
  <c r="N2951" i="7"/>
  <c r="J2951" i="7"/>
  <c r="F2951" i="7"/>
  <c r="N2950" i="7"/>
  <c r="J2950" i="7"/>
  <c r="F2950" i="7"/>
  <c r="N2949" i="7"/>
  <c r="J2949" i="7"/>
  <c r="F2949" i="7"/>
  <c r="N2948" i="7"/>
  <c r="J2948" i="7"/>
  <c r="F2948" i="7"/>
  <c r="N2947" i="7"/>
  <c r="J2947" i="7"/>
  <c r="F2947" i="7"/>
  <c r="N2946" i="7"/>
  <c r="J2946" i="7"/>
  <c r="F2946" i="7"/>
  <c r="N2945" i="7"/>
  <c r="J2945" i="7"/>
  <c r="F2945" i="7"/>
  <c r="N2944" i="7"/>
  <c r="J2944" i="7"/>
  <c r="F2944" i="7"/>
  <c r="N2943" i="7"/>
  <c r="J2943" i="7"/>
  <c r="F2943" i="7"/>
  <c r="N2942" i="7"/>
  <c r="J2942" i="7"/>
  <c r="F2942" i="7"/>
  <c r="N2941" i="7"/>
  <c r="J2941" i="7"/>
  <c r="F2941" i="7"/>
  <c r="N2940" i="7"/>
  <c r="J2940" i="7"/>
  <c r="F2940" i="7"/>
  <c r="N2939" i="7"/>
  <c r="J2939" i="7"/>
  <c r="F2939" i="7"/>
  <c r="N2938" i="7"/>
  <c r="J2938" i="7"/>
  <c r="F2938" i="7"/>
  <c r="N2937" i="7"/>
  <c r="J2937" i="7"/>
  <c r="F2937" i="7"/>
  <c r="N2936" i="7"/>
  <c r="J2936" i="7"/>
  <c r="F2936" i="7"/>
  <c r="N2935" i="7"/>
  <c r="J2935" i="7"/>
  <c r="F2935" i="7"/>
  <c r="N2934" i="7"/>
  <c r="J2934" i="7"/>
  <c r="F2934" i="7"/>
  <c r="N2933" i="7"/>
  <c r="J2933" i="7"/>
  <c r="F2933" i="7"/>
  <c r="N2932" i="7"/>
  <c r="J2932" i="7"/>
  <c r="F2932" i="7"/>
  <c r="N2931" i="7"/>
  <c r="J2931" i="7"/>
  <c r="F2931" i="7"/>
  <c r="N2930" i="7"/>
  <c r="J2930" i="7"/>
  <c r="F2930" i="7"/>
  <c r="N2929" i="7"/>
  <c r="J2929" i="7"/>
  <c r="F2929" i="7"/>
  <c r="N2928" i="7"/>
  <c r="J2928" i="7"/>
  <c r="F2928" i="7"/>
  <c r="N2927" i="7"/>
  <c r="J2927" i="7"/>
  <c r="F2927" i="7"/>
  <c r="N2926" i="7"/>
  <c r="J2926" i="7"/>
  <c r="F2926" i="7"/>
  <c r="N2925" i="7"/>
  <c r="J2925" i="7"/>
  <c r="F2925" i="7"/>
  <c r="N2924" i="7"/>
  <c r="J2924" i="7"/>
  <c r="F2924" i="7"/>
  <c r="N2923" i="7"/>
  <c r="J2923" i="7"/>
  <c r="F2923" i="7"/>
  <c r="N2922" i="7"/>
  <c r="J2922" i="7"/>
  <c r="F2922" i="7"/>
  <c r="N2921" i="7"/>
  <c r="J2921" i="7"/>
  <c r="F2921" i="7"/>
  <c r="N2920" i="7"/>
  <c r="J2920" i="7"/>
  <c r="F2920" i="7"/>
  <c r="N2919" i="7"/>
  <c r="J2919" i="7"/>
  <c r="F2919" i="7"/>
  <c r="N2918" i="7"/>
  <c r="J2918" i="7"/>
  <c r="F2918" i="7"/>
  <c r="N2917" i="7"/>
  <c r="J2917" i="7"/>
  <c r="F2917" i="7"/>
  <c r="N2916" i="7"/>
  <c r="J2916" i="7"/>
  <c r="F2916" i="7"/>
  <c r="N2915" i="7"/>
  <c r="J2915" i="7"/>
  <c r="F2915" i="7"/>
  <c r="N2914" i="7"/>
  <c r="J2914" i="7"/>
  <c r="F2914" i="7"/>
  <c r="N2913" i="7"/>
  <c r="J2913" i="7"/>
  <c r="F2913" i="7"/>
  <c r="N2912" i="7"/>
  <c r="J2912" i="7"/>
  <c r="F2912" i="7"/>
  <c r="N2911" i="7"/>
  <c r="J2911" i="7"/>
  <c r="F2911" i="7"/>
  <c r="N2910" i="7"/>
  <c r="J2910" i="7"/>
  <c r="F2910" i="7"/>
  <c r="N2909" i="7"/>
  <c r="J2909" i="7"/>
  <c r="F2909" i="7"/>
  <c r="N2908" i="7"/>
  <c r="J2908" i="7"/>
  <c r="F2908" i="7"/>
  <c r="N2907" i="7"/>
  <c r="J2907" i="7"/>
  <c r="F2907" i="7"/>
  <c r="N2906" i="7"/>
  <c r="J2906" i="7"/>
  <c r="F2906" i="7"/>
  <c r="N2905" i="7"/>
  <c r="J2905" i="7"/>
  <c r="F2905" i="7"/>
  <c r="N2904" i="7"/>
  <c r="J2904" i="7"/>
  <c r="F2904" i="7"/>
  <c r="N2903" i="7"/>
  <c r="J2903" i="7"/>
  <c r="F2903" i="7"/>
  <c r="N2902" i="7"/>
  <c r="J2902" i="7"/>
  <c r="F2902" i="7"/>
  <c r="N2901" i="7"/>
  <c r="J2901" i="7"/>
  <c r="F2901" i="7"/>
  <c r="N2900" i="7"/>
  <c r="J2900" i="7"/>
  <c r="F2900" i="7"/>
  <c r="N2899" i="7"/>
  <c r="J2899" i="7"/>
  <c r="F2899" i="7"/>
  <c r="N2898" i="7"/>
  <c r="J2898" i="7"/>
  <c r="F2898" i="7"/>
  <c r="N2897" i="7"/>
  <c r="J2897" i="7"/>
  <c r="F2897" i="7"/>
  <c r="N2896" i="7"/>
  <c r="J2896" i="7"/>
  <c r="F2896" i="7"/>
  <c r="N2895" i="7"/>
  <c r="J2895" i="7"/>
  <c r="F2895" i="7"/>
  <c r="N2894" i="7"/>
  <c r="J2894" i="7"/>
  <c r="F2894" i="7"/>
  <c r="N2893" i="7"/>
  <c r="J2893" i="7"/>
  <c r="F2893" i="7"/>
  <c r="N2892" i="7"/>
  <c r="J2892" i="7"/>
  <c r="F2892" i="7"/>
  <c r="N2891" i="7"/>
  <c r="J2891" i="7"/>
  <c r="F2891" i="7"/>
  <c r="N2890" i="7"/>
  <c r="J2890" i="7"/>
  <c r="F2890" i="7"/>
  <c r="N2889" i="7"/>
  <c r="J2889" i="7"/>
  <c r="F2889" i="7"/>
  <c r="N2888" i="7"/>
  <c r="J2888" i="7"/>
  <c r="F2888" i="7"/>
  <c r="N2887" i="7"/>
  <c r="J2887" i="7"/>
  <c r="F2887" i="7"/>
  <c r="N2886" i="7"/>
  <c r="J2886" i="7"/>
  <c r="F2886" i="7"/>
  <c r="N2885" i="7"/>
  <c r="J2885" i="7"/>
  <c r="F2885" i="7"/>
  <c r="N2884" i="7"/>
  <c r="J2884" i="7"/>
  <c r="F2884" i="7"/>
  <c r="N2883" i="7"/>
  <c r="J2883" i="7"/>
  <c r="F2883" i="7"/>
  <c r="N2882" i="7"/>
  <c r="J2882" i="7"/>
  <c r="F2882" i="7"/>
  <c r="N2881" i="7"/>
  <c r="J2881" i="7"/>
  <c r="F2881" i="7"/>
  <c r="N2880" i="7"/>
  <c r="J2880" i="7"/>
  <c r="F2880" i="7"/>
  <c r="N2879" i="7"/>
  <c r="J2879" i="7"/>
  <c r="F2879" i="7"/>
  <c r="N2878" i="7"/>
  <c r="J2878" i="7"/>
  <c r="F2878" i="7"/>
  <c r="N2877" i="7"/>
  <c r="J2877" i="7"/>
  <c r="F2877" i="7"/>
  <c r="N2876" i="7"/>
  <c r="J2876" i="7"/>
  <c r="F2876" i="7"/>
  <c r="N2875" i="7"/>
  <c r="J2875" i="7"/>
  <c r="F2875" i="7"/>
  <c r="N2874" i="7"/>
  <c r="J2874" i="7"/>
  <c r="F2874" i="7"/>
  <c r="N2873" i="7"/>
  <c r="J2873" i="7"/>
  <c r="F2873" i="7"/>
  <c r="N2872" i="7"/>
  <c r="J2872" i="7"/>
  <c r="F2872" i="7"/>
  <c r="N2871" i="7"/>
  <c r="J2871" i="7"/>
  <c r="F2871" i="7"/>
  <c r="N2870" i="7"/>
  <c r="J2870" i="7"/>
  <c r="F2870" i="7"/>
  <c r="N2869" i="7"/>
  <c r="J2869" i="7"/>
  <c r="F2869" i="7"/>
  <c r="N2868" i="7"/>
  <c r="J2868" i="7"/>
  <c r="F2868" i="7"/>
  <c r="N2867" i="7"/>
  <c r="J2867" i="7"/>
  <c r="F2867" i="7"/>
  <c r="N2866" i="7"/>
  <c r="J2866" i="7"/>
  <c r="F2866" i="7"/>
  <c r="N2865" i="7"/>
  <c r="J2865" i="7"/>
  <c r="F2865" i="7"/>
  <c r="N2864" i="7"/>
  <c r="J2864" i="7"/>
  <c r="F2864" i="7"/>
  <c r="N2863" i="7"/>
  <c r="J2863" i="7"/>
  <c r="F2863" i="7"/>
  <c r="N2862" i="7"/>
  <c r="J2862" i="7"/>
  <c r="F2862" i="7"/>
  <c r="N2861" i="7"/>
  <c r="J2861" i="7"/>
  <c r="F2861" i="7"/>
  <c r="N2860" i="7"/>
  <c r="J2860" i="7"/>
  <c r="F2860" i="7"/>
  <c r="N2859" i="7"/>
  <c r="J2859" i="7"/>
  <c r="F2859" i="7"/>
  <c r="N2858" i="7"/>
  <c r="J2858" i="7"/>
  <c r="F2858" i="7"/>
  <c r="N2857" i="7"/>
  <c r="J2857" i="7"/>
  <c r="F2857" i="7"/>
  <c r="N2856" i="7"/>
  <c r="J2856" i="7"/>
  <c r="F2856" i="7"/>
  <c r="N2855" i="7"/>
  <c r="J2855" i="7"/>
  <c r="F2855" i="7"/>
  <c r="N2854" i="7"/>
  <c r="J2854" i="7"/>
  <c r="F2854" i="7"/>
  <c r="N2853" i="7"/>
  <c r="J2853" i="7"/>
  <c r="F2853" i="7"/>
  <c r="N2852" i="7"/>
  <c r="J2852" i="7"/>
  <c r="F2852" i="7"/>
  <c r="N2851" i="7"/>
  <c r="J2851" i="7"/>
  <c r="F2851" i="7"/>
  <c r="N2850" i="7"/>
  <c r="J2850" i="7"/>
  <c r="F2850" i="7"/>
  <c r="N2849" i="7"/>
  <c r="J2849" i="7"/>
  <c r="F2849" i="7"/>
  <c r="N2848" i="7"/>
  <c r="J2848" i="7"/>
  <c r="F2848" i="7"/>
  <c r="N2847" i="7"/>
  <c r="J2847" i="7"/>
  <c r="F2847" i="7"/>
  <c r="N2846" i="7"/>
  <c r="J2846" i="7"/>
  <c r="F2846" i="7"/>
  <c r="N2845" i="7"/>
  <c r="J2845" i="7"/>
  <c r="F2845" i="7"/>
  <c r="N2844" i="7"/>
  <c r="J2844" i="7"/>
  <c r="F2844" i="7"/>
  <c r="N2843" i="7"/>
  <c r="J2843" i="7"/>
  <c r="F2843" i="7"/>
  <c r="N2842" i="7"/>
  <c r="J2842" i="7"/>
  <c r="F2842" i="7"/>
  <c r="N2841" i="7"/>
  <c r="J2841" i="7"/>
  <c r="F2841" i="7"/>
  <c r="N2840" i="7"/>
  <c r="J2840" i="7"/>
  <c r="F2840" i="7"/>
  <c r="N2839" i="7"/>
  <c r="J2839" i="7"/>
  <c r="F2839" i="7"/>
  <c r="N2838" i="7"/>
  <c r="J2838" i="7"/>
  <c r="F2838" i="7"/>
  <c r="N2837" i="7"/>
  <c r="J2837" i="7"/>
  <c r="F2837" i="7"/>
  <c r="N2836" i="7"/>
  <c r="J2836" i="7"/>
  <c r="F2836" i="7"/>
  <c r="N2835" i="7"/>
  <c r="J2835" i="7"/>
  <c r="F2835" i="7"/>
  <c r="N2834" i="7"/>
  <c r="J2834" i="7"/>
  <c r="F2834" i="7"/>
  <c r="N2833" i="7"/>
  <c r="J2833" i="7"/>
  <c r="F2833" i="7"/>
  <c r="N2832" i="7"/>
  <c r="J2832" i="7"/>
  <c r="F2832" i="7"/>
  <c r="N2831" i="7"/>
  <c r="J2831" i="7"/>
  <c r="F2831" i="7"/>
  <c r="N2830" i="7"/>
  <c r="J2830" i="7"/>
  <c r="F2830" i="7"/>
  <c r="N2829" i="7"/>
  <c r="J2829" i="7"/>
  <c r="F2829" i="7"/>
  <c r="N2828" i="7"/>
  <c r="J2828" i="7"/>
  <c r="F2828" i="7"/>
  <c r="N2827" i="7"/>
  <c r="J2827" i="7"/>
  <c r="F2827" i="7"/>
  <c r="N2826" i="7"/>
  <c r="J2826" i="7"/>
  <c r="F2826" i="7"/>
  <c r="N2825" i="7"/>
  <c r="J2825" i="7"/>
  <c r="F2825" i="7"/>
  <c r="N2824" i="7"/>
  <c r="J2824" i="7"/>
  <c r="F2824" i="7"/>
  <c r="N2823" i="7"/>
  <c r="J2823" i="7"/>
  <c r="F2823" i="7"/>
  <c r="N2822" i="7"/>
  <c r="J2822" i="7"/>
  <c r="F2822" i="7"/>
  <c r="N2821" i="7"/>
  <c r="J2821" i="7"/>
  <c r="F2821" i="7"/>
  <c r="N2820" i="7"/>
  <c r="J2820" i="7"/>
  <c r="F2820" i="7"/>
  <c r="N2819" i="7"/>
  <c r="J2819" i="7"/>
  <c r="F2819" i="7"/>
  <c r="N2818" i="7"/>
  <c r="J2818" i="7"/>
  <c r="F2818" i="7"/>
  <c r="N2817" i="7"/>
  <c r="J2817" i="7"/>
  <c r="F2817" i="7"/>
  <c r="N2816" i="7"/>
  <c r="J2816" i="7"/>
  <c r="F2816" i="7"/>
  <c r="N2815" i="7"/>
  <c r="J2815" i="7"/>
  <c r="F2815" i="7"/>
  <c r="N2814" i="7"/>
  <c r="J2814" i="7"/>
  <c r="F2814" i="7"/>
  <c r="N2813" i="7"/>
  <c r="J2813" i="7"/>
  <c r="F2813" i="7"/>
  <c r="N2812" i="7"/>
  <c r="J2812" i="7"/>
  <c r="F2812" i="7"/>
  <c r="N2811" i="7"/>
  <c r="J2811" i="7"/>
  <c r="F2811" i="7"/>
  <c r="N2810" i="7"/>
  <c r="J2810" i="7"/>
  <c r="F2810" i="7"/>
  <c r="N2809" i="7"/>
  <c r="J2809" i="7"/>
  <c r="F2809" i="7"/>
  <c r="N2808" i="7"/>
  <c r="J2808" i="7"/>
  <c r="F2808" i="7"/>
  <c r="N2807" i="7"/>
  <c r="J2807" i="7"/>
  <c r="F2807" i="7"/>
  <c r="N2806" i="7"/>
  <c r="J2806" i="7"/>
  <c r="F2806" i="7"/>
  <c r="N2805" i="7"/>
  <c r="J2805" i="7"/>
  <c r="F2805" i="7"/>
  <c r="N2804" i="7"/>
  <c r="J2804" i="7"/>
  <c r="F2804" i="7"/>
  <c r="N2803" i="7"/>
  <c r="J2803" i="7"/>
  <c r="F2803" i="7"/>
  <c r="N2802" i="7"/>
  <c r="J2802" i="7"/>
  <c r="F2802" i="7"/>
  <c r="N2801" i="7"/>
  <c r="J2801" i="7"/>
  <c r="F2801" i="7"/>
  <c r="N2800" i="7"/>
  <c r="J2800" i="7"/>
  <c r="F2800" i="7"/>
  <c r="N2799" i="7"/>
  <c r="J2799" i="7"/>
  <c r="F2799" i="7"/>
  <c r="N2798" i="7"/>
  <c r="J2798" i="7"/>
  <c r="F2798" i="7"/>
  <c r="N2797" i="7"/>
  <c r="J2797" i="7"/>
  <c r="F2797" i="7"/>
  <c r="N2796" i="7"/>
  <c r="J2796" i="7"/>
  <c r="F2796" i="7"/>
  <c r="N2795" i="7"/>
  <c r="J2795" i="7"/>
  <c r="F2795" i="7"/>
  <c r="N2794" i="7"/>
  <c r="J2794" i="7"/>
  <c r="F2794" i="7"/>
  <c r="N2793" i="7"/>
  <c r="J2793" i="7"/>
  <c r="F2793" i="7"/>
  <c r="N2792" i="7"/>
  <c r="J2792" i="7"/>
  <c r="F2792" i="7"/>
  <c r="N2791" i="7"/>
  <c r="J2791" i="7"/>
  <c r="F2791" i="7"/>
  <c r="N2790" i="7"/>
  <c r="J2790" i="7"/>
  <c r="F2790" i="7"/>
  <c r="N2789" i="7"/>
  <c r="J2789" i="7"/>
  <c r="F2789" i="7"/>
  <c r="N2788" i="7"/>
  <c r="J2788" i="7"/>
  <c r="F2788" i="7"/>
  <c r="N2787" i="7"/>
  <c r="J2787" i="7"/>
  <c r="F2787" i="7"/>
  <c r="N2786" i="7"/>
  <c r="J2786" i="7"/>
  <c r="F2786" i="7"/>
  <c r="N2785" i="7"/>
  <c r="J2785" i="7"/>
  <c r="F2785" i="7"/>
  <c r="N2784" i="7"/>
  <c r="J2784" i="7"/>
  <c r="F2784" i="7"/>
  <c r="N2783" i="7"/>
  <c r="J2783" i="7"/>
  <c r="F2783" i="7"/>
  <c r="N2782" i="7"/>
  <c r="J2782" i="7"/>
  <c r="F2782" i="7"/>
  <c r="N2781" i="7"/>
  <c r="J2781" i="7"/>
  <c r="F2781" i="7"/>
  <c r="N2780" i="7"/>
  <c r="J2780" i="7"/>
  <c r="F2780" i="7"/>
  <c r="N2779" i="7"/>
  <c r="J2779" i="7"/>
  <c r="F2779" i="7"/>
  <c r="N2778" i="7"/>
  <c r="J2778" i="7"/>
  <c r="F2778" i="7"/>
  <c r="N2777" i="7"/>
  <c r="J2777" i="7"/>
  <c r="F2777" i="7"/>
  <c r="N2776" i="7"/>
  <c r="J2776" i="7"/>
  <c r="F2776" i="7"/>
  <c r="N2775" i="7"/>
  <c r="J2775" i="7"/>
  <c r="F2775" i="7"/>
  <c r="N2774" i="7"/>
  <c r="J2774" i="7"/>
  <c r="F2774" i="7"/>
  <c r="N2773" i="7"/>
  <c r="J2773" i="7"/>
  <c r="F2773" i="7"/>
  <c r="N2772" i="7"/>
  <c r="J2772" i="7"/>
  <c r="F2772" i="7"/>
  <c r="N2771" i="7"/>
  <c r="J2771" i="7"/>
  <c r="F2771" i="7"/>
  <c r="N2770" i="7"/>
  <c r="J2770" i="7"/>
  <c r="F2770" i="7"/>
  <c r="N2769" i="7"/>
  <c r="J2769" i="7"/>
  <c r="F2769" i="7"/>
  <c r="N2768" i="7"/>
  <c r="J2768" i="7"/>
  <c r="F2768" i="7"/>
  <c r="N2767" i="7"/>
  <c r="J2767" i="7"/>
  <c r="F2767" i="7"/>
  <c r="N2766" i="7"/>
  <c r="J2766" i="7"/>
  <c r="F2766" i="7"/>
  <c r="N2765" i="7"/>
  <c r="J2765" i="7"/>
  <c r="F2765" i="7"/>
  <c r="N2764" i="7"/>
  <c r="J2764" i="7"/>
  <c r="F2764" i="7"/>
  <c r="N2763" i="7"/>
  <c r="J2763" i="7"/>
  <c r="F2763" i="7"/>
  <c r="N2762" i="7"/>
  <c r="J2762" i="7"/>
  <c r="F2762" i="7"/>
  <c r="N2761" i="7"/>
  <c r="J2761" i="7"/>
  <c r="F2761" i="7"/>
  <c r="N2760" i="7"/>
  <c r="J2760" i="7"/>
  <c r="F2760" i="7"/>
  <c r="N2759" i="7"/>
  <c r="J2759" i="7"/>
  <c r="F2759" i="7"/>
  <c r="N2758" i="7"/>
  <c r="J2758" i="7"/>
  <c r="F2758" i="7"/>
  <c r="N2757" i="7"/>
  <c r="J2757" i="7"/>
  <c r="F2757" i="7"/>
  <c r="N2756" i="7"/>
  <c r="J2756" i="7"/>
  <c r="F2756" i="7"/>
  <c r="N2755" i="7"/>
  <c r="J2755" i="7"/>
  <c r="F2755" i="7"/>
  <c r="N2754" i="7"/>
  <c r="J2754" i="7"/>
  <c r="F2754" i="7"/>
  <c r="N2753" i="7"/>
  <c r="J2753" i="7"/>
  <c r="F2753" i="7"/>
  <c r="N2752" i="7"/>
  <c r="J2752" i="7"/>
  <c r="F2752" i="7"/>
  <c r="N2751" i="7"/>
  <c r="J2751" i="7"/>
  <c r="F2751" i="7"/>
  <c r="N2750" i="7"/>
  <c r="J2750" i="7"/>
  <c r="F2750" i="7"/>
  <c r="N2749" i="7"/>
  <c r="J2749" i="7"/>
  <c r="F2749" i="7"/>
  <c r="N2748" i="7"/>
  <c r="J2748" i="7"/>
  <c r="F2748" i="7"/>
  <c r="N2747" i="7"/>
  <c r="J2747" i="7"/>
  <c r="F2747" i="7"/>
  <c r="N2746" i="7"/>
  <c r="J2746" i="7"/>
  <c r="F2746" i="7"/>
  <c r="N2745" i="7"/>
  <c r="J2745" i="7"/>
  <c r="F2745" i="7"/>
  <c r="N2744" i="7"/>
  <c r="J2744" i="7"/>
  <c r="F2744" i="7"/>
  <c r="N2743" i="7"/>
  <c r="J2743" i="7"/>
  <c r="F2743" i="7"/>
  <c r="N2742" i="7"/>
  <c r="J2742" i="7"/>
  <c r="F2742" i="7"/>
  <c r="N2741" i="7"/>
  <c r="J2741" i="7"/>
  <c r="F2741" i="7"/>
  <c r="N2740" i="7"/>
  <c r="J2740" i="7"/>
  <c r="F2740" i="7"/>
  <c r="N2739" i="7"/>
  <c r="J2739" i="7"/>
  <c r="F2739" i="7"/>
  <c r="N2738" i="7"/>
  <c r="J2738" i="7"/>
  <c r="F2738" i="7"/>
  <c r="N2737" i="7"/>
  <c r="J2737" i="7"/>
  <c r="F2737" i="7"/>
  <c r="N2736" i="7"/>
  <c r="J2736" i="7"/>
  <c r="F2736" i="7"/>
  <c r="N2735" i="7"/>
  <c r="J2735" i="7"/>
  <c r="F2735" i="7"/>
  <c r="N2734" i="7"/>
  <c r="J2734" i="7"/>
  <c r="F2734" i="7"/>
  <c r="N2733" i="7"/>
  <c r="J2733" i="7"/>
  <c r="F2733" i="7"/>
  <c r="N2732" i="7"/>
  <c r="J2732" i="7"/>
  <c r="F2732" i="7"/>
  <c r="N2731" i="7"/>
  <c r="J2731" i="7"/>
  <c r="F2731" i="7"/>
  <c r="N2730" i="7"/>
  <c r="J2730" i="7"/>
  <c r="F2730" i="7"/>
  <c r="N2729" i="7"/>
  <c r="J2729" i="7"/>
  <c r="F2729" i="7"/>
  <c r="N2728" i="7"/>
  <c r="J2728" i="7"/>
  <c r="F2728" i="7"/>
  <c r="N2727" i="7"/>
  <c r="J2727" i="7"/>
  <c r="F2727" i="7"/>
  <c r="N2726" i="7"/>
  <c r="J2726" i="7"/>
  <c r="F2726" i="7"/>
  <c r="N2725" i="7"/>
  <c r="J2725" i="7"/>
  <c r="F2725" i="7"/>
  <c r="N2724" i="7"/>
  <c r="J2724" i="7"/>
  <c r="F2724" i="7"/>
  <c r="N2723" i="7"/>
  <c r="J2723" i="7"/>
  <c r="F2723" i="7"/>
  <c r="N2722" i="7"/>
  <c r="J2722" i="7"/>
  <c r="F2722" i="7"/>
  <c r="N2721" i="7"/>
  <c r="J2721" i="7"/>
  <c r="F2721" i="7"/>
  <c r="N2720" i="7"/>
  <c r="J2720" i="7"/>
  <c r="F2720" i="7"/>
  <c r="N2719" i="7"/>
  <c r="J2719" i="7"/>
  <c r="F2719" i="7"/>
  <c r="N2718" i="7"/>
  <c r="J2718" i="7"/>
  <c r="F2718" i="7"/>
  <c r="N2717" i="7"/>
  <c r="J2717" i="7"/>
  <c r="F2717" i="7"/>
  <c r="N2716" i="7"/>
  <c r="J2716" i="7"/>
  <c r="F2716" i="7"/>
  <c r="N2715" i="7"/>
  <c r="J2715" i="7"/>
  <c r="F2715" i="7"/>
  <c r="N2714" i="7"/>
  <c r="J2714" i="7"/>
  <c r="F2714" i="7"/>
  <c r="N2713" i="7"/>
  <c r="J2713" i="7"/>
  <c r="F2713" i="7"/>
  <c r="N2712" i="7"/>
  <c r="J2712" i="7"/>
  <c r="F2712" i="7"/>
  <c r="N2711" i="7"/>
  <c r="J2711" i="7"/>
  <c r="F2711" i="7"/>
  <c r="N2710" i="7"/>
  <c r="J2710" i="7"/>
  <c r="F2710" i="7"/>
  <c r="N2709" i="7"/>
  <c r="J2709" i="7"/>
  <c r="F2709" i="7"/>
  <c r="N2708" i="7"/>
  <c r="J2708" i="7"/>
  <c r="F2708" i="7"/>
  <c r="N2707" i="7"/>
  <c r="J2707" i="7"/>
  <c r="F2707" i="7"/>
  <c r="N2706" i="7"/>
  <c r="J2706" i="7"/>
  <c r="F2706" i="7"/>
  <c r="N2705" i="7"/>
  <c r="J2705" i="7"/>
  <c r="F2705" i="7"/>
  <c r="N2704" i="7"/>
  <c r="J2704" i="7"/>
  <c r="F2704" i="7"/>
  <c r="N2703" i="7"/>
  <c r="J2703" i="7"/>
  <c r="F2703" i="7"/>
  <c r="N2702" i="7"/>
  <c r="J2702" i="7"/>
  <c r="F2702" i="7"/>
  <c r="N2701" i="7"/>
  <c r="J2701" i="7"/>
  <c r="F2701" i="7"/>
  <c r="N2700" i="7"/>
  <c r="J2700" i="7"/>
  <c r="F2700" i="7"/>
  <c r="N2699" i="7"/>
  <c r="J2699" i="7"/>
  <c r="F2699" i="7"/>
  <c r="N2698" i="7"/>
  <c r="J2698" i="7"/>
  <c r="F2698" i="7"/>
  <c r="N2697" i="7"/>
  <c r="J2697" i="7"/>
  <c r="F2697" i="7"/>
  <c r="N2696" i="7"/>
  <c r="J2696" i="7"/>
  <c r="F2696" i="7"/>
  <c r="N2695" i="7"/>
  <c r="J2695" i="7"/>
  <c r="F2695" i="7"/>
  <c r="N2694" i="7"/>
  <c r="J2694" i="7"/>
  <c r="F2694" i="7"/>
  <c r="N2693" i="7"/>
  <c r="J2693" i="7"/>
  <c r="F2693" i="7"/>
  <c r="N2692" i="7"/>
  <c r="J2692" i="7"/>
  <c r="F2692" i="7"/>
  <c r="N2691" i="7"/>
  <c r="J2691" i="7"/>
  <c r="F2691" i="7"/>
  <c r="N2690" i="7"/>
  <c r="J2690" i="7"/>
  <c r="F2690" i="7"/>
  <c r="N2689" i="7"/>
  <c r="J2689" i="7"/>
  <c r="F2689" i="7"/>
  <c r="N2688" i="7"/>
  <c r="J2688" i="7"/>
  <c r="F2688" i="7"/>
  <c r="N2687" i="7"/>
  <c r="J2687" i="7"/>
  <c r="F2687" i="7"/>
  <c r="N2686" i="7"/>
  <c r="J2686" i="7"/>
  <c r="F2686" i="7"/>
  <c r="N2685" i="7"/>
  <c r="J2685" i="7"/>
  <c r="F2685" i="7"/>
  <c r="N2684" i="7"/>
  <c r="J2684" i="7"/>
  <c r="F2684" i="7"/>
  <c r="N2683" i="7"/>
  <c r="J2683" i="7"/>
  <c r="F2683" i="7"/>
  <c r="N2682" i="7"/>
  <c r="J2682" i="7"/>
  <c r="F2682" i="7"/>
  <c r="N2681" i="7"/>
  <c r="J2681" i="7"/>
  <c r="F2681" i="7"/>
  <c r="N2680" i="7"/>
  <c r="J2680" i="7"/>
  <c r="F2680" i="7"/>
  <c r="N2679" i="7"/>
  <c r="J2679" i="7"/>
  <c r="F2679" i="7"/>
  <c r="N2678" i="7"/>
  <c r="J2678" i="7"/>
  <c r="F2678" i="7"/>
  <c r="N2677" i="7"/>
  <c r="J2677" i="7"/>
  <c r="F2677" i="7"/>
  <c r="N2676" i="7"/>
  <c r="J2676" i="7"/>
  <c r="F2676" i="7"/>
  <c r="N2675" i="7"/>
  <c r="J2675" i="7"/>
  <c r="F2675" i="7"/>
  <c r="N2674" i="7"/>
  <c r="J2674" i="7"/>
  <c r="F2674" i="7"/>
  <c r="N2673" i="7"/>
  <c r="J2673" i="7"/>
  <c r="F2673" i="7"/>
  <c r="N2672" i="7"/>
  <c r="J2672" i="7"/>
  <c r="F2672" i="7"/>
  <c r="N2671" i="7"/>
  <c r="J2671" i="7"/>
  <c r="F2671" i="7"/>
  <c r="N2670" i="7"/>
  <c r="J2670" i="7"/>
  <c r="F2670" i="7"/>
  <c r="N2669" i="7"/>
  <c r="J2669" i="7"/>
  <c r="F2669" i="7"/>
  <c r="N2668" i="7"/>
  <c r="J2668" i="7"/>
  <c r="F2668" i="7"/>
  <c r="N2667" i="7"/>
  <c r="J2667" i="7"/>
  <c r="F2667" i="7"/>
  <c r="N2666" i="7"/>
  <c r="J2666" i="7"/>
  <c r="F2666" i="7"/>
  <c r="N2665" i="7"/>
  <c r="J2665" i="7"/>
  <c r="F2665" i="7"/>
  <c r="N2664" i="7"/>
  <c r="J2664" i="7"/>
  <c r="F2664" i="7"/>
  <c r="N2663" i="7"/>
  <c r="J2663" i="7"/>
  <c r="F2663" i="7"/>
  <c r="N2662" i="7"/>
  <c r="J2662" i="7"/>
  <c r="F2662" i="7"/>
  <c r="N2661" i="7"/>
  <c r="J2661" i="7"/>
  <c r="F2661" i="7"/>
  <c r="N2660" i="7"/>
  <c r="J2660" i="7"/>
  <c r="F2660" i="7"/>
  <c r="N2659" i="7"/>
  <c r="J2659" i="7"/>
  <c r="F2659" i="7"/>
  <c r="N2658" i="7"/>
  <c r="J2658" i="7"/>
  <c r="F2658" i="7"/>
  <c r="N2657" i="7"/>
  <c r="J2657" i="7"/>
  <c r="F2657" i="7"/>
  <c r="N2656" i="7"/>
  <c r="J2656" i="7"/>
  <c r="F2656" i="7"/>
  <c r="N2655" i="7"/>
  <c r="J2655" i="7"/>
  <c r="F2655" i="7"/>
  <c r="N2654" i="7"/>
  <c r="J2654" i="7"/>
  <c r="F2654" i="7"/>
  <c r="N2653" i="7"/>
  <c r="J2653" i="7"/>
  <c r="F2653" i="7"/>
  <c r="N2652" i="7"/>
  <c r="J2652" i="7"/>
  <c r="F2652" i="7"/>
  <c r="N2651" i="7"/>
  <c r="J2651" i="7"/>
  <c r="F2651" i="7"/>
  <c r="N2650" i="7"/>
  <c r="J2650" i="7"/>
  <c r="F2650" i="7"/>
  <c r="N2649" i="7"/>
  <c r="J2649" i="7"/>
  <c r="F2649" i="7"/>
  <c r="N2648" i="7"/>
  <c r="J2648" i="7"/>
  <c r="F2648" i="7"/>
  <c r="N2647" i="7"/>
  <c r="J2647" i="7"/>
  <c r="F2647" i="7"/>
  <c r="N2646" i="7"/>
  <c r="J2646" i="7"/>
  <c r="F2646" i="7"/>
  <c r="N2645" i="7"/>
  <c r="J2645" i="7"/>
  <c r="F2645" i="7"/>
  <c r="N2644" i="7"/>
  <c r="J2644" i="7"/>
  <c r="F2644" i="7"/>
  <c r="N2643" i="7"/>
  <c r="J2643" i="7"/>
  <c r="F2643" i="7"/>
  <c r="N2642" i="7"/>
  <c r="J2642" i="7"/>
  <c r="F2642" i="7"/>
  <c r="N2641" i="7"/>
  <c r="J2641" i="7"/>
  <c r="F2641" i="7"/>
  <c r="N2640" i="7"/>
  <c r="J2640" i="7"/>
  <c r="F2640" i="7"/>
  <c r="N2639" i="7"/>
  <c r="J2639" i="7"/>
  <c r="F2639" i="7"/>
  <c r="N2638" i="7"/>
  <c r="J2638" i="7"/>
  <c r="F2638" i="7"/>
  <c r="N2637" i="7"/>
  <c r="J2637" i="7"/>
  <c r="F2637" i="7"/>
  <c r="N2636" i="7"/>
  <c r="J2636" i="7"/>
  <c r="F2636" i="7"/>
  <c r="N2635" i="7"/>
  <c r="J2635" i="7"/>
  <c r="F2635" i="7"/>
  <c r="N2634" i="7"/>
  <c r="J2634" i="7"/>
  <c r="F2634" i="7"/>
  <c r="N2633" i="7"/>
  <c r="J2633" i="7"/>
  <c r="F2633" i="7"/>
  <c r="N2632" i="7"/>
  <c r="J2632" i="7"/>
  <c r="F2632" i="7"/>
  <c r="N2631" i="7"/>
  <c r="J2631" i="7"/>
  <c r="F2631" i="7"/>
  <c r="N2630" i="7"/>
  <c r="J2630" i="7"/>
  <c r="F2630" i="7"/>
  <c r="N2629" i="7"/>
  <c r="J2629" i="7"/>
  <c r="F2629" i="7"/>
  <c r="N2628" i="7"/>
  <c r="J2628" i="7"/>
  <c r="F2628" i="7"/>
  <c r="N2627" i="7"/>
  <c r="J2627" i="7"/>
  <c r="F2627" i="7"/>
  <c r="N2626" i="7"/>
  <c r="J2626" i="7"/>
  <c r="F2626" i="7"/>
  <c r="N2625" i="7"/>
  <c r="J2625" i="7"/>
  <c r="F2625" i="7"/>
  <c r="N2624" i="7"/>
  <c r="J2624" i="7"/>
  <c r="F2624" i="7"/>
  <c r="N2623" i="7"/>
  <c r="J2623" i="7"/>
  <c r="F2623" i="7"/>
  <c r="N2622" i="7"/>
  <c r="J2622" i="7"/>
  <c r="F2622" i="7"/>
  <c r="N2621" i="7"/>
  <c r="J2621" i="7"/>
  <c r="F2621" i="7"/>
  <c r="N2620" i="7"/>
  <c r="J2620" i="7"/>
  <c r="F2620" i="7"/>
  <c r="N2619" i="7"/>
  <c r="J2619" i="7"/>
  <c r="F2619" i="7"/>
  <c r="N2618" i="7"/>
  <c r="J2618" i="7"/>
  <c r="F2618" i="7"/>
  <c r="N2617" i="7"/>
  <c r="J2617" i="7"/>
  <c r="F2617" i="7"/>
  <c r="N2616" i="7"/>
  <c r="J2616" i="7"/>
  <c r="F2616" i="7"/>
  <c r="N2615" i="7"/>
  <c r="J2615" i="7"/>
  <c r="F2615" i="7"/>
  <c r="N2614" i="7"/>
  <c r="J2614" i="7"/>
  <c r="F2614" i="7"/>
  <c r="N2613" i="7"/>
  <c r="J2613" i="7"/>
  <c r="F2613" i="7"/>
  <c r="N2612" i="7"/>
  <c r="J2612" i="7"/>
  <c r="F2612" i="7"/>
  <c r="N2611" i="7"/>
  <c r="J2611" i="7"/>
  <c r="F2611" i="7"/>
  <c r="N2610" i="7"/>
  <c r="J2610" i="7"/>
  <c r="F2610" i="7"/>
  <c r="N2609" i="7"/>
  <c r="J2609" i="7"/>
  <c r="F2609" i="7"/>
  <c r="N2608" i="7"/>
  <c r="J2608" i="7"/>
  <c r="F2608" i="7"/>
  <c r="N2607" i="7"/>
  <c r="J2607" i="7"/>
  <c r="F2607" i="7"/>
  <c r="N2606" i="7"/>
  <c r="J2606" i="7"/>
  <c r="F2606" i="7"/>
  <c r="N2605" i="7"/>
  <c r="J2605" i="7"/>
  <c r="F2605" i="7"/>
  <c r="N2604" i="7"/>
  <c r="J2604" i="7"/>
  <c r="F2604" i="7"/>
  <c r="N2603" i="7"/>
  <c r="J2603" i="7"/>
  <c r="F2603" i="7"/>
  <c r="N2602" i="7"/>
  <c r="J2602" i="7"/>
  <c r="F2602" i="7"/>
  <c r="N2601" i="7"/>
  <c r="J2601" i="7"/>
  <c r="F2601" i="7"/>
  <c r="N2600" i="7"/>
  <c r="J2600" i="7"/>
  <c r="F2600" i="7"/>
  <c r="N2599" i="7"/>
  <c r="J2599" i="7"/>
  <c r="F2599" i="7"/>
  <c r="N2598" i="7"/>
  <c r="J2598" i="7"/>
  <c r="F2598" i="7"/>
  <c r="N2597" i="7"/>
  <c r="J2597" i="7"/>
  <c r="F2597" i="7"/>
  <c r="N2596" i="7"/>
  <c r="J2596" i="7"/>
  <c r="F2596" i="7"/>
  <c r="N2595" i="7"/>
  <c r="J2595" i="7"/>
  <c r="F2595" i="7"/>
  <c r="N2594" i="7"/>
  <c r="J2594" i="7"/>
  <c r="F2594" i="7"/>
  <c r="N2593" i="7"/>
  <c r="J2593" i="7"/>
  <c r="F2593" i="7"/>
  <c r="N2592" i="7"/>
  <c r="J2592" i="7"/>
  <c r="F2592" i="7"/>
  <c r="N2591" i="7"/>
  <c r="J2591" i="7"/>
  <c r="F2591" i="7"/>
  <c r="N2590" i="7"/>
  <c r="J2590" i="7"/>
  <c r="F2590" i="7"/>
  <c r="N2589" i="7"/>
  <c r="J2589" i="7"/>
  <c r="F2589" i="7"/>
  <c r="N2588" i="7"/>
  <c r="J2588" i="7"/>
  <c r="F2588" i="7"/>
  <c r="N2587" i="7"/>
  <c r="J2587" i="7"/>
  <c r="F2587" i="7"/>
  <c r="N2586" i="7"/>
  <c r="J2586" i="7"/>
  <c r="F2586" i="7"/>
  <c r="N2585" i="7"/>
  <c r="J2585" i="7"/>
  <c r="F2585" i="7"/>
  <c r="N2584" i="7"/>
  <c r="J2584" i="7"/>
  <c r="F2584" i="7"/>
  <c r="N2583" i="7"/>
  <c r="J2583" i="7"/>
  <c r="F2583" i="7"/>
  <c r="N2582" i="7"/>
  <c r="J2582" i="7"/>
  <c r="F2582" i="7"/>
  <c r="N2581" i="7"/>
  <c r="J2581" i="7"/>
  <c r="F2581" i="7"/>
  <c r="N2580" i="7"/>
  <c r="J2580" i="7"/>
  <c r="F2580" i="7"/>
  <c r="N2579" i="7"/>
  <c r="J2579" i="7"/>
  <c r="F2579" i="7"/>
  <c r="N2578" i="7"/>
  <c r="J2578" i="7"/>
  <c r="F2578" i="7"/>
  <c r="N2577" i="7"/>
  <c r="J2577" i="7"/>
  <c r="F2577" i="7"/>
  <c r="N2576" i="7"/>
  <c r="J2576" i="7"/>
  <c r="F2576" i="7"/>
  <c r="N2575" i="7"/>
  <c r="J2575" i="7"/>
  <c r="F2575" i="7"/>
  <c r="N2574" i="7"/>
  <c r="J2574" i="7"/>
  <c r="F2574" i="7"/>
  <c r="N2573" i="7"/>
  <c r="J2573" i="7"/>
  <c r="F2573" i="7"/>
  <c r="N2572" i="7"/>
  <c r="J2572" i="7"/>
  <c r="F2572" i="7"/>
  <c r="N2571" i="7"/>
  <c r="J2571" i="7"/>
  <c r="F2571" i="7"/>
  <c r="N2570" i="7"/>
  <c r="J2570" i="7"/>
  <c r="F2570" i="7"/>
  <c r="N2569" i="7"/>
  <c r="J2569" i="7"/>
  <c r="F2569" i="7"/>
  <c r="N2568" i="7"/>
  <c r="J2568" i="7"/>
  <c r="F2568" i="7"/>
  <c r="N2567" i="7"/>
  <c r="J2567" i="7"/>
  <c r="F2567" i="7"/>
  <c r="N2566" i="7"/>
  <c r="J2566" i="7"/>
  <c r="F2566" i="7"/>
  <c r="N2565" i="7"/>
  <c r="J2565" i="7"/>
  <c r="F2565" i="7"/>
  <c r="N2564" i="7"/>
  <c r="J2564" i="7"/>
  <c r="F2564" i="7"/>
  <c r="N2563" i="7"/>
  <c r="J2563" i="7"/>
  <c r="F2563" i="7"/>
  <c r="N2562" i="7"/>
  <c r="J2562" i="7"/>
  <c r="F2562" i="7"/>
  <c r="N2561" i="7"/>
  <c r="J2561" i="7"/>
  <c r="F2561" i="7"/>
  <c r="N2560" i="7"/>
  <c r="J2560" i="7"/>
  <c r="F2560" i="7"/>
  <c r="N2559" i="7"/>
  <c r="J2559" i="7"/>
  <c r="F2559" i="7"/>
  <c r="N2558" i="7"/>
  <c r="J2558" i="7"/>
  <c r="F2558" i="7"/>
  <c r="N2557" i="7"/>
  <c r="J2557" i="7"/>
  <c r="F2557" i="7"/>
  <c r="N2556" i="7"/>
  <c r="J2556" i="7"/>
  <c r="F2556" i="7"/>
  <c r="N2555" i="7"/>
  <c r="J2555" i="7"/>
  <c r="F2555" i="7"/>
  <c r="N2554" i="7"/>
  <c r="J2554" i="7"/>
  <c r="F2554" i="7"/>
  <c r="N2553" i="7"/>
  <c r="J2553" i="7"/>
  <c r="F2553" i="7"/>
  <c r="N2552" i="7"/>
  <c r="J2552" i="7"/>
  <c r="F2552" i="7"/>
  <c r="N2551" i="7"/>
  <c r="J2551" i="7"/>
  <c r="F2551" i="7"/>
  <c r="N2550" i="7"/>
  <c r="J2550" i="7"/>
  <c r="F2550" i="7"/>
  <c r="N2549" i="7"/>
  <c r="J2549" i="7"/>
  <c r="F2549" i="7"/>
  <c r="N2548" i="7"/>
  <c r="J2548" i="7"/>
  <c r="F2548" i="7"/>
  <c r="N2547" i="7"/>
  <c r="J2547" i="7"/>
  <c r="F2547" i="7"/>
  <c r="N2546" i="7"/>
  <c r="J2546" i="7"/>
  <c r="F2546" i="7"/>
  <c r="N2545" i="7"/>
  <c r="J2545" i="7"/>
  <c r="F2545" i="7"/>
  <c r="N2544" i="7"/>
  <c r="J2544" i="7"/>
  <c r="F2544" i="7"/>
  <c r="N2543" i="7"/>
  <c r="J2543" i="7"/>
  <c r="F2543" i="7"/>
  <c r="N2542" i="7"/>
  <c r="J2542" i="7"/>
  <c r="F2542" i="7"/>
  <c r="N2541" i="7"/>
  <c r="J2541" i="7"/>
  <c r="F2541" i="7"/>
  <c r="N2540" i="7"/>
  <c r="J2540" i="7"/>
  <c r="F2540" i="7"/>
  <c r="N2539" i="7"/>
  <c r="J2539" i="7"/>
  <c r="F2539" i="7"/>
  <c r="N2538" i="7"/>
  <c r="J2538" i="7"/>
  <c r="F2538" i="7"/>
  <c r="N2537" i="7"/>
  <c r="J2537" i="7"/>
  <c r="F2537" i="7"/>
  <c r="N2536" i="7"/>
  <c r="J2536" i="7"/>
  <c r="F2536" i="7"/>
  <c r="N2535" i="7"/>
  <c r="J2535" i="7"/>
  <c r="F2535" i="7"/>
  <c r="N2534" i="7"/>
  <c r="J2534" i="7"/>
  <c r="F2534" i="7"/>
  <c r="N2533" i="7"/>
  <c r="J2533" i="7"/>
  <c r="F2533" i="7"/>
  <c r="N2532" i="7"/>
  <c r="J2532" i="7"/>
  <c r="F2532" i="7"/>
  <c r="N2531" i="7"/>
  <c r="J2531" i="7"/>
  <c r="F2531" i="7"/>
  <c r="N2530" i="7"/>
  <c r="J2530" i="7"/>
  <c r="F2530" i="7"/>
  <c r="N2529" i="7"/>
  <c r="J2529" i="7"/>
  <c r="F2529" i="7"/>
  <c r="N2528" i="7"/>
  <c r="J2528" i="7"/>
  <c r="F2528" i="7"/>
  <c r="N2527" i="7"/>
  <c r="J2527" i="7"/>
  <c r="F2527" i="7"/>
  <c r="N2526" i="7"/>
  <c r="J2526" i="7"/>
  <c r="F2526" i="7"/>
  <c r="N2525" i="7"/>
  <c r="J2525" i="7"/>
  <c r="F2525" i="7"/>
  <c r="N2524" i="7"/>
  <c r="J2524" i="7"/>
  <c r="F2524" i="7"/>
  <c r="N2523" i="7"/>
  <c r="J2523" i="7"/>
  <c r="F2523" i="7"/>
  <c r="N2522" i="7"/>
  <c r="J2522" i="7"/>
  <c r="F2522" i="7"/>
  <c r="N2521" i="7"/>
  <c r="J2521" i="7"/>
  <c r="F2521" i="7"/>
  <c r="N2520" i="7"/>
  <c r="J2520" i="7"/>
  <c r="F2520" i="7"/>
  <c r="N2519" i="7"/>
  <c r="J2519" i="7"/>
  <c r="F2519" i="7"/>
  <c r="N2518" i="7"/>
  <c r="J2518" i="7"/>
  <c r="F2518" i="7"/>
  <c r="N2517" i="7"/>
  <c r="J2517" i="7"/>
  <c r="F2517" i="7"/>
  <c r="N2516" i="7"/>
  <c r="J2516" i="7"/>
  <c r="F2516" i="7"/>
  <c r="N2515" i="7"/>
  <c r="J2515" i="7"/>
  <c r="F2515" i="7"/>
  <c r="N2514" i="7"/>
  <c r="J2514" i="7"/>
  <c r="F2514" i="7"/>
  <c r="N2513" i="7"/>
  <c r="J2513" i="7"/>
  <c r="F2513" i="7"/>
  <c r="N2512" i="7"/>
  <c r="J2512" i="7"/>
  <c r="F2512" i="7"/>
  <c r="N2511" i="7"/>
  <c r="J2511" i="7"/>
  <c r="F2511" i="7"/>
  <c r="N2510" i="7"/>
  <c r="J2510" i="7"/>
  <c r="F2510" i="7"/>
  <c r="N2509" i="7"/>
  <c r="J2509" i="7"/>
  <c r="F2509" i="7"/>
  <c r="N2508" i="7"/>
  <c r="J2508" i="7"/>
  <c r="F2508" i="7"/>
  <c r="N2507" i="7"/>
  <c r="J2507" i="7"/>
  <c r="F2507" i="7"/>
  <c r="N2506" i="7"/>
  <c r="J2506" i="7"/>
  <c r="F2506" i="7"/>
  <c r="N2505" i="7"/>
  <c r="J2505" i="7"/>
  <c r="F2505" i="7"/>
  <c r="N2504" i="7"/>
  <c r="J2504" i="7"/>
  <c r="F2504" i="7"/>
  <c r="N2503" i="7"/>
  <c r="J2503" i="7"/>
  <c r="F2503" i="7"/>
  <c r="N2502" i="7"/>
  <c r="J2502" i="7"/>
  <c r="F2502" i="7"/>
  <c r="N2501" i="7"/>
  <c r="J2501" i="7"/>
  <c r="F2501" i="7"/>
  <c r="N2500" i="7"/>
  <c r="J2500" i="7"/>
  <c r="F2500" i="7"/>
  <c r="N2499" i="7"/>
  <c r="J2499" i="7"/>
  <c r="F2499" i="7"/>
  <c r="N2498" i="7"/>
  <c r="J2498" i="7"/>
  <c r="F2498" i="7"/>
  <c r="N2497" i="7"/>
  <c r="J2497" i="7"/>
  <c r="F2497" i="7"/>
  <c r="N2496" i="7"/>
  <c r="J2496" i="7"/>
  <c r="F2496" i="7"/>
  <c r="N2495" i="7"/>
  <c r="J2495" i="7"/>
  <c r="F2495" i="7"/>
  <c r="N2494" i="7"/>
  <c r="J2494" i="7"/>
  <c r="F2494" i="7"/>
  <c r="N2493" i="7"/>
  <c r="J2493" i="7"/>
  <c r="F2493" i="7"/>
  <c r="N2492" i="7"/>
  <c r="J2492" i="7"/>
  <c r="F2492" i="7"/>
  <c r="N2491" i="7"/>
  <c r="J2491" i="7"/>
  <c r="F2491" i="7"/>
  <c r="N2490" i="7"/>
  <c r="J2490" i="7"/>
  <c r="F2490" i="7"/>
  <c r="N2489" i="7"/>
  <c r="J2489" i="7"/>
  <c r="F2489" i="7"/>
  <c r="N2488" i="7"/>
  <c r="J2488" i="7"/>
  <c r="F2488" i="7"/>
  <c r="N2487" i="7"/>
  <c r="J2487" i="7"/>
  <c r="F2487" i="7"/>
  <c r="N2486" i="7"/>
  <c r="J2486" i="7"/>
  <c r="F2486" i="7"/>
  <c r="N2485" i="7"/>
  <c r="J2485" i="7"/>
  <c r="F2485" i="7"/>
  <c r="N2484" i="7"/>
  <c r="J2484" i="7"/>
  <c r="F2484" i="7"/>
  <c r="N2483" i="7"/>
  <c r="J2483" i="7"/>
  <c r="F2483" i="7"/>
  <c r="N2482" i="7"/>
  <c r="J2482" i="7"/>
  <c r="F2482" i="7"/>
  <c r="N2481" i="7"/>
  <c r="J2481" i="7"/>
  <c r="F2481" i="7"/>
  <c r="N2480" i="7"/>
  <c r="J2480" i="7"/>
  <c r="F2480" i="7"/>
  <c r="N2479" i="7"/>
  <c r="J2479" i="7"/>
  <c r="F2479" i="7"/>
  <c r="N2478" i="7"/>
  <c r="J2478" i="7"/>
  <c r="F2478" i="7"/>
  <c r="N2477" i="7"/>
  <c r="J2477" i="7"/>
  <c r="F2477" i="7"/>
  <c r="N2476" i="7"/>
  <c r="J2476" i="7"/>
  <c r="F2476" i="7"/>
  <c r="N2475" i="7"/>
  <c r="J2475" i="7"/>
  <c r="F2475" i="7"/>
  <c r="N2474" i="7"/>
  <c r="J2474" i="7"/>
  <c r="F2474" i="7"/>
  <c r="N2473" i="7"/>
  <c r="J2473" i="7"/>
  <c r="F2473" i="7"/>
  <c r="N2472" i="7"/>
  <c r="J2472" i="7"/>
  <c r="F2472" i="7"/>
  <c r="N2471" i="7"/>
  <c r="J2471" i="7"/>
  <c r="F2471" i="7"/>
  <c r="N2470" i="7"/>
  <c r="J2470" i="7"/>
  <c r="F2470" i="7"/>
  <c r="N2469" i="7"/>
  <c r="J2469" i="7"/>
  <c r="F2469" i="7"/>
  <c r="N2468" i="7"/>
  <c r="J2468" i="7"/>
  <c r="F2468" i="7"/>
  <c r="N2467" i="7"/>
  <c r="J2467" i="7"/>
  <c r="F2467" i="7"/>
  <c r="N2466" i="7"/>
  <c r="J2466" i="7"/>
  <c r="F2466" i="7"/>
  <c r="N2465" i="7"/>
  <c r="J2465" i="7"/>
  <c r="F2465" i="7"/>
  <c r="N2464" i="7"/>
  <c r="J2464" i="7"/>
  <c r="F2464" i="7"/>
  <c r="N2463" i="7"/>
  <c r="J2463" i="7"/>
  <c r="F2463" i="7"/>
  <c r="N2462" i="7"/>
  <c r="J2462" i="7"/>
  <c r="F2462" i="7"/>
  <c r="N2461" i="7"/>
  <c r="J2461" i="7"/>
  <c r="F2461" i="7"/>
  <c r="N2460" i="7"/>
  <c r="J2460" i="7"/>
  <c r="F2460" i="7"/>
  <c r="N2459" i="7"/>
  <c r="J2459" i="7"/>
  <c r="F2459" i="7"/>
  <c r="N2458" i="7"/>
  <c r="J2458" i="7"/>
  <c r="F2458" i="7"/>
  <c r="N2457" i="7"/>
  <c r="J2457" i="7"/>
  <c r="F2457" i="7"/>
  <c r="N2456" i="7"/>
  <c r="J2456" i="7"/>
  <c r="F2456" i="7"/>
  <c r="N2455" i="7"/>
  <c r="J2455" i="7"/>
  <c r="F2455" i="7"/>
  <c r="N2454" i="7"/>
  <c r="J2454" i="7"/>
  <c r="F2454" i="7"/>
  <c r="N2453" i="7"/>
  <c r="J2453" i="7"/>
  <c r="F2453" i="7"/>
  <c r="N2452" i="7"/>
  <c r="J2452" i="7"/>
  <c r="F2452" i="7"/>
  <c r="N2451" i="7"/>
  <c r="J2451" i="7"/>
  <c r="F2451" i="7"/>
  <c r="N2450" i="7"/>
  <c r="J2450" i="7"/>
  <c r="F2450" i="7"/>
  <c r="N2449" i="7"/>
  <c r="J2449" i="7"/>
  <c r="F2449" i="7"/>
  <c r="N2448" i="7"/>
  <c r="J2448" i="7"/>
  <c r="F2448" i="7"/>
  <c r="N2447" i="7"/>
  <c r="J2447" i="7"/>
  <c r="F2447" i="7"/>
  <c r="N2446" i="7"/>
  <c r="J2446" i="7"/>
  <c r="F2446" i="7"/>
  <c r="N2445" i="7"/>
  <c r="J2445" i="7"/>
  <c r="F2445" i="7"/>
  <c r="N2444" i="7"/>
  <c r="J2444" i="7"/>
  <c r="F2444" i="7"/>
  <c r="N2443" i="7"/>
  <c r="J2443" i="7"/>
  <c r="F2443" i="7"/>
  <c r="N2442" i="7"/>
  <c r="J2442" i="7"/>
  <c r="F2442" i="7"/>
  <c r="N2441" i="7"/>
  <c r="J2441" i="7"/>
  <c r="F2441" i="7"/>
  <c r="N2440" i="7"/>
  <c r="J2440" i="7"/>
  <c r="F2440" i="7"/>
  <c r="N2439" i="7"/>
  <c r="J2439" i="7"/>
  <c r="F2439" i="7"/>
  <c r="N2438" i="7"/>
  <c r="J2438" i="7"/>
  <c r="F2438" i="7"/>
  <c r="N2437" i="7"/>
  <c r="J2437" i="7"/>
  <c r="F2437" i="7"/>
  <c r="N2436" i="7"/>
  <c r="J2436" i="7"/>
  <c r="F2436" i="7"/>
  <c r="N2435" i="7"/>
  <c r="J2435" i="7"/>
  <c r="F2435" i="7"/>
  <c r="N2434" i="7"/>
  <c r="J2434" i="7"/>
  <c r="F2434" i="7"/>
  <c r="N2433" i="7"/>
  <c r="J2433" i="7"/>
  <c r="F2433" i="7"/>
  <c r="N2432" i="7"/>
  <c r="J2432" i="7"/>
  <c r="F2432" i="7"/>
  <c r="N2431" i="7"/>
  <c r="J2431" i="7"/>
  <c r="F2431" i="7"/>
  <c r="N2430" i="7"/>
  <c r="J2430" i="7"/>
  <c r="F2430" i="7"/>
  <c r="N2429" i="7"/>
  <c r="J2429" i="7"/>
  <c r="F2429" i="7"/>
  <c r="N2428" i="7"/>
  <c r="J2428" i="7"/>
  <c r="F2428" i="7"/>
  <c r="N2427" i="7"/>
  <c r="J2427" i="7"/>
  <c r="F2427" i="7"/>
  <c r="N2426" i="7"/>
  <c r="J2426" i="7"/>
  <c r="F2426" i="7"/>
  <c r="N2425" i="7"/>
  <c r="J2425" i="7"/>
  <c r="F2425" i="7"/>
  <c r="N2424" i="7"/>
  <c r="J2424" i="7"/>
  <c r="F2424" i="7"/>
  <c r="N2423" i="7"/>
  <c r="J2423" i="7"/>
  <c r="F2423" i="7"/>
  <c r="N2422" i="7"/>
  <c r="J2422" i="7"/>
  <c r="F2422" i="7"/>
  <c r="N2421" i="7"/>
  <c r="J2421" i="7"/>
  <c r="F2421" i="7"/>
  <c r="N2420" i="7"/>
  <c r="J2420" i="7"/>
  <c r="F2420" i="7"/>
  <c r="N2419" i="7"/>
  <c r="J2419" i="7"/>
  <c r="F2419" i="7"/>
  <c r="N2418" i="7"/>
  <c r="J2418" i="7"/>
  <c r="F2418" i="7"/>
  <c r="N2417" i="7"/>
  <c r="J2417" i="7"/>
  <c r="F2417" i="7"/>
  <c r="N2416" i="7"/>
  <c r="J2416" i="7"/>
  <c r="F2416" i="7"/>
  <c r="N2415" i="7"/>
  <c r="J2415" i="7"/>
  <c r="F2415" i="7"/>
  <c r="N2414" i="7"/>
  <c r="J2414" i="7"/>
  <c r="F2414" i="7"/>
  <c r="N2413" i="7"/>
  <c r="J2413" i="7"/>
  <c r="F2413" i="7"/>
  <c r="N2412" i="7"/>
  <c r="J2412" i="7"/>
  <c r="F2412" i="7"/>
  <c r="N2411" i="7"/>
  <c r="J2411" i="7"/>
  <c r="F2411" i="7"/>
  <c r="N2410" i="7"/>
  <c r="J2410" i="7"/>
  <c r="F2410" i="7"/>
  <c r="N2409" i="7"/>
  <c r="J2409" i="7"/>
  <c r="F2409" i="7"/>
  <c r="N2408" i="7"/>
  <c r="J2408" i="7"/>
  <c r="F2408" i="7"/>
  <c r="N2407" i="7"/>
  <c r="J2407" i="7"/>
  <c r="F2407" i="7"/>
  <c r="N2406" i="7"/>
  <c r="J2406" i="7"/>
  <c r="F2406" i="7"/>
  <c r="N2405" i="7"/>
  <c r="J2405" i="7"/>
  <c r="F2405" i="7"/>
  <c r="N2404" i="7"/>
  <c r="J2404" i="7"/>
  <c r="F2404" i="7"/>
  <c r="N2403" i="7"/>
  <c r="J2403" i="7"/>
  <c r="F2403" i="7"/>
  <c r="N2402" i="7"/>
  <c r="J2402" i="7"/>
  <c r="F2402" i="7"/>
  <c r="N2401" i="7"/>
  <c r="J2401" i="7"/>
  <c r="F2401" i="7"/>
  <c r="N2400" i="7"/>
  <c r="J2400" i="7"/>
  <c r="F2400" i="7"/>
  <c r="N2399" i="7"/>
  <c r="J2399" i="7"/>
  <c r="F2399" i="7"/>
  <c r="N2398" i="7"/>
  <c r="J2398" i="7"/>
  <c r="F2398" i="7"/>
  <c r="N2397" i="7"/>
  <c r="J2397" i="7"/>
  <c r="F2397" i="7"/>
  <c r="N2396" i="7"/>
  <c r="J2396" i="7"/>
  <c r="F2396" i="7"/>
  <c r="N2395" i="7"/>
  <c r="J2395" i="7"/>
  <c r="F2395" i="7"/>
  <c r="N2394" i="7"/>
  <c r="J2394" i="7"/>
  <c r="F2394" i="7"/>
  <c r="N2393" i="7"/>
  <c r="J2393" i="7"/>
  <c r="F2393" i="7"/>
  <c r="N2392" i="7"/>
  <c r="J2392" i="7"/>
  <c r="F2392" i="7"/>
  <c r="N2391" i="7"/>
  <c r="J2391" i="7"/>
  <c r="F2391" i="7"/>
  <c r="N2390" i="7"/>
  <c r="J2390" i="7"/>
  <c r="F2390" i="7"/>
  <c r="N2389" i="7"/>
  <c r="J2389" i="7"/>
  <c r="F2389" i="7"/>
  <c r="N2388" i="7"/>
  <c r="J2388" i="7"/>
  <c r="F2388" i="7"/>
  <c r="N2387" i="7"/>
  <c r="J2387" i="7"/>
  <c r="F2387" i="7"/>
  <c r="N2386" i="7"/>
  <c r="J2386" i="7"/>
  <c r="F2386" i="7"/>
  <c r="N2385" i="7"/>
  <c r="J2385" i="7"/>
  <c r="F2385" i="7"/>
  <c r="N2384" i="7"/>
  <c r="J2384" i="7"/>
  <c r="F2384" i="7"/>
  <c r="N2383" i="7"/>
  <c r="J2383" i="7"/>
  <c r="F2383" i="7"/>
  <c r="N2382" i="7"/>
  <c r="J2382" i="7"/>
  <c r="F2382" i="7"/>
  <c r="N2381" i="7"/>
  <c r="J2381" i="7"/>
  <c r="F2381" i="7"/>
  <c r="N2380" i="7"/>
  <c r="J2380" i="7"/>
  <c r="F2380" i="7"/>
  <c r="N2379" i="7"/>
  <c r="J2379" i="7"/>
  <c r="F2379" i="7"/>
  <c r="N2378" i="7"/>
  <c r="J2378" i="7"/>
  <c r="F2378" i="7"/>
  <c r="N2377" i="7"/>
  <c r="J2377" i="7"/>
  <c r="F2377" i="7"/>
  <c r="N2376" i="7"/>
  <c r="J2376" i="7"/>
  <c r="F2376" i="7"/>
  <c r="N2375" i="7"/>
  <c r="J2375" i="7"/>
  <c r="F2375" i="7"/>
  <c r="N2374" i="7"/>
  <c r="J2374" i="7"/>
  <c r="F2374" i="7"/>
  <c r="N2373" i="7"/>
  <c r="J2373" i="7"/>
  <c r="F2373" i="7"/>
  <c r="N2372" i="7"/>
  <c r="J2372" i="7"/>
  <c r="F2372" i="7"/>
  <c r="N2371" i="7"/>
  <c r="J2371" i="7"/>
  <c r="F2371" i="7"/>
  <c r="N2370" i="7"/>
  <c r="J2370" i="7"/>
  <c r="F2370" i="7"/>
  <c r="N2369" i="7"/>
  <c r="J2369" i="7"/>
  <c r="F2369" i="7"/>
  <c r="N2368" i="7"/>
  <c r="J2368" i="7"/>
  <c r="F2368" i="7"/>
  <c r="N2367" i="7"/>
  <c r="J2367" i="7"/>
  <c r="F2367" i="7"/>
  <c r="N2366" i="7"/>
  <c r="J2366" i="7"/>
  <c r="F2366" i="7"/>
  <c r="N2365" i="7"/>
  <c r="J2365" i="7"/>
  <c r="F2365" i="7"/>
  <c r="N2364" i="7"/>
  <c r="J2364" i="7"/>
  <c r="F2364" i="7"/>
  <c r="N2363" i="7"/>
  <c r="J2363" i="7"/>
  <c r="F2363" i="7"/>
  <c r="N2362" i="7"/>
  <c r="J2362" i="7"/>
  <c r="F2362" i="7"/>
  <c r="N2361" i="7"/>
  <c r="J2361" i="7"/>
  <c r="F2361" i="7"/>
  <c r="N2360" i="7"/>
  <c r="J2360" i="7"/>
  <c r="F2360" i="7"/>
  <c r="N2359" i="7"/>
  <c r="J2359" i="7"/>
  <c r="F2359" i="7"/>
  <c r="N2358" i="7"/>
  <c r="J2358" i="7"/>
  <c r="F2358" i="7"/>
  <c r="N2357" i="7"/>
  <c r="J2357" i="7"/>
  <c r="F2357" i="7"/>
  <c r="N2356" i="7"/>
  <c r="J2356" i="7"/>
  <c r="F2356" i="7"/>
  <c r="N2355" i="7"/>
  <c r="J2355" i="7"/>
  <c r="F2355" i="7"/>
  <c r="N2354" i="7"/>
  <c r="J2354" i="7"/>
  <c r="F2354" i="7"/>
  <c r="N2353" i="7"/>
  <c r="J2353" i="7"/>
  <c r="F2353" i="7"/>
  <c r="N2352" i="7"/>
  <c r="J2352" i="7"/>
  <c r="F2352" i="7"/>
  <c r="N2351" i="7"/>
  <c r="J2351" i="7"/>
  <c r="F2351" i="7"/>
  <c r="N2350" i="7"/>
  <c r="J2350" i="7"/>
  <c r="F2350" i="7"/>
  <c r="N2349" i="7"/>
  <c r="J2349" i="7"/>
  <c r="F2349" i="7"/>
  <c r="N2348" i="7"/>
  <c r="J2348" i="7"/>
  <c r="F2348" i="7"/>
  <c r="N2347" i="7"/>
  <c r="J2347" i="7"/>
  <c r="F2347" i="7"/>
  <c r="N2346" i="7"/>
  <c r="J2346" i="7"/>
  <c r="F2346" i="7"/>
  <c r="N2345" i="7"/>
  <c r="J2345" i="7"/>
  <c r="F2345" i="7"/>
  <c r="N2344" i="7"/>
  <c r="J2344" i="7"/>
  <c r="F2344" i="7"/>
  <c r="N2343" i="7"/>
  <c r="J2343" i="7"/>
  <c r="F2343" i="7"/>
  <c r="N2342" i="7"/>
  <c r="J2342" i="7"/>
  <c r="F2342" i="7"/>
  <c r="N2341" i="7"/>
  <c r="J2341" i="7"/>
  <c r="F2341" i="7"/>
  <c r="N2340" i="7"/>
  <c r="J2340" i="7"/>
  <c r="F2340" i="7"/>
  <c r="N2339" i="7"/>
  <c r="J2339" i="7"/>
  <c r="F2339" i="7"/>
  <c r="N2338" i="7"/>
  <c r="J2338" i="7"/>
  <c r="F2338" i="7"/>
  <c r="N2337" i="7"/>
  <c r="J2337" i="7"/>
  <c r="F2337" i="7"/>
  <c r="N2336" i="7"/>
  <c r="J2336" i="7"/>
  <c r="F2336" i="7"/>
  <c r="N2335" i="7"/>
  <c r="J2335" i="7"/>
  <c r="F2335" i="7"/>
  <c r="N2334" i="7"/>
  <c r="J2334" i="7"/>
  <c r="F2334" i="7"/>
  <c r="N2333" i="7"/>
  <c r="J2333" i="7"/>
  <c r="F2333" i="7"/>
  <c r="N2332" i="7"/>
  <c r="J2332" i="7"/>
  <c r="F2332" i="7"/>
  <c r="N2331" i="7"/>
  <c r="J2331" i="7"/>
  <c r="F2331" i="7"/>
  <c r="N2330" i="7"/>
  <c r="J2330" i="7"/>
  <c r="F2330" i="7"/>
  <c r="N2329" i="7"/>
  <c r="J2329" i="7"/>
  <c r="F2329" i="7"/>
  <c r="N2328" i="7"/>
  <c r="J2328" i="7"/>
  <c r="F2328" i="7"/>
  <c r="N2327" i="7"/>
  <c r="J2327" i="7"/>
  <c r="F2327" i="7"/>
  <c r="N2326" i="7"/>
  <c r="J2326" i="7"/>
  <c r="F2326" i="7"/>
  <c r="N2325" i="7"/>
  <c r="J2325" i="7"/>
  <c r="F2325" i="7"/>
  <c r="N2324" i="7"/>
  <c r="J2324" i="7"/>
  <c r="F2324" i="7"/>
  <c r="N2323" i="7"/>
  <c r="J2323" i="7"/>
  <c r="F2323" i="7"/>
  <c r="N2322" i="7"/>
  <c r="J2322" i="7"/>
  <c r="F2322" i="7"/>
  <c r="N2321" i="7"/>
  <c r="J2321" i="7"/>
  <c r="F2321" i="7"/>
  <c r="N2320" i="7"/>
  <c r="J2320" i="7"/>
  <c r="F2320" i="7"/>
  <c r="N2319" i="7"/>
  <c r="J2319" i="7"/>
  <c r="F2319" i="7"/>
  <c r="N2318" i="7"/>
  <c r="J2318" i="7"/>
  <c r="F2318" i="7"/>
  <c r="N2317" i="7"/>
  <c r="J2317" i="7"/>
  <c r="F2317" i="7"/>
  <c r="N2316" i="7"/>
  <c r="J2316" i="7"/>
  <c r="F2316" i="7"/>
  <c r="N2315" i="7"/>
  <c r="J2315" i="7"/>
  <c r="F2315" i="7"/>
  <c r="N2314" i="7"/>
  <c r="J2314" i="7"/>
  <c r="F2314" i="7"/>
  <c r="N2313" i="7"/>
  <c r="J2313" i="7"/>
  <c r="F2313" i="7"/>
  <c r="N2312" i="7"/>
  <c r="J2312" i="7"/>
  <c r="F2312" i="7"/>
  <c r="N2311" i="7"/>
  <c r="J2311" i="7"/>
  <c r="F2311" i="7"/>
  <c r="N2310" i="7"/>
  <c r="J2310" i="7"/>
  <c r="F2310" i="7"/>
  <c r="N2309" i="7"/>
  <c r="J2309" i="7"/>
  <c r="F2309" i="7"/>
  <c r="N2308" i="7"/>
  <c r="J2308" i="7"/>
  <c r="F2308" i="7"/>
  <c r="N2307" i="7"/>
  <c r="J2307" i="7"/>
  <c r="F2307" i="7"/>
  <c r="N2306" i="7"/>
  <c r="J2306" i="7"/>
  <c r="F2306" i="7"/>
  <c r="N2305" i="7"/>
  <c r="J2305" i="7"/>
  <c r="F2305" i="7"/>
  <c r="N2304" i="7"/>
  <c r="J2304" i="7"/>
  <c r="F2304" i="7"/>
  <c r="N2303" i="7"/>
  <c r="J2303" i="7"/>
  <c r="F2303" i="7"/>
  <c r="N2302" i="7"/>
  <c r="J2302" i="7"/>
  <c r="F2302" i="7"/>
  <c r="N2301" i="7"/>
  <c r="J2301" i="7"/>
  <c r="F2301" i="7"/>
  <c r="N2300" i="7"/>
  <c r="J2300" i="7"/>
  <c r="F2300" i="7"/>
  <c r="N2299" i="7"/>
  <c r="J2299" i="7"/>
  <c r="F2299" i="7"/>
  <c r="N2298" i="7"/>
  <c r="J2298" i="7"/>
  <c r="F2298" i="7"/>
  <c r="N2297" i="7"/>
  <c r="J2297" i="7"/>
  <c r="F2297" i="7"/>
  <c r="N2296" i="7"/>
  <c r="J2296" i="7"/>
  <c r="F2296" i="7"/>
  <c r="N2295" i="7"/>
  <c r="J2295" i="7"/>
  <c r="F2295" i="7"/>
  <c r="N2294" i="7"/>
  <c r="J2294" i="7"/>
  <c r="F2294" i="7"/>
  <c r="N2293" i="7"/>
  <c r="J2293" i="7"/>
  <c r="F2293" i="7"/>
  <c r="N2292" i="7"/>
  <c r="J2292" i="7"/>
  <c r="F2292" i="7"/>
  <c r="N2291" i="7"/>
  <c r="J2291" i="7"/>
  <c r="F2291" i="7"/>
  <c r="N2290" i="7"/>
  <c r="J2290" i="7"/>
  <c r="F2290" i="7"/>
  <c r="N2289" i="7"/>
  <c r="J2289" i="7"/>
  <c r="F2289" i="7"/>
  <c r="N2288" i="7"/>
  <c r="J2288" i="7"/>
  <c r="F2288" i="7"/>
  <c r="N2287" i="7"/>
  <c r="J2287" i="7"/>
  <c r="F2287" i="7"/>
  <c r="N2286" i="7"/>
  <c r="J2286" i="7"/>
  <c r="F2286" i="7"/>
  <c r="N2285" i="7"/>
  <c r="J2285" i="7"/>
  <c r="F2285" i="7"/>
  <c r="N2284" i="7"/>
  <c r="J2284" i="7"/>
  <c r="F2284" i="7"/>
  <c r="N2283" i="7"/>
  <c r="J2283" i="7"/>
  <c r="F2283" i="7"/>
  <c r="N2282" i="7"/>
  <c r="J2282" i="7"/>
  <c r="F2282" i="7"/>
  <c r="N2281" i="7"/>
  <c r="J2281" i="7"/>
  <c r="F2281" i="7"/>
  <c r="N2280" i="7"/>
  <c r="J2280" i="7"/>
  <c r="F2280" i="7"/>
  <c r="N2279" i="7"/>
  <c r="J2279" i="7"/>
  <c r="F2279" i="7"/>
  <c r="N2278" i="7"/>
  <c r="J2278" i="7"/>
  <c r="F2278" i="7"/>
  <c r="N2277" i="7"/>
  <c r="J2277" i="7"/>
  <c r="F2277" i="7"/>
  <c r="N2276" i="7"/>
  <c r="J2276" i="7"/>
  <c r="F2276" i="7"/>
  <c r="N2275" i="7"/>
  <c r="J2275" i="7"/>
  <c r="F2275" i="7"/>
  <c r="N2274" i="7"/>
  <c r="J2274" i="7"/>
  <c r="F2274" i="7"/>
  <c r="N2273" i="7"/>
  <c r="J2273" i="7"/>
  <c r="F2273" i="7"/>
  <c r="N2272" i="7"/>
  <c r="J2272" i="7"/>
  <c r="F2272" i="7"/>
  <c r="N2271" i="7"/>
  <c r="J2271" i="7"/>
  <c r="F2271" i="7"/>
  <c r="N2270" i="7"/>
  <c r="J2270" i="7"/>
  <c r="F2270" i="7"/>
  <c r="N2269" i="7"/>
  <c r="J2269" i="7"/>
  <c r="F2269" i="7"/>
  <c r="N2268" i="7"/>
  <c r="J2268" i="7"/>
  <c r="F2268" i="7"/>
  <c r="N2267" i="7"/>
  <c r="J2267" i="7"/>
  <c r="F2267" i="7"/>
  <c r="N2266" i="7"/>
  <c r="J2266" i="7"/>
  <c r="F2266" i="7"/>
  <c r="N2265" i="7"/>
  <c r="J2265" i="7"/>
  <c r="F2265" i="7"/>
  <c r="N2264" i="7"/>
  <c r="J2264" i="7"/>
  <c r="F2264" i="7"/>
  <c r="N2263" i="7"/>
  <c r="J2263" i="7"/>
  <c r="F2263" i="7"/>
  <c r="N2262" i="7"/>
  <c r="J2262" i="7"/>
  <c r="F2262" i="7"/>
  <c r="N2261" i="7"/>
  <c r="J2261" i="7"/>
  <c r="F2261" i="7"/>
  <c r="N2260" i="7"/>
  <c r="J2260" i="7"/>
  <c r="F2260" i="7"/>
  <c r="N2259" i="7"/>
  <c r="J2259" i="7"/>
  <c r="F2259" i="7"/>
  <c r="N2258" i="7"/>
  <c r="J2258" i="7"/>
  <c r="F2258" i="7"/>
  <c r="N2257" i="7"/>
  <c r="J2257" i="7"/>
  <c r="F2257" i="7"/>
  <c r="N2256" i="7"/>
  <c r="J2256" i="7"/>
  <c r="F2256" i="7"/>
  <c r="N2255" i="7"/>
  <c r="J2255" i="7"/>
  <c r="F2255" i="7"/>
  <c r="N2254" i="7"/>
  <c r="J2254" i="7"/>
  <c r="F2254" i="7"/>
  <c r="N2253" i="7"/>
  <c r="J2253" i="7"/>
  <c r="F2253" i="7"/>
  <c r="N2252" i="7"/>
  <c r="J2252" i="7"/>
  <c r="F2252" i="7"/>
  <c r="N2251" i="7"/>
  <c r="J2251" i="7"/>
  <c r="F2251" i="7"/>
  <c r="N2250" i="7"/>
  <c r="J2250" i="7"/>
  <c r="F2250" i="7"/>
  <c r="N2249" i="7"/>
  <c r="J2249" i="7"/>
  <c r="F2249" i="7"/>
  <c r="N2248" i="7"/>
  <c r="J2248" i="7"/>
  <c r="F2248" i="7"/>
  <c r="N2247" i="7"/>
  <c r="J2247" i="7"/>
  <c r="F2247" i="7"/>
  <c r="N2246" i="7"/>
  <c r="J2246" i="7"/>
  <c r="F2246" i="7"/>
  <c r="N2245" i="7"/>
  <c r="J2245" i="7"/>
  <c r="F2245" i="7"/>
  <c r="N2244" i="7"/>
  <c r="J2244" i="7"/>
  <c r="F2244" i="7"/>
  <c r="N2243" i="7"/>
  <c r="J2243" i="7"/>
  <c r="F2243" i="7"/>
  <c r="N2242" i="7"/>
  <c r="J2242" i="7"/>
  <c r="F2242" i="7"/>
  <c r="N2241" i="7"/>
  <c r="J2241" i="7"/>
  <c r="F2241" i="7"/>
  <c r="N2240" i="7"/>
  <c r="J2240" i="7"/>
  <c r="F2240" i="7"/>
  <c r="N2239" i="7"/>
  <c r="J2239" i="7"/>
  <c r="F2239" i="7"/>
  <c r="N2238" i="7"/>
  <c r="J2238" i="7"/>
  <c r="F2238" i="7"/>
  <c r="N2237" i="7"/>
  <c r="J2237" i="7"/>
  <c r="F2237" i="7"/>
  <c r="N2236" i="7"/>
  <c r="J2236" i="7"/>
  <c r="F2236" i="7"/>
  <c r="N2235" i="7"/>
  <c r="J2235" i="7"/>
  <c r="F2235" i="7"/>
  <c r="N2234" i="7"/>
  <c r="J2234" i="7"/>
  <c r="F2234" i="7"/>
  <c r="N2233" i="7"/>
  <c r="J2233" i="7"/>
  <c r="F2233" i="7"/>
  <c r="N2232" i="7"/>
  <c r="J2232" i="7"/>
  <c r="F2232" i="7"/>
  <c r="N2231" i="7"/>
  <c r="J2231" i="7"/>
  <c r="F2231" i="7"/>
  <c r="N2230" i="7"/>
  <c r="J2230" i="7"/>
  <c r="F2230" i="7"/>
  <c r="N2229" i="7"/>
  <c r="J2229" i="7"/>
  <c r="F2229" i="7"/>
  <c r="N2228" i="7"/>
  <c r="J2228" i="7"/>
  <c r="F2228" i="7"/>
  <c r="N2227" i="7"/>
  <c r="J2227" i="7"/>
  <c r="F2227" i="7"/>
  <c r="N2226" i="7"/>
  <c r="J2226" i="7"/>
  <c r="F2226" i="7"/>
  <c r="N2225" i="7"/>
  <c r="J2225" i="7"/>
  <c r="F2225" i="7"/>
  <c r="N2224" i="7"/>
  <c r="J2224" i="7"/>
  <c r="F2224" i="7"/>
  <c r="N2223" i="7"/>
  <c r="J2223" i="7"/>
  <c r="F2223" i="7"/>
  <c r="N2222" i="7"/>
  <c r="J2222" i="7"/>
  <c r="F2222" i="7"/>
  <c r="N2221" i="7"/>
  <c r="J2221" i="7"/>
  <c r="F2221" i="7"/>
  <c r="N2220" i="7"/>
  <c r="J2220" i="7"/>
  <c r="F2220" i="7"/>
  <c r="N2219" i="7"/>
  <c r="J2219" i="7"/>
  <c r="F2219" i="7"/>
  <c r="N2218" i="7"/>
  <c r="J2218" i="7"/>
  <c r="F2218" i="7"/>
  <c r="N2217" i="7"/>
  <c r="J2217" i="7"/>
  <c r="F2217" i="7"/>
  <c r="N2216" i="7"/>
  <c r="J2216" i="7"/>
  <c r="F2216" i="7"/>
  <c r="N2215" i="7"/>
  <c r="J2215" i="7"/>
  <c r="F2215" i="7"/>
  <c r="N2214" i="7"/>
  <c r="J2214" i="7"/>
  <c r="F2214" i="7"/>
  <c r="N2213" i="7"/>
  <c r="J2213" i="7"/>
  <c r="F2213" i="7"/>
  <c r="N2212" i="7"/>
  <c r="J2212" i="7"/>
  <c r="F2212" i="7"/>
  <c r="N2211" i="7"/>
  <c r="J2211" i="7"/>
  <c r="F2211" i="7"/>
  <c r="N2210" i="7"/>
  <c r="J2210" i="7"/>
  <c r="F2210" i="7"/>
  <c r="N2209" i="7"/>
  <c r="J2209" i="7"/>
  <c r="F2209" i="7"/>
  <c r="N2208" i="7"/>
  <c r="J2208" i="7"/>
  <c r="F2208" i="7"/>
  <c r="N2207" i="7"/>
  <c r="J2207" i="7"/>
  <c r="F2207" i="7"/>
  <c r="N2206" i="7"/>
  <c r="J2206" i="7"/>
  <c r="F2206" i="7"/>
  <c r="N2205" i="7"/>
  <c r="J2205" i="7"/>
  <c r="F2205" i="7"/>
  <c r="N2204" i="7"/>
  <c r="J2204" i="7"/>
  <c r="F2204" i="7"/>
  <c r="N2203" i="7"/>
  <c r="J2203" i="7"/>
  <c r="F2203" i="7"/>
  <c r="N2202" i="7"/>
  <c r="J2202" i="7"/>
  <c r="F2202" i="7"/>
  <c r="N2201" i="7"/>
  <c r="J2201" i="7"/>
  <c r="F2201" i="7"/>
  <c r="N2200" i="7"/>
  <c r="J2200" i="7"/>
  <c r="F2200" i="7"/>
  <c r="N2199" i="7"/>
  <c r="J2199" i="7"/>
  <c r="F2199" i="7"/>
  <c r="N2198" i="7"/>
  <c r="J2198" i="7"/>
  <c r="F2198" i="7"/>
  <c r="N2197" i="7"/>
  <c r="J2197" i="7"/>
  <c r="F2197" i="7"/>
  <c r="N2196" i="7"/>
  <c r="J2196" i="7"/>
  <c r="F2196" i="7"/>
  <c r="N2195" i="7"/>
  <c r="J2195" i="7"/>
  <c r="F2195" i="7"/>
  <c r="N2194" i="7"/>
  <c r="J2194" i="7"/>
  <c r="F2194" i="7"/>
  <c r="N2193" i="7"/>
  <c r="J2193" i="7"/>
  <c r="F2193" i="7"/>
  <c r="N2192" i="7"/>
  <c r="J2192" i="7"/>
  <c r="F2192" i="7"/>
  <c r="N2191" i="7"/>
  <c r="J2191" i="7"/>
  <c r="F2191" i="7"/>
  <c r="N2190" i="7"/>
  <c r="J2190" i="7"/>
  <c r="F2190" i="7"/>
  <c r="N2189" i="7"/>
  <c r="J2189" i="7"/>
  <c r="F2189" i="7"/>
  <c r="N2188" i="7"/>
  <c r="J2188" i="7"/>
  <c r="F2188" i="7"/>
  <c r="N2187" i="7"/>
  <c r="J2187" i="7"/>
  <c r="F2187" i="7"/>
  <c r="N2186" i="7"/>
  <c r="J2186" i="7"/>
  <c r="F2186" i="7"/>
  <c r="N2185" i="7"/>
  <c r="J2185" i="7"/>
  <c r="F2185" i="7"/>
  <c r="N2184" i="7"/>
  <c r="J2184" i="7"/>
  <c r="F2184" i="7"/>
  <c r="N2183" i="7"/>
  <c r="J2183" i="7"/>
  <c r="F2183" i="7"/>
  <c r="N2182" i="7"/>
  <c r="J2182" i="7"/>
  <c r="F2182" i="7"/>
  <c r="N2181" i="7"/>
  <c r="J2181" i="7"/>
  <c r="F2181" i="7"/>
  <c r="N2180" i="7"/>
  <c r="J2180" i="7"/>
  <c r="F2180" i="7"/>
  <c r="N2179" i="7"/>
  <c r="J2179" i="7"/>
  <c r="F2179" i="7"/>
  <c r="N2178" i="7"/>
  <c r="J2178" i="7"/>
  <c r="F2178" i="7"/>
  <c r="N2177" i="7"/>
  <c r="J2177" i="7"/>
  <c r="F2177" i="7"/>
  <c r="N2176" i="7"/>
  <c r="J2176" i="7"/>
  <c r="F2176" i="7"/>
  <c r="N2175" i="7"/>
  <c r="J2175" i="7"/>
  <c r="F2175" i="7"/>
  <c r="N2174" i="7"/>
  <c r="J2174" i="7"/>
  <c r="F2174" i="7"/>
  <c r="N2173" i="7"/>
  <c r="J2173" i="7"/>
  <c r="F2173" i="7"/>
  <c r="N2172" i="7"/>
  <c r="J2172" i="7"/>
  <c r="F2172" i="7"/>
  <c r="N2171" i="7"/>
  <c r="J2171" i="7"/>
  <c r="F2171" i="7"/>
  <c r="N2170" i="7"/>
  <c r="J2170" i="7"/>
  <c r="F2170" i="7"/>
  <c r="N2169" i="7"/>
  <c r="J2169" i="7"/>
  <c r="F2169" i="7"/>
  <c r="N2168" i="7"/>
  <c r="J2168" i="7"/>
  <c r="F2168" i="7"/>
  <c r="N2167" i="7"/>
  <c r="J2167" i="7"/>
  <c r="F2167" i="7"/>
  <c r="N2166" i="7"/>
  <c r="J2166" i="7"/>
  <c r="F2166" i="7"/>
  <c r="N2165" i="7"/>
  <c r="J2165" i="7"/>
  <c r="F2165" i="7"/>
  <c r="N2164" i="7"/>
  <c r="J2164" i="7"/>
  <c r="F2164" i="7"/>
  <c r="N2163" i="7"/>
  <c r="J2163" i="7"/>
  <c r="F2163" i="7"/>
  <c r="N2162" i="7"/>
  <c r="J2162" i="7"/>
  <c r="F2162" i="7"/>
  <c r="N2161" i="7"/>
  <c r="J2161" i="7"/>
  <c r="F2161" i="7"/>
  <c r="N2160" i="7"/>
  <c r="J2160" i="7"/>
  <c r="F2160" i="7"/>
  <c r="N2159" i="7"/>
  <c r="J2159" i="7"/>
  <c r="F2159" i="7"/>
  <c r="N2158" i="7"/>
  <c r="J2158" i="7"/>
  <c r="F2158" i="7"/>
  <c r="N2157" i="7"/>
  <c r="J2157" i="7"/>
  <c r="F2157" i="7"/>
  <c r="N2156" i="7"/>
  <c r="J2156" i="7"/>
  <c r="F2156" i="7"/>
  <c r="N2155" i="7"/>
  <c r="J2155" i="7"/>
  <c r="F2155" i="7"/>
  <c r="N2154" i="7"/>
  <c r="J2154" i="7"/>
  <c r="F2154" i="7"/>
  <c r="N2153" i="7"/>
  <c r="J2153" i="7"/>
  <c r="F2153" i="7"/>
  <c r="N2152" i="7"/>
  <c r="J2152" i="7"/>
  <c r="F2152" i="7"/>
  <c r="N2151" i="7"/>
  <c r="J2151" i="7"/>
  <c r="F2151" i="7"/>
  <c r="N2150" i="7"/>
  <c r="J2150" i="7"/>
  <c r="F2150" i="7"/>
  <c r="N2149" i="7"/>
  <c r="J2149" i="7"/>
  <c r="F2149" i="7"/>
  <c r="N2148" i="7"/>
  <c r="J2148" i="7"/>
  <c r="F2148" i="7"/>
  <c r="N2147" i="7"/>
  <c r="J2147" i="7"/>
  <c r="F2147" i="7"/>
  <c r="N2146" i="7"/>
  <c r="J2146" i="7"/>
  <c r="F2146" i="7"/>
  <c r="N2145" i="7"/>
  <c r="J2145" i="7"/>
  <c r="F2145" i="7"/>
  <c r="N2144" i="7"/>
  <c r="J2144" i="7"/>
  <c r="F2144" i="7"/>
  <c r="N2143" i="7"/>
  <c r="J2143" i="7"/>
  <c r="F2143" i="7"/>
  <c r="N2142" i="7"/>
  <c r="J2142" i="7"/>
  <c r="F2142" i="7"/>
  <c r="N2141" i="7"/>
  <c r="J2141" i="7"/>
  <c r="F2141" i="7"/>
  <c r="N2140" i="7"/>
  <c r="J2140" i="7"/>
  <c r="F2140" i="7"/>
  <c r="N2139" i="7"/>
  <c r="J2139" i="7"/>
  <c r="F2139" i="7"/>
  <c r="N2138" i="7"/>
  <c r="J2138" i="7"/>
  <c r="F2138" i="7"/>
  <c r="N2137" i="7"/>
  <c r="J2137" i="7"/>
  <c r="F2137" i="7"/>
  <c r="N2136" i="7"/>
  <c r="J2136" i="7"/>
  <c r="F2136" i="7"/>
  <c r="N2135" i="7"/>
  <c r="J2135" i="7"/>
  <c r="F2135" i="7"/>
  <c r="N2134" i="7"/>
  <c r="J2134" i="7"/>
  <c r="F2134" i="7"/>
  <c r="N2133" i="7"/>
  <c r="J2133" i="7"/>
  <c r="F2133" i="7"/>
  <c r="N2132" i="7"/>
  <c r="J2132" i="7"/>
  <c r="F2132" i="7"/>
  <c r="N2131" i="7"/>
  <c r="J2131" i="7"/>
  <c r="F2131" i="7"/>
  <c r="N2130" i="7"/>
  <c r="J2130" i="7"/>
  <c r="F2130" i="7"/>
  <c r="N2129" i="7"/>
  <c r="J2129" i="7"/>
  <c r="F2129" i="7"/>
  <c r="N2128" i="7"/>
  <c r="J2128" i="7"/>
  <c r="F2128" i="7"/>
  <c r="N2127" i="7"/>
  <c r="J2127" i="7"/>
  <c r="F2127" i="7"/>
  <c r="N2126" i="7"/>
  <c r="J2126" i="7"/>
  <c r="F2126" i="7"/>
  <c r="N2125" i="7"/>
  <c r="J2125" i="7"/>
  <c r="F2125" i="7"/>
  <c r="N2124" i="7"/>
  <c r="J2124" i="7"/>
  <c r="F2124" i="7"/>
  <c r="N2123" i="7"/>
  <c r="J2123" i="7"/>
  <c r="F2123" i="7"/>
  <c r="N2122" i="7"/>
  <c r="J2122" i="7"/>
  <c r="F2122" i="7"/>
  <c r="N2121" i="7"/>
  <c r="J2121" i="7"/>
  <c r="F2121" i="7"/>
  <c r="N2120" i="7"/>
  <c r="J2120" i="7"/>
  <c r="F2120" i="7"/>
  <c r="N2119" i="7"/>
  <c r="J2119" i="7"/>
  <c r="F2119" i="7"/>
  <c r="N2118" i="7"/>
  <c r="J2118" i="7"/>
  <c r="F2118" i="7"/>
  <c r="N2117" i="7"/>
  <c r="J2117" i="7"/>
  <c r="F2117" i="7"/>
  <c r="N2116" i="7"/>
  <c r="J2116" i="7"/>
  <c r="F2116" i="7"/>
  <c r="N2115" i="7"/>
  <c r="J2115" i="7"/>
  <c r="F2115" i="7"/>
  <c r="N2114" i="7"/>
  <c r="J2114" i="7"/>
  <c r="F2114" i="7"/>
  <c r="N2113" i="7"/>
  <c r="J2113" i="7"/>
  <c r="F2113" i="7"/>
  <c r="N2112" i="7"/>
  <c r="J2112" i="7"/>
  <c r="F2112" i="7"/>
  <c r="N2111" i="7"/>
  <c r="J2111" i="7"/>
  <c r="F2111" i="7"/>
  <c r="N2110" i="7"/>
  <c r="J2110" i="7"/>
  <c r="F2110" i="7"/>
  <c r="N2109" i="7"/>
  <c r="J2109" i="7"/>
  <c r="F2109" i="7"/>
  <c r="N2108" i="7"/>
  <c r="J2108" i="7"/>
  <c r="F2108" i="7"/>
  <c r="N2107" i="7"/>
  <c r="J2107" i="7"/>
  <c r="F2107" i="7"/>
  <c r="N2106" i="7"/>
  <c r="J2106" i="7"/>
  <c r="F2106" i="7"/>
  <c r="N2105" i="7"/>
  <c r="J2105" i="7"/>
  <c r="F2105" i="7"/>
  <c r="N2104" i="7"/>
  <c r="J2104" i="7"/>
  <c r="F2104" i="7"/>
  <c r="N2103" i="7"/>
  <c r="J2103" i="7"/>
  <c r="F2103" i="7"/>
  <c r="N2102" i="7"/>
  <c r="J2102" i="7"/>
  <c r="F2102" i="7"/>
  <c r="N2101" i="7"/>
  <c r="J2101" i="7"/>
  <c r="F2101" i="7"/>
  <c r="N2100" i="7"/>
  <c r="J2100" i="7"/>
  <c r="F2100" i="7"/>
  <c r="N2099" i="7"/>
  <c r="J2099" i="7"/>
  <c r="F2099" i="7"/>
  <c r="N2098" i="7"/>
  <c r="J2098" i="7"/>
  <c r="F2098" i="7"/>
  <c r="N2097" i="7"/>
  <c r="J2097" i="7"/>
  <c r="F2097" i="7"/>
  <c r="N2096" i="7"/>
  <c r="J2096" i="7"/>
  <c r="F2096" i="7"/>
  <c r="N2095" i="7"/>
  <c r="J2095" i="7"/>
  <c r="F2095" i="7"/>
  <c r="N2094" i="7"/>
  <c r="J2094" i="7"/>
  <c r="F2094" i="7"/>
  <c r="N2093" i="7"/>
  <c r="J2093" i="7"/>
  <c r="F2093" i="7"/>
  <c r="N2092" i="7"/>
  <c r="J2092" i="7"/>
  <c r="F2092" i="7"/>
  <c r="N2091" i="7"/>
  <c r="J2091" i="7"/>
  <c r="F2091" i="7"/>
  <c r="N2090" i="7"/>
  <c r="J2090" i="7"/>
  <c r="F2090" i="7"/>
  <c r="N2089" i="7"/>
  <c r="J2089" i="7"/>
  <c r="F2089" i="7"/>
  <c r="N2088" i="7"/>
  <c r="J2088" i="7"/>
  <c r="F2088" i="7"/>
  <c r="N2087" i="7"/>
  <c r="J2087" i="7"/>
  <c r="F2087" i="7"/>
  <c r="N2086" i="7"/>
  <c r="J2086" i="7"/>
  <c r="F2086" i="7"/>
  <c r="N2085" i="7"/>
  <c r="J2085" i="7"/>
  <c r="F2085" i="7"/>
  <c r="N2084" i="7"/>
  <c r="J2084" i="7"/>
  <c r="F2084" i="7"/>
  <c r="N2083" i="7"/>
  <c r="J2083" i="7"/>
  <c r="F2083" i="7"/>
  <c r="N2082" i="7"/>
  <c r="J2082" i="7"/>
  <c r="F2082" i="7"/>
  <c r="N2081" i="7"/>
  <c r="J2081" i="7"/>
  <c r="F2081" i="7"/>
  <c r="N2080" i="7"/>
  <c r="J2080" i="7"/>
  <c r="F2080" i="7"/>
  <c r="N2079" i="7"/>
  <c r="J2079" i="7"/>
  <c r="F2079" i="7"/>
  <c r="N2078" i="7"/>
  <c r="J2078" i="7"/>
  <c r="F2078" i="7"/>
  <c r="N2077" i="7"/>
  <c r="J2077" i="7"/>
  <c r="F2077" i="7"/>
  <c r="N2076" i="7"/>
  <c r="J2076" i="7"/>
  <c r="F2076" i="7"/>
  <c r="N2075" i="7"/>
  <c r="J2075" i="7"/>
  <c r="F2075" i="7"/>
  <c r="N2074" i="7"/>
  <c r="J2074" i="7"/>
  <c r="F2074" i="7"/>
  <c r="N2073" i="7"/>
  <c r="J2073" i="7"/>
  <c r="F2073" i="7"/>
  <c r="N2072" i="7"/>
  <c r="J2072" i="7"/>
  <c r="F2072" i="7"/>
  <c r="N2071" i="7"/>
  <c r="J2071" i="7"/>
  <c r="F2071" i="7"/>
  <c r="N2070" i="7"/>
  <c r="J2070" i="7"/>
  <c r="F2070" i="7"/>
  <c r="N2069" i="7"/>
  <c r="J2069" i="7"/>
  <c r="F2069" i="7"/>
  <c r="N2068" i="7"/>
  <c r="J2068" i="7"/>
  <c r="F2068" i="7"/>
  <c r="N2067" i="7"/>
  <c r="J2067" i="7"/>
  <c r="F2067" i="7"/>
  <c r="N2066" i="7"/>
  <c r="J2066" i="7"/>
  <c r="F2066" i="7"/>
  <c r="N2065" i="7"/>
  <c r="J2065" i="7"/>
  <c r="F2065" i="7"/>
  <c r="N2064" i="7"/>
  <c r="J2064" i="7"/>
  <c r="F2064" i="7"/>
  <c r="N2063" i="7"/>
  <c r="J2063" i="7"/>
  <c r="F2063" i="7"/>
  <c r="N2062" i="7"/>
  <c r="J2062" i="7"/>
  <c r="F2062" i="7"/>
  <c r="N2061" i="7"/>
  <c r="J2061" i="7"/>
  <c r="F2061" i="7"/>
  <c r="N2060" i="7"/>
  <c r="J2060" i="7"/>
  <c r="F2060" i="7"/>
  <c r="N2059" i="7"/>
  <c r="J2059" i="7"/>
  <c r="F2059" i="7"/>
  <c r="N2058" i="7"/>
  <c r="J2058" i="7"/>
  <c r="F2058" i="7"/>
  <c r="N2057" i="7"/>
  <c r="J2057" i="7"/>
  <c r="F2057" i="7"/>
  <c r="N2056" i="7"/>
  <c r="J2056" i="7"/>
  <c r="F2056" i="7"/>
  <c r="N2055" i="7"/>
  <c r="J2055" i="7"/>
  <c r="F2055" i="7"/>
  <c r="N2054" i="7"/>
  <c r="J2054" i="7"/>
  <c r="F2054" i="7"/>
  <c r="N2053" i="7"/>
  <c r="J2053" i="7"/>
  <c r="F2053" i="7"/>
  <c r="N2052" i="7"/>
  <c r="J2052" i="7"/>
  <c r="F2052" i="7"/>
  <c r="N2051" i="7"/>
  <c r="J2051" i="7"/>
  <c r="F2051" i="7"/>
  <c r="N2050" i="7"/>
  <c r="J2050" i="7"/>
  <c r="F2050" i="7"/>
  <c r="N2049" i="7"/>
  <c r="J2049" i="7"/>
  <c r="F2049" i="7"/>
  <c r="N2048" i="7"/>
  <c r="J2048" i="7"/>
  <c r="F2048" i="7"/>
  <c r="N2047" i="7"/>
  <c r="J2047" i="7"/>
  <c r="F2047" i="7"/>
  <c r="N2046" i="7"/>
  <c r="J2046" i="7"/>
  <c r="F2046" i="7"/>
  <c r="N2045" i="7"/>
  <c r="J2045" i="7"/>
  <c r="F2045" i="7"/>
  <c r="N2044" i="7"/>
  <c r="J2044" i="7"/>
  <c r="F2044" i="7"/>
  <c r="N2043" i="7"/>
  <c r="J2043" i="7"/>
  <c r="F2043" i="7"/>
  <c r="N2042" i="7"/>
  <c r="J2042" i="7"/>
  <c r="F2042" i="7"/>
  <c r="N2041" i="7"/>
  <c r="J2041" i="7"/>
  <c r="F2041" i="7"/>
  <c r="N2040" i="7"/>
  <c r="J2040" i="7"/>
  <c r="F2040" i="7"/>
  <c r="N2039" i="7"/>
  <c r="J2039" i="7"/>
  <c r="F2039" i="7"/>
  <c r="N2038" i="7"/>
  <c r="J2038" i="7"/>
  <c r="F2038" i="7"/>
  <c r="N2037" i="7"/>
  <c r="J2037" i="7"/>
  <c r="F2037" i="7"/>
  <c r="N2036" i="7"/>
  <c r="J2036" i="7"/>
  <c r="F2036" i="7"/>
  <c r="N2035" i="7"/>
  <c r="J2035" i="7"/>
  <c r="F2035" i="7"/>
  <c r="N2034" i="7"/>
  <c r="J2034" i="7"/>
  <c r="F2034" i="7"/>
  <c r="N2033" i="7"/>
  <c r="J2033" i="7"/>
  <c r="F2033" i="7"/>
  <c r="N2032" i="7"/>
  <c r="J2032" i="7"/>
  <c r="F2032" i="7"/>
  <c r="N2031" i="7"/>
  <c r="J2031" i="7"/>
  <c r="F2031" i="7"/>
  <c r="N2030" i="7"/>
  <c r="J2030" i="7"/>
  <c r="F2030" i="7"/>
  <c r="N2029" i="7"/>
  <c r="J2029" i="7"/>
  <c r="F2029" i="7"/>
  <c r="N2028" i="7"/>
  <c r="J2028" i="7"/>
  <c r="F2028" i="7"/>
  <c r="N2027" i="7"/>
  <c r="J2027" i="7"/>
  <c r="F2027" i="7"/>
  <c r="N2026" i="7"/>
  <c r="J2026" i="7"/>
  <c r="F2026" i="7"/>
  <c r="N2025" i="7"/>
  <c r="J2025" i="7"/>
  <c r="F2025" i="7"/>
  <c r="N2024" i="7"/>
  <c r="J2024" i="7"/>
  <c r="F2024" i="7"/>
  <c r="N2023" i="7"/>
  <c r="J2023" i="7"/>
  <c r="F2023" i="7"/>
  <c r="N2022" i="7"/>
  <c r="J2022" i="7"/>
  <c r="F2022" i="7"/>
  <c r="N2021" i="7"/>
  <c r="J2021" i="7"/>
  <c r="F2021" i="7"/>
  <c r="N2020" i="7"/>
  <c r="J2020" i="7"/>
  <c r="F2020" i="7"/>
  <c r="N2019" i="7"/>
  <c r="J2019" i="7"/>
  <c r="F2019" i="7"/>
  <c r="N2018" i="7"/>
  <c r="J2018" i="7"/>
  <c r="F2018" i="7"/>
  <c r="N2017" i="7"/>
  <c r="J2017" i="7"/>
  <c r="F2017" i="7"/>
  <c r="N2016" i="7"/>
  <c r="J2016" i="7"/>
  <c r="F2016" i="7"/>
  <c r="N2015" i="7"/>
  <c r="J2015" i="7"/>
  <c r="F2015" i="7"/>
  <c r="N2014" i="7"/>
  <c r="J2014" i="7"/>
  <c r="F2014" i="7"/>
  <c r="N2013" i="7"/>
  <c r="J2013" i="7"/>
  <c r="F2013" i="7"/>
  <c r="N2012" i="7"/>
  <c r="J2012" i="7"/>
  <c r="F2012" i="7"/>
  <c r="N2011" i="7"/>
  <c r="J2011" i="7"/>
  <c r="F2011" i="7"/>
  <c r="N2010" i="7"/>
  <c r="J2010" i="7"/>
  <c r="F2010" i="7"/>
  <c r="N2009" i="7"/>
  <c r="J2009" i="7"/>
  <c r="F2009" i="7"/>
  <c r="N2008" i="7"/>
  <c r="J2008" i="7"/>
  <c r="F2008" i="7"/>
  <c r="N2007" i="7"/>
  <c r="J2007" i="7"/>
  <c r="F2007" i="7"/>
  <c r="N2006" i="7"/>
  <c r="J2006" i="7"/>
  <c r="F2006" i="7"/>
  <c r="N2005" i="7"/>
  <c r="J2005" i="7"/>
  <c r="F2005" i="7"/>
  <c r="N2004" i="7"/>
  <c r="J2004" i="7"/>
  <c r="F2004" i="7"/>
  <c r="N2003" i="7"/>
  <c r="J2003" i="7"/>
  <c r="F2003" i="7"/>
  <c r="N2002" i="7"/>
  <c r="J2002" i="7"/>
  <c r="F2002" i="7"/>
  <c r="N2001" i="7"/>
  <c r="J2001" i="7"/>
  <c r="F2001" i="7"/>
  <c r="N2000" i="7"/>
  <c r="J2000" i="7"/>
  <c r="F2000" i="7"/>
  <c r="N1999" i="7"/>
  <c r="J1999" i="7"/>
  <c r="F1999" i="7"/>
  <c r="N1998" i="7"/>
  <c r="J1998" i="7"/>
  <c r="F1998" i="7"/>
  <c r="N1997" i="7"/>
  <c r="J1997" i="7"/>
  <c r="F1997" i="7"/>
  <c r="N1996" i="7"/>
  <c r="J1996" i="7"/>
  <c r="F1996" i="7"/>
  <c r="N1995" i="7"/>
  <c r="J1995" i="7"/>
  <c r="F1995" i="7"/>
  <c r="N1994" i="7"/>
  <c r="J1994" i="7"/>
  <c r="F1994" i="7"/>
  <c r="N1993" i="7"/>
  <c r="J1993" i="7"/>
  <c r="F1993" i="7"/>
  <c r="N1992" i="7"/>
  <c r="J1992" i="7"/>
  <c r="F1992" i="7"/>
  <c r="N1991" i="7"/>
  <c r="J1991" i="7"/>
  <c r="F1991" i="7"/>
  <c r="N1990" i="7"/>
  <c r="J1990" i="7"/>
  <c r="F1990" i="7"/>
  <c r="N1989" i="7"/>
  <c r="J1989" i="7"/>
  <c r="F1989" i="7"/>
  <c r="N1988" i="7"/>
  <c r="J1988" i="7"/>
  <c r="F1988" i="7"/>
  <c r="N1987" i="7"/>
  <c r="J1987" i="7"/>
  <c r="F1987" i="7"/>
  <c r="N1986" i="7"/>
  <c r="J1986" i="7"/>
  <c r="F1986" i="7"/>
  <c r="N1985" i="7"/>
  <c r="J1985" i="7"/>
  <c r="F1985" i="7"/>
  <c r="N1984" i="7"/>
  <c r="J1984" i="7"/>
  <c r="F1984" i="7"/>
  <c r="N1983" i="7"/>
  <c r="J1983" i="7"/>
  <c r="F1983" i="7"/>
  <c r="N1982" i="7"/>
  <c r="J1982" i="7"/>
  <c r="F1982" i="7"/>
  <c r="N1981" i="7"/>
  <c r="J1981" i="7"/>
  <c r="F1981" i="7"/>
  <c r="N1980" i="7"/>
  <c r="J1980" i="7"/>
  <c r="F1980" i="7"/>
  <c r="N1979" i="7"/>
  <c r="J1979" i="7"/>
  <c r="F1979" i="7"/>
  <c r="N1978" i="7"/>
  <c r="J1978" i="7"/>
  <c r="F1978" i="7"/>
  <c r="N1977" i="7"/>
  <c r="J1977" i="7"/>
  <c r="F1977" i="7"/>
  <c r="N1976" i="7"/>
  <c r="J1976" i="7"/>
  <c r="F1976" i="7"/>
  <c r="N1975" i="7"/>
  <c r="J1975" i="7"/>
  <c r="F1975" i="7"/>
  <c r="N1974" i="7"/>
  <c r="J1974" i="7"/>
  <c r="F1974" i="7"/>
  <c r="N1973" i="7"/>
  <c r="J1973" i="7"/>
  <c r="F1973" i="7"/>
  <c r="N1972" i="7"/>
  <c r="J1972" i="7"/>
  <c r="F1972" i="7"/>
  <c r="N1971" i="7"/>
  <c r="J1971" i="7"/>
  <c r="F1971" i="7"/>
  <c r="N1970" i="7"/>
  <c r="J1970" i="7"/>
  <c r="F1970" i="7"/>
  <c r="N1969" i="7"/>
  <c r="J1969" i="7"/>
  <c r="F1969" i="7"/>
  <c r="N1968" i="7"/>
  <c r="J1968" i="7"/>
  <c r="F1968" i="7"/>
  <c r="N1967" i="7"/>
  <c r="J1967" i="7"/>
  <c r="F1967" i="7"/>
  <c r="N1966" i="7"/>
  <c r="J1966" i="7"/>
  <c r="F1966" i="7"/>
  <c r="N1965" i="7"/>
  <c r="J1965" i="7"/>
  <c r="F1965" i="7"/>
  <c r="N1964" i="7"/>
  <c r="J1964" i="7"/>
  <c r="F1964" i="7"/>
  <c r="N1963" i="7"/>
  <c r="J1963" i="7"/>
  <c r="F1963" i="7"/>
  <c r="N1962" i="7"/>
  <c r="J1962" i="7"/>
  <c r="F1962" i="7"/>
  <c r="N1961" i="7"/>
  <c r="J1961" i="7"/>
  <c r="F1961" i="7"/>
  <c r="N1960" i="7"/>
  <c r="J1960" i="7"/>
  <c r="F1960" i="7"/>
  <c r="N1959" i="7"/>
  <c r="J1959" i="7"/>
  <c r="F1959" i="7"/>
  <c r="N1958" i="7"/>
  <c r="J1958" i="7"/>
  <c r="F1958" i="7"/>
  <c r="N1957" i="7"/>
  <c r="J1957" i="7"/>
  <c r="F1957" i="7"/>
  <c r="N1956" i="7"/>
  <c r="J1956" i="7"/>
  <c r="F1956" i="7"/>
  <c r="N1955" i="7"/>
  <c r="J1955" i="7"/>
  <c r="F1955" i="7"/>
  <c r="N1954" i="7"/>
  <c r="J1954" i="7"/>
  <c r="F1954" i="7"/>
  <c r="N1953" i="7"/>
  <c r="J1953" i="7"/>
  <c r="F1953" i="7"/>
  <c r="N1952" i="7"/>
  <c r="J1952" i="7"/>
  <c r="F1952" i="7"/>
  <c r="N1951" i="7"/>
  <c r="J1951" i="7"/>
  <c r="F1951" i="7"/>
  <c r="N1950" i="7"/>
  <c r="J1950" i="7"/>
  <c r="F1950" i="7"/>
  <c r="N1949" i="7"/>
  <c r="J1949" i="7"/>
  <c r="F1949" i="7"/>
  <c r="N1948" i="7"/>
  <c r="J1948" i="7"/>
  <c r="F1948" i="7"/>
  <c r="N1947" i="7"/>
  <c r="J1947" i="7"/>
  <c r="F1947" i="7"/>
  <c r="N1946" i="7"/>
  <c r="J1946" i="7"/>
  <c r="F1946" i="7"/>
  <c r="N1945" i="7"/>
  <c r="J1945" i="7"/>
  <c r="F1945" i="7"/>
  <c r="N1944" i="7"/>
  <c r="J1944" i="7"/>
  <c r="F1944" i="7"/>
  <c r="N1943" i="7"/>
  <c r="J1943" i="7"/>
  <c r="F1943" i="7"/>
  <c r="N1942" i="7"/>
  <c r="J1942" i="7"/>
  <c r="F1942" i="7"/>
  <c r="N1941" i="7"/>
  <c r="J1941" i="7"/>
  <c r="F1941" i="7"/>
  <c r="N1940" i="7"/>
  <c r="J1940" i="7"/>
  <c r="F1940" i="7"/>
  <c r="N1939" i="7"/>
  <c r="J1939" i="7"/>
  <c r="F1939" i="7"/>
  <c r="N1938" i="7"/>
  <c r="J1938" i="7"/>
  <c r="F1938" i="7"/>
  <c r="N1937" i="7"/>
  <c r="J1937" i="7"/>
  <c r="F1937" i="7"/>
  <c r="N1936" i="7"/>
  <c r="J1936" i="7"/>
  <c r="F1936" i="7"/>
  <c r="N1935" i="7"/>
  <c r="J1935" i="7"/>
  <c r="F1935" i="7"/>
  <c r="N1934" i="7"/>
  <c r="J1934" i="7"/>
  <c r="F1934" i="7"/>
  <c r="N1933" i="7"/>
  <c r="J1933" i="7"/>
  <c r="F1933" i="7"/>
  <c r="N1932" i="7"/>
  <c r="J1932" i="7"/>
  <c r="F1932" i="7"/>
  <c r="N1931" i="7"/>
  <c r="J1931" i="7"/>
  <c r="F1931" i="7"/>
  <c r="N1930" i="7"/>
  <c r="J1930" i="7"/>
  <c r="F1930" i="7"/>
  <c r="N1929" i="7"/>
  <c r="J1929" i="7"/>
  <c r="F1929" i="7"/>
  <c r="N1928" i="7"/>
  <c r="J1928" i="7"/>
  <c r="F1928" i="7"/>
  <c r="N1927" i="7"/>
  <c r="J1927" i="7"/>
  <c r="F1927" i="7"/>
  <c r="N1926" i="7"/>
  <c r="J1926" i="7"/>
  <c r="F1926" i="7"/>
  <c r="N1925" i="7"/>
  <c r="J1925" i="7"/>
  <c r="F1925" i="7"/>
  <c r="N1924" i="7"/>
  <c r="J1924" i="7"/>
  <c r="F1924" i="7"/>
  <c r="N1923" i="7"/>
  <c r="J1923" i="7"/>
  <c r="F1923" i="7"/>
  <c r="N1922" i="7"/>
  <c r="J1922" i="7"/>
  <c r="F1922" i="7"/>
  <c r="N1921" i="7"/>
  <c r="J1921" i="7"/>
  <c r="F1921" i="7"/>
  <c r="N1920" i="7"/>
  <c r="J1920" i="7"/>
  <c r="F1920" i="7"/>
  <c r="N1919" i="7"/>
  <c r="J1919" i="7"/>
  <c r="F1919" i="7"/>
  <c r="N1918" i="7"/>
  <c r="J1918" i="7"/>
  <c r="F1918" i="7"/>
  <c r="N1917" i="7"/>
  <c r="J1917" i="7"/>
  <c r="F1917" i="7"/>
  <c r="N1916" i="7"/>
  <c r="J1916" i="7"/>
  <c r="F1916" i="7"/>
  <c r="N1915" i="7"/>
  <c r="J1915" i="7"/>
  <c r="F1915" i="7"/>
  <c r="N1914" i="7"/>
  <c r="J1914" i="7"/>
  <c r="F1914" i="7"/>
  <c r="N1913" i="7"/>
  <c r="J1913" i="7"/>
  <c r="F1913" i="7"/>
  <c r="N1912" i="7"/>
  <c r="J1912" i="7"/>
  <c r="F1912" i="7"/>
  <c r="N1911" i="7"/>
  <c r="J1911" i="7"/>
  <c r="F1911" i="7"/>
  <c r="N1910" i="7"/>
  <c r="J1910" i="7"/>
  <c r="F1910" i="7"/>
  <c r="N1909" i="7"/>
  <c r="J1909" i="7"/>
  <c r="F1909" i="7"/>
  <c r="N1908" i="7"/>
  <c r="J1908" i="7"/>
  <c r="F1908" i="7"/>
  <c r="N1907" i="7"/>
  <c r="J1907" i="7"/>
  <c r="F1907" i="7"/>
  <c r="N1906" i="7"/>
  <c r="J1906" i="7"/>
  <c r="F1906" i="7"/>
  <c r="N1905" i="7"/>
  <c r="J1905" i="7"/>
  <c r="F1905" i="7"/>
  <c r="N1904" i="7"/>
  <c r="J1904" i="7"/>
  <c r="F1904" i="7"/>
  <c r="N1903" i="7"/>
  <c r="J1903" i="7"/>
  <c r="F1903" i="7"/>
  <c r="N1902" i="7"/>
  <c r="J1902" i="7"/>
  <c r="F1902" i="7"/>
  <c r="N1901" i="7"/>
  <c r="J1901" i="7"/>
  <c r="F1901" i="7"/>
  <c r="N1900" i="7"/>
  <c r="J1900" i="7"/>
  <c r="F1900" i="7"/>
  <c r="N1899" i="7"/>
  <c r="J1899" i="7"/>
  <c r="F1899" i="7"/>
  <c r="N1898" i="7"/>
  <c r="J1898" i="7"/>
  <c r="F1898" i="7"/>
  <c r="N1897" i="7"/>
  <c r="J1897" i="7"/>
  <c r="F1897" i="7"/>
  <c r="N1896" i="7"/>
  <c r="J1896" i="7"/>
  <c r="F1896" i="7"/>
  <c r="N1895" i="7"/>
  <c r="J1895" i="7"/>
  <c r="F1895" i="7"/>
  <c r="N1894" i="7"/>
  <c r="J1894" i="7"/>
  <c r="F1894" i="7"/>
  <c r="N1893" i="7"/>
  <c r="J1893" i="7"/>
  <c r="F1893" i="7"/>
  <c r="N1892" i="7"/>
  <c r="J1892" i="7"/>
  <c r="F1892" i="7"/>
  <c r="N1891" i="7"/>
  <c r="J1891" i="7"/>
  <c r="F1891" i="7"/>
  <c r="N1890" i="7"/>
  <c r="J1890" i="7"/>
  <c r="F1890" i="7"/>
  <c r="N1889" i="7"/>
  <c r="J1889" i="7"/>
  <c r="F1889" i="7"/>
  <c r="N1888" i="7"/>
  <c r="J1888" i="7"/>
  <c r="F1888" i="7"/>
  <c r="N1887" i="7"/>
  <c r="J1887" i="7"/>
  <c r="F1887" i="7"/>
  <c r="N1886" i="7"/>
  <c r="J1886" i="7"/>
  <c r="F1886" i="7"/>
  <c r="N1885" i="7"/>
  <c r="J1885" i="7"/>
  <c r="F1885" i="7"/>
  <c r="N1884" i="7"/>
  <c r="J1884" i="7"/>
  <c r="F1884" i="7"/>
  <c r="N1883" i="7"/>
  <c r="J1883" i="7"/>
  <c r="F1883" i="7"/>
  <c r="N1882" i="7"/>
  <c r="J1882" i="7"/>
  <c r="F1882" i="7"/>
  <c r="N1881" i="7"/>
  <c r="J1881" i="7"/>
  <c r="F1881" i="7"/>
  <c r="N1880" i="7"/>
  <c r="J1880" i="7"/>
  <c r="F1880" i="7"/>
  <c r="N1879" i="7"/>
  <c r="J1879" i="7"/>
  <c r="F1879" i="7"/>
  <c r="N1878" i="7"/>
  <c r="J1878" i="7"/>
  <c r="F1878" i="7"/>
  <c r="N1877" i="7"/>
  <c r="J1877" i="7"/>
  <c r="F1877" i="7"/>
  <c r="N1876" i="7"/>
  <c r="J1876" i="7"/>
  <c r="F1876" i="7"/>
  <c r="N1875" i="7"/>
  <c r="J1875" i="7"/>
  <c r="F1875" i="7"/>
  <c r="N1874" i="7"/>
  <c r="J1874" i="7"/>
  <c r="F1874" i="7"/>
  <c r="N1873" i="7"/>
  <c r="J1873" i="7"/>
  <c r="F1873" i="7"/>
  <c r="N1872" i="7"/>
  <c r="J1872" i="7"/>
  <c r="F1872" i="7"/>
  <c r="N1871" i="7"/>
  <c r="J1871" i="7"/>
  <c r="F1871" i="7"/>
  <c r="N1870" i="7"/>
  <c r="J1870" i="7"/>
  <c r="F1870" i="7"/>
  <c r="N1869" i="7"/>
  <c r="J1869" i="7"/>
  <c r="F1869" i="7"/>
  <c r="N1868" i="7"/>
  <c r="J1868" i="7"/>
  <c r="F1868" i="7"/>
  <c r="N1867" i="7"/>
  <c r="J1867" i="7"/>
  <c r="F1867" i="7"/>
  <c r="N1866" i="7"/>
  <c r="J1866" i="7"/>
  <c r="F1866" i="7"/>
  <c r="N1865" i="7"/>
  <c r="J1865" i="7"/>
  <c r="F1865" i="7"/>
  <c r="N1864" i="7"/>
  <c r="J1864" i="7"/>
  <c r="F1864" i="7"/>
  <c r="N1863" i="7"/>
  <c r="J1863" i="7"/>
  <c r="F1863" i="7"/>
  <c r="N1862" i="7"/>
  <c r="J1862" i="7"/>
  <c r="F1862" i="7"/>
  <c r="N1861" i="7"/>
  <c r="J1861" i="7"/>
  <c r="F1861" i="7"/>
  <c r="N1860" i="7"/>
  <c r="J1860" i="7"/>
  <c r="F1860" i="7"/>
  <c r="N1859" i="7"/>
  <c r="J1859" i="7"/>
  <c r="F1859" i="7"/>
  <c r="N1858" i="7"/>
  <c r="J1858" i="7"/>
  <c r="F1858" i="7"/>
  <c r="N1857" i="7"/>
  <c r="J1857" i="7"/>
  <c r="F1857" i="7"/>
  <c r="N1856" i="7"/>
  <c r="J1856" i="7"/>
  <c r="F1856" i="7"/>
  <c r="N1855" i="7"/>
  <c r="J1855" i="7"/>
  <c r="F1855" i="7"/>
  <c r="N1854" i="7"/>
  <c r="J1854" i="7"/>
  <c r="F1854" i="7"/>
  <c r="N1853" i="7"/>
  <c r="J1853" i="7"/>
  <c r="F1853" i="7"/>
  <c r="N1852" i="7"/>
  <c r="J1852" i="7"/>
  <c r="F1852" i="7"/>
  <c r="N1851" i="7"/>
  <c r="J1851" i="7"/>
  <c r="F1851" i="7"/>
  <c r="N1850" i="7"/>
  <c r="J1850" i="7"/>
  <c r="F1850" i="7"/>
  <c r="N1849" i="7"/>
  <c r="J1849" i="7"/>
  <c r="F1849" i="7"/>
  <c r="N1848" i="7"/>
  <c r="J1848" i="7"/>
  <c r="F1848" i="7"/>
  <c r="N1847" i="7"/>
  <c r="J1847" i="7"/>
  <c r="F1847" i="7"/>
  <c r="N1846" i="7"/>
  <c r="J1846" i="7"/>
  <c r="F1846" i="7"/>
  <c r="N1845" i="7"/>
  <c r="J1845" i="7"/>
  <c r="F1845" i="7"/>
  <c r="N1844" i="7"/>
  <c r="J1844" i="7"/>
  <c r="F1844" i="7"/>
  <c r="N1843" i="7"/>
  <c r="J1843" i="7"/>
  <c r="F1843" i="7"/>
  <c r="N1842" i="7"/>
  <c r="J1842" i="7"/>
  <c r="F1842" i="7"/>
  <c r="N1841" i="7"/>
  <c r="J1841" i="7"/>
  <c r="F1841" i="7"/>
  <c r="N1840" i="7"/>
  <c r="J1840" i="7"/>
  <c r="F1840" i="7"/>
  <c r="N1839" i="7"/>
  <c r="J1839" i="7"/>
  <c r="F1839" i="7"/>
  <c r="N1838" i="7"/>
  <c r="J1838" i="7"/>
  <c r="F1838" i="7"/>
  <c r="N1837" i="7"/>
  <c r="J1837" i="7"/>
  <c r="F1837" i="7"/>
  <c r="N1836" i="7"/>
  <c r="J1836" i="7"/>
  <c r="F1836" i="7"/>
  <c r="N1835" i="7"/>
  <c r="J1835" i="7"/>
  <c r="F1835" i="7"/>
  <c r="N1834" i="7"/>
  <c r="J1834" i="7"/>
  <c r="F1834" i="7"/>
  <c r="N1833" i="7"/>
  <c r="J1833" i="7"/>
  <c r="F1833" i="7"/>
  <c r="N1832" i="7"/>
  <c r="J1832" i="7"/>
  <c r="F1832" i="7"/>
  <c r="N1831" i="7"/>
  <c r="J1831" i="7"/>
  <c r="F1831" i="7"/>
  <c r="N1830" i="7"/>
  <c r="J1830" i="7"/>
  <c r="F1830" i="7"/>
  <c r="N1829" i="7"/>
  <c r="J1829" i="7"/>
  <c r="F1829" i="7"/>
  <c r="N1828" i="7"/>
  <c r="J1828" i="7"/>
  <c r="F1828" i="7"/>
  <c r="N1827" i="7"/>
  <c r="J1827" i="7"/>
  <c r="F1827" i="7"/>
  <c r="N1826" i="7"/>
  <c r="J1826" i="7"/>
  <c r="F1826" i="7"/>
  <c r="N1825" i="7"/>
  <c r="J1825" i="7"/>
  <c r="F1825" i="7"/>
  <c r="N1824" i="7"/>
  <c r="J1824" i="7"/>
  <c r="F1824" i="7"/>
  <c r="N1823" i="7"/>
  <c r="J1823" i="7"/>
  <c r="F1823" i="7"/>
  <c r="N1822" i="7"/>
  <c r="J1822" i="7"/>
  <c r="F1822" i="7"/>
  <c r="N1821" i="7"/>
  <c r="J1821" i="7"/>
  <c r="F1821" i="7"/>
  <c r="N1820" i="7"/>
  <c r="J1820" i="7"/>
  <c r="F1820" i="7"/>
  <c r="N1819" i="7"/>
  <c r="J1819" i="7"/>
  <c r="F1819" i="7"/>
  <c r="N1818" i="7"/>
  <c r="J1818" i="7"/>
  <c r="F1818" i="7"/>
  <c r="N1817" i="7"/>
  <c r="J1817" i="7"/>
  <c r="F1817" i="7"/>
  <c r="N1816" i="7"/>
  <c r="J1816" i="7"/>
  <c r="F1816" i="7"/>
  <c r="N1815" i="7"/>
  <c r="J1815" i="7"/>
  <c r="F1815" i="7"/>
  <c r="N1814" i="7"/>
  <c r="J1814" i="7"/>
  <c r="F1814" i="7"/>
  <c r="N1813" i="7"/>
  <c r="J1813" i="7"/>
  <c r="F1813" i="7"/>
  <c r="N1812" i="7"/>
  <c r="J1812" i="7"/>
  <c r="F1812" i="7"/>
  <c r="N1811" i="7"/>
  <c r="J1811" i="7"/>
  <c r="F1811" i="7"/>
  <c r="N1810" i="7"/>
  <c r="J1810" i="7"/>
  <c r="F1810" i="7"/>
  <c r="N1809" i="7"/>
  <c r="J1809" i="7"/>
  <c r="F1809" i="7"/>
  <c r="N1808" i="7"/>
  <c r="J1808" i="7"/>
  <c r="F1808" i="7"/>
  <c r="N1807" i="7"/>
  <c r="J1807" i="7"/>
  <c r="F1807" i="7"/>
  <c r="N1806" i="7"/>
  <c r="J1806" i="7"/>
  <c r="F1806" i="7"/>
  <c r="N1805" i="7"/>
  <c r="J1805" i="7"/>
  <c r="F1805" i="7"/>
  <c r="N1804" i="7"/>
  <c r="J1804" i="7"/>
  <c r="F1804" i="7"/>
  <c r="N1803" i="7"/>
  <c r="J1803" i="7"/>
  <c r="F1803" i="7"/>
  <c r="N1802" i="7"/>
  <c r="J1802" i="7"/>
  <c r="F1802" i="7"/>
  <c r="N1801" i="7"/>
  <c r="J1801" i="7"/>
  <c r="F1801" i="7"/>
  <c r="N1800" i="7"/>
  <c r="J1800" i="7"/>
  <c r="F1800" i="7"/>
  <c r="N1799" i="7"/>
  <c r="J1799" i="7"/>
  <c r="F1799" i="7"/>
  <c r="N1798" i="7"/>
  <c r="J1798" i="7"/>
  <c r="F1798" i="7"/>
  <c r="N1797" i="7"/>
  <c r="J1797" i="7"/>
  <c r="F1797" i="7"/>
  <c r="N1796" i="7"/>
  <c r="J1796" i="7"/>
  <c r="F1796" i="7"/>
  <c r="N1795" i="7"/>
  <c r="J1795" i="7"/>
  <c r="F1795" i="7"/>
  <c r="N1794" i="7"/>
  <c r="J1794" i="7"/>
  <c r="F1794" i="7"/>
  <c r="N1793" i="7"/>
  <c r="J1793" i="7"/>
  <c r="F1793" i="7"/>
  <c r="N1792" i="7"/>
  <c r="J1792" i="7"/>
  <c r="F1792" i="7"/>
  <c r="N1791" i="7"/>
  <c r="J1791" i="7"/>
  <c r="F1791" i="7"/>
  <c r="N1790" i="7"/>
  <c r="J1790" i="7"/>
  <c r="F1790" i="7"/>
  <c r="N1789" i="7"/>
  <c r="J1789" i="7"/>
  <c r="F1789" i="7"/>
  <c r="N1788" i="7"/>
  <c r="J1788" i="7"/>
  <c r="F1788" i="7"/>
  <c r="N1787" i="7"/>
  <c r="J1787" i="7"/>
  <c r="F1787" i="7"/>
  <c r="N1786" i="7"/>
  <c r="J1786" i="7"/>
  <c r="F1786" i="7"/>
  <c r="N1785" i="7"/>
  <c r="J1785" i="7"/>
  <c r="F1785" i="7"/>
  <c r="N1784" i="7"/>
  <c r="J1784" i="7"/>
  <c r="F1784" i="7"/>
  <c r="N1783" i="7"/>
  <c r="J1783" i="7"/>
  <c r="F1783" i="7"/>
  <c r="N1782" i="7"/>
  <c r="J1782" i="7"/>
  <c r="F1782" i="7"/>
  <c r="N1781" i="7"/>
  <c r="J1781" i="7"/>
  <c r="F1781" i="7"/>
  <c r="N1780" i="7"/>
  <c r="J1780" i="7"/>
  <c r="F1780" i="7"/>
  <c r="N1779" i="7"/>
  <c r="J1779" i="7"/>
  <c r="F1779" i="7"/>
  <c r="N1778" i="7"/>
  <c r="J1778" i="7"/>
  <c r="F1778" i="7"/>
  <c r="N1777" i="7"/>
  <c r="J1777" i="7"/>
  <c r="F1777" i="7"/>
  <c r="N1776" i="7"/>
  <c r="J1776" i="7"/>
  <c r="F1776" i="7"/>
  <c r="N1775" i="7"/>
  <c r="J1775" i="7"/>
  <c r="F1775" i="7"/>
  <c r="N1774" i="7"/>
  <c r="J1774" i="7"/>
  <c r="F1774" i="7"/>
  <c r="N1773" i="7"/>
  <c r="J1773" i="7"/>
  <c r="F1773" i="7"/>
  <c r="N1772" i="7"/>
  <c r="J1772" i="7"/>
  <c r="F1772" i="7"/>
  <c r="N1771" i="7"/>
  <c r="J1771" i="7"/>
  <c r="F1771" i="7"/>
  <c r="N1770" i="7"/>
  <c r="J1770" i="7"/>
  <c r="F1770" i="7"/>
  <c r="N1769" i="7"/>
  <c r="J1769" i="7"/>
  <c r="F1769" i="7"/>
  <c r="N1768" i="7"/>
  <c r="J1768" i="7"/>
  <c r="F1768" i="7"/>
  <c r="N1767" i="7"/>
  <c r="J1767" i="7"/>
  <c r="F1767" i="7"/>
  <c r="N1766" i="7"/>
  <c r="J1766" i="7"/>
  <c r="F1766" i="7"/>
  <c r="N1765" i="7"/>
  <c r="J1765" i="7"/>
  <c r="F1765" i="7"/>
  <c r="N1764" i="7"/>
  <c r="J1764" i="7"/>
  <c r="F1764" i="7"/>
  <c r="N1763" i="7"/>
  <c r="J1763" i="7"/>
  <c r="F1763" i="7"/>
  <c r="N1762" i="7"/>
  <c r="J1762" i="7"/>
  <c r="F1762" i="7"/>
  <c r="N1761" i="7"/>
  <c r="J1761" i="7"/>
  <c r="F1761" i="7"/>
  <c r="N1760" i="7"/>
  <c r="J1760" i="7"/>
  <c r="F1760" i="7"/>
  <c r="N1759" i="7"/>
  <c r="J1759" i="7"/>
  <c r="F1759" i="7"/>
  <c r="N1758" i="7"/>
  <c r="J1758" i="7"/>
  <c r="F1758" i="7"/>
  <c r="N1757" i="7"/>
  <c r="J1757" i="7"/>
  <c r="F1757" i="7"/>
  <c r="N1756" i="7"/>
  <c r="J1756" i="7"/>
  <c r="F1756" i="7"/>
  <c r="N1755" i="7"/>
  <c r="J1755" i="7"/>
  <c r="F1755" i="7"/>
  <c r="N1754" i="7"/>
  <c r="J1754" i="7"/>
  <c r="F1754" i="7"/>
  <c r="N1753" i="7"/>
  <c r="J1753" i="7"/>
  <c r="F1753" i="7"/>
  <c r="N1752" i="7"/>
  <c r="J1752" i="7"/>
  <c r="F1752" i="7"/>
  <c r="N1751" i="7"/>
  <c r="J1751" i="7"/>
  <c r="F1751" i="7"/>
  <c r="N1750" i="7"/>
  <c r="J1750" i="7"/>
  <c r="F1750" i="7"/>
  <c r="N1749" i="7"/>
  <c r="J1749" i="7"/>
  <c r="F1749" i="7"/>
  <c r="N1748" i="7"/>
  <c r="J1748" i="7"/>
  <c r="F1748" i="7"/>
  <c r="N1747" i="7"/>
  <c r="J1747" i="7"/>
  <c r="F1747" i="7"/>
  <c r="N1746" i="7"/>
  <c r="J1746" i="7"/>
  <c r="F1746" i="7"/>
  <c r="N1745" i="7"/>
  <c r="J1745" i="7"/>
  <c r="F1745" i="7"/>
  <c r="N1744" i="7"/>
  <c r="J1744" i="7"/>
  <c r="F1744" i="7"/>
  <c r="N1743" i="7"/>
  <c r="J1743" i="7"/>
  <c r="F1743" i="7"/>
  <c r="N1742" i="7"/>
  <c r="J1742" i="7"/>
  <c r="F1742" i="7"/>
  <c r="N1741" i="7"/>
  <c r="J1741" i="7"/>
  <c r="F1741" i="7"/>
  <c r="N1740" i="7"/>
  <c r="J1740" i="7"/>
  <c r="F1740" i="7"/>
  <c r="N1739" i="7"/>
  <c r="J1739" i="7"/>
  <c r="F1739" i="7"/>
  <c r="N1738" i="7"/>
  <c r="J1738" i="7"/>
  <c r="F1738" i="7"/>
  <c r="N1737" i="7"/>
  <c r="J1737" i="7"/>
  <c r="F1737" i="7"/>
  <c r="N1736" i="7"/>
  <c r="J1736" i="7"/>
  <c r="F1736" i="7"/>
  <c r="N1735" i="7"/>
  <c r="J1735" i="7"/>
  <c r="F1735" i="7"/>
  <c r="N1734" i="7"/>
  <c r="J1734" i="7"/>
  <c r="F1734" i="7"/>
  <c r="N1733" i="7"/>
  <c r="J1733" i="7"/>
  <c r="F1733" i="7"/>
  <c r="N1732" i="7"/>
  <c r="J1732" i="7"/>
  <c r="F1732" i="7"/>
  <c r="N1731" i="7"/>
  <c r="J1731" i="7"/>
  <c r="F1731" i="7"/>
  <c r="N1730" i="7"/>
  <c r="J1730" i="7"/>
  <c r="F1730" i="7"/>
  <c r="N1729" i="7"/>
  <c r="J1729" i="7"/>
  <c r="F1729" i="7"/>
  <c r="N1728" i="7"/>
  <c r="J1728" i="7"/>
  <c r="F1728" i="7"/>
  <c r="N1727" i="7"/>
  <c r="J1727" i="7"/>
  <c r="F1727" i="7"/>
  <c r="N1726" i="7"/>
  <c r="J1726" i="7"/>
  <c r="F1726" i="7"/>
  <c r="N1725" i="7"/>
  <c r="J1725" i="7"/>
  <c r="F1725" i="7"/>
  <c r="N1724" i="7"/>
  <c r="J1724" i="7"/>
  <c r="F1724" i="7"/>
  <c r="N1723" i="7"/>
  <c r="J1723" i="7"/>
  <c r="F1723" i="7"/>
  <c r="N1722" i="7"/>
  <c r="J1722" i="7"/>
  <c r="F1722" i="7"/>
  <c r="N1721" i="7"/>
  <c r="J1721" i="7"/>
  <c r="F1721" i="7"/>
  <c r="N1720" i="7"/>
  <c r="J1720" i="7"/>
  <c r="F1720" i="7"/>
  <c r="N1719" i="7"/>
  <c r="J1719" i="7"/>
  <c r="F1719" i="7"/>
  <c r="N1718" i="7"/>
  <c r="J1718" i="7"/>
  <c r="F1718" i="7"/>
  <c r="N1717" i="7"/>
  <c r="J1717" i="7"/>
  <c r="F1717" i="7"/>
  <c r="N1716" i="7"/>
  <c r="J1716" i="7"/>
  <c r="F1716" i="7"/>
  <c r="N1715" i="7"/>
  <c r="J1715" i="7"/>
  <c r="F1715" i="7"/>
  <c r="N1714" i="7"/>
  <c r="J1714" i="7"/>
  <c r="F1714" i="7"/>
  <c r="N1713" i="7"/>
  <c r="J1713" i="7"/>
  <c r="F1713" i="7"/>
  <c r="N1712" i="7"/>
  <c r="J1712" i="7"/>
  <c r="F1712" i="7"/>
  <c r="N1711" i="7"/>
  <c r="J1711" i="7"/>
  <c r="F1711" i="7"/>
  <c r="N1710" i="7"/>
  <c r="J1710" i="7"/>
  <c r="F1710" i="7"/>
  <c r="N1709" i="7"/>
  <c r="J1709" i="7"/>
  <c r="F1709" i="7"/>
  <c r="N1708" i="7"/>
  <c r="J1708" i="7"/>
  <c r="F1708" i="7"/>
  <c r="N1707" i="7"/>
  <c r="J1707" i="7"/>
  <c r="F1707" i="7"/>
  <c r="N1706" i="7"/>
  <c r="J1706" i="7"/>
  <c r="F1706" i="7"/>
  <c r="N1705" i="7"/>
  <c r="J1705" i="7"/>
  <c r="F1705" i="7"/>
  <c r="N1704" i="7"/>
  <c r="J1704" i="7"/>
  <c r="F1704" i="7"/>
  <c r="N1703" i="7"/>
  <c r="J1703" i="7"/>
  <c r="F1703" i="7"/>
  <c r="N1702" i="7"/>
  <c r="J1702" i="7"/>
  <c r="F1702" i="7"/>
  <c r="N1701" i="7"/>
  <c r="J1701" i="7"/>
  <c r="F1701" i="7"/>
  <c r="N1700" i="7"/>
  <c r="J1700" i="7"/>
  <c r="F1700" i="7"/>
  <c r="N1699" i="7"/>
  <c r="J1699" i="7"/>
  <c r="F1699" i="7"/>
  <c r="N1698" i="7"/>
  <c r="J1698" i="7"/>
  <c r="F1698" i="7"/>
  <c r="N1697" i="7"/>
  <c r="J1697" i="7"/>
  <c r="F1697" i="7"/>
  <c r="N1696" i="7"/>
  <c r="J1696" i="7"/>
  <c r="F1696" i="7"/>
  <c r="N1695" i="7"/>
  <c r="J1695" i="7"/>
  <c r="F1695" i="7"/>
  <c r="N1694" i="7"/>
  <c r="J1694" i="7"/>
  <c r="F1694" i="7"/>
  <c r="N1693" i="7"/>
  <c r="J1693" i="7"/>
  <c r="F1693" i="7"/>
  <c r="N1692" i="7"/>
  <c r="J1692" i="7"/>
  <c r="F1692" i="7"/>
  <c r="N1691" i="7"/>
  <c r="J1691" i="7"/>
  <c r="F1691" i="7"/>
  <c r="N1690" i="7"/>
  <c r="J1690" i="7"/>
  <c r="F1690" i="7"/>
  <c r="N1689" i="7"/>
  <c r="J1689" i="7"/>
  <c r="F1689" i="7"/>
  <c r="N1688" i="7"/>
  <c r="J1688" i="7"/>
  <c r="F1688" i="7"/>
  <c r="N1687" i="7"/>
  <c r="J1687" i="7"/>
  <c r="F1687" i="7"/>
  <c r="N1686" i="7"/>
  <c r="J1686" i="7"/>
  <c r="F1686" i="7"/>
  <c r="N1685" i="7"/>
  <c r="J1685" i="7"/>
  <c r="F1685" i="7"/>
  <c r="N1684" i="7"/>
  <c r="J1684" i="7"/>
  <c r="F1684" i="7"/>
  <c r="N1683" i="7"/>
  <c r="J1683" i="7"/>
  <c r="F1683" i="7"/>
  <c r="N1682" i="7"/>
  <c r="J1682" i="7"/>
  <c r="F1682" i="7"/>
  <c r="N1681" i="7"/>
  <c r="J1681" i="7"/>
  <c r="F1681" i="7"/>
  <c r="N1680" i="7"/>
  <c r="J1680" i="7"/>
  <c r="F1680" i="7"/>
  <c r="N1679" i="7"/>
  <c r="J1679" i="7"/>
  <c r="F1679" i="7"/>
  <c r="N1678" i="7"/>
  <c r="J1678" i="7"/>
  <c r="F1678" i="7"/>
  <c r="N1677" i="7"/>
  <c r="J1677" i="7"/>
  <c r="F1677" i="7"/>
  <c r="N1676" i="7"/>
  <c r="J1676" i="7"/>
  <c r="F1676" i="7"/>
  <c r="N1675" i="7"/>
  <c r="J1675" i="7"/>
  <c r="F1675" i="7"/>
  <c r="N1674" i="7"/>
  <c r="J1674" i="7"/>
  <c r="F1674" i="7"/>
  <c r="N1673" i="7"/>
  <c r="J1673" i="7"/>
  <c r="F1673" i="7"/>
  <c r="N1672" i="7"/>
  <c r="J1672" i="7"/>
  <c r="F1672" i="7"/>
  <c r="N1671" i="7"/>
  <c r="J1671" i="7"/>
  <c r="F1671" i="7"/>
  <c r="N1670" i="7"/>
  <c r="J1670" i="7"/>
  <c r="F1670" i="7"/>
  <c r="N1669" i="7"/>
  <c r="J1669" i="7"/>
  <c r="F1669" i="7"/>
  <c r="N1668" i="7"/>
  <c r="J1668" i="7"/>
  <c r="F1668" i="7"/>
  <c r="N1667" i="7"/>
  <c r="J1667" i="7"/>
  <c r="F1667" i="7"/>
  <c r="N1666" i="7"/>
  <c r="J1666" i="7"/>
  <c r="F1666" i="7"/>
  <c r="N1665" i="7"/>
  <c r="J1665" i="7"/>
  <c r="F1665" i="7"/>
  <c r="N1664" i="7"/>
  <c r="J1664" i="7"/>
  <c r="F1664" i="7"/>
  <c r="N1663" i="7"/>
  <c r="J1663" i="7"/>
  <c r="F1663" i="7"/>
  <c r="N1662" i="7"/>
  <c r="J1662" i="7"/>
  <c r="F1662" i="7"/>
  <c r="N1661" i="7"/>
  <c r="J1661" i="7"/>
  <c r="F1661" i="7"/>
  <c r="N1660" i="7"/>
  <c r="J1660" i="7"/>
  <c r="F1660" i="7"/>
  <c r="N1659" i="7"/>
  <c r="J1659" i="7"/>
  <c r="F1659" i="7"/>
  <c r="N1658" i="7"/>
  <c r="J1658" i="7"/>
  <c r="F1658" i="7"/>
  <c r="N1657" i="7"/>
  <c r="J1657" i="7"/>
  <c r="F1657" i="7"/>
  <c r="N1656" i="7"/>
  <c r="J1656" i="7"/>
  <c r="F1656" i="7"/>
  <c r="N1655" i="7"/>
  <c r="J1655" i="7"/>
  <c r="F1655" i="7"/>
  <c r="N1654" i="7"/>
  <c r="J1654" i="7"/>
  <c r="F1654" i="7"/>
  <c r="N1653" i="7"/>
  <c r="J1653" i="7"/>
  <c r="F1653" i="7"/>
  <c r="N1652" i="7"/>
  <c r="J1652" i="7"/>
  <c r="F1652" i="7"/>
  <c r="N1651" i="7"/>
  <c r="J1651" i="7"/>
  <c r="F1651" i="7"/>
  <c r="N1650" i="7"/>
  <c r="J1650" i="7"/>
  <c r="F1650" i="7"/>
  <c r="N1649" i="7"/>
  <c r="J1649" i="7"/>
  <c r="F1649" i="7"/>
  <c r="N1648" i="7"/>
  <c r="J1648" i="7"/>
  <c r="F1648" i="7"/>
  <c r="N1647" i="7"/>
  <c r="J1647" i="7"/>
  <c r="F1647" i="7"/>
  <c r="N1646" i="7"/>
  <c r="J1646" i="7"/>
  <c r="F1646" i="7"/>
  <c r="N1645" i="7"/>
  <c r="J1645" i="7"/>
  <c r="F1645" i="7"/>
  <c r="N1644" i="7"/>
  <c r="J1644" i="7"/>
  <c r="F1644" i="7"/>
  <c r="N1643" i="7"/>
  <c r="J1643" i="7"/>
  <c r="F1643" i="7"/>
  <c r="N1642" i="7"/>
  <c r="J1642" i="7"/>
  <c r="F1642" i="7"/>
  <c r="N1641" i="7"/>
  <c r="J1641" i="7"/>
  <c r="F1641" i="7"/>
  <c r="N1640" i="7"/>
  <c r="J1640" i="7"/>
  <c r="F1640" i="7"/>
  <c r="N1639" i="7"/>
  <c r="J1639" i="7"/>
  <c r="F1639" i="7"/>
  <c r="N1638" i="7"/>
  <c r="J1638" i="7"/>
  <c r="F1638" i="7"/>
  <c r="N1637" i="7"/>
  <c r="J1637" i="7"/>
  <c r="F1637" i="7"/>
  <c r="N1636" i="7"/>
  <c r="J1636" i="7"/>
  <c r="F1636" i="7"/>
  <c r="N1635" i="7"/>
  <c r="J1635" i="7"/>
  <c r="F1635" i="7"/>
  <c r="N1634" i="7"/>
  <c r="J1634" i="7"/>
  <c r="F1634" i="7"/>
  <c r="N1633" i="7"/>
  <c r="J1633" i="7"/>
  <c r="F1633" i="7"/>
  <c r="N1632" i="7"/>
  <c r="J1632" i="7"/>
  <c r="F1632" i="7"/>
  <c r="N1631" i="7"/>
  <c r="J1631" i="7"/>
  <c r="F1631" i="7"/>
  <c r="N1630" i="7"/>
  <c r="J1630" i="7"/>
  <c r="F1630" i="7"/>
  <c r="N1629" i="7"/>
  <c r="J1629" i="7"/>
  <c r="F1629" i="7"/>
  <c r="N1628" i="7"/>
  <c r="J1628" i="7"/>
  <c r="F1628" i="7"/>
  <c r="N1627" i="7"/>
  <c r="J1627" i="7"/>
  <c r="F1627" i="7"/>
  <c r="N1626" i="7"/>
  <c r="J1626" i="7"/>
  <c r="F1626" i="7"/>
  <c r="N1625" i="7"/>
  <c r="J1625" i="7"/>
  <c r="F1625" i="7"/>
  <c r="N1624" i="7"/>
  <c r="J1624" i="7"/>
  <c r="F1624" i="7"/>
  <c r="N1623" i="7"/>
  <c r="J1623" i="7"/>
  <c r="F1623" i="7"/>
  <c r="N1622" i="7"/>
  <c r="J1622" i="7"/>
  <c r="F1622" i="7"/>
  <c r="N1621" i="7"/>
  <c r="J1621" i="7"/>
  <c r="F1621" i="7"/>
  <c r="N1620" i="7"/>
  <c r="J1620" i="7"/>
  <c r="F1620" i="7"/>
  <c r="N1619" i="7"/>
  <c r="J1619" i="7"/>
  <c r="F1619" i="7"/>
  <c r="N1618" i="7"/>
  <c r="J1618" i="7"/>
  <c r="F1618" i="7"/>
  <c r="N1617" i="7"/>
  <c r="J1617" i="7"/>
  <c r="F1617" i="7"/>
  <c r="N1616" i="7"/>
  <c r="J1616" i="7"/>
  <c r="F1616" i="7"/>
  <c r="N1615" i="7"/>
  <c r="J1615" i="7"/>
  <c r="F1615" i="7"/>
  <c r="N1614" i="7"/>
  <c r="J1614" i="7"/>
  <c r="F1614" i="7"/>
  <c r="N1613" i="7"/>
  <c r="J1613" i="7"/>
  <c r="F1613" i="7"/>
  <c r="N1612" i="7"/>
  <c r="J1612" i="7"/>
  <c r="F1612" i="7"/>
  <c r="N1611" i="7"/>
  <c r="J1611" i="7"/>
  <c r="F1611" i="7"/>
  <c r="N1610" i="7"/>
  <c r="J1610" i="7"/>
  <c r="F1610" i="7"/>
  <c r="N1609" i="7"/>
  <c r="J1609" i="7"/>
  <c r="F1609" i="7"/>
  <c r="N1608" i="7"/>
  <c r="J1608" i="7"/>
  <c r="F1608" i="7"/>
  <c r="N1607" i="7"/>
  <c r="J1607" i="7"/>
  <c r="F1607" i="7"/>
  <c r="N1606" i="7"/>
  <c r="J1606" i="7"/>
  <c r="F1606" i="7"/>
  <c r="N1605" i="7"/>
  <c r="J1605" i="7"/>
  <c r="F1605" i="7"/>
  <c r="N1604" i="7"/>
  <c r="J1604" i="7"/>
  <c r="F1604" i="7"/>
  <c r="N1603" i="7"/>
  <c r="J1603" i="7"/>
  <c r="F1603" i="7"/>
  <c r="N1602" i="7"/>
  <c r="J1602" i="7"/>
  <c r="F1602" i="7"/>
  <c r="N1601" i="7"/>
  <c r="J1601" i="7"/>
  <c r="F1601" i="7"/>
  <c r="N1600" i="7"/>
  <c r="J1600" i="7"/>
  <c r="F1600" i="7"/>
  <c r="N1599" i="7"/>
  <c r="J1599" i="7"/>
  <c r="F1599" i="7"/>
  <c r="N1598" i="7"/>
  <c r="J1598" i="7"/>
  <c r="F1598" i="7"/>
  <c r="N1597" i="7"/>
  <c r="J1597" i="7"/>
  <c r="F1597" i="7"/>
  <c r="N1596" i="7"/>
  <c r="J1596" i="7"/>
  <c r="F1596" i="7"/>
  <c r="N1595" i="7"/>
  <c r="J1595" i="7"/>
  <c r="F1595" i="7"/>
  <c r="N1594" i="7"/>
  <c r="J1594" i="7"/>
  <c r="F1594" i="7"/>
  <c r="N1593" i="7"/>
  <c r="J1593" i="7"/>
  <c r="F1593" i="7"/>
  <c r="N1592" i="7"/>
  <c r="J1592" i="7"/>
  <c r="F1592" i="7"/>
  <c r="N1591" i="7"/>
  <c r="J1591" i="7"/>
  <c r="F1591" i="7"/>
  <c r="N1590" i="7"/>
  <c r="J1590" i="7"/>
  <c r="F1590" i="7"/>
  <c r="N1589" i="7"/>
  <c r="J1589" i="7"/>
  <c r="F1589" i="7"/>
  <c r="N1588" i="7"/>
  <c r="J1588" i="7"/>
  <c r="F1588" i="7"/>
  <c r="N1587" i="7"/>
  <c r="J1587" i="7"/>
  <c r="F1587" i="7"/>
  <c r="N1586" i="7"/>
  <c r="J1586" i="7"/>
  <c r="F1586" i="7"/>
  <c r="N1585" i="7"/>
  <c r="J1585" i="7"/>
  <c r="F1585" i="7"/>
  <c r="N1584" i="7"/>
  <c r="J1584" i="7"/>
  <c r="F1584" i="7"/>
  <c r="N1583" i="7"/>
  <c r="J1583" i="7"/>
  <c r="F1583" i="7"/>
  <c r="N1582" i="7"/>
  <c r="J1582" i="7"/>
  <c r="F1582" i="7"/>
  <c r="N1581" i="7"/>
  <c r="J1581" i="7"/>
  <c r="F1581" i="7"/>
  <c r="N1580" i="7"/>
  <c r="J1580" i="7"/>
  <c r="F1580" i="7"/>
  <c r="N1579" i="7"/>
  <c r="J1579" i="7"/>
  <c r="F1579" i="7"/>
  <c r="N1578" i="7"/>
  <c r="J1578" i="7"/>
  <c r="F1578" i="7"/>
  <c r="N1577" i="7"/>
  <c r="J1577" i="7"/>
  <c r="F1577" i="7"/>
  <c r="N1576" i="7"/>
  <c r="J1576" i="7"/>
  <c r="F1576" i="7"/>
  <c r="N1575" i="7"/>
  <c r="J1575" i="7"/>
  <c r="F1575" i="7"/>
  <c r="N1574" i="7"/>
  <c r="J1574" i="7"/>
  <c r="F1574" i="7"/>
  <c r="N1573" i="7"/>
  <c r="J1573" i="7"/>
  <c r="F1573" i="7"/>
  <c r="N1572" i="7"/>
  <c r="J1572" i="7"/>
  <c r="F1572" i="7"/>
  <c r="N1571" i="7"/>
  <c r="J1571" i="7"/>
  <c r="F1571" i="7"/>
  <c r="N1570" i="7"/>
  <c r="J1570" i="7"/>
  <c r="F1570" i="7"/>
  <c r="N1569" i="7"/>
  <c r="J1569" i="7"/>
  <c r="F1569" i="7"/>
  <c r="N1568" i="7"/>
  <c r="J1568" i="7"/>
  <c r="F1568" i="7"/>
  <c r="N1567" i="7"/>
  <c r="J1567" i="7"/>
  <c r="F1567" i="7"/>
  <c r="N1566" i="7"/>
  <c r="J1566" i="7"/>
  <c r="F1566" i="7"/>
  <c r="N1565" i="7"/>
  <c r="J1565" i="7"/>
  <c r="F1565" i="7"/>
  <c r="N1564" i="7"/>
  <c r="J1564" i="7"/>
  <c r="F1564" i="7"/>
  <c r="N1563" i="7"/>
  <c r="J1563" i="7"/>
  <c r="F1563" i="7"/>
  <c r="N1562" i="7"/>
  <c r="J1562" i="7"/>
  <c r="F1562" i="7"/>
  <c r="N1561" i="7"/>
  <c r="J1561" i="7"/>
  <c r="F1561" i="7"/>
  <c r="N1560" i="7"/>
  <c r="J1560" i="7"/>
  <c r="F1560" i="7"/>
  <c r="N1559" i="7"/>
  <c r="J1559" i="7"/>
  <c r="F1559" i="7"/>
  <c r="N1558" i="7"/>
  <c r="J1558" i="7"/>
  <c r="F1558" i="7"/>
  <c r="N1557" i="7"/>
  <c r="J1557" i="7"/>
  <c r="F1557" i="7"/>
  <c r="N1556" i="7"/>
  <c r="J1556" i="7"/>
  <c r="F1556" i="7"/>
  <c r="N1555" i="7"/>
  <c r="J1555" i="7"/>
  <c r="F1555" i="7"/>
  <c r="N1554" i="7"/>
  <c r="J1554" i="7"/>
  <c r="F1554" i="7"/>
  <c r="N1553" i="7"/>
  <c r="J1553" i="7"/>
  <c r="F1553" i="7"/>
  <c r="N1552" i="7"/>
  <c r="J1552" i="7"/>
  <c r="F1552" i="7"/>
  <c r="N1551" i="7"/>
  <c r="J1551" i="7"/>
  <c r="F1551" i="7"/>
  <c r="N1550" i="7"/>
  <c r="J1550" i="7"/>
  <c r="F1550" i="7"/>
  <c r="N1549" i="7"/>
  <c r="J1549" i="7"/>
  <c r="F1549" i="7"/>
  <c r="N1548" i="7"/>
  <c r="J1548" i="7"/>
  <c r="F1548" i="7"/>
  <c r="N1547" i="7"/>
  <c r="J1547" i="7"/>
  <c r="F1547" i="7"/>
  <c r="N1546" i="7"/>
  <c r="J1546" i="7"/>
  <c r="F1546" i="7"/>
  <c r="N1545" i="7"/>
  <c r="J1545" i="7"/>
  <c r="F1545" i="7"/>
  <c r="N1544" i="7"/>
  <c r="J1544" i="7"/>
  <c r="F1544" i="7"/>
  <c r="N1543" i="7"/>
  <c r="J1543" i="7"/>
  <c r="F1543" i="7"/>
  <c r="N1542" i="7"/>
  <c r="J1542" i="7"/>
  <c r="F1542" i="7"/>
  <c r="N1541" i="7"/>
  <c r="J1541" i="7"/>
  <c r="F1541" i="7"/>
  <c r="N1540" i="7"/>
  <c r="J1540" i="7"/>
  <c r="F1540" i="7"/>
  <c r="N1539" i="7"/>
  <c r="J1539" i="7"/>
  <c r="F1539" i="7"/>
  <c r="N1538" i="7"/>
  <c r="J1538" i="7"/>
  <c r="F1538" i="7"/>
  <c r="N1537" i="7"/>
  <c r="J1537" i="7"/>
  <c r="F1537" i="7"/>
  <c r="N1536" i="7"/>
  <c r="J1536" i="7"/>
  <c r="F1536" i="7"/>
  <c r="N1535" i="7"/>
  <c r="J1535" i="7"/>
  <c r="F1535" i="7"/>
  <c r="N1534" i="7"/>
  <c r="J1534" i="7"/>
  <c r="F1534" i="7"/>
  <c r="N1533" i="7"/>
  <c r="J1533" i="7"/>
  <c r="F1533" i="7"/>
  <c r="N1532" i="7"/>
  <c r="J1532" i="7"/>
  <c r="F1532" i="7"/>
  <c r="N1531" i="7"/>
  <c r="J1531" i="7"/>
  <c r="F1531" i="7"/>
  <c r="N1530" i="7"/>
  <c r="J1530" i="7"/>
  <c r="F1530" i="7"/>
  <c r="N1529" i="7"/>
  <c r="J1529" i="7"/>
  <c r="F1529" i="7"/>
  <c r="N1528" i="7"/>
  <c r="J1528" i="7"/>
  <c r="F1528" i="7"/>
  <c r="N1527" i="7"/>
  <c r="J1527" i="7"/>
  <c r="F1527" i="7"/>
  <c r="N1526" i="7"/>
  <c r="J1526" i="7"/>
  <c r="F1526" i="7"/>
  <c r="N1525" i="7"/>
  <c r="J1525" i="7"/>
  <c r="F1525" i="7"/>
  <c r="N1524" i="7"/>
  <c r="J1524" i="7"/>
  <c r="F1524" i="7"/>
  <c r="N1523" i="7"/>
  <c r="J1523" i="7"/>
  <c r="F1523" i="7"/>
  <c r="N1522" i="7"/>
  <c r="J1522" i="7"/>
  <c r="F1522" i="7"/>
  <c r="N1521" i="7"/>
  <c r="J1521" i="7"/>
  <c r="F1521" i="7"/>
  <c r="N1520" i="7"/>
  <c r="J1520" i="7"/>
  <c r="F1520" i="7"/>
  <c r="N1519" i="7"/>
  <c r="J1519" i="7"/>
  <c r="F1519" i="7"/>
  <c r="N1518" i="7"/>
  <c r="J1518" i="7"/>
  <c r="F1518" i="7"/>
  <c r="N1517" i="7"/>
  <c r="J1517" i="7"/>
  <c r="F1517" i="7"/>
  <c r="N1516" i="7"/>
  <c r="J1516" i="7"/>
  <c r="F1516" i="7"/>
  <c r="N1515" i="7"/>
  <c r="J1515" i="7"/>
  <c r="F1515" i="7"/>
  <c r="N1514" i="7"/>
  <c r="J1514" i="7"/>
  <c r="F1514" i="7"/>
  <c r="N1513" i="7"/>
  <c r="J1513" i="7"/>
  <c r="F1513" i="7"/>
  <c r="N1512" i="7"/>
  <c r="J1512" i="7"/>
  <c r="F1512" i="7"/>
  <c r="N1511" i="7"/>
  <c r="J1511" i="7"/>
  <c r="F1511" i="7"/>
  <c r="N1510" i="7"/>
  <c r="J1510" i="7"/>
  <c r="F1510" i="7"/>
  <c r="N1509" i="7"/>
  <c r="J1509" i="7"/>
  <c r="F1509" i="7"/>
  <c r="N1508" i="7"/>
  <c r="J1508" i="7"/>
  <c r="F1508" i="7"/>
  <c r="N1507" i="7"/>
  <c r="J1507" i="7"/>
  <c r="F1507" i="7"/>
  <c r="N1506" i="7"/>
  <c r="J1506" i="7"/>
  <c r="F1506" i="7"/>
  <c r="N1505" i="7"/>
  <c r="J1505" i="7"/>
  <c r="F1505" i="7"/>
  <c r="N1504" i="7"/>
  <c r="J1504" i="7"/>
  <c r="F1504" i="7"/>
  <c r="N1503" i="7"/>
  <c r="J1503" i="7"/>
  <c r="F1503" i="7"/>
  <c r="N1502" i="7"/>
  <c r="J1502" i="7"/>
  <c r="F1502" i="7"/>
  <c r="N1501" i="7"/>
  <c r="J1501" i="7"/>
  <c r="F1501" i="7"/>
  <c r="N1500" i="7"/>
  <c r="J1500" i="7"/>
  <c r="F1500" i="7"/>
  <c r="N1499" i="7"/>
  <c r="J1499" i="7"/>
  <c r="F1499" i="7"/>
  <c r="N1498" i="7"/>
  <c r="J1498" i="7"/>
  <c r="F1498" i="7"/>
  <c r="N1497" i="7"/>
  <c r="J1497" i="7"/>
  <c r="F1497" i="7"/>
  <c r="N1496" i="7"/>
  <c r="J1496" i="7"/>
  <c r="F1496" i="7"/>
  <c r="N1495" i="7"/>
  <c r="J1495" i="7"/>
  <c r="F1495" i="7"/>
  <c r="N1494" i="7"/>
  <c r="J1494" i="7"/>
  <c r="F1494" i="7"/>
  <c r="N1493" i="7"/>
  <c r="J1493" i="7"/>
  <c r="F1493" i="7"/>
  <c r="N1492" i="7"/>
  <c r="J1492" i="7"/>
  <c r="F1492" i="7"/>
  <c r="N1491" i="7"/>
  <c r="J1491" i="7"/>
  <c r="F1491" i="7"/>
  <c r="N1490" i="7"/>
  <c r="J1490" i="7"/>
  <c r="F1490" i="7"/>
  <c r="N1489" i="7"/>
  <c r="J1489" i="7"/>
  <c r="F1489" i="7"/>
  <c r="N1488" i="7"/>
  <c r="J1488" i="7"/>
  <c r="F1488" i="7"/>
  <c r="N1487" i="7"/>
  <c r="J1487" i="7"/>
  <c r="F1487" i="7"/>
  <c r="N1486" i="7"/>
  <c r="J1486" i="7"/>
  <c r="F1486" i="7"/>
  <c r="N1485" i="7"/>
  <c r="J1485" i="7"/>
  <c r="F1485" i="7"/>
  <c r="N1484" i="7"/>
  <c r="J1484" i="7"/>
  <c r="F1484" i="7"/>
  <c r="N1483" i="7"/>
  <c r="J1483" i="7"/>
  <c r="F1483" i="7"/>
  <c r="N1482" i="7"/>
  <c r="J1482" i="7"/>
  <c r="F1482" i="7"/>
  <c r="N1481" i="7"/>
  <c r="J1481" i="7"/>
  <c r="F1481" i="7"/>
  <c r="N1480" i="7"/>
  <c r="J1480" i="7"/>
  <c r="F1480" i="7"/>
  <c r="N1479" i="7"/>
  <c r="J1479" i="7"/>
  <c r="F1479" i="7"/>
  <c r="N1478" i="7"/>
  <c r="J1478" i="7"/>
  <c r="F1478" i="7"/>
  <c r="N1477" i="7"/>
  <c r="J1477" i="7"/>
  <c r="F1477" i="7"/>
  <c r="N1476" i="7"/>
  <c r="J1476" i="7"/>
  <c r="F1476" i="7"/>
  <c r="N1475" i="7"/>
  <c r="J1475" i="7"/>
  <c r="F1475" i="7"/>
  <c r="N1474" i="7"/>
  <c r="J1474" i="7"/>
  <c r="F1474" i="7"/>
  <c r="N1473" i="7"/>
  <c r="J1473" i="7"/>
  <c r="F1473" i="7"/>
  <c r="N1472" i="7"/>
  <c r="J1472" i="7"/>
  <c r="F1472" i="7"/>
  <c r="N1471" i="7"/>
  <c r="J1471" i="7"/>
  <c r="F1471" i="7"/>
  <c r="N1470" i="7"/>
  <c r="J1470" i="7"/>
  <c r="F1470" i="7"/>
  <c r="N1469" i="7"/>
  <c r="J1469" i="7"/>
  <c r="F1469" i="7"/>
  <c r="N1468" i="7"/>
  <c r="J1468" i="7"/>
  <c r="F1468" i="7"/>
  <c r="N1467" i="7"/>
  <c r="J1467" i="7"/>
  <c r="F1467" i="7"/>
  <c r="N1466" i="7"/>
  <c r="J1466" i="7"/>
  <c r="F1466" i="7"/>
  <c r="N1465" i="7"/>
  <c r="J1465" i="7"/>
  <c r="F1465" i="7"/>
  <c r="N1464" i="7"/>
  <c r="J1464" i="7"/>
  <c r="F1464" i="7"/>
  <c r="N1463" i="7"/>
  <c r="J1463" i="7"/>
  <c r="F1463" i="7"/>
  <c r="N1462" i="7"/>
  <c r="J1462" i="7"/>
  <c r="F1462" i="7"/>
  <c r="N1461" i="7"/>
  <c r="J1461" i="7"/>
  <c r="F1461" i="7"/>
  <c r="N1460" i="7"/>
  <c r="J1460" i="7"/>
  <c r="F1460" i="7"/>
  <c r="N1459" i="7"/>
  <c r="J1459" i="7"/>
  <c r="F1459" i="7"/>
  <c r="N1458" i="7"/>
  <c r="J1458" i="7"/>
  <c r="F1458" i="7"/>
  <c r="N1457" i="7"/>
  <c r="J1457" i="7"/>
  <c r="F1457" i="7"/>
  <c r="N1456" i="7"/>
  <c r="J1456" i="7"/>
  <c r="F1456" i="7"/>
  <c r="N1455" i="7"/>
  <c r="J1455" i="7"/>
  <c r="F1455" i="7"/>
  <c r="N1454" i="7"/>
  <c r="J1454" i="7"/>
  <c r="F1454" i="7"/>
  <c r="N1453" i="7"/>
  <c r="J1453" i="7"/>
  <c r="F1453" i="7"/>
  <c r="N1452" i="7"/>
  <c r="J1452" i="7"/>
  <c r="F1452" i="7"/>
  <c r="N1451" i="7"/>
  <c r="J1451" i="7"/>
  <c r="F1451" i="7"/>
  <c r="N1450" i="7"/>
  <c r="J1450" i="7"/>
  <c r="F1450" i="7"/>
  <c r="N1449" i="7"/>
  <c r="J1449" i="7"/>
  <c r="F1449" i="7"/>
  <c r="N1448" i="7"/>
  <c r="J1448" i="7"/>
  <c r="F1448" i="7"/>
  <c r="N1447" i="7"/>
  <c r="J1447" i="7"/>
  <c r="F1447" i="7"/>
  <c r="N1446" i="7"/>
  <c r="J1446" i="7"/>
  <c r="F1446" i="7"/>
  <c r="N1445" i="7"/>
  <c r="J1445" i="7"/>
  <c r="F1445" i="7"/>
  <c r="N1444" i="7"/>
  <c r="J1444" i="7"/>
  <c r="F1444" i="7"/>
  <c r="N1443" i="7"/>
  <c r="J1443" i="7"/>
  <c r="F1443" i="7"/>
  <c r="N1442" i="7"/>
  <c r="J1442" i="7"/>
  <c r="F1442" i="7"/>
  <c r="N1441" i="7"/>
  <c r="J1441" i="7"/>
  <c r="F1441" i="7"/>
  <c r="N1440" i="7"/>
  <c r="J1440" i="7"/>
  <c r="F1440" i="7"/>
  <c r="N1439" i="7"/>
  <c r="J1439" i="7"/>
  <c r="F1439" i="7"/>
  <c r="N1438" i="7"/>
  <c r="J1438" i="7"/>
  <c r="F1438" i="7"/>
  <c r="N1437" i="7"/>
  <c r="J1437" i="7"/>
  <c r="F1437" i="7"/>
  <c r="N1436" i="7"/>
  <c r="J1436" i="7"/>
  <c r="F1436" i="7"/>
  <c r="N1435" i="7"/>
  <c r="J1435" i="7"/>
  <c r="F1435" i="7"/>
  <c r="N1434" i="7"/>
  <c r="J1434" i="7"/>
  <c r="F1434" i="7"/>
  <c r="N1433" i="7"/>
  <c r="J1433" i="7"/>
  <c r="F1433" i="7"/>
  <c r="N1432" i="7"/>
  <c r="J1432" i="7"/>
  <c r="F1432" i="7"/>
  <c r="N1431" i="7"/>
  <c r="J1431" i="7"/>
  <c r="F1431" i="7"/>
  <c r="N1430" i="7"/>
  <c r="J1430" i="7"/>
  <c r="F1430" i="7"/>
  <c r="N1429" i="7"/>
  <c r="J1429" i="7"/>
  <c r="F1429" i="7"/>
  <c r="N1428" i="7"/>
  <c r="J1428" i="7"/>
  <c r="F1428" i="7"/>
  <c r="N1427" i="7"/>
  <c r="J1427" i="7"/>
  <c r="F1427" i="7"/>
  <c r="N1426" i="7"/>
  <c r="J1426" i="7"/>
  <c r="F1426" i="7"/>
  <c r="N1425" i="7"/>
  <c r="J1425" i="7"/>
  <c r="F1425" i="7"/>
  <c r="N1424" i="7"/>
  <c r="J1424" i="7"/>
  <c r="F1424" i="7"/>
  <c r="N1423" i="7"/>
  <c r="J1423" i="7"/>
  <c r="F1423" i="7"/>
  <c r="N1422" i="7"/>
  <c r="J1422" i="7"/>
  <c r="F1422" i="7"/>
  <c r="N1421" i="7"/>
  <c r="J1421" i="7"/>
  <c r="F1421" i="7"/>
  <c r="N1420" i="7"/>
  <c r="J1420" i="7"/>
  <c r="F1420" i="7"/>
  <c r="N1419" i="7"/>
  <c r="J1419" i="7"/>
  <c r="F1419" i="7"/>
  <c r="N1418" i="7"/>
  <c r="J1418" i="7"/>
  <c r="F1418" i="7"/>
  <c r="N1417" i="7"/>
  <c r="J1417" i="7"/>
  <c r="F1417" i="7"/>
  <c r="N1416" i="7"/>
  <c r="J1416" i="7"/>
  <c r="F1416" i="7"/>
  <c r="N1415" i="7"/>
  <c r="J1415" i="7"/>
  <c r="F1415" i="7"/>
  <c r="N1414" i="7"/>
  <c r="J1414" i="7"/>
  <c r="F1414" i="7"/>
  <c r="N1413" i="7"/>
  <c r="J1413" i="7"/>
  <c r="F1413" i="7"/>
  <c r="N1412" i="7"/>
  <c r="J1412" i="7"/>
  <c r="F1412" i="7"/>
  <c r="N1411" i="7"/>
  <c r="J1411" i="7"/>
  <c r="F1411" i="7"/>
  <c r="N1410" i="7"/>
  <c r="J1410" i="7"/>
  <c r="F1410" i="7"/>
  <c r="N1409" i="7"/>
  <c r="J1409" i="7"/>
  <c r="F1409" i="7"/>
  <c r="N1408" i="7"/>
  <c r="J1408" i="7"/>
  <c r="F1408" i="7"/>
  <c r="N1407" i="7"/>
  <c r="J1407" i="7"/>
  <c r="F1407" i="7"/>
  <c r="N1406" i="7"/>
  <c r="J1406" i="7"/>
  <c r="F1406" i="7"/>
  <c r="N1405" i="7"/>
  <c r="J1405" i="7"/>
  <c r="F1405" i="7"/>
  <c r="N1404" i="7"/>
  <c r="J1404" i="7"/>
  <c r="F1404" i="7"/>
  <c r="N1403" i="7"/>
  <c r="J1403" i="7"/>
  <c r="F1403" i="7"/>
  <c r="N1402" i="7"/>
  <c r="J1402" i="7"/>
  <c r="F1402" i="7"/>
  <c r="N1401" i="7"/>
  <c r="J1401" i="7"/>
  <c r="F1401" i="7"/>
  <c r="N1400" i="7"/>
  <c r="J1400" i="7"/>
  <c r="F1400" i="7"/>
  <c r="N1399" i="7"/>
  <c r="J1399" i="7"/>
  <c r="F1399" i="7"/>
  <c r="N1398" i="7"/>
  <c r="J1398" i="7"/>
  <c r="F1398" i="7"/>
  <c r="N1397" i="7"/>
  <c r="J1397" i="7"/>
  <c r="F1397" i="7"/>
  <c r="N1396" i="7"/>
  <c r="J1396" i="7"/>
  <c r="F1396" i="7"/>
  <c r="N1395" i="7"/>
  <c r="J1395" i="7"/>
  <c r="F1395" i="7"/>
  <c r="N1394" i="7"/>
  <c r="J1394" i="7"/>
  <c r="F1394" i="7"/>
  <c r="N1393" i="7"/>
  <c r="J1393" i="7"/>
  <c r="F1393" i="7"/>
  <c r="N1392" i="7"/>
  <c r="J1392" i="7"/>
  <c r="F1392" i="7"/>
  <c r="N1391" i="7"/>
  <c r="J1391" i="7"/>
  <c r="F1391" i="7"/>
  <c r="N1390" i="7"/>
  <c r="J1390" i="7"/>
  <c r="F1390" i="7"/>
  <c r="N1389" i="7"/>
  <c r="J1389" i="7"/>
  <c r="F1389" i="7"/>
  <c r="N1388" i="7"/>
  <c r="J1388" i="7"/>
  <c r="F1388" i="7"/>
  <c r="N1387" i="7"/>
  <c r="J1387" i="7"/>
  <c r="F1387" i="7"/>
  <c r="N1386" i="7"/>
  <c r="J1386" i="7"/>
  <c r="F1386" i="7"/>
  <c r="N1385" i="7"/>
  <c r="J1385" i="7"/>
  <c r="F1385" i="7"/>
  <c r="N1384" i="7"/>
  <c r="J1384" i="7"/>
  <c r="F1384" i="7"/>
  <c r="N1383" i="7"/>
  <c r="J1383" i="7"/>
  <c r="F1383" i="7"/>
  <c r="N1382" i="7"/>
  <c r="J1382" i="7"/>
  <c r="F1382" i="7"/>
  <c r="N1381" i="7"/>
  <c r="J1381" i="7"/>
  <c r="F1381" i="7"/>
  <c r="N1380" i="7"/>
  <c r="J1380" i="7"/>
  <c r="F1380" i="7"/>
  <c r="N1379" i="7"/>
  <c r="J1379" i="7"/>
  <c r="F1379" i="7"/>
  <c r="N1378" i="7"/>
  <c r="J1378" i="7"/>
  <c r="F1378" i="7"/>
  <c r="N1377" i="7"/>
  <c r="J1377" i="7"/>
  <c r="F1377" i="7"/>
  <c r="N1376" i="7"/>
  <c r="J1376" i="7"/>
  <c r="F1376" i="7"/>
  <c r="N1375" i="7"/>
  <c r="J1375" i="7"/>
  <c r="F1375" i="7"/>
  <c r="N1374" i="7"/>
  <c r="J1374" i="7"/>
  <c r="F1374" i="7"/>
  <c r="N1373" i="7"/>
  <c r="J1373" i="7"/>
  <c r="F1373" i="7"/>
  <c r="N1372" i="7"/>
  <c r="J1372" i="7"/>
  <c r="F1372" i="7"/>
  <c r="N1371" i="7"/>
  <c r="J1371" i="7"/>
  <c r="F1371" i="7"/>
  <c r="N1370" i="7"/>
  <c r="J1370" i="7"/>
  <c r="F1370" i="7"/>
  <c r="N1369" i="7"/>
  <c r="J1369" i="7"/>
  <c r="F1369" i="7"/>
  <c r="N1368" i="7"/>
  <c r="J1368" i="7"/>
  <c r="F1368" i="7"/>
  <c r="N1367" i="7"/>
  <c r="J1367" i="7"/>
  <c r="F1367" i="7"/>
  <c r="N1366" i="7"/>
  <c r="J1366" i="7"/>
  <c r="F1366" i="7"/>
  <c r="N1365" i="7"/>
  <c r="J1365" i="7"/>
  <c r="F1365" i="7"/>
  <c r="N1364" i="7"/>
  <c r="J1364" i="7"/>
  <c r="F1364" i="7"/>
  <c r="N1363" i="7"/>
  <c r="J1363" i="7"/>
  <c r="F1363" i="7"/>
  <c r="N1362" i="7"/>
  <c r="J1362" i="7"/>
  <c r="F1362" i="7"/>
  <c r="N1361" i="7"/>
  <c r="J1361" i="7"/>
  <c r="F1361" i="7"/>
  <c r="N1360" i="7"/>
  <c r="J1360" i="7"/>
  <c r="F1360" i="7"/>
  <c r="N1359" i="7"/>
  <c r="J1359" i="7"/>
  <c r="F1359" i="7"/>
  <c r="N1358" i="7"/>
  <c r="J1358" i="7"/>
  <c r="F1358" i="7"/>
  <c r="N1357" i="7"/>
  <c r="J1357" i="7"/>
  <c r="F1357" i="7"/>
  <c r="N1356" i="7"/>
  <c r="J1356" i="7"/>
  <c r="F1356" i="7"/>
  <c r="N1355" i="7"/>
  <c r="J1355" i="7"/>
  <c r="F1355" i="7"/>
  <c r="N1354" i="7"/>
  <c r="J1354" i="7"/>
  <c r="F1354" i="7"/>
  <c r="N1353" i="7"/>
  <c r="J1353" i="7"/>
  <c r="F1353" i="7"/>
  <c r="N1352" i="7"/>
  <c r="J1352" i="7"/>
  <c r="F1352" i="7"/>
  <c r="N1351" i="7"/>
  <c r="J1351" i="7"/>
  <c r="F1351" i="7"/>
  <c r="N1350" i="7"/>
  <c r="J1350" i="7"/>
  <c r="F1350" i="7"/>
  <c r="N1349" i="7"/>
  <c r="J1349" i="7"/>
  <c r="F1349" i="7"/>
  <c r="N1348" i="7"/>
  <c r="J1348" i="7"/>
  <c r="F1348" i="7"/>
  <c r="N1347" i="7"/>
  <c r="J1347" i="7"/>
  <c r="F1347" i="7"/>
  <c r="N1346" i="7"/>
  <c r="J1346" i="7"/>
  <c r="F1346" i="7"/>
  <c r="N1345" i="7"/>
  <c r="J1345" i="7"/>
  <c r="F1345" i="7"/>
  <c r="N1344" i="7"/>
  <c r="J1344" i="7"/>
  <c r="F1344" i="7"/>
  <c r="N1343" i="7"/>
  <c r="J1343" i="7"/>
  <c r="F1343" i="7"/>
  <c r="N1342" i="7"/>
  <c r="J1342" i="7"/>
  <c r="F1342" i="7"/>
  <c r="N1341" i="7"/>
  <c r="J1341" i="7"/>
  <c r="F1341" i="7"/>
  <c r="N1340" i="7"/>
  <c r="J1340" i="7"/>
  <c r="F1340" i="7"/>
  <c r="N1339" i="7"/>
  <c r="J1339" i="7"/>
  <c r="F1339" i="7"/>
  <c r="N1338" i="7"/>
  <c r="J1338" i="7"/>
  <c r="F1338" i="7"/>
  <c r="N1337" i="7"/>
  <c r="J1337" i="7"/>
  <c r="F1337" i="7"/>
  <c r="N1336" i="7"/>
  <c r="J1336" i="7"/>
  <c r="F1336" i="7"/>
  <c r="N1335" i="7"/>
  <c r="J1335" i="7"/>
  <c r="F1335" i="7"/>
  <c r="N1334" i="7"/>
  <c r="J1334" i="7"/>
  <c r="F1334" i="7"/>
  <c r="N1333" i="7"/>
  <c r="J1333" i="7"/>
  <c r="F1333" i="7"/>
  <c r="N1332" i="7"/>
  <c r="J1332" i="7"/>
  <c r="F1332" i="7"/>
  <c r="N1331" i="7"/>
  <c r="J1331" i="7"/>
  <c r="F1331" i="7"/>
  <c r="N1330" i="7"/>
  <c r="J1330" i="7"/>
  <c r="F1330" i="7"/>
  <c r="N1329" i="7"/>
  <c r="J1329" i="7"/>
  <c r="F1329" i="7"/>
  <c r="N1328" i="7"/>
  <c r="J1328" i="7"/>
  <c r="F1328" i="7"/>
  <c r="N1327" i="7"/>
  <c r="J1327" i="7"/>
  <c r="F1327" i="7"/>
  <c r="N1326" i="7"/>
  <c r="J1326" i="7"/>
  <c r="F1326" i="7"/>
  <c r="N1325" i="7"/>
  <c r="J1325" i="7"/>
  <c r="F1325" i="7"/>
  <c r="N1324" i="7"/>
  <c r="J1324" i="7"/>
  <c r="F1324" i="7"/>
  <c r="N1323" i="7"/>
  <c r="J1323" i="7"/>
  <c r="F1323" i="7"/>
  <c r="N1322" i="7"/>
  <c r="J1322" i="7"/>
  <c r="F1322" i="7"/>
  <c r="N1321" i="7"/>
  <c r="J1321" i="7"/>
  <c r="F1321" i="7"/>
  <c r="N1320" i="7"/>
  <c r="J1320" i="7"/>
  <c r="F1320" i="7"/>
  <c r="N1319" i="7"/>
  <c r="J1319" i="7"/>
  <c r="F1319" i="7"/>
  <c r="N1318" i="7"/>
  <c r="J1318" i="7"/>
  <c r="F1318" i="7"/>
  <c r="N1317" i="7"/>
  <c r="J1317" i="7"/>
  <c r="F1317" i="7"/>
  <c r="N1316" i="7"/>
  <c r="J1316" i="7"/>
  <c r="F1316" i="7"/>
  <c r="N1315" i="7"/>
  <c r="J1315" i="7"/>
  <c r="F1315" i="7"/>
  <c r="N1314" i="7"/>
  <c r="J1314" i="7"/>
  <c r="F1314" i="7"/>
  <c r="N1313" i="7"/>
  <c r="J1313" i="7"/>
  <c r="F1313" i="7"/>
  <c r="N1312" i="7"/>
  <c r="J1312" i="7"/>
  <c r="F1312" i="7"/>
  <c r="N1311" i="7"/>
  <c r="J1311" i="7"/>
  <c r="F1311" i="7"/>
  <c r="N1310" i="7"/>
  <c r="J1310" i="7"/>
  <c r="F1310" i="7"/>
  <c r="N1309" i="7"/>
  <c r="J1309" i="7"/>
  <c r="F1309" i="7"/>
  <c r="N1308" i="7"/>
  <c r="J1308" i="7"/>
  <c r="F1308" i="7"/>
  <c r="N1307" i="7"/>
  <c r="J1307" i="7"/>
  <c r="F1307" i="7"/>
  <c r="N1306" i="7"/>
  <c r="J1306" i="7"/>
  <c r="F1306" i="7"/>
  <c r="N1305" i="7"/>
  <c r="J1305" i="7"/>
  <c r="F1305" i="7"/>
  <c r="N1304" i="7"/>
  <c r="J1304" i="7"/>
  <c r="F1304" i="7"/>
  <c r="N1303" i="7"/>
  <c r="J1303" i="7"/>
  <c r="F1303" i="7"/>
  <c r="N1302" i="7"/>
  <c r="J1302" i="7"/>
  <c r="F1302" i="7"/>
  <c r="N1301" i="7"/>
  <c r="J1301" i="7"/>
  <c r="F1301" i="7"/>
  <c r="N1300" i="7"/>
  <c r="J1300" i="7"/>
  <c r="F1300" i="7"/>
  <c r="N1299" i="7"/>
  <c r="J1299" i="7"/>
  <c r="F1299" i="7"/>
  <c r="N1298" i="7"/>
  <c r="J1298" i="7"/>
  <c r="F1298" i="7"/>
  <c r="N1297" i="7"/>
  <c r="J1297" i="7"/>
  <c r="F1297" i="7"/>
  <c r="N1296" i="7"/>
  <c r="J1296" i="7"/>
  <c r="F1296" i="7"/>
  <c r="N1295" i="7"/>
  <c r="J1295" i="7"/>
  <c r="F1295" i="7"/>
  <c r="N1294" i="7"/>
  <c r="J1294" i="7"/>
  <c r="F1294" i="7"/>
  <c r="N1293" i="7"/>
  <c r="J1293" i="7"/>
  <c r="F1293" i="7"/>
  <c r="N1292" i="7"/>
  <c r="J1292" i="7"/>
  <c r="F1292" i="7"/>
  <c r="N1291" i="7"/>
  <c r="J1291" i="7"/>
  <c r="F1291" i="7"/>
  <c r="N1290" i="7"/>
  <c r="J1290" i="7"/>
  <c r="F1290" i="7"/>
  <c r="N1289" i="7"/>
  <c r="J1289" i="7"/>
  <c r="F1289" i="7"/>
  <c r="N1288" i="7"/>
  <c r="J1288" i="7"/>
  <c r="F1288" i="7"/>
  <c r="N1287" i="7"/>
  <c r="J1287" i="7"/>
  <c r="F1287" i="7"/>
  <c r="N1286" i="7"/>
  <c r="J1286" i="7"/>
  <c r="F1286" i="7"/>
  <c r="N1285" i="7"/>
  <c r="J1285" i="7"/>
  <c r="F1285" i="7"/>
  <c r="N1284" i="7"/>
  <c r="J1284" i="7"/>
  <c r="F1284" i="7"/>
  <c r="N1283" i="7"/>
  <c r="J1283" i="7"/>
  <c r="F1283" i="7"/>
  <c r="N1282" i="7"/>
  <c r="J1282" i="7"/>
  <c r="F1282" i="7"/>
  <c r="N1281" i="7"/>
  <c r="J1281" i="7"/>
  <c r="F1281" i="7"/>
  <c r="N1280" i="7"/>
  <c r="J1280" i="7"/>
  <c r="F1280" i="7"/>
  <c r="N1279" i="7"/>
  <c r="J1279" i="7"/>
  <c r="F1279" i="7"/>
  <c r="N1278" i="7"/>
  <c r="J1278" i="7"/>
  <c r="F1278" i="7"/>
  <c r="N1277" i="7"/>
  <c r="J1277" i="7"/>
  <c r="F1277" i="7"/>
  <c r="N1276" i="7"/>
  <c r="J1276" i="7"/>
  <c r="F1276" i="7"/>
  <c r="N1275" i="7"/>
  <c r="J1275" i="7"/>
  <c r="F1275" i="7"/>
  <c r="N1274" i="7"/>
  <c r="J1274" i="7"/>
  <c r="F1274" i="7"/>
  <c r="N1273" i="7"/>
  <c r="J1273" i="7"/>
  <c r="F1273" i="7"/>
  <c r="N1272" i="7"/>
  <c r="J1272" i="7"/>
  <c r="F1272" i="7"/>
  <c r="N1271" i="7"/>
  <c r="J1271" i="7"/>
  <c r="F1271" i="7"/>
  <c r="N1270" i="7"/>
  <c r="J1270" i="7"/>
  <c r="F1270" i="7"/>
  <c r="N1269" i="7"/>
  <c r="J1269" i="7"/>
  <c r="F1269" i="7"/>
  <c r="N1268" i="7"/>
  <c r="J1268" i="7"/>
  <c r="F1268" i="7"/>
  <c r="N1267" i="7"/>
  <c r="J1267" i="7"/>
  <c r="F1267" i="7"/>
  <c r="N1266" i="7"/>
  <c r="J1266" i="7"/>
  <c r="F1266" i="7"/>
  <c r="N1265" i="7"/>
  <c r="J1265" i="7"/>
  <c r="F1265" i="7"/>
  <c r="N1264" i="7"/>
  <c r="J1264" i="7"/>
  <c r="F1264" i="7"/>
  <c r="N1263" i="7"/>
  <c r="J1263" i="7"/>
  <c r="F1263" i="7"/>
  <c r="N1262" i="7"/>
  <c r="J1262" i="7"/>
  <c r="F1262" i="7"/>
  <c r="N1261" i="7"/>
  <c r="J1261" i="7"/>
  <c r="F1261" i="7"/>
  <c r="N1260" i="7"/>
  <c r="J1260" i="7"/>
  <c r="F1260" i="7"/>
  <c r="N1259" i="7"/>
  <c r="J1259" i="7"/>
  <c r="F1259" i="7"/>
  <c r="N1258" i="7"/>
  <c r="J1258" i="7"/>
  <c r="F1258" i="7"/>
  <c r="N1257" i="7"/>
  <c r="J1257" i="7"/>
  <c r="F1257" i="7"/>
  <c r="N1256" i="7"/>
  <c r="J1256" i="7"/>
  <c r="F1256" i="7"/>
  <c r="N1255" i="7"/>
  <c r="J1255" i="7"/>
  <c r="F1255" i="7"/>
  <c r="N1254" i="7"/>
  <c r="J1254" i="7"/>
  <c r="F1254" i="7"/>
  <c r="N1253" i="7"/>
  <c r="J1253" i="7"/>
  <c r="F1253" i="7"/>
  <c r="N1252" i="7"/>
  <c r="J1252" i="7"/>
  <c r="F1252" i="7"/>
  <c r="N1251" i="7"/>
  <c r="J1251" i="7"/>
  <c r="F1251" i="7"/>
  <c r="N1250" i="7"/>
  <c r="J1250" i="7"/>
  <c r="F1250" i="7"/>
  <c r="N1249" i="7"/>
  <c r="J1249" i="7"/>
  <c r="F1249" i="7"/>
  <c r="N1248" i="7"/>
  <c r="J1248" i="7"/>
  <c r="F1248" i="7"/>
  <c r="N1247" i="7"/>
  <c r="J1247" i="7"/>
  <c r="F1247" i="7"/>
  <c r="N1246" i="7"/>
  <c r="J1246" i="7"/>
  <c r="F1246" i="7"/>
  <c r="N1245" i="7"/>
  <c r="J1245" i="7"/>
  <c r="F1245" i="7"/>
  <c r="N1244" i="7"/>
  <c r="J1244" i="7"/>
  <c r="F1244" i="7"/>
  <c r="N1243" i="7"/>
  <c r="J1243" i="7"/>
  <c r="F1243" i="7"/>
  <c r="N1242" i="7"/>
  <c r="J1242" i="7"/>
  <c r="F1242" i="7"/>
  <c r="N1241" i="7"/>
  <c r="J1241" i="7"/>
  <c r="F1241" i="7"/>
  <c r="N1240" i="7"/>
  <c r="J1240" i="7"/>
  <c r="F1240" i="7"/>
  <c r="N1239" i="7"/>
  <c r="J1239" i="7"/>
  <c r="F1239" i="7"/>
  <c r="N1238" i="7"/>
  <c r="J1238" i="7"/>
  <c r="F1238" i="7"/>
  <c r="N1237" i="7"/>
  <c r="J1237" i="7"/>
  <c r="F1237" i="7"/>
  <c r="N1236" i="7"/>
  <c r="J1236" i="7"/>
  <c r="F1236" i="7"/>
  <c r="N1235" i="7"/>
  <c r="J1235" i="7"/>
  <c r="F1235" i="7"/>
  <c r="N1234" i="7"/>
  <c r="J1234" i="7"/>
  <c r="F1234" i="7"/>
  <c r="N1233" i="7"/>
  <c r="J1233" i="7"/>
  <c r="F1233" i="7"/>
  <c r="N1232" i="7"/>
  <c r="J1232" i="7"/>
  <c r="F1232" i="7"/>
  <c r="N1231" i="7"/>
  <c r="J1231" i="7"/>
  <c r="F1231" i="7"/>
  <c r="N1230" i="7"/>
  <c r="J1230" i="7"/>
  <c r="F1230" i="7"/>
  <c r="N1229" i="7"/>
  <c r="J1229" i="7"/>
  <c r="F1229" i="7"/>
  <c r="N1228" i="7"/>
  <c r="J1228" i="7"/>
  <c r="F1228" i="7"/>
  <c r="N1227" i="7"/>
  <c r="J1227" i="7"/>
  <c r="F1227" i="7"/>
  <c r="N1226" i="7"/>
  <c r="J1226" i="7"/>
  <c r="F1226" i="7"/>
  <c r="N1225" i="7"/>
  <c r="J1225" i="7"/>
  <c r="F1225" i="7"/>
  <c r="N1224" i="7"/>
  <c r="J1224" i="7"/>
  <c r="F1224" i="7"/>
  <c r="N1223" i="7"/>
  <c r="J1223" i="7"/>
  <c r="F1223" i="7"/>
  <c r="N1222" i="7"/>
  <c r="J1222" i="7"/>
  <c r="F1222" i="7"/>
  <c r="N1221" i="7"/>
  <c r="J1221" i="7"/>
  <c r="F1221" i="7"/>
  <c r="N1220" i="7"/>
  <c r="J1220" i="7"/>
  <c r="F1220" i="7"/>
  <c r="N1219" i="7"/>
  <c r="J1219" i="7"/>
  <c r="F1219" i="7"/>
  <c r="N1218" i="7"/>
  <c r="J1218" i="7"/>
  <c r="F1218" i="7"/>
  <c r="N1217" i="7"/>
  <c r="J1217" i="7"/>
  <c r="F1217" i="7"/>
  <c r="N1216" i="7"/>
  <c r="J1216" i="7"/>
  <c r="F1216" i="7"/>
  <c r="N1215" i="7"/>
  <c r="J1215" i="7"/>
  <c r="F1215" i="7"/>
  <c r="N1214" i="7"/>
  <c r="J1214" i="7"/>
  <c r="F1214" i="7"/>
  <c r="N1213" i="7"/>
  <c r="J1213" i="7"/>
  <c r="F1213" i="7"/>
  <c r="N1212" i="7"/>
  <c r="J1212" i="7"/>
  <c r="F1212" i="7"/>
  <c r="N1211" i="7"/>
  <c r="J1211" i="7"/>
  <c r="F1211" i="7"/>
  <c r="N1210" i="7"/>
  <c r="J1210" i="7"/>
  <c r="F1210" i="7"/>
  <c r="N1209" i="7"/>
  <c r="J1209" i="7"/>
  <c r="F1209" i="7"/>
  <c r="N1208" i="7"/>
  <c r="J1208" i="7"/>
  <c r="F1208" i="7"/>
  <c r="N1207" i="7"/>
  <c r="J1207" i="7"/>
  <c r="F1207" i="7"/>
  <c r="N1206" i="7"/>
  <c r="J1206" i="7"/>
  <c r="F1206" i="7"/>
  <c r="N1205" i="7"/>
  <c r="J1205" i="7"/>
  <c r="F1205" i="7"/>
  <c r="N1204" i="7"/>
  <c r="J1204" i="7"/>
  <c r="F1204" i="7"/>
  <c r="N1203" i="7"/>
  <c r="J1203" i="7"/>
  <c r="F1203" i="7"/>
  <c r="N1202" i="7"/>
  <c r="J1202" i="7"/>
  <c r="F1202" i="7"/>
  <c r="N1201" i="7"/>
  <c r="J1201" i="7"/>
  <c r="F1201" i="7"/>
  <c r="N1200" i="7"/>
  <c r="J1200" i="7"/>
  <c r="F1200" i="7"/>
  <c r="N1199" i="7"/>
  <c r="J1199" i="7"/>
  <c r="F1199" i="7"/>
  <c r="N1198" i="7"/>
  <c r="J1198" i="7"/>
  <c r="F1198" i="7"/>
  <c r="N1197" i="7"/>
  <c r="J1197" i="7"/>
  <c r="F1197" i="7"/>
  <c r="N1196" i="7"/>
  <c r="J1196" i="7"/>
  <c r="F1196" i="7"/>
  <c r="N1195" i="7"/>
  <c r="J1195" i="7"/>
  <c r="F1195" i="7"/>
  <c r="N1194" i="7"/>
  <c r="J1194" i="7"/>
  <c r="F1194" i="7"/>
  <c r="N1193" i="7"/>
  <c r="J1193" i="7"/>
  <c r="F1193" i="7"/>
  <c r="N1192" i="7"/>
  <c r="J1192" i="7"/>
  <c r="F1192" i="7"/>
  <c r="N1191" i="7"/>
  <c r="J1191" i="7"/>
  <c r="F1191" i="7"/>
  <c r="N1190" i="7"/>
  <c r="J1190" i="7"/>
  <c r="F1190" i="7"/>
  <c r="N1189" i="7"/>
  <c r="J1189" i="7"/>
  <c r="F1189" i="7"/>
  <c r="N1188" i="7"/>
  <c r="J1188" i="7"/>
  <c r="F1188" i="7"/>
  <c r="N1187" i="7"/>
  <c r="J1187" i="7"/>
  <c r="F1187" i="7"/>
  <c r="N1186" i="7"/>
  <c r="J1186" i="7"/>
  <c r="F1186" i="7"/>
  <c r="N1185" i="7"/>
  <c r="J1185" i="7"/>
  <c r="F1185" i="7"/>
  <c r="N1184" i="7"/>
  <c r="J1184" i="7"/>
  <c r="F1184" i="7"/>
  <c r="N1183" i="7"/>
  <c r="J1183" i="7"/>
  <c r="F1183" i="7"/>
  <c r="N1182" i="7"/>
  <c r="J1182" i="7"/>
  <c r="F1182" i="7"/>
  <c r="N1181" i="7"/>
  <c r="J1181" i="7"/>
  <c r="F1181" i="7"/>
  <c r="N1180" i="7"/>
  <c r="J1180" i="7"/>
  <c r="F1180" i="7"/>
  <c r="N1179" i="7"/>
  <c r="J1179" i="7"/>
  <c r="F1179" i="7"/>
  <c r="N1178" i="7"/>
  <c r="J1178" i="7"/>
  <c r="F1178" i="7"/>
  <c r="N1177" i="7"/>
  <c r="J1177" i="7"/>
  <c r="F1177" i="7"/>
  <c r="N1176" i="7"/>
  <c r="J1176" i="7"/>
  <c r="F1176" i="7"/>
  <c r="N1175" i="7"/>
  <c r="J1175" i="7"/>
  <c r="F1175" i="7"/>
  <c r="N1174" i="7"/>
  <c r="J1174" i="7"/>
  <c r="F1174" i="7"/>
  <c r="N1173" i="7"/>
  <c r="J1173" i="7"/>
  <c r="F1173" i="7"/>
  <c r="N1172" i="7"/>
  <c r="J1172" i="7"/>
  <c r="F1172" i="7"/>
  <c r="N1171" i="7"/>
  <c r="J1171" i="7"/>
  <c r="F1171" i="7"/>
  <c r="N1170" i="7"/>
  <c r="J1170" i="7"/>
  <c r="F1170" i="7"/>
  <c r="N1169" i="7"/>
  <c r="J1169" i="7"/>
  <c r="F1169" i="7"/>
  <c r="N1168" i="7"/>
  <c r="J1168" i="7"/>
  <c r="F1168" i="7"/>
  <c r="N1167" i="7"/>
  <c r="J1167" i="7"/>
  <c r="F1167" i="7"/>
  <c r="N1166" i="7"/>
  <c r="J1166" i="7"/>
  <c r="F1166" i="7"/>
  <c r="N1165" i="7"/>
  <c r="J1165" i="7"/>
  <c r="F1165" i="7"/>
  <c r="N1164" i="7"/>
  <c r="J1164" i="7"/>
  <c r="F1164" i="7"/>
  <c r="N1163" i="7"/>
  <c r="J1163" i="7"/>
  <c r="F1163" i="7"/>
  <c r="N1162" i="7"/>
  <c r="J1162" i="7"/>
  <c r="F1162" i="7"/>
  <c r="N1161" i="7"/>
  <c r="J1161" i="7"/>
  <c r="F1161" i="7"/>
  <c r="N1160" i="7"/>
  <c r="J1160" i="7"/>
  <c r="F1160" i="7"/>
  <c r="N1159" i="7"/>
  <c r="J1159" i="7"/>
  <c r="F1159" i="7"/>
  <c r="N1158" i="7"/>
  <c r="J1158" i="7"/>
  <c r="F1158" i="7"/>
  <c r="N1157" i="7"/>
  <c r="J1157" i="7"/>
  <c r="F1157" i="7"/>
  <c r="N1156" i="7"/>
  <c r="J1156" i="7"/>
  <c r="F1156" i="7"/>
  <c r="N1155" i="7"/>
  <c r="J1155" i="7"/>
  <c r="F1155" i="7"/>
  <c r="N1154" i="7"/>
  <c r="J1154" i="7"/>
  <c r="F1154" i="7"/>
  <c r="N1153" i="7"/>
  <c r="J1153" i="7"/>
  <c r="F1153" i="7"/>
  <c r="N1152" i="7"/>
  <c r="J1152" i="7"/>
  <c r="F1152" i="7"/>
  <c r="N1151" i="7"/>
  <c r="J1151" i="7"/>
  <c r="F1151" i="7"/>
  <c r="N1150" i="7"/>
  <c r="J1150" i="7"/>
  <c r="F1150" i="7"/>
  <c r="N1149" i="7"/>
  <c r="J1149" i="7"/>
  <c r="F1149" i="7"/>
  <c r="N1148" i="7"/>
  <c r="J1148" i="7"/>
  <c r="F1148" i="7"/>
  <c r="N1147" i="7"/>
  <c r="J1147" i="7"/>
  <c r="F1147" i="7"/>
  <c r="N1146" i="7"/>
  <c r="J1146" i="7"/>
  <c r="F1146" i="7"/>
  <c r="N1145" i="7"/>
  <c r="J1145" i="7"/>
  <c r="F1145" i="7"/>
  <c r="N1144" i="7"/>
  <c r="J1144" i="7"/>
  <c r="F1144" i="7"/>
  <c r="N1143" i="7"/>
  <c r="J1143" i="7"/>
  <c r="F1143" i="7"/>
  <c r="N1142" i="7"/>
  <c r="J1142" i="7"/>
  <c r="F1142" i="7"/>
  <c r="N1141" i="7"/>
  <c r="J1141" i="7"/>
  <c r="F1141" i="7"/>
  <c r="N1140" i="7"/>
  <c r="J1140" i="7"/>
  <c r="F1140" i="7"/>
  <c r="N1139" i="7"/>
  <c r="J1139" i="7"/>
  <c r="F1139" i="7"/>
  <c r="N1138" i="7"/>
  <c r="J1138" i="7"/>
  <c r="F1138" i="7"/>
  <c r="N1137" i="7"/>
  <c r="J1137" i="7"/>
  <c r="F1137" i="7"/>
  <c r="N1136" i="7"/>
  <c r="J1136" i="7"/>
  <c r="F1136" i="7"/>
  <c r="N1135" i="7"/>
  <c r="J1135" i="7"/>
  <c r="F1135" i="7"/>
  <c r="N1134" i="7"/>
  <c r="J1134" i="7"/>
  <c r="F1134" i="7"/>
  <c r="N1133" i="7"/>
  <c r="J1133" i="7"/>
  <c r="F1133" i="7"/>
  <c r="N1132" i="7"/>
  <c r="J1132" i="7"/>
  <c r="F1132" i="7"/>
  <c r="N1131" i="7"/>
  <c r="J1131" i="7"/>
  <c r="F1131" i="7"/>
  <c r="N1130" i="7"/>
  <c r="J1130" i="7"/>
  <c r="F1130" i="7"/>
  <c r="N1129" i="7"/>
  <c r="J1129" i="7"/>
  <c r="F1129" i="7"/>
  <c r="N1128" i="7"/>
  <c r="J1128" i="7"/>
  <c r="F1128" i="7"/>
  <c r="N1127" i="7"/>
  <c r="J1127" i="7"/>
  <c r="F1127" i="7"/>
  <c r="N1126" i="7"/>
  <c r="J1126" i="7"/>
  <c r="F1126" i="7"/>
  <c r="N1125" i="7"/>
  <c r="J1125" i="7"/>
  <c r="F1125" i="7"/>
  <c r="N1124" i="7"/>
  <c r="J1124" i="7"/>
  <c r="F1124" i="7"/>
  <c r="N1123" i="7"/>
  <c r="J1123" i="7"/>
  <c r="F1123" i="7"/>
  <c r="N1122" i="7"/>
  <c r="J1122" i="7"/>
  <c r="F1122" i="7"/>
  <c r="N1121" i="7"/>
  <c r="J1121" i="7"/>
  <c r="F1121" i="7"/>
  <c r="N1120" i="7"/>
  <c r="J1120" i="7"/>
  <c r="F1120" i="7"/>
  <c r="N1119" i="7"/>
  <c r="J1119" i="7"/>
  <c r="F1119" i="7"/>
  <c r="N1118" i="7"/>
  <c r="J1118" i="7"/>
  <c r="F1118" i="7"/>
  <c r="N1117" i="7"/>
  <c r="J1117" i="7"/>
  <c r="F1117" i="7"/>
  <c r="N1116" i="7"/>
  <c r="J1116" i="7"/>
  <c r="F1116" i="7"/>
  <c r="N1115" i="7"/>
  <c r="J1115" i="7"/>
  <c r="F1115" i="7"/>
  <c r="N1114" i="7"/>
  <c r="J1114" i="7"/>
  <c r="F1114" i="7"/>
  <c r="N1113" i="7"/>
  <c r="J1113" i="7"/>
  <c r="F1113" i="7"/>
  <c r="N1112" i="7"/>
  <c r="J1112" i="7"/>
  <c r="F1112" i="7"/>
  <c r="N1111" i="7"/>
  <c r="J1111" i="7"/>
  <c r="F1111" i="7"/>
  <c r="N1110" i="7"/>
  <c r="J1110" i="7"/>
  <c r="F1110" i="7"/>
  <c r="N1109" i="7"/>
  <c r="J1109" i="7"/>
  <c r="F1109" i="7"/>
  <c r="N1108" i="7"/>
  <c r="J1108" i="7"/>
  <c r="F1108" i="7"/>
  <c r="N1107" i="7"/>
  <c r="J1107" i="7"/>
  <c r="F1107" i="7"/>
  <c r="N1106" i="7"/>
  <c r="J1106" i="7"/>
  <c r="F1106" i="7"/>
  <c r="N1105" i="7"/>
  <c r="J1105" i="7"/>
  <c r="F1105" i="7"/>
  <c r="N1104" i="7"/>
  <c r="J1104" i="7"/>
  <c r="F1104" i="7"/>
  <c r="N1103" i="7"/>
  <c r="J1103" i="7"/>
  <c r="F1103" i="7"/>
  <c r="N1102" i="7"/>
  <c r="J1102" i="7"/>
  <c r="F1102" i="7"/>
  <c r="N1101" i="7"/>
  <c r="J1101" i="7"/>
  <c r="F1101" i="7"/>
  <c r="N1100" i="7"/>
  <c r="J1100" i="7"/>
  <c r="F1100" i="7"/>
  <c r="N1099" i="7"/>
  <c r="J1099" i="7"/>
  <c r="F1099" i="7"/>
  <c r="N1098" i="7"/>
  <c r="J1098" i="7"/>
  <c r="F1098" i="7"/>
  <c r="N1097" i="7"/>
  <c r="J1097" i="7"/>
  <c r="F1097" i="7"/>
  <c r="N1096" i="7"/>
  <c r="J1096" i="7"/>
  <c r="F1096" i="7"/>
  <c r="N1095" i="7"/>
  <c r="J1095" i="7"/>
  <c r="F1095" i="7"/>
  <c r="N1094" i="7"/>
  <c r="J1094" i="7"/>
  <c r="F1094" i="7"/>
  <c r="N1093" i="7"/>
  <c r="J1093" i="7"/>
  <c r="F1093" i="7"/>
  <c r="N1092" i="7"/>
  <c r="J1092" i="7"/>
  <c r="F1092" i="7"/>
  <c r="N1091" i="7"/>
  <c r="J1091" i="7"/>
  <c r="F1091" i="7"/>
  <c r="N1090" i="7"/>
  <c r="J1090" i="7"/>
  <c r="F1090" i="7"/>
  <c r="N1089" i="7"/>
  <c r="J1089" i="7"/>
  <c r="F1089" i="7"/>
  <c r="N1088" i="7"/>
  <c r="J1088" i="7"/>
  <c r="F1088" i="7"/>
  <c r="N1087" i="7"/>
  <c r="J1087" i="7"/>
  <c r="F1087" i="7"/>
  <c r="N1086" i="7"/>
  <c r="J1086" i="7"/>
  <c r="F1086" i="7"/>
  <c r="N1085" i="7"/>
  <c r="J1085" i="7"/>
  <c r="F1085" i="7"/>
  <c r="N1084" i="7"/>
  <c r="J1084" i="7"/>
  <c r="F1084" i="7"/>
  <c r="N1083" i="7"/>
  <c r="J1083" i="7"/>
  <c r="F1083" i="7"/>
  <c r="N1082" i="7"/>
  <c r="J1082" i="7"/>
  <c r="F1082" i="7"/>
  <c r="N1081" i="7"/>
  <c r="J1081" i="7"/>
  <c r="F1081" i="7"/>
  <c r="N1080" i="7"/>
  <c r="J1080" i="7"/>
  <c r="F1080" i="7"/>
  <c r="N1079" i="7"/>
  <c r="J1079" i="7"/>
  <c r="F1079" i="7"/>
  <c r="N1078" i="7"/>
  <c r="J1078" i="7"/>
  <c r="F1078" i="7"/>
  <c r="N1077" i="7"/>
  <c r="J1077" i="7"/>
  <c r="F1077" i="7"/>
  <c r="N1076" i="7"/>
  <c r="J1076" i="7"/>
  <c r="F1076" i="7"/>
  <c r="N1075" i="7"/>
  <c r="J1075" i="7"/>
  <c r="F1075" i="7"/>
  <c r="N1074" i="7"/>
  <c r="J1074" i="7"/>
  <c r="F1074" i="7"/>
  <c r="N1073" i="7"/>
  <c r="J1073" i="7"/>
  <c r="F1073" i="7"/>
  <c r="N1072" i="7"/>
  <c r="J1072" i="7"/>
  <c r="F1072" i="7"/>
  <c r="N1071" i="7"/>
  <c r="J1071" i="7"/>
  <c r="F1071" i="7"/>
  <c r="N1070" i="7"/>
  <c r="J1070" i="7"/>
  <c r="F1070" i="7"/>
  <c r="N1069" i="7"/>
  <c r="J1069" i="7"/>
  <c r="F1069" i="7"/>
  <c r="N1068" i="7"/>
  <c r="J1068" i="7"/>
  <c r="F1068" i="7"/>
  <c r="N1067" i="7"/>
  <c r="J1067" i="7"/>
  <c r="F1067" i="7"/>
  <c r="N1066" i="7"/>
  <c r="J1066" i="7"/>
  <c r="F1066" i="7"/>
  <c r="N1065" i="7"/>
  <c r="J1065" i="7"/>
  <c r="F1065" i="7"/>
  <c r="N1064" i="7"/>
  <c r="J1064" i="7"/>
  <c r="F1064" i="7"/>
  <c r="N1063" i="7"/>
  <c r="J1063" i="7"/>
  <c r="F1063" i="7"/>
  <c r="N1062" i="7"/>
  <c r="J1062" i="7"/>
  <c r="F1062" i="7"/>
  <c r="N1061" i="7"/>
  <c r="J1061" i="7"/>
  <c r="F1061" i="7"/>
  <c r="N1060" i="7"/>
  <c r="J1060" i="7"/>
  <c r="F1060" i="7"/>
  <c r="N1059" i="7"/>
  <c r="J1059" i="7"/>
  <c r="F1059" i="7"/>
  <c r="N1058" i="7"/>
  <c r="J1058" i="7"/>
  <c r="F1058" i="7"/>
  <c r="N1057" i="7"/>
  <c r="J1057" i="7"/>
  <c r="F1057" i="7"/>
  <c r="N1056" i="7"/>
  <c r="J1056" i="7"/>
  <c r="F1056" i="7"/>
  <c r="N1055" i="7"/>
  <c r="J1055" i="7"/>
  <c r="F1055" i="7"/>
  <c r="N1054" i="7"/>
  <c r="J1054" i="7"/>
  <c r="F1054" i="7"/>
  <c r="N1053" i="7"/>
  <c r="J1053" i="7"/>
  <c r="F1053" i="7"/>
  <c r="N1052" i="7"/>
  <c r="J1052" i="7"/>
  <c r="F1052" i="7"/>
  <c r="N1051" i="7"/>
  <c r="J1051" i="7"/>
  <c r="F1051" i="7"/>
  <c r="N1050" i="7"/>
  <c r="J1050" i="7"/>
  <c r="F1050" i="7"/>
  <c r="N1049" i="7"/>
  <c r="J1049" i="7"/>
  <c r="F1049" i="7"/>
  <c r="N1048" i="7"/>
  <c r="J1048" i="7"/>
  <c r="F1048" i="7"/>
  <c r="N1047" i="7"/>
  <c r="J1047" i="7"/>
  <c r="F1047" i="7"/>
  <c r="N1046" i="7"/>
  <c r="J1046" i="7"/>
  <c r="F1046" i="7"/>
  <c r="N1045" i="7"/>
  <c r="J1045" i="7"/>
  <c r="F1045" i="7"/>
  <c r="N1044" i="7"/>
  <c r="J1044" i="7"/>
  <c r="F1044" i="7"/>
  <c r="N1043" i="7"/>
  <c r="J1043" i="7"/>
  <c r="F1043" i="7"/>
  <c r="N1042" i="7"/>
  <c r="J1042" i="7"/>
  <c r="F1042" i="7"/>
  <c r="N1041" i="7"/>
  <c r="J1041" i="7"/>
  <c r="F1041" i="7"/>
  <c r="N1040" i="7"/>
  <c r="J1040" i="7"/>
  <c r="F1040" i="7"/>
  <c r="N1039" i="7"/>
  <c r="J1039" i="7"/>
  <c r="F1039" i="7"/>
  <c r="N1038" i="7"/>
  <c r="J1038" i="7"/>
  <c r="F1038" i="7"/>
  <c r="N1037" i="7"/>
  <c r="J1037" i="7"/>
  <c r="F1037" i="7"/>
  <c r="N1036" i="7"/>
  <c r="J1036" i="7"/>
  <c r="F1036" i="7"/>
  <c r="N1035" i="7"/>
  <c r="J1035" i="7"/>
  <c r="F1035" i="7"/>
  <c r="N1034" i="7"/>
  <c r="J1034" i="7"/>
  <c r="F1034" i="7"/>
  <c r="N1033" i="7"/>
  <c r="J1033" i="7"/>
  <c r="F1033" i="7"/>
  <c r="N1032" i="7"/>
  <c r="J1032" i="7"/>
  <c r="F1032" i="7"/>
  <c r="N1031" i="7"/>
  <c r="J1031" i="7"/>
  <c r="F1031" i="7"/>
  <c r="N1030" i="7"/>
  <c r="J1030" i="7"/>
  <c r="F1030" i="7"/>
  <c r="N1029" i="7"/>
  <c r="J1029" i="7"/>
  <c r="F1029" i="7"/>
  <c r="N1028" i="7"/>
  <c r="J1028" i="7"/>
  <c r="F1028" i="7"/>
  <c r="N1027" i="7"/>
  <c r="J1027" i="7"/>
  <c r="F1027" i="7"/>
  <c r="N1026" i="7"/>
  <c r="J1026" i="7"/>
  <c r="F1026" i="7"/>
  <c r="N1025" i="7"/>
  <c r="J1025" i="7"/>
  <c r="F1025" i="7"/>
  <c r="N1024" i="7"/>
  <c r="J1024" i="7"/>
  <c r="F1024" i="7"/>
  <c r="N1023" i="7"/>
  <c r="J1023" i="7"/>
  <c r="F1023" i="7"/>
  <c r="N1022" i="7"/>
  <c r="J1022" i="7"/>
  <c r="F1022" i="7"/>
  <c r="N1021" i="7"/>
  <c r="J1021" i="7"/>
  <c r="F1021" i="7"/>
  <c r="N1020" i="7"/>
  <c r="J1020" i="7"/>
  <c r="F1020" i="7"/>
  <c r="N1019" i="7"/>
  <c r="J1019" i="7"/>
  <c r="F1019" i="7"/>
  <c r="N1018" i="7"/>
  <c r="J1018" i="7"/>
  <c r="F1018" i="7"/>
  <c r="N1017" i="7"/>
  <c r="J1017" i="7"/>
  <c r="F1017" i="7"/>
  <c r="N1016" i="7"/>
  <c r="J1016" i="7"/>
  <c r="F1016" i="7"/>
  <c r="N1015" i="7"/>
  <c r="J1015" i="7"/>
  <c r="F1015" i="7"/>
  <c r="N1014" i="7"/>
  <c r="J1014" i="7"/>
  <c r="F1014" i="7"/>
  <c r="N1013" i="7"/>
  <c r="J1013" i="7"/>
  <c r="F1013" i="7"/>
  <c r="N1012" i="7"/>
  <c r="J1012" i="7"/>
  <c r="F1012" i="7"/>
  <c r="N1011" i="7"/>
  <c r="J1011" i="7"/>
  <c r="F1011" i="7"/>
  <c r="N1010" i="7"/>
  <c r="J1010" i="7"/>
  <c r="F1010" i="7"/>
  <c r="N1009" i="7"/>
  <c r="J1009" i="7"/>
  <c r="F1009" i="7"/>
  <c r="N1008" i="7"/>
  <c r="J1008" i="7"/>
  <c r="F1008" i="7"/>
  <c r="N1007" i="7"/>
  <c r="J1007" i="7"/>
  <c r="F1007" i="7"/>
  <c r="N1006" i="7"/>
  <c r="J1006" i="7"/>
  <c r="F1006" i="7"/>
  <c r="N1005" i="7"/>
  <c r="J1005" i="7"/>
  <c r="F1005" i="7"/>
  <c r="N1004" i="7"/>
  <c r="J1004" i="7"/>
  <c r="F1004" i="7"/>
  <c r="N1003" i="7"/>
  <c r="J1003" i="7"/>
  <c r="F1003" i="7"/>
  <c r="N1002" i="7"/>
  <c r="J1002" i="7"/>
  <c r="F1002" i="7"/>
  <c r="N1001" i="7"/>
  <c r="J1001" i="7"/>
  <c r="F1001" i="7"/>
  <c r="N1000" i="7"/>
  <c r="J1000" i="7"/>
  <c r="F1000" i="7"/>
  <c r="N999" i="7"/>
  <c r="J999" i="7"/>
  <c r="F999" i="7"/>
  <c r="N998" i="7"/>
  <c r="J998" i="7"/>
  <c r="F998" i="7"/>
  <c r="N997" i="7"/>
  <c r="J997" i="7"/>
  <c r="F997" i="7"/>
  <c r="N996" i="7"/>
  <c r="J996" i="7"/>
  <c r="F996" i="7"/>
  <c r="N995" i="7"/>
  <c r="J995" i="7"/>
  <c r="F995" i="7"/>
  <c r="N994" i="7"/>
  <c r="J994" i="7"/>
  <c r="F994" i="7"/>
  <c r="N993" i="7"/>
  <c r="J993" i="7"/>
  <c r="F993" i="7"/>
  <c r="N992" i="7"/>
  <c r="J992" i="7"/>
  <c r="F992" i="7"/>
  <c r="N991" i="7"/>
  <c r="J991" i="7"/>
  <c r="F991" i="7"/>
  <c r="N990" i="7"/>
  <c r="J990" i="7"/>
  <c r="F990" i="7"/>
  <c r="N989" i="7"/>
  <c r="J989" i="7"/>
  <c r="F989" i="7"/>
  <c r="N988" i="7"/>
  <c r="J988" i="7"/>
  <c r="F988" i="7"/>
  <c r="N987" i="7"/>
  <c r="J987" i="7"/>
  <c r="F987" i="7"/>
  <c r="N986" i="7"/>
  <c r="J986" i="7"/>
  <c r="F986" i="7"/>
  <c r="N985" i="7"/>
  <c r="J985" i="7"/>
  <c r="F985" i="7"/>
  <c r="N984" i="7"/>
  <c r="J984" i="7"/>
  <c r="F984" i="7"/>
  <c r="N983" i="7"/>
  <c r="J983" i="7"/>
  <c r="F983" i="7"/>
  <c r="N982" i="7"/>
  <c r="J982" i="7"/>
  <c r="F982" i="7"/>
  <c r="N981" i="7"/>
  <c r="J981" i="7"/>
  <c r="F981" i="7"/>
  <c r="N980" i="7"/>
  <c r="J980" i="7"/>
  <c r="F980" i="7"/>
  <c r="N979" i="7"/>
  <c r="J979" i="7"/>
  <c r="F979" i="7"/>
  <c r="N978" i="7"/>
  <c r="J978" i="7"/>
  <c r="F978" i="7"/>
  <c r="N977" i="7"/>
  <c r="J977" i="7"/>
  <c r="F977" i="7"/>
  <c r="N976" i="7"/>
  <c r="J976" i="7"/>
  <c r="F976" i="7"/>
  <c r="N975" i="7"/>
  <c r="J975" i="7"/>
  <c r="F975" i="7"/>
  <c r="N974" i="7"/>
  <c r="J974" i="7"/>
  <c r="F974" i="7"/>
  <c r="N973" i="7"/>
  <c r="J973" i="7"/>
  <c r="F973" i="7"/>
  <c r="N972" i="7"/>
  <c r="J972" i="7"/>
  <c r="F972" i="7"/>
  <c r="N971" i="7"/>
  <c r="J971" i="7"/>
  <c r="F971" i="7"/>
  <c r="N970" i="7"/>
  <c r="J970" i="7"/>
  <c r="F970" i="7"/>
  <c r="N969" i="7"/>
  <c r="J969" i="7"/>
  <c r="F969" i="7"/>
  <c r="N968" i="7"/>
  <c r="J968" i="7"/>
  <c r="F968" i="7"/>
  <c r="N967" i="7"/>
  <c r="J967" i="7"/>
  <c r="F967" i="7"/>
  <c r="N966" i="7"/>
  <c r="J966" i="7"/>
  <c r="F966" i="7"/>
  <c r="N965" i="7"/>
  <c r="J965" i="7"/>
  <c r="F965" i="7"/>
  <c r="N964" i="7"/>
  <c r="J964" i="7"/>
  <c r="F964" i="7"/>
  <c r="N963" i="7"/>
  <c r="J963" i="7"/>
  <c r="F963" i="7"/>
  <c r="N962" i="7"/>
  <c r="J962" i="7"/>
  <c r="F962" i="7"/>
  <c r="N961" i="7"/>
  <c r="J961" i="7"/>
  <c r="F961" i="7"/>
  <c r="N960" i="7"/>
  <c r="J960" i="7"/>
  <c r="F960" i="7"/>
  <c r="N959" i="7"/>
  <c r="J959" i="7"/>
  <c r="F959" i="7"/>
  <c r="N958" i="7"/>
  <c r="J958" i="7"/>
  <c r="F958" i="7"/>
  <c r="N957" i="7"/>
  <c r="J957" i="7"/>
  <c r="F957" i="7"/>
  <c r="N956" i="7"/>
  <c r="J956" i="7"/>
  <c r="F956" i="7"/>
  <c r="N955" i="7"/>
  <c r="J955" i="7"/>
  <c r="F955" i="7"/>
  <c r="N954" i="7"/>
  <c r="J954" i="7"/>
  <c r="F954" i="7"/>
  <c r="N953" i="7"/>
  <c r="J953" i="7"/>
  <c r="F953" i="7"/>
  <c r="N952" i="7"/>
  <c r="J952" i="7"/>
  <c r="F952" i="7"/>
  <c r="N951" i="7"/>
  <c r="J951" i="7"/>
  <c r="F951" i="7"/>
  <c r="N950" i="7"/>
  <c r="J950" i="7"/>
  <c r="F950" i="7"/>
  <c r="N949" i="7"/>
  <c r="J949" i="7"/>
  <c r="F949" i="7"/>
  <c r="N948" i="7"/>
  <c r="J948" i="7"/>
  <c r="F948" i="7"/>
  <c r="N947" i="7"/>
  <c r="J947" i="7"/>
  <c r="F947" i="7"/>
  <c r="N946" i="7"/>
  <c r="J946" i="7"/>
  <c r="F946" i="7"/>
  <c r="N945" i="7"/>
  <c r="J945" i="7"/>
  <c r="F945" i="7"/>
  <c r="N944" i="7"/>
  <c r="J944" i="7"/>
  <c r="F944" i="7"/>
  <c r="N943" i="7"/>
  <c r="J943" i="7"/>
  <c r="F943" i="7"/>
  <c r="N942" i="7"/>
  <c r="J942" i="7"/>
  <c r="F942" i="7"/>
  <c r="N941" i="7"/>
  <c r="J941" i="7"/>
  <c r="F941" i="7"/>
  <c r="N940" i="7"/>
  <c r="J940" i="7"/>
  <c r="F940" i="7"/>
  <c r="N939" i="7"/>
  <c r="J939" i="7"/>
  <c r="F939" i="7"/>
  <c r="N938" i="7"/>
  <c r="J938" i="7"/>
  <c r="F938" i="7"/>
  <c r="N937" i="7"/>
  <c r="J937" i="7"/>
  <c r="F937" i="7"/>
  <c r="N936" i="7"/>
  <c r="J936" i="7"/>
  <c r="F936" i="7"/>
  <c r="N935" i="7"/>
  <c r="J935" i="7"/>
  <c r="F935" i="7"/>
  <c r="N934" i="7"/>
  <c r="J934" i="7"/>
  <c r="F934" i="7"/>
  <c r="N933" i="7"/>
  <c r="J933" i="7"/>
  <c r="F933" i="7"/>
  <c r="N932" i="7"/>
  <c r="J932" i="7"/>
  <c r="F932" i="7"/>
  <c r="N931" i="7"/>
  <c r="J931" i="7"/>
  <c r="F931" i="7"/>
  <c r="N930" i="7"/>
  <c r="J930" i="7"/>
  <c r="F930" i="7"/>
  <c r="N929" i="7"/>
  <c r="J929" i="7"/>
  <c r="F929" i="7"/>
  <c r="N928" i="7"/>
  <c r="J928" i="7"/>
  <c r="F928" i="7"/>
  <c r="N927" i="7"/>
  <c r="J927" i="7"/>
  <c r="F927" i="7"/>
  <c r="N926" i="7"/>
  <c r="J926" i="7"/>
  <c r="F926" i="7"/>
  <c r="N925" i="7"/>
  <c r="J925" i="7"/>
  <c r="F925" i="7"/>
  <c r="N924" i="7"/>
  <c r="J924" i="7"/>
  <c r="F924" i="7"/>
  <c r="N923" i="7"/>
  <c r="J923" i="7"/>
  <c r="F923" i="7"/>
  <c r="N922" i="7"/>
  <c r="J922" i="7"/>
  <c r="F922" i="7"/>
  <c r="N921" i="7"/>
  <c r="J921" i="7"/>
  <c r="F921" i="7"/>
  <c r="N920" i="7"/>
  <c r="J920" i="7"/>
  <c r="F920" i="7"/>
  <c r="N919" i="7"/>
  <c r="J919" i="7"/>
  <c r="F919" i="7"/>
  <c r="N918" i="7"/>
  <c r="J918" i="7"/>
  <c r="F918" i="7"/>
  <c r="N917" i="7"/>
  <c r="J917" i="7"/>
  <c r="F917" i="7"/>
  <c r="N916" i="7"/>
  <c r="J916" i="7"/>
  <c r="F916" i="7"/>
  <c r="N915" i="7"/>
  <c r="J915" i="7"/>
  <c r="F915" i="7"/>
  <c r="N914" i="7"/>
  <c r="J914" i="7"/>
  <c r="F914" i="7"/>
  <c r="N913" i="7"/>
  <c r="J913" i="7"/>
  <c r="F913" i="7"/>
  <c r="N912" i="7"/>
  <c r="J912" i="7"/>
  <c r="F912" i="7"/>
  <c r="N911" i="7"/>
  <c r="J911" i="7"/>
  <c r="F911" i="7"/>
  <c r="N910" i="7"/>
  <c r="J910" i="7"/>
  <c r="F910" i="7"/>
  <c r="N909" i="7"/>
  <c r="J909" i="7"/>
  <c r="F909" i="7"/>
  <c r="N908" i="7"/>
  <c r="J908" i="7"/>
  <c r="F908" i="7"/>
  <c r="N907" i="7"/>
  <c r="J907" i="7"/>
  <c r="F907" i="7"/>
  <c r="N906" i="7"/>
  <c r="J906" i="7"/>
  <c r="F906" i="7"/>
  <c r="N905" i="7"/>
  <c r="J905" i="7"/>
  <c r="F905" i="7"/>
  <c r="N904" i="7"/>
  <c r="J904" i="7"/>
  <c r="F904" i="7"/>
  <c r="N903" i="7"/>
  <c r="J903" i="7"/>
  <c r="F903" i="7"/>
  <c r="N902" i="7"/>
  <c r="J902" i="7"/>
  <c r="F902" i="7"/>
  <c r="N901" i="7"/>
  <c r="J901" i="7"/>
  <c r="F901" i="7"/>
  <c r="N900" i="7"/>
  <c r="J900" i="7"/>
  <c r="F900" i="7"/>
  <c r="N899" i="7"/>
  <c r="J899" i="7"/>
  <c r="F899" i="7"/>
  <c r="N898" i="7"/>
  <c r="J898" i="7"/>
  <c r="F898" i="7"/>
  <c r="N897" i="7"/>
  <c r="J897" i="7"/>
  <c r="F897" i="7"/>
  <c r="N896" i="7"/>
  <c r="J896" i="7"/>
  <c r="F896" i="7"/>
  <c r="N895" i="7"/>
  <c r="J895" i="7"/>
  <c r="F895" i="7"/>
  <c r="N894" i="7"/>
  <c r="J894" i="7"/>
  <c r="F894" i="7"/>
  <c r="N893" i="7"/>
  <c r="J893" i="7"/>
  <c r="F893" i="7"/>
  <c r="N892" i="7"/>
  <c r="J892" i="7"/>
  <c r="F892" i="7"/>
  <c r="N891" i="7"/>
  <c r="J891" i="7"/>
  <c r="F891" i="7"/>
  <c r="N890" i="7"/>
  <c r="J890" i="7"/>
  <c r="F890" i="7"/>
  <c r="N889" i="7"/>
  <c r="J889" i="7"/>
  <c r="F889" i="7"/>
  <c r="N888" i="7"/>
  <c r="J888" i="7"/>
  <c r="F888" i="7"/>
  <c r="N887" i="7"/>
  <c r="J887" i="7"/>
  <c r="F887" i="7"/>
  <c r="N886" i="7"/>
  <c r="J886" i="7"/>
  <c r="F886" i="7"/>
  <c r="N885" i="7"/>
  <c r="J885" i="7"/>
  <c r="F885" i="7"/>
  <c r="N884" i="7"/>
  <c r="J884" i="7"/>
  <c r="F884" i="7"/>
  <c r="N883" i="7"/>
  <c r="J883" i="7"/>
  <c r="F883" i="7"/>
  <c r="N882" i="7"/>
  <c r="J882" i="7"/>
  <c r="F882" i="7"/>
  <c r="N881" i="7"/>
  <c r="J881" i="7"/>
  <c r="F881" i="7"/>
  <c r="N880" i="7"/>
  <c r="J880" i="7"/>
  <c r="F880" i="7"/>
  <c r="N879" i="7"/>
  <c r="J879" i="7"/>
  <c r="F879" i="7"/>
  <c r="N878" i="7"/>
  <c r="J878" i="7"/>
  <c r="F878" i="7"/>
  <c r="N877" i="7"/>
  <c r="J877" i="7"/>
  <c r="F877" i="7"/>
  <c r="N876" i="7"/>
  <c r="J876" i="7"/>
  <c r="F876" i="7"/>
  <c r="N875" i="7"/>
  <c r="J875" i="7"/>
  <c r="F875" i="7"/>
  <c r="N874" i="7"/>
  <c r="J874" i="7"/>
  <c r="F874" i="7"/>
  <c r="N873" i="7"/>
  <c r="J873" i="7"/>
  <c r="F873" i="7"/>
  <c r="N872" i="7"/>
  <c r="J872" i="7"/>
  <c r="F872" i="7"/>
  <c r="N871" i="7"/>
  <c r="J871" i="7"/>
  <c r="F871" i="7"/>
  <c r="N870" i="7"/>
  <c r="J870" i="7"/>
  <c r="F870" i="7"/>
  <c r="N869" i="7"/>
  <c r="J869" i="7"/>
  <c r="F869" i="7"/>
  <c r="N868" i="7"/>
  <c r="J868" i="7"/>
  <c r="F868" i="7"/>
  <c r="N867" i="7"/>
  <c r="J867" i="7"/>
  <c r="F867" i="7"/>
  <c r="N866" i="7"/>
  <c r="J866" i="7"/>
  <c r="F866" i="7"/>
  <c r="N865" i="7"/>
  <c r="J865" i="7"/>
  <c r="F865" i="7"/>
  <c r="N864" i="7"/>
  <c r="J864" i="7"/>
  <c r="F864" i="7"/>
  <c r="N863" i="7"/>
  <c r="J863" i="7"/>
  <c r="F863" i="7"/>
  <c r="N862" i="7"/>
  <c r="J862" i="7"/>
  <c r="F862" i="7"/>
  <c r="N861" i="7"/>
  <c r="J861" i="7"/>
  <c r="F861" i="7"/>
  <c r="N860" i="7"/>
  <c r="J860" i="7"/>
  <c r="F860" i="7"/>
  <c r="N859" i="7"/>
  <c r="J859" i="7"/>
  <c r="F859" i="7"/>
  <c r="N858" i="7"/>
  <c r="J858" i="7"/>
  <c r="F858" i="7"/>
  <c r="N857" i="7"/>
  <c r="J857" i="7"/>
  <c r="F857" i="7"/>
  <c r="N856" i="7"/>
  <c r="J856" i="7"/>
  <c r="F856" i="7"/>
  <c r="N855" i="7"/>
  <c r="J855" i="7"/>
  <c r="F855" i="7"/>
  <c r="N854" i="7"/>
  <c r="J854" i="7"/>
  <c r="F854" i="7"/>
  <c r="N853" i="7"/>
  <c r="J853" i="7"/>
  <c r="F853" i="7"/>
  <c r="N852" i="7"/>
  <c r="J852" i="7"/>
  <c r="F852" i="7"/>
  <c r="N851" i="7"/>
  <c r="J851" i="7"/>
  <c r="F851" i="7"/>
  <c r="N850" i="7"/>
  <c r="J850" i="7"/>
  <c r="F850" i="7"/>
  <c r="N849" i="7"/>
  <c r="J849" i="7"/>
  <c r="F849" i="7"/>
  <c r="N848" i="7"/>
  <c r="J848" i="7"/>
  <c r="F848" i="7"/>
  <c r="N847" i="7"/>
  <c r="J847" i="7"/>
  <c r="F847" i="7"/>
  <c r="N846" i="7"/>
  <c r="J846" i="7"/>
  <c r="F846" i="7"/>
  <c r="N845" i="7"/>
  <c r="J845" i="7"/>
  <c r="F845" i="7"/>
  <c r="N844" i="7"/>
  <c r="J844" i="7"/>
  <c r="F844" i="7"/>
  <c r="N843" i="7"/>
  <c r="J843" i="7"/>
  <c r="F843" i="7"/>
  <c r="N842" i="7"/>
  <c r="J842" i="7"/>
  <c r="F842" i="7"/>
  <c r="N841" i="7"/>
  <c r="J841" i="7"/>
  <c r="F841" i="7"/>
  <c r="N840" i="7"/>
  <c r="J840" i="7"/>
  <c r="F840" i="7"/>
  <c r="N839" i="7"/>
  <c r="J839" i="7"/>
  <c r="F839" i="7"/>
  <c r="N838" i="7"/>
  <c r="J838" i="7"/>
  <c r="F838" i="7"/>
  <c r="N837" i="7"/>
  <c r="J837" i="7"/>
  <c r="F837" i="7"/>
  <c r="N836" i="7"/>
  <c r="J836" i="7"/>
  <c r="F836" i="7"/>
  <c r="N835" i="7"/>
  <c r="J835" i="7"/>
  <c r="F835" i="7"/>
  <c r="N834" i="7"/>
  <c r="J834" i="7"/>
  <c r="F834" i="7"/>
  <c r="N833" i="7"/>
  <c r="J833" i="7"/>
  <c r="F833" i="7"/>
  <c r="N832" i="7"/>
  <c r="J832" i="7"/>
  <c r="F832" i="7"/>
  <c r="N831" i="7"/>
  <c r="J831" i="7"/>
  <c r="F831" i="7"/>
  <c r="N830" i="7"/>
  <c r="J830" i="7"/>
  <c r="F830" i="7"/>
  <c r="N829" i="7"/>
  <c r="J829" i="7"/>
  <c r="F829" i="7"/>
  <c r="N828" i="7"/>
  <c r="J828" i="7"/>
  <c r="F828" i="7"/>
  <c r="N827" i="7"/>
  <c r="J827" i="7"/>
  <c r="F827" i="7"/>
  <c r="N826" i="7"/>
  <c r="J826" i="7"/>
  <c r="F826" i="7"/>
  <c r="N825" i="7"/>
  <c r="J825" i="7"/>
  <c r="F825" i="7"/>
  <c r="N824" i="7"/>
  <c r="J824" i="7"/>
  <c r="F824" i="7"/>
  <c r="N823" i="7"/>
  <c r="J823" i="7"/>
  <c r="F823" i="7"/>
  <c r="N822" i="7"/>
  <c r="J822" i="7"/>
  <c r="F822" i="7"/>
  <c r="N821" i="7"/>
  <c r="J821" i="7"/>
  <c r="F821" i="7"/>
  <c r="N820" i="7"/>
  <c r="J820" i="7"/>
  <c r="F820" i="7"/>
  <c r="N819" i="7"/>
  <c r="J819" i="7"/>
  <c r="F819" i="7"/>
  <c r="N818" i="7"/>
  <c r="J818" i="7"/>
  <c r="F818" i="7"/>
  <c r="N817" i="7"/>
  <c r="J817" i="7"/>
  <c r="F817" i="7"/>
  <c r="N816" i="7"/>
  <c r="J816" i="7"/>
  <c r="F816" i="7"/>
  <c r="N815" i="7"/>
  <c r="J815" i="7"/>
  <c r="F815" i="7"/>
  <c r="N814" i="7"/>
  <c r="J814" i="7"/>
  <c r="F814" i="7"/>
  <c r="N813" i="7"/>
  <c r="J813" i="7"/>
  <c r="F813" i="7"/>
  <c r="N812" i="7"/>
  <c r="J812" i="7"/>
  <c r="F812" i="7"/>
  <c r="N811" i="7"/>
  <c r="J811" i="7"/>
  <c r="F811" i="7"/>
  <c r="N810" i="7"/>
  <c r="J810" i="7"/>
  <c r="F810" i="7"/>
  <c r="N809" i="7"/>
  <c r="J809" i="7"/>
  <c r="F809" i="7"/>
  <c r="N808" i="7"/>
  <c r="J808" i="7"/>
  <c r="F808" i="7"/>
  <c r="N807" i="7"/>
  <c r="J807" i="7"/>
  <c r="F807" i="7"/>
  <c r="N806" i="7"/>
  <c r="J806" i="7"/>
  <c r="F806" i="7"/>
  <c r="N805" i="7"/>
  <c r="J805" i="7"/>
  <c r="F805" i="7"/>
  <c r="N804" i="7"/>
  <c r="J804" i="7"/>
  <c r="F804" i="7"/>
  <c r="N803" i="7"/>
  <c r="J803" i="7"/>
  <c r="F803" i="7"/>
  <c r="N802" i="7"/>
  <c r="J802" i="7"/>
  <c r="F802" i="7"/>
  <c r="N801" i="7"/>
  <c r="J801" i="7"/>
  <c r="F801" i="7"/>
  <c r="N800" i="7"/>
  <c r="J800" i="7"/>
  <c r="F800" i="7"/>
  <c r="N799" i="7"/>
  <c r="J799" i="7"/>
  <c r="F799" i="7"/>
  <c r="N798" i="7"/>
  <c r="J798" i="7"/>
  <c r="F798" i="7"/>
  <c r="N797" i="7"/>
  <c r="J797" i="7"/>
  <c r="F797" i="7"/>
  <c r="N796" i="7"/>
  <c r="J796" i="7"/>
  <c r="F796" i="7"/>
  <c r="N795" i="7"/>
  <c r="J795" i="7"/>
  <c r="F795" i="7"/>
  <c r="N794" i="7"/>
  <c r="J794" i="7"/>
  <c r="F794" i="7"/>
  <c r="N793" i="7"/>
  <c r="J793" i="7"/>
  <c r="F793" i="7"/>
  <c r="N792" i="7"/>
  <c r="J792" i="7"/>
  <c r="F792" i="7"/>
  <c r="N791" i="7"/>
  <c r="J791" i="7"/>
  <c r="F791" i="7"/>
  <c r="N790" i="7"/>
  <c r="J790" i="7"/>
  <c r="F790" i="7"/>
  <c r="N789" i="7"/>
  <c r="J789" i="7"/>
  <c r="F789" i="7"/>
  <c r="N788" i="7"/>
  <c r="J788" i="7"/>
  <c r="F788" i="7"/>
  <c r="N787" i="7"/>
  <c r="J787" i="7"/>
  <c r="F787" i="7"/>
  <c r="N786" i="7"/>
  <c r="J786" i="7"/>
  <c r="F786" i="7"/>
  <c r="N785" i="7"/>
  <c r="J785" i="7"/>
  <c r="F785" i="7"/>
  <c r="N784" i="7"/>
  <c r="J784" i="7"/>
  <c r="F784" i="7"/>
  <c r="N783" i="7"/>
  <c r="J783" i="7"/>
  <c r="F783" i="7"/>
  <c r="N782" i="7"/>
  <c r="J782" i="7"/>
  <c r="F782" i="7"/>
  <c r="N781" i="7"/>
  <c r="J781" i="7"/>
  <c r="F781" i="7"/>
  <c r="N780" i="7"/>
  <c r="J780" i="7"/>
  <c r="F780" i="7"/>
  <c r="N779" i="7"/>
  <c r="J779" i="7"/>
  <c r="F779" i="7"/>
  <c r="N778" i="7"/>
  <c r="J778" i="7"/>
  <c r="F778" i="7"/>
  <c r="N777" i="7"/>
  <c r="J777" i="7"/>
  <c r="F777" i="7"/>
  <c r="N776" i="7"/>
  <c r="J776" i="7"/>
  <c r="F776" i="7"/>
  <c r="N775" i="7"/>
  <c r="J775" i="7"/>
  <c r="F775" i="7"/>
  <c r="N774" i="7"/>
  <c r="J774" i="7"/>
  <c r="F774" i="7"/>
  <c r="N773" i="7"/>
  <c r="J773" i="7"/>
  <c r="F773" i="7"/>
  <c r="N772" i="7"/>
  <c r="J772" i="7"/>
  <c r="F772" i="7"/>
  <c r="N771" i="7"/>
  <c r="J771" i="7"/>
  <c r="F771" i="7"/>
  <c r="N770" i="7"/>
  <c r="J770" i="7"/>
  <c r="F770" i="7"/>
  <c r="N769" i="7"/>
  <c r="J769" i="7"/>
  <c r="F769" i="7"/>
  <c r="N768" i="7"/>
  <c r="J768" i="7"/>
  <c r="F768" i="7"/>
  <c r="N767" i="7"/>
  <c r="J767" i="7"/>
  <c r="F767" i="7"/>
  <c r="N766" i="7"/>
  <c r="J766" i="7"/>
  <c r="F766" i="7"/>
  <c r="N765" i="7"/>
  <c r="J765" i="7"/>
  <c r="F765" i="7"/>
  <c r="N764" i="7"/>
  <c r="J764" i="7"/>
  <c r="F764" i="7"/>
  <c r="N763" i="7"/>
  <c r="J763" i="7"/>
  <c r="F763" i="7"/>
  <c r="N762" i="7"/>
  <c r="J762" i="7"/>
  <c r="F762" i="7"/>
  <c r="N761" i="7"/>
  <c r="J761" i="7"/>
  <c r="F761" i="7"/>
  <c r="N760" i="7"/>
  <c r="J760" i="7"/>
  <c r="F760" i="7"/>
  <c r="N759" i="7"/>
  <c r="J759" i="7"/>
  <c r="F759" i="7"/>
  <c r="N758" i="7"/>
  <c r="J758" i="7"/>
  <c r="F758" i="7"/>
  <c r="N757" i="7"/>
  <c r="J757" i="7"/>
  <c r="F757" i="7"/>
  <c r="N756" i="7"/>
  <c r="J756" i="7"/>
  <c r="F756" i="7"/>
  <c r="N755" i="7"/>
  <c r="J755" i="7"/>
  <c r="F755" i="7"/>
  <c r="N754" i="7"/>
  <c r="J754" i="7"/>
  <c r="F754" i="7"/>
  <c r="N753" i="7"/>
  <c r="J753" i="7"/>
  <c r="F753" i="7"/>
  <c r="N752" i="7"/>
  <c r="J752" i="7"/>
  <c r="F752" i="7"/>
  <c r="N751" i="7"/>
  <c r="J751" i="7"/>
  <c r="F751" i="7"/>
  <c r="N750" i="7"/>
  <c r="J750" i="7"/>
  <c r="F750" i="7"/>
  <c r="N749" i="7"/>
  <c r="J749" i="7"/>
  <c r="F749" i="7"/>
  <c r="N748" i="7"/>
  <c r="J748" i="7"/>
  <c r="F748" i="7"/>
  <c r="N747" i="7"/>
  <c r="J747" i="7"/>
  <c r="F747" i="7"/>
  <c r="N746" i="7"/>
  <c r="J746" i="7"/>
  <c r="F746" i="7"/>
  <c r="N745" i="7"/>
  <c r="J745" i="7"/>
  <c r="F745" i="7"/>
  <c r="N744" i="7"/>
  <c r="J744" i="7"/>
  <c r="F744" i="7"/>
  <c r="N743" i="7"/>
  <c r="J743" i="7"/>
  <c r="F743" i="7"/>
  <c r="N742" i="7"/>
  <c r="J742" i="7"/>
  <c r="F742" i="7"/>
  <c r="N741" i="7"/>
  <c r="J741" i="7"/>
  <c r="F741" i="7"/>
  <c r="N740" i="7"/>
  <c r="J740" i="7"/>
  <c r="F740" i="7"/>
  <c r="N739" i="7"/>
  <c r="J739" i="7"/>
  <c r="F739" i="7"/>
  <c r="N738" i="7"/>
  <c r="J738" i="7"/>
  <c r="F738" i="7"/>
  <c r="N737" i="7"/>
  <c r="J737" i="7"/>
  <c r="F737" i="7"/>
  <c r="N736" i="7"/>
  <c r="J736" i="7"/>
  <c r="F736" i="7"/>
  <c r="N735" i="7"/>
  <c r="J735" i="7"/>
  <c r="F735" i="7"/>
  <c r="N734" i="7"/>
  <c r="J734" i="7"/>
  <c r="F734" i="7"/>
  <c r="N733" i="7"/>
  <c r="J733" i="7"/>
  <c r="F733" i="7"/>
  <c r="N732" i="7"/>
  <c r="J732" i="7"/>
  <c r="F732" i="7"/>
  <c r="N731" i="7"/>
  <c r="J731" i="7"/>
  <c r="F731" i="7"/>
  <c r="N730" i="7"/>
  <c r="J730" i="7"/>
  <c r="F730" i="7"/>
  <c r="N729" i="7"/>
  <c r="J729" i="7"/>
  <c r="F729" i="7"/>
  <c r="N728" i="7"/>
  <c r="J728" i="7"/>
  <c r="F728" i="7"/>
  <c r="N727" i="7"/>
  <c r="J727" i="7"/>
  <c r="F727" i="7"/>
  <c r="N726" i="7"/>
  <c r="J726" i="7"/>
  <c r="F726" i="7"/>
  <c r="N725" i="7"/>
  <c r="J725" i="7"/>
  <c r="F725" i="7"/>
  <c r="N724" i="7"/>
  <c r="J724" i="7"/>
  <c r="F724" i="7"/>
  <c r="N723" i="7"/>
  <c r="J723" i="7"/>
  <c r="F723" i="7"/>
  <c r="N722" i="7"/>
  <c r="J722" i="7"/>
  <c r="F722" i="7"/>
  <c r="N721" i="7"/>
  <c r="J721" i="7"/>
  <c r="F721" i="7"/>
  <c r="N720" i="7"/>
  <c r="J720" i="7"/>
  <c r="F720" i="7"/>
  <c r="N719" i="7"/>
  <c r="J719" i="7"/>
  <c r="F719" i="7"/>
  <c r="N718" i="7"/>
  <c r="J718" i="7"/>
  <c r="F718" i="7"/>
  <c r="N717" i="7"/>
  <c r="J717" i="7"/>
  <c r="F717" i="7"/>
  <c r="N716" i="7"/>
  <c r="J716" i="7"/>
  <c r="F716" i="7"/>
  <c r="N715" i="7"/>
  <c r="J715" i="7"/>
  <c r="F715" i="7"/>
  <c r="N714" i="7"/>
  <c r="J714" i="7"/>
  <c r="F714" i="7"/>
  <c r="N713" i="7"/>
  <c r="J713" i="7"/>
  <c r="F713" i="7"/>
  <c r="N712" i="7"/>
  <c r="J712" i="7"/>
  <c r="F712" i="7"/>
  <c r="N711" i="7"/>
  <c r="J711" i="7"/>
  <c r="F711" i="7"/>
  <c r="N710" i="7"/>
  <c r="J710" i="7"/>
  <c r="F710" i="7"/>
  <c r="N709" i="7"/>
  <c r="J709" i="7"/>
  <c r="F709" i="7"/>
  <c r="N708" i="7"/>
  <c r="J708" i="7"/>
  <c r="F708" i="7"/>
  <c r="N707" i="7"/>
  <c r="J707" i="7"/>
  <c r="F707" i="7"/>
  <c r="N706" i="7"/>
  <c r="J706" i="7"/>
  <c r="F706" i="7"/>
  <c r="N705" i="7"/>
  <c r="J705" i="7"/>
  <c r="F705" i="7"/>
  <c r="N704" i="7"/>
  <c r="J704" i="7"/>
  <c r="F704" i="7"/>
  <c r="N703" i="7"/>
  <c r="J703" i="7"/>
  <c r="F703" i="7"/>
  <c r="N702" i="7"/>
  <c r="J702" i="7"/>
  <c r="F702" i="7"/>
  <c r="N701" i="7"/>
  <c r="J701" i="7"/>
  <c r="F701" i="7"/>
  <c r="N700" i="7"/>
  <c r="J700" i="7"/>
  <c r="F700" i="7"/>
  <c r="N699" i="7"/>
  <c r="J699" i="7"/>
  <c r="F699" i="7"/>
  <c r="N698" i="7"/>
  <c r="J698" i="7"/>
  <c r="F698" i="7"/>
  <c r="N697" i="7"/>
  <c r="J697" i="7"/>
  <c r="F697" i="7"/>
  <c r="N696" i="7"/>
  <c r="J696" i="7"/>
  <c r="F696" i="7"/>
  <c r="N695" i="7"/>
  <c r="J695" i="7"/>
  <c r="F695" i="7"/>
  <c r="N694" i="7"/>
  <c r="J694" i="7"/>
  <c r="F694" i="7"/>
  <c r="N693" i="7"/>
  <c r="J693" i="7"/>
  <c r="F693" i="7"/>
  <c r="N692" i="7"/>
  <c r="J692" i="7"/>
  <c r="F692" i="7"/>
  <c r="N691" i="7"/>
  <c r="J691" i="7"/>
  <c r="F691" i="7"/>
  <c r="N690" i="7"/>
  <c r="J690" i="7"/>
  <c r="F690" i="7"/>
  <c r="N689" i="7"/>
  <c r="J689" i="7"/>
  <c r="F689" i="7"/>
  <c r="N688" i="7"/>
  <c r="J688" i="7"/>
  <c r="F688" i="7"/>
  <c r="N687" i="7"/>
  <c r="J687" i="7"/>
  <c r="F687" i="7"/>
  <c r="N686" i="7"/>
  <c r="J686" i="7"/>
  <c r="F686" i="7"/>
  <c r="N685" i="7"/>
  <c r="J685" i="7"/>
  <c r="F685" i="7"/>
  <c r="N684" i="7"/>
  <c r="J684" i="7"/>
  <c r="F684" i="7"/>
  <c r="N683" i="7"/>
  <c r="J683" i="7"/>
  <c r="F683" i="7"/>
  <c r="N682" i="7"/>
  <c r="J682" i="7"/>
  <c r="F682" i="7"/>
  <c r="N681" i="7"/>
  <c r="J681" i="7"/>
  <c r="F681" i="7"/>
  <c r="N680" i="7"/>
  <c r="J680" i="7"/>
  <c r="F680" i="7"/>
  <c r="N679" i="7"/>
  <c r="J679" i="7"/>
  <c r="F679" i="7"/>
  <c r="N678" i="7"/>
  <c r="J678" i="7"/>
  <c r="F678" i="7"/>
  <c r="N677" i="7"/>
  <c r="J677" i="7"/>
  <c r="F677" i="7"/>
  <c r="N676" i="7"/>
  <c r="J676" i="7"/>
  <c r="F676" i="7"/>
  <c r="N675" i="7"/>
  <c r="J675" i="7"/>
  <c r="F675" i="7"/>
  <c r="N674" i="7"/>
  <c r="J674" i="7"/>
  <c r="F674" i="7"/>
  <c r="N673" i="7"/>
  <c r="J673" i="7"/>
  <c r="F673" i="7"/>
  <c r="N672" i="7"/>
  <c r="J672" i="7"/>
  <c r="F672" i="7"/>
  <c r="N671" i="7"/>
  <c r="J671" i="7"/>
  <c r="F671" i="7"/>
  <c r="N670" i="7"/>
  <c r="J670" i="7"/>
  <c r="F670" i="7"/>
  <c r="N669" i="7"/>
  <c r="J669" i="7"/>
  <c r="F669" i="7"/>
  <c r="N668" i="7"/>
  <c r="J668" i="7"/>
  <c r="F668" i="7"/>
  <c r="N667" i="7"/>
  <c r="J667" i="7"/>
  <c r="F667" i="7"/>
  <c r="N666" i="7"/>
  <c r="J666" i="7"/>
  <c r="F666" i="7"/>
  <c r="N665" i="7"/>
  <c r="J665" i="7"/>
  <c r="F665" i="7"/>
  <c r="N664" i="7"/>
  <c r="J664" i="7"/>
  <c r="F664" i="7"/>
  <c r="N663" i="7"/>
  <c r="J663" i="7"/>
  <c r="F663" i="7"/>
  <c r="N662" i="7"/>
  <c r="J662" i="7"/>
  <c r="F662" i="7"/>
  <c r="N661" i="7"/>
  <c r="J661" i="7"/>
  <c r="F661" i="7"/>
  <c r="N660" i="7"/>
  <c r="J660" i="7"/>
  <c r="F660" i="7"/>
  <c r="N659" i="7"/>
  <c r="J659" i="7"/>
  <c r="F659" i="7"/>
  <c r="N658" i="7"/>
  <c r="J658" i="7"/>
  <c r="F658" i="7"/>
  <c r="N657" i="7"/>
  <c r="J657" i="7"/>
  <c r="F657" i="7"/>
  <c r="N656" i="7"/>
  <c r="J656" i="7"/>
  <c r="F656" i="7"/>
  <c r="N655" i="7"/>
  <c r="J655" i="7"/>
  <c r="F655" i="7"/>
  <c r="N654" i="7"/>
  <c r="J654" i="7"/>
  <c r="F654" i="7"/>
  <c r="N653" i="7"/>
  <c r="J653" i="7"/>
  <c r="F653" i="7"/>
  <c r="N652" i="7"/>
  <c r="J652" i="7"/>
  <c r="F652" i="7"/>
  <c r="N651" i="7"/>
  <c r="J651" i="7"/>
  <c r="F651" i="7"/>
  <c r="N650" i="7"/>
  <c r="J650" i="7"/>
  <c r="F650" i="7"/>
  <c r="N649" i="7"/>
  <c r="J649" i="7"/>
  <c r="F649" i="7"/>
  <c r="N648" i="7"/>
  <c r="J648" i="7"/>
  <c r="F648" i="7"/>
  <c r="N647" i="7"/>
  <c r="J647" i="7"/>
  <c r="F647" i="7"/>
  <c r="N646" i="7"/>
  <c r="J646" i="7"/>
  <c r="F646" i="7"/>
  <c r="N645" i="7"/>
  <c r="J645" i="7"/>
  <c r="F645" i="7"/>
  <c r="N644" i="7"/>
  <c r="J644" i="7"/>
  <c r="F644" i="7"/>
  <c r="N643" i="7"/>
  <c r="J643" i="7"/>
  <c r="F643" i="7"/>
  <c r="N642" i="7"/>
  <c r="J642" i="7"/>
  <c r="F642" i="7"/>
  <c r="N641" i="7"/>
  <c r="J641" i="7"/>
  <c r="F641" i="7"/>
  <c r="N640" i="7"/>
  <c r="J640" i="7"/>
  <c r="F640" i="7"/>
  <c r="N639" i="7"/>
  <c r="J639" i="7"/>
  <c r="F639" i="7"/>
  <c r="N638" i="7"/>
  <c r="J638" i="7"/>
  <c r="F638" i="7"/>
  <c r="N637" i="7"/>
  <c r="J637" i="7"/>
  <c r="F637" i="7"/>
  <c r="N636" i="7"/>
  <c r="J636" i="7"/>
  <c r="F636" i="7"/>
  <c r="N635" i="7"/>
  <c r="J635" i="7"/>
  <c r="F635" i="7"/>
  <c r="N634" i="7"/>
  <c r="J634" i="7"/>
  <c r="F634" i="7"/>
  <c r="N633" i="7"/>
  <c r="J633" i="7"/>
  <c r="F633" i="7"/>
  <c r="N632" i="7"/>
  <c r="J632" i="7"/>
  <c r="F632" i="7"/>
  <c r="N631" i="7"/>
  <c r="J631" i="7"/>
  <c r="F631" i="7"/>
  <c r="N630" i="7"/>
  <c r="J630" i="7"/>
  <c r="F630" i="7"/>
  <c r="N629" i="7"/>
  <c r="J629" i="7"/>
  <c r="F629" i="7"/>
  <c r="N628" i="7"/>
  <c r="J628" i="7"/>
  <c r="F628" i="7"/>
  <c r="N627" i="7"/>
  <c r="J627" i="7"/>
  <c r="F627" i="7"/>
  <c r="N626" i="7"/>
  <c r="J626" i="7"/>
  <c r="F626" i="7"/>
  <c r="N625" i="7"/>
  <c r="J625" i="7"/>
  <c r="F625" i="7"/>
  <c r="N624" i="7"/>
  <c r="J624" i="7"/>
  <c r="F624" i="7"/>
  <c r="N623" i="7"/>
  <c r="J623" i="7"/>
  <c r="F623" i="7"/>
  <c r="N622" i="7"/>
  <c r="J622" i="7"/>
  <c r="F622" i="7"/>
  <c r="N621" i="7"/>
  <c r="J621" i="7"/>
  <c r="F621" i="7"/>
  <c r="N620" i="7"/>
  <c r="J620" i="7"/>
  <c r="F620" i="7"/>
  <c r="N619" i="7"/>
  <c r="J619" i="7"/>
  <c r="F619" i="7"/>
  <c r="N618" i="7"/>
  <c r="J618" i="7"/>
  <c r="F618" i="7"/>
  <c r="N617" i="7"/>
  <c r="J617" i="7"/>
  <c r="F617" i="7"/>
  <c r="N616" i="7"/>
  <c r="J616" i="7"/>
  <c r="F616" i="7"/>
  <c r="N615" i="7"/>
  <c r="J615" i="7"/>
  <c r="F615" i="7"/>
  <c r="N614" i="7"/>
  <c r="J614" i="7"/>
  <c r="F614" i="7"/>
  <c r="N613" i="7"/>
  <c r="J613" i="7"/>
  <c r="F613" i="7"/>
  <c r="N612" i="7"/>
  <c r="J612" i="7"/>
  <c r="F612" i="7"/>
  <c r="N611" i="7"/>
  <c r="J611" i="7"/>
  <c r="F611" i="7"/>
  <c r="N610" i="7"/>
  <c r="J610" i="7"/>
  <c r="F610" i="7"/>
  <c r="N609" i="7"/>
  <c r="J609" i="7"/>
  <c r="F609" i="7"/>
  <c r="N608" i="7"/>
  <c r="J608" i="7"/>
  <c r="F608" i="7"/>
  <c r="N607" i="7"/>
  <c r="J607" i="7"/>
  <c r="F607" i="7"/>
  <c r="N606" i="7"/>
  <c r="J606" i="7"/>
  <c r="F606" i="7"/>
  <c r="N605" i="7"/>
  <c r="J605" i="7"/>
  <c r="F605" i="7"/>
  <c r="N604" i="7"/>
  <c r="J604" i="7"/>
  <c r="F604" i="7"/>
  <c r="N603" i="7"/>
  <c r="J603" i="7"/>
  <c r="F603" i="7"/>
  <c r="N602" i="7"/>
  <c r="J602" i="7"/>
  <c r="F602" i="7"/>
  <c r="N601" i="7"/>
  <c r="J601" i="7"/>
  <c r="F601" i="7"/>
  <c r="N600" i="7"/>
  <c r="J600" i="7"/>
  <c r="F600" i="7"/>
  <c r="N599" i="7"/>
  <c r="J599" i="7"/>
  <c r="F599" i="7"/>
  <c r="N598" i="7"/>
  <c r="J598" i="7"/>
  <c r="F598" i="7"/>
  <c r="N597" i="7"/>
  <c r="J597" i="7"/>
  <c r="F597" i="7"/>
  <c r="N596" i="7"/>
  <c r="J596" i="7"/>
  <c r="F596" i="7"/>
  <c r="N595" i="7"/>
  <c r="J595" i="7"/>
  <c r="F595" i="7"/>
  <c r="N594" i="7"/>
  <c r="J594" i="7"/>
  <c r="F594" i="7"/>
  <c r="N593" i="7"/>
  <c r="J593" i="7"/>
  <c r="F593" i="7"/>
  <c r="N592" i="7"/>
  <c r="J592" i="7"/>
  <c r="F592" i="7"/>
  <c r="N591" i="7"/>
  <c r="J591" i="7"/>
  <c r="F591" i="7"/>
  <c r="N590" i="7"/>
  <c r="J590" i="7"/>
  <c r="F590" i="7"/>
  <c r="N589" i="7"/>
  <c r="J589" i="7"/>
  <c r="F589" i="7"/>
  <c r="N588" i="7"/>
  <c r="J588" i="7"/>
  <c r="F588" i="7"/>
  <c r="N587" i="7"/>
  <c r="J587" i="7"/>
  <c r="F587" i="7"/>
  <c r="N586" i="7"/>
  <c r="J586" i="7"/>
  <c r="F586" i="7"/>
  <c r="N585" i="7"/>
  <c r="J585" i="7"/>
  <c r="F585" i="7"/>
  <c r="N584" i="7"/>
  <c r="J584" i="7"/>
  <c r="F584" i="7"/>
  <c r="N583" i="7"/>
  <c r="J583" i="7"/>
  <c r="F583" i="7"/>
  <c r="N582" i="7"/>
  <c r="J582" i="7"/>
  <c r="F582" i="7"/>
  <c r="N581" i="7"/>
  <c r="J581" i="7"/>
  <c r="F581" i="7"/>
  <c r="N580" i="7"/>
  <c r="J580" i="7"/>
  <c r="F580" i="7"/>
  <c r="N579" i="7"/>
  <c r="J579" i="7"/>
  <c r="F579" i="7"/>
  <c r="N578" i="7"/>
  <c r="J578" i="7"/>
  <c r="F578" i="7"/>
  <c r="N577" i="7"/>
  <c r="J577" i="7"/>
  <c r="F577" i="7"/>
  <c r="N576" i="7"/>
  <c r="J576" i="7"/>
  <c r="F576" i="7"/>
  <c r="N575" i="7"/>
  <c r="J575" i="7"/>
  <c r="F575" i="7"/>
  <c r="N574" i="7"/>
  <c r="J574" i="7"/>
  <c r="F574" i="7"/>
  <c r="N573" i="7"/>
  <c r="J573" i="7"/>
  <c r="F573" i="7"/>
  <c r="N572" i="7"/>
  <c r="J572" i="7"/>
  <c r="F572" i="7"/>
  <c r="N571" i="7"/>
  <c r="J571" i="7"/>
  <c r="F571" i="7"/>
  <c r="N570" i="7"/>
  <c r="J570" i="7"/>
  <c r="F570" i="7"/>
  <c r="N569" i="7"/>
  <c r="J569" i="7"/>
  <c r="F569" i="7"/>
  <c r="N568" i="7"/>
  <c r="J568" i="7"/>
  <c r="F568" i="7"/>
  <c r="N567" i="7"/>
  <c r="J567" i="7"/>
  <c r="F567" i="7"/>
  <c r="N566" i="7"/>
  <c r="J566" i="7"/>
  <c r="F566" i="7"/>
  <c r="N565" i="7"/>
  <c r="J565" i="7"/>
  <c r="F565" i="7"/>
  <c r="N564" i="7"/>
  <c r="J564" i="7"/>
  <c r="F564" i="7"/>
  <c r="N563" i="7"/>
  <c r="J563" i="7"/>
  <c r="F563" i="7"/>
  <c r="N562" i="7"/>
  <c r="J562" i="7"/>
  <c r="F562" i="7"/>
  <c r="N561" i="7"/>
  <c r="J561" i="7"/>
  <c r="F561" i="7"/>
  <c r="N560" i="7"/>
  <c r="J560" i="7"/>
  <c r="F560" i="7"/>
  <c r="N559" i="7"/>
  <c r="J559" i="7"/>
  <c r="F559" i="7"/>
  <c r="N558" i="7"/>
  <c r="J558" i="7"/>
  <c r="F558" i="7"/>
  <c r="N557" i="7"/>
  <c r="J557" i="7"/>
  <c r="F557" i="7"/>
  <c r="N556" i="7"/>
  <c r="J556" i="7"/>
  <c r="F556" i="7"/>
  <c r="N555" i="7"/>
  <c r="J555" i="7"/>
  <c r="F555" i="7"/>
  <c r="N554" i="7"/>
  <c r="J554" i="7"/>
  <c r="F554" i="7"/>
  <c r="N553" i="7"/>
  <c r="J553" i="7"/>
  <c r="F553" i="7"/>
  <c r="N552" i="7"/>
  <c r="J552" i="7"/>
  <c r="F552" i="7"/>
  <c r="N551" i="7"/>
  <c r="J551" i="7"/>
  <c r="F551" i="7"/>
  <c r="N550" i="7"/>
  <c r="J550" i="7"/>
  <c r="F550" i="7"/>
  <c r="N549" i="7"/>
  <c r="J549" i="7"/>
  <c r="F549" i="7"/>
  <c r="N548" i="7"/>
  <c r="J548" i="7"/>
  <c r="F548" i="7"/>
  <c r="N547" i="7"/>
  <c r="J547" i="7"/>
  <c r="F547" i="7"/>
  <c r="N546" i="7"/>
  <c r="J546" i="7"/>
  <c r="F546" i="7"/>
  <c r="N545" i="7"/>
  <c r="J545" i="7"/>
  <c r="F545" i="7"/>
  <c r="N544" i="7"/>
  <c r="J544" i="7"/>
  <c r="F544" i="7"/>
  <c r="N543" i="7"/>
  <c r="J543" i="7"/>
  <c r="F543" i="7"/>
  <c r="N542" i="7"/>
  <c r="J542" i="7"/>
  <c r="F542" i="7"/>
  <c r="N541" i="7"/>
  <c r="J541" i="7"/>
  <c r="F541" i="7"/>
  <c r="N540" i="7"/>
  <c r="J540" i="7"/>
  <c r="F540" i="7"/>
  <c r="N539" i="7"/>
  <c r="J539" i="7"/>
  <c r="F539" i="7"/>
  <c r="N538" i="7"/>
  <c r="J538" i="7"/>
  <c r="F538" i="7"/>
  <c r="N537" i="7"/>
  <c r="J537" i="7"/>
  <c r="F537" i="7"/>
  <c r="N536" i="7"/>
  <c r="J536" i="7"/>
  <c r="F536" i="7"/>
  <c r="N535" i="7"/>
  <c r="J535" i="7"/>
  <c r="F535" i="7"/>
  <c r="N534" i="7"/>
  <c r="J534" i="7"/>
  <c r="F534" i="7"/>
  <c r="N533" i="7"/>
  <c r="J533" i="7"/>
  <c r="F533" i="7"/>
  <c r="N532" i="7"/>
  <c r="J532" i="7"/>
  <c r="F532" i="7"/>
  <c r="N531" i="7"/>
  <c r="J531" i="7"/>
  <c r="F531" i="7"/>
  <c r="N530" i="7"/>
  <c r="J530" i="7"/>
  <c r="F530" i="7"/>
  <c r="N529" i="7"/>
  <c r="J529" i="7"/>
  <c r="F529" i="7"/>
  <c r="N528" i="7"/>
  <c r="J528" i="7"/>
  <c r="F528" i="7"/>
  <c r="N527" i="7"/>
  <c r="J527" i="7"/>
  <c r="F527" i="7"/>
  <c r="N526" i="7"/>
  <c r="J526" i="7"/>
  <c r="F526" i="7"/>
  <c r="N525" i="7"/>
  <c r="J525" i="7"/>
  <c r="F525" i="7"/>
  <c r="N524" i="7"/>
  <c r="J524" i="7"/>
  <c r="F524" i="7"/>
  <c r="N523" i="7"/>
  <c r="J523" i="7"/>
  <c r="F523" i="7"/>
  <c r="N522" i="7"/>
  <c r="J522" i="7"/>
  <c r="F522" i="7"/>
  <c r="N521" i="7"/>
  <c r="J521" i="7"/>
  <c r="F521" i="7"/>
  <c r="N520" i="7"/>
  <c r="J520" i="7"/>
  <c r="F520" i="7"/>
  <c r="N519" i="7"/>
  <c r="J519" i="7"/>
  <c r="F519" i="7"/>
  <c r="N518" i="7"/>
  <c r="J518" i="7"/>
  <c r="F518" i="7"/>
  <c r="N517" i="7"/>
  <c r="J517" i="7"/>
  <c r="F517" i="7"/>
  <c r="N516" i="7"/>
  <c r="J516" i="7"/>
  <c r="F516" i="7"/>
  <c r="N515" i="7"/>
  <c r="J515" i="7"/>
  <c r="F515" i="7"/>
  <c r="N514" i="7"/>
  <c r="J514" i="7"/>
  <c r="F514" i="7"/>
  <c r="N513" i="7"/>
  <c r="J513" i="7"/>
  <c r="F513" i="7"/>
  <c r="N512" i="7"/>
  <c r="J512" i="7"/>
  <c r="F512" i="7"/>
  <c r="N511" i="7"/>
  <c r="J511" i="7"/>
  <c r="F511" i="7"/>
  <c r="N510" i="7"/>
  <c r="J510" i="7"/>
  <c r="F510" i="7"/>
  <c r="N509" i="7"/>
  <c r="J509" i="7"/>
  <c r="F509" i="7"/>
  <c r="N508" i="7"/>
  <c r="J508" i="7"/>
  <c r="F508" i="7"/>
  <c r="N507" i="7"/>
  <c r="J507" i="7"/>
  <c r="F507" i="7"/>
  <c r="N506" i="7"/>
  <c r="J506" i="7"/>
  <c r="F506" i="7"/>
  <c r="N505" i="7"/>
  <c r="J505" i="7"/>
  <c r="F505" i="7"/>
  <c r="N504" i="7"/>
  <c r="J504" i="7"/>
  <c r="F504" i="7"/>
  <c r="N503" i="7"/>
  <c r="J503" i="7"/>
  <c r="F503" i="7"/>
  <c r="N502" i="7"/>
  <c r="J502" i="7"/>
  <c r="F502" i="7"/>
  <c r="N501" i="7"/>
  <c r="J501" i="7"/>
  <c r="F501" i="7"/>
  <c r="N500" i="7"/>
  <c r="J500" i="7"/>
  <c r="F500" i="7"/>
  <c r="N499" i="7"/>
  <c r="J499" i="7"/>
  <c r="F499" i="7"/>
  <c r="N498" i="7"/>
  <c r="J498" i="7"/>
  <c r="F498" i="7"/>
  <c r="N497" i="7"/>
  <c r="J497" i="7"/>
  <c r="F497" i="7"/>
  <c r="N496" i="7"/>
  <c r="J496" i="7"/>
  <c r="F496" i="7"/>
  <c r="N495" i="7"/>
  <c r="J495" i="7"/>
  <c r="F495" i="7"/>
  <c r="N494" i="7"/>
  <c r="J494" i="7"/>
  <c r="F494" i="7"/>
  <c r="N493" i="7"/>
  <c r="J493" i="7"/>
  <c r="F493" i="7"/>
  <c r="N492" i="7"/>
  <c r="J492" i="7"/>
  <c r="F492" i="7"/>
  <c r="N491" i="7"/>
  <c r="J491" i="7"/>
  <c r="F491" i="7"/>
  <c r="N490" i="7"/>
  <c r="J490" i="7"/>
  <c r="F490" i="7"/>
  <c r="N489" i="7"/>
  <c r="J489" i="7"/>
  <c r="F489" i="7"/>
  <c r="N488" i="7"/>
  <c r="J488" i="7"/>
  <c r="F488" i="7"/>
  <c r="N487" i="7"/>
  <c r="J487" i="7"/>
  <c r="F487" i="7"/>
  <c r="N486" i="7"/>
  <c r="J486" i="7"/>
  <c r="F486" i="7"/>
  <c r="N485" i="7"/>
  <c r="J485" i="7"/>
  <c r="F485" i="7"/>
  <c r="N484" i="7"/>
  <c r="J484" i="7"/>
  <c r="F484" i="7"/>
  <c r="N483" i="7"/>
  <c r="J483" i="7"/>
  <c r="F483" i="7"/>
  <c r="N482" i="7"/>
  <c r="J482" i="7"/>
  <c r="F482" i="7"/>
  <c r="N481" i="7"/>
  <c r="J481" i="7"/>
  <c r="F481" i="7"/>
  <c r="N480" i="7"/>
  <c r="J480" i="7"/>
  <c r="F480" i="7"/>
  <c r="N479" i="7"/>
  <c r="J479" i="7"/>
  <c r="F479" i="7"/>
  <c r="N478" i="7"/>
  <c r="J478" i="7"/>
  <c r="F478" i="7"/>
  <c r="N477" i="7"/>
  <c r="J477" i="7"/>
  <c r="F477" i="7"/>
  <c r="N476" i="7"/>
  <c r="J476" i="7"/>
  <c r="F476" i="7"/>
  <c r="N475" i="7"/>
  <c r="J475" i="7"/>
  <c r="F475" i="7"/>
  <c r="N474" i="7"/>
  <c r="J474" i="7"/>
  <c r="F474" i="7"/>
  <c r="N473" i="7"/>
  <c r="J473" i="7"/>
  <c r="F473" i="7"/>
  <c r="N472" i="7"/>
  <c r="J472" i="7"/>
  <c r="F472" i="7"/>
  <c r="N471" i="7"/>
  <c r="J471" i="7"/>
  <c r="F471" i="7"/>
  <c r="N470" i="7"/>
  <c r="J470" i="7"/>
  <c r="F470" i="7"/>
  <c r="N469" i="7"/>
  <c r="J469" i="7"/>
  <c r="F469" i="7"/>
  <c r="N468" i="7"/>
  <c r="J468" i="7"/>
  <c r="F468" i="7"/>
  <c r="N467" i="7"/>
  <c r="J467" i="7"/>
  <c r="F467" i="7"/>
  <c r="N466" i="7"/>
  <c r="J466" i="7"/>
  <c r="F466" i="7"/>
  <c r="N465" i="7"/>
  <c r="J465" i="7"/>
  <c r="F465" i="7"/>
  <c r="N464" i="7"/>
  <c r="J464" i="7"/>
  <c r="F464" i="7"/>
  <c r="N463" i="7"/>
  <c r="J463" i="7"/>
  <c r="F463" i="7"/>
  <c r="N462" i="7"/>
  <c r="J462" i="7"/>
  <c r="F462" i="7"/>
  <c r="N461" i="7"/>
  <c r="J461" i="7"/>
  <c r="F461" i="7"/>
  <c r="N460" i="7"/>
  <c r="J460" i="7"/>
  <c r="F460" i="7"/>
  <c r="N459" i="7"/>
  <c r="J459" i="7"/>
  <c r="F459" i="7"/>
  <c r="N458" i="7"/>
  <c r="J458" i="7"/>
  <c r="F458" i="7"/>
  <c r="N457" i="7"/>
  <c r="J457" i="7"/>
  <c r="F457" i="7"/>
  <c r="N456" i="7"/>
  <c r="J456" i="7"/>
  <c r="F456" i="7"/>
  <c r="N455" i="7"/>
  <c r="J455" i="7"/>
  <c r="F455" i="7"/>
  <c r="N454" i="7"/>
  <c r="J454" i="7"/>
  <c r="F454" i="7"/>
  <c r="N453" i="7"/>
  <c r="J453" i="7"/>
  <c r="F453" i="7"/>
  <c r="N452" i="7"/>
  <c r="J452" i="7"/>
  <c r="F452" i="7"/>
  <c r="N451" i="7"/>
  <c r="J451" i="7"/>
  <c r="F451" i="7"/>
  <c r="N450" i="7"/>
  <c r="J450" i="7"/>
  <c r="F450" i="7"/>
  <c r="N449" i="7"/>
  <c r="J449" i="7"/>
  <c r="F449" i="7"/>
  <c r="N448" i="7"/>
  <c r="J448" i="7"/>
  <c r="F448" i="7"/>
  <c r="N447" i="7"/>
  <c r="J447" i="7"/>
  <c r="F447" i="7"/>
  <c r="N446" i="7"/>
  <c r="J446" i="7"/>
  <c r="F446" i="7"/>
  <c r="N445" i="7"/>
  <c r="J445" i="7"/>
  <c r="F445" i="7"/>
  <c r="N444" i="7"/>
  <c r="J444" i="7"/>
  <c r="F444" i="7"/>
  <c r="N443" i="7"/>
  <c r="J443" i="7"/>
  <c r="F443" i="7"/>
  <c r="N442" i="7"/>
  <c r="J442" i="7"/>
  <c r="F442" i="7"/>
  <c r="N441" i="7"/>
  <c r="J441" i="7"/>
  <c r="F441" i="7"/>
  <c r="N440" i="7"/>
  <c r="J440" i="7"/>
  <c r="F440" i="7"/>
  <c r="N439" i="7"/>
  <c r="J439" i="7"/>
  <c r="F439" i="7"/>
  <c r="N438" i="7"/>
  <c r="J438" i="7"/>
  <c r="F438" i="7"/>
  <c r="N437" i="7"/>
  <c r="J437" i="7"/>
  <c r="F437" i="7"/>
  <c r="N436" i="7"/>
  <c r="J436" i="7"/>
  <c r="F436" i="7"/>
  <c r="N435" i="7"/>
  <c r="J435" i="7"/>
  <c r="F435" i="7"/>
  <c r="N434" i="7"/>
  <c r="J434" i="7"/>
  <c r="F434" i="7"/>
  <c r="N433" i="7"/>
  <c r="J433" i="7"/>
  <c r="F433" i="7"/>
  <c r="N432" i="7"/>
  <c r="J432" i="7"/>
  <c r="F432" i="7"/>
  <c r="N431" i="7"/>
  <c r="J431" i="7"/>
  <c r="F431" i="7"/>
  <c r="N430" i="7"/>
  <c r="J430" i="7"/>
  <c r="F430" i="7"/>
  <c r="N429" i="7"/>
  <c r="J429" i="7"/>
  <c r="F429" i="7"/>
  <c r="N428" i="7"/>
  <c r="J428" i="7"/>
  <c r="F428" i="7"/>
  <c r="N427" i="7"/>
  <c r="J427" i="7"/>
  <c r="F427" i="7"/>
  <c r="N426" i="7"/>
  <c r="J426" i="7"/>
  <c r="F426" i="7"/>
  <c r="N425" i="7"/>
  <c r="J425" i="7"/>
  <c r="F425" i="7"/>
  <c r="N424" i="7"/>
  <c r="J424" i="7"/>
  <c r="F424" i="7"/>
  <c r="N423" i="7"/>
  <c r="J423" i="7"/>
  <c r="F423" i="7"/>
  <c r="N422" i="7"/>
  <c r="J422" i="7"/>
  <c r="F422" i="7"/>
  <c r="N421" i="7"/>
  <c r="J421" i="7"/>
  <c r="F421" i="7"/>
  <c r="N420" i="7"/>
  <c r="J420" i="7"/>
  <c r="F420" i="7"/>
  <c r="N419" i="7"/>
  <c r="J419" i="7"/>
  <c r="F419" i="7"/>
  <c r="N418" i="7"/>
  <c r="J418" i="7"/>
  <c r="F418" i="7"/>
  <c r="N417" i="7"/>
  <c r="J417" i="7"/>
  <c r="F417" i="7"/>
  <c r="N416" i="7"/>
  <c r="J416" i="7"/>
  <c r="F416" i="7"/>
  <c r="N415" i="7"/>
  <c r="J415" i="7"/>
  <c r="F415" i="7"/>
  <c r="N414" i="7"/>
  <c r="J414" i="7"/>
  <c r="F414" i="7"/>
  <c r="N413" i="7"/>
  <c r="J413" i="7"/>
  <c r="F413" i="7"/>
  <c r="N412" i="7"/>
  <c r="J412" i="7"/>
  <c r="F412" i="7"/>
  <c r="N411" i="7"/>
  <c r="J411" i="7"/>
  <c r="F411" i="7"/>
  <c r="N410" i="7"/>
  <c r="J410" i="7"/>
  <c r="F410" i="7"/>
  <c r="N409" i="7"/>
  <c r="J409" i="7"/>
  <c r="F409" i="7"/>
  <c r="N408" i="7"/>
  <c r="J408" i="7"/>
  <c r="F408" i="7"/>
  <c r="N407" i="7"/>
  <c r="J407" i="7"/>
  <c r="F407" i="7"/>
  <c r="N406" i="7"/>
  <c r="J406" i="7"/>
  <c r="F406" i="7"/>
  <c r="N405" i="7"/>
  <c r="J405" i="7"/>
  <c r="F405" i="7"/>
  <c r="N404" i="7"/>
  <c r="J404" i="7"/>
  <c r="F404" i="7"/>
  <c r="N403" i="7"/>
  <c r="J403" i="7"/>
  <c r="F403" i="7"/>
  <c r="N402" i="7"/>
  <c r="J402" i="7"/>
  <c r="F402" i="7"/>
  <c r="N401" i="7"/>
  <c r="J401" i="7"/>
  <c r="F401" i="7"/>
  <c r="N400" i="7"/>
  <c r="J400" i="7"/>
  <c r="F400" i="7"/>
  <c r="N399" i="7"/>
  <c r="J399" i="7"/>
  <c r="F399" i="7"/>
  <c r="N398" i="7"/>
  <c r="J398" i="7"/>
  <c r="F398" i="7"/>
  <c r="N397" i="7"/>
  <c r="J397" i="7"/>
  <c r="F397" i="7"/>
  <c r="N396" i="7"/>
  <c r="J396" i="7"/>
  <c r="F396" i="7"/>
  <c r="N395" i="7"/>
  <c r="J395" i="7"/>
  <c r="F395" i="7"/>
  <c r="N394" i="7"/>
  <c r="J394" i="7"/>
  <c r="F394" i="7"/>
  <c r="N393" i="7"/>
  <c r="J393" i="7"/>
  <c r="F393" i="7"/>
  <c r="N392" i="7"/>
  <c r="J392" i="7"/>
  <c r="F392" i="7"/>
  <c r="N391" i="7"/>
  <c r="J391" i="7"/>
  <c r="F391" i="7"/>
  <c r="N390" i="7"/>
  <c r="J390" i="7"/>
  <c r="F390" i="7"/>
  <c r="N389" i="7"/>
  <c r="J389" i="7"/>
  <c r="F389" i="7"/>
  <c r="N388" i="7"/>
  <c r="J388" i="7"/>
  <c r="F388" i="7"/>
  <c r="N387" i="7"/>
  <c r="J387" i="7"/>
  <c r="F387" i="7"/>
  <c r="N386" i="7"/>
  <c r="J386" i="7"/>
  <c r="F386" i="7"/>
  <c r="N385" i="7"/>
  <c r="J385" i="7"/>
  <c r="F385" i="7"/>
  <c r="N384" i="7"/>
  <c r="J384" i="7"/>
  <c r="F384" i="7"/>
  <c r="N383" i="7"/>
  <c r="J383" i="7"/>
  <c r="F383" i="7"/>
  <c r="N382" i="7"/>
  <c r="J382" i="7"/>
  <c r="F382" i="7"/>
  <c r="N381" i="7"/>
  <c r="J381" i="7"/>
  <c r="F381" i="7"/>
  <c r="N380" i="7"/>
  <c r="J380" i="7"/>
  <c r="F380" i="7"/>
  <c r="N379" i="7"/>
  <c r="J379" i="7"/>
  <c r="F379" i="7"/>
  <c r="N378" i="7"/>
  <c r="J378" i="7"/>
  <c r="F378" i="7"/>
  <c r="N377" i="7"/>
  <c r="J377" i="7"/>
  <c r="F377" i="7"/>
  <c r="N376" i="7"/>
  <c r="J376" i="7"/>
  <c r="F376" i="7"/>
  <c r="N375" i="7"/>
  <c r="J375" i="7"/>
  <c r="F375" i="7"/>
  <c r="N374" i="7"/>
  <c r="J374" i="7"/>
  <c r="F374" i="7"/>
  <c r="N373" i="7"/>
  <c r="J373" i="7"/>
  <c r="F373" i="7"/>
  <c r="N372" i="7"/>
  <c r="J372" i="7"/>
  <c r="F372" i="7"/>
  <c r="N371" i="7"/>
  <c r="J371" i="7"/>
  <c r="F371" i="7"/>
  <c r="N370" i="7"/>
  <c r="J370" i="7"/>
  <c r="F370" i="7"/>
  <c r="N369" i="7"/>
  <c r="J369" i="7"/>
  <c r="F369" i="7"/>
  <c r="N368" i="7"/>
  <c r="J368" i="7"/>
  <c r="F368" i="7"/>
  <c r="N367" i="7"/>
  <c r="J367" i="7"/>
  <c r="F367" i="7"/>
  <c r="N366" i="7"/>
  <c r="J366" i="7"/>
  <c r="F366" i="7"/>
  <c r="N365" i="7"/>
  <c r="J365" i="7"/>
  <c r="F365" i="7"/>
  <c r="N364" i="7"/>
  <c r="J364" i="7"/>
  <c r="F364" i="7"/>
  <c r="N363" i="7"/>
  <c r="J363" i="7"/>
  <c r="F363" i="7"/>
  <c r="N362" i="7"/>
  <c r="J362" i="7"/>
  <c r="F362" i="7"/>
  <c r="N361" i="7"/>
  <c r="J361" i="7"/>
  <c r="F361" i="7"/>
  <c r="N360" i="7"/>
  <c r="J360" i="7"/>
  <c r="F360" i="7"/>
  <c r="N359" i="7"/>
  <c r="J359" i="7"/>
  <c r="F359" i="7"/>
  <c r="N358" i="7"/>
  <c r="J358" i="7"/>
  <c r="F358" i="7"/>
  <c r="N357" i="7"/>
  <c r="J357" i="7"/>
  <c r="F357" i="7"/>
  <c r="N356" i="7"/>
  <c r="J356" i="7"/>
  <c r="F356" i="7"/>
  <c r="N355" i="7"/>
  <c r="J355" i="7"/>
  <c r="F355" i="7"/>
  <c r="N354" i="7"/>
  <c r="J354" i="7"/>
  <c r="F354" i="7"/>
  <c r="N353" i="7"/>
  <c r="J353" i="7"/>
  <c r="F353" i="7"/>
  <c r="N352" i="7"/>
  <c r="J352" i="7"/>
  <c r="F352" i="7"/>
  <c r="N351" i="7"/>
  <c r="J351" i="7"/>
  <c r="F351" i="7"/>
  <c r="N350" i="7"/>
  <c r="J350" i="7"/>
  <c r="F350" i="7"/>
  <c r="N349" i="7"/>
  <c r="J349" i="7"/>
  <c r="F349" i="7"/>
  <c r="N348" i="7"/>
  <c r="J348" i="7"/>
  <c r="F348" i="7"/>
  <c r="N347" i="7"/>
  <c r="J347" i="7"/>
  <c r="F347" i="7"/>
  <c r="N346" i="7"/>
  <c r="J346" i="7"/>
  <c r="F346" i="7"/>
  <c r="N345" i="7"/>
  <c r="J345" i="7"/>
  <c r="F345" i="7"/>
  <c r="N344" i="7"/>
  <c r="J344" i="7"/>
  <c r="F344" i="7"/>
  <c r="N343" i="7"/>
  <c r="J343" i="7"/>
  <c r="F343" i="7"/>
  <c r="N342" i="7"/>
  <c r="J342" i="7"/>
  <c r="F342" i="7"/>
  <c r="N341" i="7"/>
  <c r="J341" i="7"/>
  <c r="F341" i="7"/>
  <c r="N340" i="7"/>
  <c r="J340" i="7"/>
  <c r="F340" i="7"/>
  <c r="N339" i="7"/>
  <c r="J339" i="7"/>
  <c r="F339" i="7"/>
  <c r="N338" i="7"/>
  <c r="J338" i="7"/>
  <c r="F338" i="7"/>
  <c r="N337" i="7"/>
  <c r="J337" i="7"/>
  <c r="F337" i="7"/>
  <c r="N336" i="7"/>
  <c r="J336" i="7"/>
  <c r="F336" i="7"/>
  <c r="N335" i="7"/>
  <c r="J335" i="7"/>
  <c r="F335" i="7"/>
  <c r="N334" i="7"/>
  <c r="J334" i="7"/>
  <c r="F334" i="7"/>
  <c r="N333" i="7"/>
  <c r="J333" i="7"/>
  <c r="F333" i="7"/>
  <c r="N332" i="7"/>
  <c r="J332" i="7"/>
  <c r="F332" i="7"/>
  <c r="N331" i="7"/>
  <c r="J331" i="7"/>
  <c r="F331" i="7"/>
  <c r="N330" i="7"/>
  <c r="J330" i="7"/>
  <c r="F330" i="7"/>
  <c r="N329" i="7"/>
  <c r="J329" i="7"/>
  <c r="F329" i="7"/>
  <c r="N328" i="7"/>
  <c r="J328" i="7"/>
  <c r="F328" i="7"/>
  <c r="N327" i="7"/>
  <c r="J327" i="7"/>
  <c r="F327" i="7"/>
  <c r="N326" i="7"/>
  <c r="J326" i="7"/>
  <c r="F326" i="7"/>
  <c r="N325" i="7"/>
  <c r="J325" i="7"/>
  <c r="F325" i="7"/>
  <c r="N324" i="7"/>
  <c r="J324" i="7"/>
  <c r="F324" i="7"/>
  <c r="N323" i="7"/>
  <c r="J323" i="7"/>
  <c r="F323" i="7"/>
  <c r="N322" i="7"/>
  <c r="J322" i="7"/>
  <c r="F322" i="7"/>
  <c r="N321" i="7"/>
  <c r="J321" i="7"/>
  <c r="F321" i="7"/>
  <c r="N320" i="7"/>
  <c r="J320" i="7"/>
  <c r="F320" i="7"/>
  <c r="N319" i="7"/>
  <c r="J319" i="7"/>
  <c r="F319" i="7"/>
  <c r="N318" i="7"/>
  <c r="J318" i="7"/>
  <c r="F318" i="7"/>
  <c r="N317" i="7"/>
  <c r="J317" i="7"/>
  <c r="F317" i="7"/>
  <c r="N316" i="7"/>
  <c r="J316" i="7"/>
  <c r="F316" i="7"/>
  <c r="N315" i="7"/>
  <c r="J315" i="7"/>
  <c r="F315" i="7"/>
  <c r="N314" i="7"/>
  <c r="J314" i="7"/>
  <c r="F314" i="7"/>
  <c r="N313" i="7"/>
  <c r="J313" i="7"/>
  <c r="F313" i="7"/>
  <c r="N312" i="7"/>
  <c r="J312" i="7"/>
  <c r="F312" i="7"/>
  <c r="N311" i="7"/>
  <c r="J311" i="7"/>
  <c r="F311" i="7"/>
  <c r="N310" i="7"/>
  <c r="J310" i="7"/>
  <c r="F310" i="7"/>
  <c r="N309" i="7"/>
  <c r="J309" i="7"/>
  <c r="F309" i="7"/>
  <c r="N308" i="7"/>
  <c r="J308" i="7"/>
  <c r="F308" i="7"/>
  <c r="N307" i="7"/>
  <c r="J307" i="7"/>
  <c r="F307" i="7"/>
  <c r="N306" i="7"/>
  <c r="J306" i="7"/>
  <c r="F306" i="7"/>
  <c r="N305" i="7"/>
  <c r="J305" i="7"/>
  <c r="F305" i="7"/>
  <c r="N304" i="7"/>
  <c r="J304" i="7"/>
  <c r="F304" i="7"/>
  <c r="N303" i="7"/>
  <c r="J303" i="7"/>
  <c r="F303" i="7"/>
  <c r="N302" i="7"/>
  <c r="J302" i="7"/>
  <c r="F302" i="7"/>
  <c r="N301" i="7"/>
  <c r="J301" i="7"/>
  <c r="F301" i="7"/>
  <c r="N300" i="7"/>
  <c r="J300" i="7"/>
  <c r="F300" i="7"/>
  <c r="N299" i="7"/>
  <c r="J299" i="7"/>
  <c r="F299" i="7"/>
  <c r="N298" i="7"/>
  <c r="J298" i="7"/>
  <c r="F298" i="7"/>
  <c r="N297" i="7"/>
  <c r="J297" i="7"/>
  <c r="F297" i="7"/>
  <c r="N296" i="7"/>
  <c r="J296" i="7"/>
  <c r="F296" i="7"/>
  <c r="N295" i="7"/>
  <c r="J295" i="7"/>
  <c r="F295" i="7"/>
  <c r="N294" i="7"/>
  <c r="J294" i="7"/>
  <c r="F294" i="7"/>
  <c r="N293" i="7"/>
  <c r="J293" i="7"/>
  <c r="F293" i="7"/>
  <c r="N292" i="7"/>
  <c r="J292" i="7"/>
  <c r="F292" i="7"/>
  <c r="N291" i="7"/>
  <c r="J291" i="7"/>
  <c r="F291" i="7"/>
  <c r="N290" i="7"/>
  <c r="J290" i="7"/>
  <c r="F290" i="7"/>
  <c r="N289" i="7"/>
  <c r="J289" i="7"/>
  <c r="F289" i="7"/>
  <c r="N288" i="7"/>
  <c r="J288" i="7"/>
  <c r="F288" i="7"/>
  <c r="N287" i="7"/>
  <c r="J287" i="7"/>
  <c r="F287" i="7"/>
  <c r="N286" i="7"/>
  <c r="J286" i="7"/>
  <c r="F286" i="7"/>
  <c r="N285" i="7"/>
  <c r="J285" i="7"/>
  <c r="F285" i="7"/>
  <c r="N284" i="7"/>
  <c r="J284" i="7"/>
  <c r="F284" i="7"/>
  <c r="N283" i="7"/>
  <c r="J283" i="7"/>
  <c r="F283" i="7"/>
  <c r="N282" i="7"/>
  <c r="J282" i="7"/>
  <c r="F282" i="7"/>
  <c r="N281" i="7"/>
  <c r="J281" i="7"/>
  <c r="F281" i="7"/>
  <c r="N280" i="7"/>
  <c r="J280" i="7"/>
  <c r="F280" i="7"/>
  <c r="N279" i="7"/>
  <c r="J279" i="7"/>
  <c r="F279" i="7"/>
  <c r="N278" i="7"/>
  <c r="J278" i="7"/>
  <c r="F278" i="7"/>
  <c r="N277" i="7"/>
  <c r="J277" i="7"/>
  <c r="F277" i="7"/>
  <c r="N276" i="7"/>
  <c r="J276" i="7"/>
  <c r="F276" i="7"/>
  <c r="N275" i="7"/>
  <c r="J275" i="7"/>
  <c r="F275" i="7"/>
  <c r="N274" i="7"/>
  <c r="J274" i="7"/>
  <c r="F274" i="7"/>
  <c r="N273" i="7"/>
  <c r="J273" i="7"/>
  <c r="F273" i="7"/>
  <c r="N272" i="7"/>
  <c r="J272" i="7"/>
  <c r="F272" i="7"/>
  <c r="N271" i="7"/>
  <c r="J271" i="7"/>
  <c r="F271" i="7"/>
  <c r="N270" i="7"/>
  <c r="J270" i="7"/>
  <c r="F270" i="7"/>
  <c r="N269" i="7"/>
  <c r="J269" i="7"/>
  <c r="F269" i="7"/>
  <c r="N268" i="7"/>
  <c r="J268" i="7"/>
  <c r="F268" i="7"/>
  <c r="N267" i="7"/>
  <c r="J267" i="7"/>
  <c r="F267" i="7"/>
  <c r="N266" i="7"/>
  <c r="J266" i="7"/>
  <c r="F266" i="7"/>
  <c r="N265" i="7"/>
  <c r="J265" i="7"/>
  <c r="F265" i="7"/>
  <c r="N264" i="7"/>
  <c r="J264" i="7"/>
  <c r="F264" i="7"/>
  <c r="N263" i="7"/>
  <c r="J263" i="7"/>
  <c r="F263" i="7"/>
  <c r="N262" i="7"/>
  <c r="J262" i="7"/>
  <c r="F262" i="7"/>
  <c r="N261" i="7"/>
  <c r="J261" i="7"/>
  <c r="F261" i="7"/>
  <c r="N260" i="7"/>
  <c r="J260" i="7"/>
  <c r="F260" i="7"/>
  <c r="N259" i="7"/>
  <c r="J259" i="7"/>
  <c r="F259" i="7"/>
  <c r="N258" i="7"/>
  <c r="J258" i="7"/>
  <c r="F258" i="7"/>
  <c r="N257" i="7"/>
  <c r="J257" i="7"/>
  <c r="F257" i="7"/>
  <c r="N256" i="7"/>
  <c r="J256" i="7"/>
  <c r="F256" i="7"/>
  <c r="N255" i="7"/>
  <c r="J255" i="7"/>
  <c r="F255" i="7"/>
  <c r="N254" i="7"/>
  <c r="J254" i="7"/>
  <c r="F254" i="7"/>
  <c r="N253" i="7"/>
  <c r="J253" i="7"/>
  <c r="F253" i="7"/>
  <c r="N252" i="7"/>
  <c r="J252" i="7"/>
  <c r="F252" i="7"/>
  <c r="N251" i="7"/>
  <c r="J251" i="7"/>
  <c r="F251" i="7"/>
  <c r="N250" i="7"/>
  <c r="J250" i="7"/>
  <c r="F250" i="7"/>
  <c r="N249" i="7"/>
  <c r="J249" i="7"/>
  <c r="F249" i="7"/>
  <c r="N248" i="7"/>
  <c r="J248" i="7"/>
  <c r="F248" i="7"/>
  <c r="N247" i="7"/>
  <c r="J247" i="7"/>
  <c r="F247" i="7"/>
  <c r="N246" i="7"/>
  <c r="J246" i="7"/>
  <c r="F246" i="7"/>
  <c r="N245" i="7"/>
  <c r="J245" i="7"/>
  <c r="F245" i="7"/>
  <c r="N244" i="7"/>
  <c r="J244" i="7"/>
  <c r="F244" i="7"/>
  <c r="N243" i="7"/>
  <c r="J243" i="7"/>
  <c r="F243" i="7"/>
  <c r="N242" i="7"/>
  <c r="J242" i="7"/>
  <c r="F242" i="7"/>
  <c r="N241" i="7"/>
  <c r="J241" i="7"/>
  <c r="F241" i="7"/>
  <c r="N240" i="7"/>
  <c r="J240" i="7"/>
  <c r="F240" i="7"/>
  <c r="N239" i="7"/>
  <c r="J239" i="7"/>
  <c r="F239" i="7"/>
  <c r="N238" i="7"/>
  <c r="J238" i="7"/>
  <c r="F238" i="7"/>
  <c r="N237" i="7"/>
  <c r="J237" i="7"/>
  <c r="F237" i="7"/>
  <c r="N236" i="7"/>
  <c r="J236" i="7"/>
  <c r="F236" i="7"/>
  <c r="N235" i="7"/>
  <c r="J235" i="7"/>
  <c r="F235" i="7"/>
  <c r="N234" i="7"/>
  <c r="J234" i="7"/>
  <c r="F234" i="7"/>
  <c r="N233" i="7"/>
  <c r="J233" i="7"/>
  <c r="F233" i="7"/>
  <c r="N232" i="7"/>
  <c r="J232" i="7"/>
  <c r="F232" i="7"/>
  <c r="N231" i="7"/>
  <c r="J231" i="7"/>
  <c r="F231" i="7"/>
  <c r="N230" i="7"/>
  <c r="J230" i="7"/>
  <c r="F230" i="7"/>
  <c r="N229" i="7"/>
  <c r="J229" i="7"/>
  <c r="F229" i="7"/>
  <c r="N228" i="7"/>
  <c r="J228" i="7"/>
  <c r="F228" i="7"/>
  <c r="N227" i="7"/>
  <c r="J227" i="7"/>
  <c r="F227" i="7"/>
  <c r="N226" i="7"/>
  <c r="J226" i="7"/>
  <c r="F226" i="7"/>
  <c r="N225" i="7"/>
  <c r="J225" i="7"/>
  <c r="F225" i="7"/>
  <c r="N224" i="7"/>
  <c r="J224" i="7"/>
  <c r="F224" i="7"/>
  <c r="N223" i="7"/>
  <c r="J223" i="7"/>
  <c r="F223" i="7"/>
  <c r="N222" i="7"/>
  <c r="J222" i="7"/>
  <c r="F222" i="7"/>
  <c r="N221" i="7"/>
  <c r="J221" i="7"/>
  <c r="F221" i="7"/>
  <c r="N220" i="7"/>
  <c r="J220" i="7"/>
  <c r="F220" i="7"/>
  <c r="N219" i="7"/>
  <c r="J219" i="7"/>
  <c r="F219" i="7"/>
  <c r="N218" i="7"/>
  <c r="J218" i="7"/>
  <c r="F218" i="7"/>
  <c r="N217" i="7"/>
  <c r="J217" i="7"/>
  <c r="F217" i="7"/>
  <c r="N216" i="7"/>
  <c r="J216" i="7"/>
  <c r="F216" i="7"/>
  <c r="N215" i="7"/>
  <c r="J215" i="7"/>
  <c r="F215" i="7"/>
  <c r="N214" i="7"/>
  <c r="J214" i="7"/>
  <c r="F214" i="7"/>
  <c r="N213" i="7"/>
  <c r="J213" i="7"/>
  <c r="F213" i="7"/>
  <c r="N212" i="7"/>
  <c r="J212" i="7"/>
  <c r="F212" i="7"/>
  <c r="N211" i="7"/>
  <c r="J211" i="7"/>
  <c r="F211" i="7"/>
  <c r="N210" i="7"/>
  <c r="J210" i="7"/>
  <c r="F210" i="7"/>
  <c r="N209" i="7"/>
  <c r="J209" i="7"/>
  <c r="F209" i="7"/>
  <c r="N208" i="7"/>
  <c r="J208" i="7"/>
  <c r="F208" i="7"/>
  <c r="N207" i="7"/>
  <c r="J207" i="7"/>
  <c r="F207" i="7"/>
  <c r="N206" i="7"/>
  <c r="J206" i="7"/>
  <c r="F206" i="7"/>
  <c r="N205" i="7"/>
  <c r="J205" i="7"/>
  <c r="F205" i="7"/>
  <c r="N204" i="7"/>
  <c r="J204" i="7"/>
  <c r="F204" i="7"/>
  <c r="N203" i="7"/>
  <c r="J203" i="7"/>
  <c r="F203" i="7"/>
  <c r="N202" i="7"/>
  <c r="J202" i="7"/>
  <c r="F202" i="7"/>
  <c r="N201" i="7"/>
  <c r="J201" i="7"/>
  <c r="F201" i="7"/>
  <c r="N200" i="7"/>
  <c r="J200" i="7"/>
  <c r="F200" i="7"/>
  <c r="N199" i="7"/>
  <c r="J199" i="7"/>
  <c r="F199" i="7"/>
  <c r="N198" i="7"/>
  <c r="J198" i="7"/>
  <c r="F198" i="7"/>
  <c r="N197" i="7"/>
  <c r="J197" i="7"/>
  <c r="F197" i="7"/>
  <c r="N196" i="7"/>
  <c r="J196" i="7"/>
  <c r="F196" i="7"/>
  <c r="N195" i="7"/>
  <c r="J195" i="7"/>
  <c r="F195" i="7"/>
  <c r="N194" i="7"/>
  <c r="J194" i="7"/>
  <c r="F194" i="7"/>
  <c r="N193" i="7"/>
  <c r="J193" i="7"/>
  <c r="F193" i="7"/>
  <c r="N192" i="7"/>
  <c r="J192" i="7"/>
  <c r="F192" i="7"/>
  <c r="N191" i="7"/>
  <c r="J191" i="7"/>
  <c r="F191" i="7"/>
  <c r="N190" i="7"/>
  <c r="J190" i="7"/>
  <c r="F190" i="7"/>
  <c r="N189" i="7"/>
  <c r="J189" i="7"/>
  <c r="F189" i="7"/>
  <c r="N188" i="7"/>
  <c r="J188" i="7"/>
  <c r="F188" i="7"/>
  <c r="N187" i="7"/>
  <c r="J187" i="7"/>
  <c r="F187" i="7"/>
  <c r="N186" i="7"/>
  <c r="J186" i="7"/>
  <c r="F186" i="7"/>
  <c r="N185" i="7"/>
  <c r="J185" i="7"/>
  <c r="F185" i="7"/>
  <c r="N184" i="7"/>
  <c r="J184" i="7"/>
  <c r="F184" i="7"/>
  <c r="N183" i="7"/>
  <c r="J183" i="7"/>
  <c r="F183" i="7"/>
  <c r="N182" i="7"/>
  <c r="J182" i="7"/>
  <c r="F182" i="7"/>
  <c r="N181" i="7"/>
  <c r="J181" i="7"/>
  <c r="F181" i="7"/>
  <c r="N180" i="7"/>
  <c r="J180" i="7"/>
  <c r="F180" i="7"/>
  <c r="N179" i="7"/>
  <c r="J179" i="7"/>
  <c r="F179" i="7"/>
  <c r="N178" i="7"/>
  <c r="J178" i="7"/>
  <c r="F178" i="7"/>
  <c r="N177" i="7"/>
  <c r="J177" i="7"/>
  <c r="F177" i="7"/>
  <c r="N176" i="7"/>
  <c r="J176" i="7"/>
  <c r="F176" i="7"/>
  <c r="N175" i="7"/>
  <c r="J175" i="7"/>
  <c r="F175" i="7"/>
  <c r="N174" i="7"/>
  <c r="J174" i="7"/>
  <c r="F174" i="7"/>
  <c r="N173" i="7"/>
  <c r="J173" i="7"/>
  <c r="F173" i="7"/>
  <c r="N172" i="7"/>
  <c r="J172" i="7"/>
  <c r="F172" i="7"/>
  <c r="N171" i="7"/>
  <c r="J171" i="7"/>
  <c r="F171" i="7"/>
  <c r="N170" i="7"/>
  <c r="J170" i="7"/>
  <c r="F170" i="7"/>
  <c r="N169" i="7"/>
  <c r="J169" i="7"/>
  <c r="F169" i="7"/>
  <c r="N168" i="7"/>
  <c r="J168" i="7"/>
  <c r="F168" i="7"/>
  <c r="N167" i="7"/>
  <c r="J167" i="7"/>
  <c r="F167" i="7"/>
  <c r="N166" i="7"/>
  <c r="J166" i="7"/>
  <c r="F166" i="7"/>
  <c r="N165" i="7"/>
  <c r="J165" i="7"/>
  <c r="F165" i="7"/>
  <c r="N164" i="7"/>
  <c r="J164" i="7"/>
  <c r="F164" i="7"/>
  <c r="N163" i="7"/>
  <c r="J163" i="7"/>
  <c r="F163" i="7"/>
  <c r="N162" i="7"/>
  <c r="J162" i="7"/>
  <c r="F162" i="7"/>
  <c r="N161" i="7"/>
  <c r="J161" i="7"/>
  <c r="F161" i="7"/>
  <c r="N160" i="7"/>
  <c r="J160" i="7"/>
  <c r="F160" i="7"/>
  <c r="N159" i="7"/>
  <c r="J159" i="7"/>
  <c r="F159" i="7"/>
  <c r="N158" i="7"/>
  <c r="J158" i="7"/>
  <c r="F158" i="7"/>
  <c r="N157" i="7"/>
  <c r="J157" i="7"/>
  <c r="F157" i="7"/>
  <c r="N156" i="7"/>
  <c r="J156" i="7"/>
  <c r="F156" i="7"/>
  <c r="N155" i="7"/>
  <c r="J155" i="7"/>
  <c r="F155" i="7"/>
  <c r="N154" i="7"/>
  <c r="J154" i="7"/>
  <c r="F154" i="7"/>
  <c r="N153" i="7"/>
  <c r="J153" i="7"/>
  <c r="F153" i="7"/>
  <c r="N152" i="7"/>
  <c r="J152" i="7"/>
  <c r="F152" i="7"/>
  <c r="N151" i="7"/>
  <c r="J151" i="7"/>
  <c r="F151" i="7"/>
  <c r="N150" i="7"/>
  <c r="J150" i="7"/>
  <c r="F150" i="7"/>
  <c r="N149" i="7"/>
  <c r="J149" i="7"/>
  <c r="F149" i="7"/>
  <c r="N148" i="7"/>
  <c r="J148" i="7"/>
  <c r="F148" i="7"/>
  <c r="N147" i="7"/>
  <c r="J147" i="7"/>
  <c r="F147" i="7"/>
  <c r="N146" i="7"/>
  <c r="J146" i="7"/>
  <c r="F146" i="7"/>
  <c r="N145" i="7"/>
  <c r="J145" i="7"/>
  <c r="F145" i="7"/>
  <c r="N144" i="7"/>
  <c r="J144" i="7"/>
  <c r="F144" i="7"/>
  <c r="N143" i="7"/>
  <c r="J143" i="7"/>
  <c r="F143" i="7"/>
  <c r="N142" i="7"/>
  <c r="J142" i="7"/>
  <c r="F142" i="7"/>
  <c r="N141" i="7"/>
  <c r="J141" i="7"/>
  <c r="F141" i="7"/>
  <c r="N140" i="7"/>
  <c r="J140" i="7"/>
  <c r="F140" i="7"/>
  <c r="N139" i="7"/>
  <c r="J139" i="7"/>
  <c r="F139" i="7"/>
  <c r="N138" i="7"/>
  <c r="J138" i="7"/>
  <c r="F138" i="7"/>
  <c r="N137" i="7"/>
  <c r="J137" i="7"/>
  <c r="F137" i="7"/>
  <c r="N136" i="7"/>
  <c r="J136" i="7"/>
  <c r="F136" i="7"/>
  <c r="N135" i="7"/>
  <c r="J135" i="7"/>
  <c r="F135" i="7"/>
  <c r="N134" i="7"/>
  <c r="J134" i="7"/>
  <c r="F134" i="7"/>
  <c r="N133" i="7"/>
  <c r="J133" i="7"/>
  <c r="F133" i="7"/>
  <c r="N132" i="7"/>
  <c r="J132" i="7"/>
  <c r="F132" i="7"/>
  <c r="N131" i="7"/>
  <c r="J131" i="7"/>
  <c r="F131" i="7"/>
  <c r="N130" i="7"/>
  <c r="J130" i="7"/>
  <c r="F130" i="7"/>
  <c r="N129" i="7"/>
  <c r="J129" i="7"/>
  <c r="F129" i="7"/>
  <c r="N128" i="7"/>
  <c r="J128" i="7"/>
  <c r="F128" i="7"/>
  <c r="N127" i="7"/>
  <c r="J127" i="7"/>
  <c r="F127" i="7"/>
  <c r="N126" i="7"/>
  <c r="J126" i="7"/>
  <c r="F126" i="7"/>
  <c r="N125" i="7"/>
  <c r="J125" i="7"/>
  <c r="F125" i="7"/>
  <c r="N124" i="7"/>
  <c r="J124" i="7"/>
  <c r="F124" i="7"/>
  <c r="N123" i="7"/>
  <c r="J123" i="7"/>
  <c r="F123" i="7"/>
  <c r="N122" i="7"/>
  <c r="J122" i="7"/>
  <c r="F122" i="7"/>
  <c r="N121" i="7"/>
  <c r="J121" i="7"/>
  <c r="F121" i="7"/>
  <c r="N120" i="7"/>
  <c r="J120" i="7"/>
  <c r="F120" i="7"/>
  <c r="N119" i="7"/>
  <c r="J119" i="7"/>
  <c r="F119" i="7"/>
  <c r="N118" i="7"/>
  <c r="J118" i="7"/>
  <c r="F118" i="7"/>
  <c r="N117" i="7"/>
  <c r="J117" i="7"/>
  <c r="F117" i="7"/>
  <c r="N116" i="7"/>
  <c r="J116" i="7"/>
  <c r="F116" i="7"/>
  <c r="N115" i="7"/>
  <c r="J115" i="7"/>
  <c r="F115" i="7"/>
  <c r="N114" i="7"/>
  <c r="J114" i="7"/>
  <c r="F114" i="7"/>
  <c r="N113" i="7"/>
  <c r="J113" i="7"/>
  <c r="F113" i="7"/>
  <c r="N112" i="7"/>
  <c r="J112" i="7"/>
  <c r="F112" i="7"/>
  <c r="N111" i="7"/>
  <c r="J111" i="7"/>
  <c r="F111" i="7"/>
  <c r="N110" i="7"/>
  <c r="J110" i="7"/>
  <c r="F110" i="7"/>
  <c r="N109" i="7"/>
  <c r="J109" i="7"/>
  <c r="F109" i="7"/>
  <c r="N108" i="7"/>
  <c r="J108" i="7"/>
  <c r="F108" i="7"/>
  <c r="N107" i="7"/>
  <c r="J107" i="7"/>
  <c r="F107" i="7"/>
  <c r="N106" i="7"/>
  <c r="J106" i="7"/>
  <c r="F106" i="7"/>
  <c r="N105" i="7"/>
  <c r="J105" i="7"/>
  <c r="F105" i="7"/>
  <c r="N104" i="7"/>
  <c r="J104" i="7"/>
  <c r="F104" i="7"/>
  <c r="N103" i="7"/>
  <c r="J103" i="7"/>
  <c r="F103" i="7"/>
  <c r="N102" i="7"/>
  <c r="J102" i="7"/>
  <c r="F102" i="7"/>
  <c r="N101" i="7"/>
  <c r="J101" i="7"/>
  <c r="F101" i="7"/>
  <c r="N100" i="7"/>
  <c r="J100" i="7"/>
  <c r="F100" i="7"/>
  <c r="N99" i="7"/>
  <c r="J99" i="7"/>
  <c r="F99" i="7"/>
  <c r="N98" i="7"/>
  <c r="J98" i="7"/>
  <c r="F98" i="7"/>
  <c r="N97" i="7"/>
  <c r="J97" i="7"/>
  <c r="F97" i="7"/>
  <c r="N96" i="7"/>
  <c r="J96" i="7"/>
  <c r="F96" i="7"/>
  <c r="N95" i="7"/>
  <c r="J95" i="7"/>
  <c r="F95" i="7"/>
  <c r="N94" i="7"/>
  <c r="J94" i="7"/>
  <c r="F94" i="7"/>
  <c r="N93" i="7"/>
  <c r="J93" i="7"/>
  <c r="F93" i="7"/>
  <c r="N92" i="7"/>
  <c r="J92" i="7"/>
  <c r="F92" i="7"/>
  <c r="N91" i="7"/>
  <c r="J91" i="7"/>
  <c r="F91" i="7"/>
  <c r="N90" i="7"/>
  <c r="J90" i="7"/>
  <c r="F90" i="7"/>
  <c r="N89" i="7"/>
  <c r="J89" i="7"/>
  <c r="F89" i="7"/>
  <c r="N88" i="7"/>
  <c r="J88" i="7"/>
  <c r="F88" i="7"/>
  <c r="N87" i="7"/>
  <c r="J87" i="7"/>
  <c r="F87" i="7"/>
  <c r="N86" i="7"/>
  <c r="J86" i="7"/>
  <c r="F86" i="7"/>
  <c r="N85" i="7"/>
  <c r="J85" i="7"/>
  <c r="F85" i="7"/>
  <c r="N84" i="7"/>
  <c r="J84" i="7"/>
  <c r="F84" i="7"/>
  <c r="N83" i="7"/>
  <c r="J83" i="7"/>
  <c r="F83" i="7"/>
  <c r="N82" i="7"/>
  <c r="J82" i="7"/>
  <c r="F82" i="7"/>
  <c r="N81" i="7"/>
  <c r="J81" i="7"/>
  <c r="F81" i="7"/>
  <c r="N80" i="7"/>
  <c r="J80" i="7"/>
  <c r="F80" i="7"/>
  <c r="N79" i="7"/>
  <c r="J79" i="7"/>
  <c r="F79" i="7"/>
  <c r="N78" i="7"/>
  <c r="J78" i="7"/>
  <c r="F78" i="7"/>
  <c r="N77" i="7"/>
  <c r="J77" i="7"/>
  <c r="F77" i="7"/>
  <c r="N76" i="7"/>
  <c r="J76" i="7"/>
  <c r="F76" i="7"/>
  <c r="N75" i="7"/>
  <c r="J75" i="7"/>
  <c r="F75" i="7"/>
  <c r="N74" i="7"/>
  <c r="J74" i="7"/>
  <c r="F74" i="7"/>
  <c r="N73" i="7"/>
  <c r="J73" i="7"/>
  <c r="F73" i="7"/>
  <c r="N72" i="7"/>
  <c r="J72" i="7"/>
  <c r="F72" i="7"/>
  <c r="N71" i="7"/>
  <c r="J71" i="7"/>
  <c r="F71" i="7"/>
  <c r="N70" i="7"/>
  <c r="J70" i="7"/>
  <c r="F70" i="7"/>
  <c r="N69" i="7"/>
  <c r="J69" i="7"/>
  <c r="F69" i="7"/>
  <c r="N68" i="7"/>
  <c r="J68" i="7"/>
  <c r="F68" i="7"/>
  <c r="N67" i="7"/>
  <c r="J67" i="7"/>
  <c r="F67" i="7"/>
  <c r="N66" i="7"/>
  <c r="J66" i="7"/>
  <c r="F66" i="7"/>
  <c r="N65" i="7"/>
  <c r="J65" i="7"/>
  <c r="F65" i="7"/>
  <c r="N64" i="7"/>
  <c r="J64" i="7"/>
  <c r="F64" i="7"/>
  <c r="N63" i="7"/>
  <c r="J63" i="7"/>
  <c r="F63" i="7"/>
  <c r="N62" i="7"/>
  <c r="J62" i="7"/>
  <c r="F62" i="7"/>
  <c r="N61" i="7"/>
  <c r="J61" i="7"/>
  <c r="F61" i="7"/>
  <c r="N60" i="7"/>
  <c r="J60" i="7"/>
  <c r="F60" i="7"/>
  <c r="N59" i="7"/>
  <c r="J59" i="7"/>
  <c r="F59" i="7"/>
  <c r="N58" i="7"/>
  <c r="J58" i="7"/>
  <c r="F58" i="7"/>
  <c r="N57" i="7"/>
  <c r="J57" i="7"/>
  <c r="F57" i="7"/>
  <c r="N56" i="7"/>
  <c r="J56" i="7"/>
  <c r="F56" i="7"/>
  <c r="N55" i="7"/>
  <c r="J55" i="7"/>
  <c r="F55" i="7"/>
  <c r="N54" i="7"/>
  <c r="J54" i="7"/>
  <c r="F54" i="7"/>
  <c r="N53" i="7"/>
  <c r="J53" i="7"/>
  <c r="F53" i="7"/>
  <c r="N52" i="7"/>
  <c r="J52" i="7"/>
  <c r="F52" i="7"/>
  <c r="N51" i="7"/>
  <c r="J51" i="7"/>
  <c r="F51" i="7"/>
  <c r="N50" i="7"/>
  <c r="J50" i="7"/>
  <c r="F50" i="7"/>
  <c r="N49" i="7"/>
  <c r="J49" i="7"/>
  <c r="F49" i="7"/>
  <c r="N48" i="7"/>
  <c r="J48" i="7"/>
  <c r="F48" i="7"/>
  <c r="N47" i="7"/>
  <c r="J47" i="7"/>
  <c r="F47" i="7"/>
  <c r="N46" i="7"/>
  <c r="J46" i="7"/>
  <c r="F46" i="7"/>
  <c r="N45" i="7"/>
  <c r="J45" i="7"/>
  <c r="F45" i="7"/>
  <c r="N44" i="7"/>
  <c r="J44" i="7"/>
  <c r="F44" i="7"/>
  <c r="N43" i="7"/>
  <c r="J43" i="7"/>
  <c r="F43" i="7"/>
  <c r="N42" i="7"/>
  <c r="J42" i="7"/>
  <c r="F42" i="7"/>
  <c r="N41" i="7"/>
  <c r="J41" i="7"/>
  <c r="F41" i="7"/>
  <c r="N40" i="7"/>
  <c r="J40" i="7"/>
  <c r="F40" i="7"/>
  <c r="N39" i="7"/>
  <c r="J39" i="7"/>
  <c r="F39" i="7"/>
  <c r="N38" i="7"/>
  <c r="J38" i="7"/>
  <c r="F38" i="7"/>
  <c r="N37" i="7"/>
  <c r="J37" i="7"/>
  <c r="F37" i="7"/>
  <c r="N36" i="7"/>
  <c r="J36" i="7"/>
  <c r="F36" i="7"/>
  <c r="N35" i="7"/>
  <c r="J35" i="7"/>
  <c r="F35" i="7"/>
  <c r="N34" i="7"/>
  <c r="J34" i="7"/>
  <c r="F34" i="7"/>
  <c r="N33" i="7"/>
  <c r="J33" i="7"/>
  <c r="F33" i="7"/>
  <c r="N32" i="7"/>
  <c r="J32" i="7"/>
  <c r="F32" i="7"/>
  <c r="N31" i="7"/>
  <c r="J31" i="7"/>
  <c r="F31" i="7"/>
  <c r="N30" i="7"/>
  <c r="J30" i="7"/>
  <c r="F30" i="7"/>
  <c r="N29" i="7"/>
  <c r="J29" i="7"/>
  <c r="F29" i="7"/>
  <c r="N28" i="7"/>
  <c r="J28" i="7"/>
  <c r="F28" i="7"/>
  <c r="N27" i="7"/>
  <c r="J27" i="7"/>
  <c r="F27" i="7"/>
  <c r="N26" i="7"/>
  <c r="J26" i="7"/>
  <c r="F26" i="7"/>
  <c r="N25" i="7"/>
  <c r="J25" i="7"/>
  <c r="F25" i="7"/>
  <c r="N24" i="7"/>
  <c r="J24" i="7"/>
  <c r="F24" i="7"/>
  <c r="N23" i="7"/>
  <c r="J23" i="7"/>
  <c r="F23" i="7"/>
  <c r="N22" i="7"/>
  <c r="J22" i="7"/>
  <c r="F22" i="7"/>
  <c r="N21" i="7"/>
  <c r="J21" i="7"/>
  <c r="F21" i="7"/>
  <c r="N20" i="7"/>
  <c r="J20" i="7"/>
  <c r="F20" i="7"/>
  <c r="N19" i="7"/>
  <c r="J19" i="7"/>
  <c r="F19" i="7"/>
  <c r="N18" i="7"/>
  <c r="J18" i="7"/>
  <c r="F18" i="7"/>
  <c r="N17" i="7"/>
  <c r="J17" i="7"/>
  <c r="F17" i="7"/>
  <c r="N16" i="7"/>
  <c r="J16" i="7"/>
  <c r="F16" i="7"/>
  <c r="N15" i="7"/>
  <c r="J15" i="7"/>
  <c r="F15" i="7"/>
  <c r="N14" i="7"/>
  <c r="J14" i="7"/>
  <c r="F14" i="7"/>
  <c r="N13" i="7"/>
  <c r="J13" i="7"/>
  <c r="F13" i="7"/>
  <c r="N12" i="7"/>
  <c r="J12" i="7"/>
  <c r="F12" i="7"/>
  <c r="N11" i="7"/>
  <c r="J11" i="7"/>
  <c r="F11" i="7"/>
  <c r="N10" i="7"/>
  <c r="J10" i="7"/>
  <c r="F10" i="7"/>
  <c r="N9" i="7"/>
  <c r="J9" i="7"/>
  <c r="F9" i="7"/>
  <c r="N8" i="7"/>
  <c r="J8" i="7"/>
  <c r="F8" i="7"/>
  <c r="N7" i="7"/>
  <c r="J7" i="7"/>
  <c r="F7" i="7"/>
  <c r="D3" i="7"/>
  <c r="D1" i="7"/>
  <c r="AA51" i="4"/>
  <c r="AA52" i="4"/>
  <c r="AA53" i="4"/>
  <c r="AA54" i="4"/>
  <c r="AA55" i="4"/>
  <c r="AA56" i="4"/>
  <c r="AA57" i="4"/>
  <c r="AA58" i="4"/>
  <c r="AA59" i="4"/>
  <c r="AA60" i="4"/>
  <c r="AA61" i="4"/>
  <c r="AA50" i="4"/>
  <c r="Y51" i="4"/>
  <c r="N42" i="4" s="1"/>
  <c r="Y52" i="4"/>
  <c r="N43" i="4" s="1"/>
  <c r="Y53" i="4"/>
  <c r="N44" i="4" s="1"/>
  <c r="Y54" i="4"/>
  <c r="N45" i="4" s="1"/>
  <c r="Y55" i="4"/>
  <c r="N46" i="4" s="1"/>
  <c r="Y56" i="4"/>
  <c r="N47" i="4" s="1"/>
  <c r="Y57" i="4"/>
  <c r="N48" i="4" s="1"/>
  <c r="Y58" i="4"/>
  <c r="N49" i="4" s="1"/>
  <c r="Y59" i="4"/>
  <c r="N50" i="4" s="1"/>
  <c r="Y60" i="4"/>
  <c r="N51" i="4" s="1"/>
  <c r="Y61" i="4"/>
  <c r="N52" i="4" s="1"/>
  <c r="Y50" i="4"/>
  <c r="N41" i="4" s="1"/>
  <c r="Z51" i="4"/>
  <c r="G78" i="4" s="1"/>
  <c r="Z52" i="4"/>
  <c r="Z53" i="4"/>
  <c r="Z54" i="4"/>
  <c r="Z55" i="4"/>
  <c r="Z57" i="4"/>
  <c r="Z58" i="4"/>
  <c r="Z59" i="4"/>
  <c r="Z60" i="4"/>
  <c r="Z61" i="4"/>
  <c r="Z50" i="4"/>
  <c r="G79" i="4" l="1"/>
  <c r="G70" i="4"/>
  <c r="H70" i="4" s="1"/>
  <c r="H69" i="4"/>
  <c r="AA62" i="4"/>
  <c r="Y66" i="4" s="1"/>
  <c r="Y62" i="4"/>
  <c r="Z62" i="4"/>
  <c r="T7" i="7"/>
  <c r="S7" i="7"/>
  <c r="T10" i="7"/>
  <c r="S10" i="7"/>
  <c r="U10" i="7" s="1"/>
  <c r="S11" i="7"/>
  <c r="S14" i="7"/>
  <c r="T17" i="7"/>
  <c r="S17" i="7"/>
  <c r="T18" i="7"/>
  <c r="S18" i="7"/>
  <c r="S9" i="7"/>
  <c r="S8" i="7"/>
  <c r="S12" i="7"/>
  <c r="S13" i="7"/>
  <c r="S15" i="7"/>
  <c r="S16" i="7"/>
  <c r="T11" i="7"/>
  <c r="T14" i="7"/>
  <c r="T9" i="7"/>
  <c r="T8" i="7"/>
  <c r="T12" i="7"/>
  <c r="T13" i="7"/>
  <c r="T15" i="7"/>
  <c r="T16" i="7"/>
  <c r="P4" i="4"/>
  <c r="P5" i="4"/>
  <c r="P6" i="4"/>
  <c r="P7" i="4"/>
  <c r="P8" i="4"/>
  <c r="P9" i="4"/>
  <c r="P10" i="4"/>
  <c r="P11" i="4"/>
  <c r="P12" i="4"/>
  <c r="P13" i="4"/>
  <c r="P14" i="4"/>
  <c r="P3" i="4"/>
  <c r="S18" i="4"/>
  <c r="U18" i="4" s="1"/>
  <c r="M42" i="4" s="1"/>
  <c r="S19" i="4"/>
  <c r="U19" i="4" s="1"/>
  <c r="M43" i="4" s="1"/>
  <c r="S20" i="4"/>
  <c r="U20" i="4" s="1"/>
  <c r="M44" i="4" s="1"/>
  <c r="S21" i="4"/>
  <c r="U21" i="4" s="1"/>
  <c r="M45" i="4" s="1"/>
  <c r="S22" i="4"/>
  <c r="O8" i="4" s="1"/>
  <c r="S23" i="4"/>
  <c r="O9" i="4" s="1"/>
  <c r="S24" i="4"/>
  <c r="O10" i="4" s="1"/>
  <c r="S25" i="4"/>
  <c r="O11" i="4" s="1"/>
  <c r="S26" i="4"/>
  <c r="U26" i="4" s="1"/>
  <c r="M50" i="4" s="1"/>
  <c r="S27" i="4"/>
  <c r="O13" i="4" s="1"/>
  <c r="S28" i="4"/>
  <c r="U28" i="4" s="1"/>
  <c r="M52" i="4" s="1"/>
  <c r="S17" i="4"/>
  <c r="O3" i="4" s="1"/>
  <c r="U17" i="7" l="1"/>
  <c r="U14" i="7"/>
  <c r="U11" i="7"/>
  <c r="Z16" i="4" a="1"/>
  <c r="U7" i="7"/>
  <c r="AB50" i="4" a="1"/>
  <c r="U16" i="7"/>
  <c r="U15" i="7"/>
  <c r="U13" i="7"/>
  <c r="U12" i="7"/>
  <c r="U8" i="7"/>
  <c r="U9" i="7"/>
  <c r="U18" i="7"/>
  <c r="Y65" i="4"/>
  <c r="G71" i="4"/>
  <c r="H71" i="4" s="1"/>
  <c r="U25" i="4"/>
  <c r="M49" i="4" s="1"/>
  <c r="U24" i="4"/>
  <c r="M48" i="4" s="1"/>
  <c r="U23" i="4"/>
  <c r="M47" i="4" s="1"/>
  <c r="O12" i="4"/>
  <c r="U22" i="4"/>
  <c r="M46" i="4" s="1"/>
  <c r="U17" i="4"/>
  <c r="M41" i="4" s="1"/>
  <c r="U27" i="4"/>
  <c r="M51" i="4" s="1"/>
  <c r="O14" i="4"/>
  <c r="O7" i="4"/>
  <c r="O6" i="4"/>
  <c r="O5" i="4"/>
  <c r="O4" i="4"/>
  <c r="AB50" i="4" l="1"/>
  <c r="G76" i="4"/>
  <c r="AC52" i="4"/>
  <c r="AC55" i="4"/>
  <c r="AC60" i="4"/>
  <c r="AC61" i="4"/>
  <c r="AC53" i="4"/>
  <c r="AC54" i="4"/>
  <c r="AC57" i="4"/>
  <c r="AC59" i="4"/>
  <c r="G72" i="4"/>
  <c r="AC51" i="4"/>
  <c r="AC58" i="4"/>
  <c r="AC56" i="4"/>
  <c r="Z16" i="4"/>
  <c r="AE25" i="4"/>
  <c r="AD22" i="4"/>
  <c r="AE22" i="4"/>
  <c r="AD21" i="4"/>
  <c r="AD26" i="4"/>
  <c r="AD20" i="4"/>
  <c r="AE21" i="4"/>
  <c r="AD19" i="4"/>
  <c r="AD25" i="4"/>
  <c r="AD18" i="4"/>
  <c r="AE20" i="4"/>
  <c r="AD24" i="4"/>
  <c r="AE19" i="4"/>
  <c r="AC29" i="4"/>
  <c r="AD23" i="4"/>
  <c r="AE18" i="4"/>
  <c r="AE17" i="4"/>
  <c r="AE28" i="4"/>
  <c r="AE27" i="4"/>
  <c r="AE26" i="4"/>
  <c r="AD17" i="4"/>
  <c r="AE24" i="4"/>
  <c r="AD28" i="4"/>
  <c r="AD27" i="4"/>
  <c r="AE23" i="4"/>
  <c r="AD29" i="4" l="1"/>
  <c r="AD30" i="4" s="1"/>
  <c r="AE29" i="4"/>
  <c r="H79" i="4"/>
  <c r="H78" i="4"/>
  <c r="H73" i="4"/>
  <c r="H75" i="4"/>
  <c r="H74" i="4"/>
  <c r="X65" i="4"/>
  <c r="AB62" i="4"/>
  <c r="H77" i="4" s="1"/>
  <c r="AC50" i="4"/>
  <c r="AC62" i="4" s="1"/>
  <c r="X66" i="4" l="1"/>
  <c r="F69" i="4" l="1"/>
  <c r="E71" i="4"/>
  <c r="F71" i="4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Marc Madi</author>
  </authors>
  <commentList>
    <comment ref="D3" authorId="0" shapeId="0" xr:uid="{4D3ABB04-AC88-4F77-BDDD-8BA7C8FC15CF}">
      <text>
        <r>
          <rPr>
            <b/>
            <sz val="9"/>
            <color indexed="81"/>
            <rFont val="Tahoma"/>
            <family val="2"/>
          </rPr>
          <t>Marc Madi:</t>
        </r>
        <r>
          <rPr>
            <sz val="9"/>
            <color indexed="81"/>
            <rFont val="Tahoma"/>
            <family val="2"/>
          </rPr>
          <t xml:space="preserve">
To be checked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Marc Madi</author>
  </authors>
  <commentList>
    <comment ref="F69" authorId="0" shapeId="0" xr:uid="{C5253EA8-78FF-4FC5-8B56-7FDD9000F5EE}">
      <text>
        <r>
          <rPr>
            <b/>
            <sz val="9"/>
            <color indexed="81"/>
            <rFont val="Tahoma"/>
            <family val="2"/>
          </rPr>
          <t>Marc Madi:</t>
        </r>
        <r>
          <rPr>
            <sz val="9"/>
            <color indexed="81"/>
            <rFont val="Tahoma"/>
            <family val="2"/>
          </rPr>
          <t xml:space="preserve">
To be checked</t>
        </r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<sst xmlns="http://schemas.openxmlformats.org/spreadsheetml/2006/main" count="220" uniqueCount="109">
  <si>
    <t>Heating Plant</t>
  </si>
  <si>
    <t>Jan</t>
  </si>
  <si>
    <t>NG Boiler Plant Eff.</t>
  </si>
  <si>
    <t>Feb</t>
  </si>
  <si>
    <t>Energy</t>
  </si>
  <si>
    <t>Mar</t>
  </si>
  <si>
    <t>NG Conversion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</si>
  <si>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</si>
  <si>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</si>
  <si>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</si>
  <si>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</si>
  <si>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</si>
  <si>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</si>
  <si>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</si>
  <si>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</si>
  <si>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</si>
  <si>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Total</t>
  </si>
  <si>
    <t>Month</t>
  </si>
  <si>
    <t>Tenant Loop - Electricity Use (kWh)</t>
  </si>
  <si>
    <t>Exhaust Air - Electricity Use (kWh)</t>
  </si>
  <si>
    <t>ASHP - Electricity Use (kWh)</t>
  </si>
  <si>
    <t>Total Electricity Use (kWh)</t>
  </si>
  <si>
    <t>Total HR( kWh)</t>
  </si>
  <si>
    <t>2019 EL Use (kWh)</t>
  </si>
  <si>
    <t>2022-2023 EL Use (kWh)</t>
  </si>
  <si>
    <t>Total 2022/2023 + HR EL Use (kWh)</t>
  </si>
  <si>
    <t>Total 2022/2023 + ASHP - EL Use (kWh)</t>
  </si>
  <si>
    <t>% kWh Change vs. 2019 (including HR + ASHPs)</t>
  </si>
  <si>
    <t>Electricity Use + Tenant Loop HR</t>
  </si>
  <si>
    <t>Electricity Use + EXH HR</t>
  </si>
  <si>
    <t>Original Electricity Use (kWh)</t>
  </si>
  <si>
    <t>Total Electricity Demand (kW)</t>
  </si>
  <si>
    <t>Tenant Loop HR Demand (kW)</t>
  </si>
  <si>
    <t>EXH HR demand (kW)</t>
  </si>
  <si>
    <t>ASHP Boilers Demand (kW)</t>
  </si>
  <si>
    <t>Electricity Use + ASHP Boilers</t>
  </si>
  <si>
    <t>2019 Electricity Demand (kW)</t>
  </si>
  <si>
    <t>2022-2023 Electricity Demand (kW)</t>
  </si>
  <si>
    <t>Electricity + HR (kW)</t>
  </si>
  <si>
    <t xml:space="preserve">Electricity + ASHP Boilers Demand (kW) </t>
  </si>
  <si>
    <t>% kW Change vs. 2022/2023  (including HR + ASHPs)</t>
  </si>
  <si>
    <t>Report Span</t>
  </si>
  <si>
    <t>Total Days</t>
  </si>
  <si>
    <t>Trend Interval</t>
  </si>
  <si>
    <t>Date_Time</t>
  </si>
  <si>
    <t>20003357 (kWh)</t>
  </si>
  <si>
    <t>35001719 (kWh)</t>
  </si>
  <si>
    <t xml:space="preserve">Total </t>
  </si>
  <si>
    <t>60000490 (kWh)</t>
  </si>
  <si>
    <t>60000491 (kWh)</t>
  </si>
  <si>
    <t>20003359 (kWh)</t>
  </si>
  <si>
    <t>20003363 (kWh)</t>
  </si>
  <si>
    <t>Day</t>
  </si>
  <si>
    <t>Days</t>
  </si>
  <si>
    <t>Total Electricity Use + HR (kWh)</t>
  </si>
  <si>
    <t>2019 Data</t>
  </si>
  <si>
    <t>Peak + HR</t>
  </si>
  <si>
    <t>Peak + ASHP</t>
  </si>
  <si>
    <t>Max 2019 Vs 2022+ASHP</t>
  </si>
  <si>
    <t>Over 2019</t>
  </si>
  <si>
    <t>Over 2022-2023</t>
  </si>
  <si>
    <t xml:space="preserve">HR Increase in Demand </t>
  </si>
  <si>
    <t xml:space="preserve">ASHP Increase in Demand </t>
  </si>
  <si>
    <t>Building Category</t>
  </si>
  <si>
    <t>Consumption (kWh)</t>
  </si>
  <si>
    <t>Original Consumption (kWh)</t>
  </si>
  <si>
    <t>-</t>
  </si>
  <si>
    <t xml:space="preserve">Consumption With HR (Wheel + WSHP) </t>
  </si>
  <si>
    <t xml:space="preserve">Original Demand </t>
  </si>
  <si>
    <t xml:space="preserve">Demand With HR (Wheel + WSHP) </t>
  </si>
  <si>
    <t>Consumption With HRC / ASHP</t>
  </si>
  <si>
    <t>With Operational Savings Potential</t>
  </si>
  <si>
    <t>Demand With HRC / ASHP</t>
  </si>
  <si>
    <t>Gas Use Reduction (m3 - %)</t>
  </si>
  <si>
    <t xml:space="preserve">With HR (Wheel + WSHP) </t>
  </si>
  <si>
    <t>With HRC / ASHP</t>
  </si>
  <si>
    <t>Original Use (m3)</t>
  </si>
  <si>
    <t>Summer Peak Demand (kW)</t>
  </si>
  <si>
    <t>Winter Peak Demand (kW)</t>
  </si>
  <si>
    <t>Large Office Bldg.</t>
  </si>
  <si>
    <t>Schools</t>
  </si>
  <si>
    <t>Hospitals</t>
  </si>
  <si>
    <t>CDM</t>
  </si>
  <si>
    <t>Bldg 1</t>
  </si>
  <si>
    <t>Bldg 2</t>
  </si>
  <si>
    <t>Bldg 3</t>
  </si>
  <si>
    <t>Bldg. Consumption</t>
  </si>
  <si>
    <t>Bldg. Peak Demand</t>
  </si>
  <si>
    <t>Bldg. Load Factor (hrs/day)</t>
  </si>
  <si>
    <t>Area</t>
  </si>
  <si>
    <t>ft2</t>
  </si>
  <si>
    <t>2019 EWRB - Total Energy (ekWh/ft2)</t>
  </si>
  <si>
    <t xml:space="preserve">EL </t>
  </si>
  <si>
    <t>Gas</t>
  </si>
  <si>
    <t xml:space="preserve">Median </t>
  </si>
  <si>
    <t>Top quartile</t>
  </si>
  <si>
    <t>Top decile</t>
  </si>
  <si>
    <t>Sep 2022-Aug 2023</t>
  </si>
  <si>
    <t>Energy Efficiency Target</t>
  </si>
  <si>
    <t xml:space="preserve">Heat Recovery </t>
  </si>
  <si>
    <t>ASHP</t>
  </si>
  <si>
    <t>Archetype Office Bldg.</t>
  </si>
  <si>
    <t>Large Office</t>
  </si>
  <si>
    <t>Large Office  - Base 2021</t>
  </si>
  <si>
    <t>Small Office - Base 2019</t>
  </si>
  <si>
    <t>Schools - Base 2021/2022</t>
  </si>
  <si>
    <t>Hospitals - Base 2019/2020</t>
  </si>
  <si>
    <t>Small Office Bldg</t>
  </si>
  <si>
    <t>Summary of the buildings Archetypes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</si>
</sst>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-* #,##0.00_-;\-* #,##0.00_-;_-* &quot;-&quot;??_-;_-@_-"/>
    <numFmt numFmtId="164" formatCode="#,##0\ &quot;MBH&quot;"/>
    <numFmt numFmtId="165" formatCode="#,##0.000\ &quot;kW&quot;"/>
    <numFmt numFmtId="166" formatCode="#,##0\ &quot;m³&quot;"/>
    <numFmt numFmtId="167" formatCode="#,##0.00\ &quot;ekWh&quot;"/>
    <numFmt numFmtId="168" formatCode="0.0"/>
    <numFmt numFmtId="169" formatCode="_-* #,##0_-;\-* #,##0_-;_-* &quot;-&quot;??_-;_-@_-"/>
    <numFmt numFmtId="170" formatCode="0.000"/>
    <numFmt numFmtId="171" formatCode="0.0%"/>
    <numFmt numFmtId="172" formatCode="#,##0.0"/>
  </numFmts>
  <fonts count="18" x14ac:knownFonts="1">
    <font>
      <sz val="10"/>
      <color indexed="8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sz val="10"/>
      <color rgb="FFFF0000"/>
      <name val="Arial"/>
      <family val="2"/>
    </font>
    <font>
      <b/>
      <sz val="10"/>
      <color rgb="FFFF0000"/>
      <name val="Arial"/>
      <family val="2"/>
    </font>
    <font>
      <b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0"/>
      <color indexed="8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8"/>
      <color rgb="FFFF0000"/>
      <name val="Arial"/>
      <family val="2"/>
    </font>
    <font>
      <b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</fills>
  <borders count="3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6">
    <xf numFmtId="0" fontId="0" fillId="0" borderId="0"/>
    <xf numFmtId="9" fontId="3" fillId="0" borderId="0" applyFont="0" applyFill="0" applyBorder="0" applyAlignment="0" applyProtection="0"/>
    <xf numFmtId="0" fontId="4" fillId="0" borderId="0"/>
    <xf numFmtId="0" fontId="2" fillId="0" borderId="0"/>
    <xf numFmtId="43" fontId="10" fillId="0" borderId="0" applyFont="0" applyFill="0" applyBorder="0" applyAlignment="0" applyProtection="0"/>
    <xf numFmtId="0" fontId="1" fillId="0" borderId="0"/>
  </cellStyleXfs>
  <cellXfs count="104">
    <xf numFmtId="0" fontId="0" fillId="0" borderId="0" xfId="0"/>
    <xf numFmtId="0" fontId="4" fillId="0" borderId="0" xfId="0" applyFont="1"/>
    <xf numFmtId="0" fontId="0" fillId="0" borderId="1" xfId="0" applyBorder="1"/>
    <xf numFmtId="9" fontId="0" fillId="2" borderId="1" xfId="1" applyFont="1" applyFill="1" applyBorder="1"/>
    <xf numFmtId="164" fontId="0" fillId="0" borderId="1" xfId="0" applyNumberFormat="1" applyBorder="1"/>
    <xf numFmtId="165" fontId="0" fillId="0" borderId="1" xfId="0" applyNumberFormat="1" applyBorder="1"/>
    <xf numFmtId="166" fontId="0" fillId="0" borderId="1" xfId="0" applyNumberFormat="1" applyBorder="1"/>
    <xf numFmtId="167" fontId="0" fillId="0" borderId="1" xfId="0" applyNumberFormat="1" applyBorder="1"/>
    <xf numFmtId="3" fontId="0" fillId="0" borderId="0" xfId="0" applyNumberFormat="1"/>
    <xf numFmtId="0" fontId="0" fillId="0" borderId="2" xfId="0" applyBorder="1"/>
    <xf numFmtId="0" fontId="0" fillId="0" borderId="1" xfId="0" applyBorder="1" applyAlignment="1">
      <alignment horizontal="right"/>
    </xf>
    <xf numFmtId="0" fontId="4" fillId="0" borderId="1" xfId="0" applyFont="1" applyBorder="1" applyAlignment="1">
      <alignment horizontal="right"/>
    </xf>
    <xf numFmtId="9" fontId="0" fillId="0" borderId="1" xfId="1" applyFont="1" applyBorder="1" applyAlignment="1">
      <alignment horizontal="center"/>
    </xf>
    <xf numFmtId="2" fontId="0" fillId="0" borderId="0" xfId="0" applyNumberFormat="1"/>
    <xf numFmtId="0" fontId="3" fillId="0" borderId="0" xfId="0" applyFont="1"/>
    <xf numFmtId="0" fontId="5" fillId="0" borderId="0" xfId="0" applyFont="1"/>
    <xf numFmtId="9" fontId="0" fillId="0" borderId="0" xfId="1" applyFont="1" applyBorder="1" applyAlignment="1">
      <alignment horizontal="center"/>
    </xf>
    <xf numFmtId="0" fontId="6" fillId="0" borderId="0" xfId="0" applyFont="1" applyAlignment="1">
      <alignment wrapText="1"/>
    </xf>
    <xf numFmtId="1" fontId="0" fillId="0" borderId="0" xfId="0" applyNumberFormat="1"/>
    <xf numFmtId="0" fontId="5" fillId="0" borderId="1" xfId="0" applyFont="1" applyBorder="1" applyAlignment="1">
      <alignment horizontal="center" wrapText="1"/>
    </xf>
    <xf numFmtId="0" fontId="2" fillId="0" borderId="1" xfId="3" applyBorder="1"/>
    <xf numFmtId="0" fontId="2" fillId="0" borderId="0" xfId="3"/>
    <xf numFmtId="0" fontId="2" fillId="0" borderId="3" xfId="3" applyBorder="1"/>
    <xf numFmtId="0" fontId="8" fillId="0" borderId="7" xfId="3" applyFont="1" applyBorder="1" applyAlignment="1">
      <alignment horizontal="center"/>
    </xf>
    <xf numFmtId="0" fontId="8" fillId="0" borderId="8" xfId="3" applyFont="1" applyBorder="1"/>
    <xf numFmtId="0" fontId="8" fillId="0" borderId="9" xfId="3" applyFont="1" applyBorder="1"/>
    <xf numFmtId="0" fontId="8" fillId="0" borderId="10" xfId="3" applyFont="1" applyBorder="1"/>
    <xf numFmtId="0" fontId="8" fillId="0" borderId="11" xfId="3" applyFont="1" applyBorder="1"/>
    <xf numFmtId="0" fontId="8" fillId="0" borderId="12" xfId="3" applyFont="1" applyBorder="1"/>
    <xf numFmtId="0" fontId="2" fillId="0" borderId="13" xfId="3" applyBorder="1"/>
    <xf numFmtId="2" fontId="2" fillId="0" borderId="14" xfId="3" applyNumberFormat="1" applyBorder="1"/>
    <xf numFmtId="2" fontId="2" fillId="0" borderId="15" xfId="3" applyNumberFormat="1" applyBorder="1"/>
    <xf numFmtId="2" fontId="8" fillId="4" borderId="16" xfId="3" applyNumberFormat="1" applyFont="1" applyFill="1" applyBorder="1"/>
    <xf numFmtId="2" fontId="2" fillId="0" borderId="17" xfId="3" applyNumberFormat="1" applyBorder="1"/>
    <xf numFmtId="0" fontId="2" fillId="0" borderId="18" xfId="3" applyBorder="1"/>
    <xf numFmtId="2" fontId="2" fillId="0" borderId="19" xfId="3" applyNumberFormat="1" applyBorder="1"/>
    <xf numFmtId="2" fontId="2" fillId="0" borderId="1" xfId="3" applyNumberFormat="1" applyBorder="1"/>
    <xf numFmtId="2" fontId="8" fillId="4" borderId="20" xfId="3" applyNumberFormat="1" applyFont="1" applyFill="1" applyBorder="1"/>
    <xf numFmtId="2" fontId="2" fillId="0" borderId="21" xfId="3" applyNumberFormat="1" applyBorder="1"/>
    <xf numFmtId="22" fontId="9" fillId="0" borderId="22" xfId="0" applyNumberFormat="1" applyFont="1" applyBorder="1"/>
    <xf numFmtId="22" fontId="9" fillId="5" borderId="22" xfId="0" applyNumberFormat="1" applyFont="1" applyFill="1" applyBorder="1"/>
    <xf numFmtId="3" fontId="0" fillId="0" borderId="1" xfId="0" applyNumberFormat="1" applyBorder="1"/>
    <xf numFmtId="3" fontId="2" fillId="0" borderId="1" xfId="3" applyNumberFormat="1" applyBorder="1"/>
    <xf numFmtId="168" fontId="2" fillId="0" borderId="1" xfId="3" applyNumberFormat="1" applyBorder="1"/>
    <xf numFmtId="0" fontId="5" fillId="0" borderId="1" xfId="0" applyFont="1" applyBorder="1"/>
    <xf numFmtId="0" fontId="8" fillId="0" borderId="1" xfId="3" applyFont="1" applyBorder="1"/>
    <xf numFmtId="10" fontId="0" fillId="0" borderId="0" xfId="0" applyNumberFormat="1"/>
    <xf numFmtId="1" fontId="5" fillId="0" borderId="0" xfId="0" applyNumberFormat="1" applyFont="1"/>
    <xf numFmtId="170" fontId="0" fillId="0" borderId="0" xfId="0" applyNumberFormat="1"/>
    <xf numFmtId="10" fontId="0" fillId="0" borderId="1" xfId="0" applyNumberFormat="1" applyBorder="1"/>
    <xf numFmtId="0" fontId="8" fillId="0" borderId="1" xfId="0" applyFont="1" applyBorder="1" applyAlignment="1">
      <alignment wrapText="1"/>
    </xf>
    <xf numFmtId="0" fontId="0" fillId="0" borderId="1" xfId="0" applyBorder="1" applyAlignment="1">
      <alignment wrapText="1"/>
    </xf>
    <xf numFmtId="3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171" fontId="0" fillId="0" borderId="1" xfId="1" applyNumberFormat="1" applyFont="1" applyBorder="1" applyAlignment="1">
      <alignment horizontal="center" vertical="center"/>
    </xf>
    <xf numFmtId="0" fontId="3" fillId="0" borderId="1" xfId="0" applyFont="1" applyBorder="1" applyAlignment="1">
      <alignment wrapText="1"/>
    </xf>
    <xf numFmtId="3" fontId="3" fillId="0" borderId="1" xfId="0" applyNumberFormat="1" applyFont="1" applyBorder="1" applyAlignment="1">
      <alignment horizontal="center" vertical="center"/>
    </xf>
    <xf numFmtId="171" fontId="6" fillId="0" borderId="1" xfId="1" applyNumberFormat="1" applyFont="1" applyBorder="1" applyAlignment="1">
      <alignment horizontal="center" vertical="center"/>
    </xf>
    <xf numFmtId="0" fontId="6" fillId="0" borderId="0" xfId="0" applyFont="1"/>
    <xf numFmtId="0" fontId="13" fillId="0" borderId="0" xfId="0" applyFont="1"/>
    <xf numFmtId="0" fontId="0" fillId="0" borderId="0" xfId="0" applyAlignment="1">
      <alignment horizontal="center" vertical="center" textRotation="90"/>
    </xf>
    <xf numFmtId="0" fontId="3" fillId="0" borderId="0" xfId="0" applyFont="1" applyAlignment="1">
      <alignment wrapText="1"/>
    </xf>
    <xf numFmtId="3" fontId="0" fillId="0" borderId="0" xfId="0" applyNumberFormat="1" applyAlignment="1">
      <alignment horizontal="center" vertical="center"/>
    </xf>
    <xf numFmtId="171" fontId="0" fillId="0" borderId="0" xfId="1" applyNumberFormat="1" applyFont="1" applyBorder="1" applyAlignment="1">
      <alignment horizontal="center" vertical="center"/>
    </xf>
    <xf numFmtId="171" fontId="0" fillId="0" borderId="1" xfId="0" applyNumberFormat="1" applyBorder="1" applyAlignment="1">
      <alignment horizontal="center" vertical="center"/>
    </xf>
    <xf numFmtId="0" fontId="8" fillId="6" borderId="1" xfId="0" applyFont="1" applyFill="1" applyBorder="1" applyAlignment="1">
      <alignment wrapText="1"/>
    </xf>
    <xf numFmtId="0" fontId="0" fillId="6" borderId="1" xfId="0" applyFill="1" applyBorder="1"/>
    <xf numFmtId="0" fontId="14" fillId="0" borderId="0" xfId="5" applyFont="1"/>
    <xf numFmtId="0" fontId="1" fillId="0" borderId="0" xfId="5"/>
    <xf numFmtId="0" fontId="1" fillId="0" borderId="26" xfId="5" applyBorder="1"/>
    <xf numFmtId="0" fontId="1" fillId="0" borderId="27" xfId="5" applyBorder="1"/>
    <xf numFmtId="0" fontId="1" fillId="0" borderId="1" xfId="5" applyBorder="1"/>
    <xf numFmtId="0" fontId="1" fillId="0" borderId="28" xfId="5" applyBorder="1"/>
    <xf numFmtId="0" fontId="1" fillId="0" borderId="29" xfId="5" applyBorder="1"/>
    <xf numFmtId="172" fontId="17" fillId="0" borderId="15" xfId="5" applyNumberFormat="1" applyFont="1" applyBorder="1"/>
    <xf numFmtId="9" fontId="1" fillId="0" borderId="1" xfId="5" applyNumberFormat="1" applyBorder="1"/>
    <xf numFmtId="172" fontId="17" fillId="0" borderId="1" xfId="5" applyNumberFormat="1" applyFont="1" applyBorder="1"/>
    <xf numFmtId="0" fontId="1" fillId="0" borderId="30" xfId="5" applyBorder="1"/>
    <xf numFmtId="0" fontId="1" fillId="0" borderId="31" xfId="5" applyBorder="1"/>
    <xf numFmtId="0" fontId="7" fillId="0" borderId="1" xfId="0" applyFont="1" applyBorder="1" applyAlignment="1">
      <alignment horizontal="center" wrapText="1"/>
    </xf>
    <xf numFmtId="169" fontId="0" fillId="0" borderId="1" xfId="4" applyNumberFormat="1" applyFont="1" applyBorder="1"/>
    <xf numFmtId="1" fontId="0" fillId="0" borderId="1" xfId="0" applyNumberFormat="1" applyBorder="1"/>
    <xf numFmtId="0" fontId="5" fillId="0" borderId="1" xfId="0" applyFont="1" applyBorder="1" applyAlignment="1">
      <alignment wrapText="1"/>
    </xf>
    <xf numFmtId="0" fontId="7" fillId="0" borderId="1" xfId="0" applyFont="1" applyBorder="1" applyAlignment="1">
      <alignment wrapText="1"/>
    </xf>
    <xf numFmtId="1" fontId="5" fillId="0" borderId="1" xfId="0" applyNumberFormat="1" applyFont="1" applyBorder="1"/>
    <xf numFmtId="0" fontId="8" fillId="6" borderId="2" xfId="0" applyFont="1" applyFill="1" applyBorder="1" applyAlignment="1">
      <alignment horizontal="center"/>
    </xf>
    <xf numFmtId="0" fontId="8" fillId="6" borderId="23" xfId="0" applyFont="1" applyFill="1" applyBorder="1" applyAlignment="1">
      <alignment horizontal="center"/>
    </xf>
    <xf numFmtId="0" fontId="5" fillId="7" borderId="1" xfId="0" applyFont="1" applyFill="1" applyBorder="1" applyAlignment="1">
      <alignment horizontal="center" vertical="center" textRotation="90"/>
    </xf>
    <xf numFmtId="2" fontId="5" fillId="7" borderId="24" xfId="0" applyNumberFormat="1" applyFont="1" applyFill="1" applyBorder="1" applyAlignment="1">
      <alignment horizontal="center" textRotation="90" wrapText="1"/>
    </xf>
    <xf numFmtId="2" fontId="5" fillId="7" borderId="25" xfId="0" applyNumberFormat="1" applyFont="1" applyFill="1" applyBorder="1" applyAlignment="1">
      <alignment horizontal="center" textRotation="90" wrapText="1"/>
    </xf>
    <xf numFmtId="2" fontId="5" fillId="7" borderId="15" xfId="0" applyNumberFormat="1" applyFont="1" applyFill="1" applyBorder="1" applyAlignment="1">
      <alignment horizontal="center" textRotation="90" wrapText="1"/>
    </xf>
    <xf numFmtId="0" fontId="16" fillId="0" borderId="1" xfId="5" applyFont="1" applyBorder="1" applyAlignment="1">
      <alignment horizontal="right"/>
    </xf>
    <xf numFmtId="0" fontId="15" fillId="0" borderId="1" xfId="5" applyFont="1" applyBorder="1" applyAlignment="1">
      <alignment horizontal="center"/>
    </xf>
    <xf numFmtId="2" fontId="5" fillId="0" borderId="24" xfId="0" applyNumberFormat="1" applyFont="1" applyBorder="1" applyAlignment="1">
      <alignment horizontal="center" textRotation="90" wrapText="1"/>
    </xf>
    <xf numFmtId="2" fontId="5" fillId="0" borderId="25" xfId="0" applyNumberFormat="1" applyFont="1" applyBorder="1" applyAlignment="1">
      <alignment horizontal="center" textRotation="90" wrapText="1"/>
    </xf>
    <xf numFmtId="2" fontId="5" fillId="0" borderId="15" xfId="0" applyNumberFormat="1" applyFont="1" applyBorder="1" applyAlignment="1">
      <alignment horizontal="center" textRotation="90" wrapText="1"/>
    </xf>
    <xf numFmtId="0" fontId="0" fillId="0" borderId="1" xfId="0" applyBorder="1" applyAlignment="1">
      <alignment horizontal="center" vertical="center" textRotation="90"/>
    </xf>
    <xf numFmtId="0" fontId="3" fillId="0" borderId="1" xfId="0" applyFont="1" applyBorder="1" applyAlignment="1">
      <alignment horizontal="center" vertical="center" textRotation="90"/>
    </xf>
    <xf numFmtId="0" fontId="8" fillId="0" borderId="2" xfId="0" applyFont="1" applyBorder="1" applyAlignment="1">
      <alignment horizontal="center"/>
    </xf>
    <xf numFmtId="0" fontId="8" fillId="0" borderId="23" xfId="0" applyFont="1" applyBorder="1" applyAlignment="1">
      <alignment horizontal="center"/>
    </xf>
    <xf numFmtId="0" fontId="5" fillId="0" borderId="1" xfId="0" applyFont="1" applyBorder="1" applyAlignment="1">
      <alignment horizontal="center" vertical="center" textRotation="90"/>
    </xf>
    <xf numFmtId="0" fontId="8" fillId="3" borderId="4" xfId="3" applyFont="1" applyFill="1" applyBorder="1" applyAlignment="1">
      <alignment horizontal="center"/>
    </xf>
    <xf numFmtId="0" fontId="8" fillId="3" borderId="5" xfId="3" applyFont="1" applyFill="1" applyBorder="1" applyAlignment="1">
      <alignment horizontal="center"/>
    </xf>
    <xf numFmtId="0" fontId="8" fillId="3" borderId="6" xfId="3" applyFont="1" applyFill="1" applyBorder="1" applyAlignment="1">
      <alignment horizontal="center"/>
    </xf>
  </cellXfs>
  <cellStyles count="6">
    <cellStyle name="Comma" xfId="4" builtinId="3"/>
    <cellStyle name="Normal" xfId="0" builtinId="0"/>
    <cellStyle name="Normal 2" xfId="2" xr:uid="{00000000-0005-0000-0000-000001000000}"/>
    <cellStyle name="Normal 3" xfId="3" xr:uid="{216CE87A-C9AE-42B8-B26C-CCB23959458E}"/>
    <cellStyle name="Normal 4" xfId="5" xr:uid="{9CE201A7-3959-42E6-921F-65E1E4B32F51}"/>
    <cellStyle name="Percent" xfId="1" builtinId="5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FFFFFF"/>
      <rgbColor rgb="00808080"/>
      <rgbColor rgb="0090EE90"/>
      <rgbColor rgb="00FFFF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00D25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1.xml"/><Relationship Id="rId5" Type="http://schemas.openxmlformats.org/officeDocument/2006/relationships/externalLink" Target="externalLinks/externalLink1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eetMetadata" Target="metadata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5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ysClr val="windowText" lastClr="000000"/>
                </a:solidFill>
                <a:latin typeface="Roboto" panose="02000000000000000000" pitchFamily="2" charset="0"/>
                <a:ea typeface="Roboto" panose="02000000000000000000" pitchFamily="2" charset="0"/>
                <a:cs typeface="+mn-cs"/>
              </a:defRPr>
            </a:pPr>
            <a:r>
              <a:rPr lang="en-US"/>
              <a:t>Archetype</a:t>
            </a:r>
            <a:r>
              <a:rPr lang="en-US" baseline="0"/>
              <a:t> Office Building </a:t>
            </a:r>
            <a:r>
              <a:rPr lang="en-US"/>
              <a:t>- Typical EUIs (electricity + gas) Progression</a:t>
            </a:r>
          </a:p>
        </c:rich>
      </c:tx>
      <c:layout>
        <c:manualLayout>
          <c:xMode val="edge"/>
          <c:yMode val="edge"/>
          <c:x val="0.26884891807163525"/>
          <c:y val="1.95514657697966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ysClr val="windowText" lastClr="000000"/>
              </a:solidFill>
              <a:latin typeface="Roboto" panose="02000000000000000000" pitchFamily="2" charset="0"/>
              <a:ea typeface="Roboto" panose="02000000000000000000" pitchFamily="2" charset="0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185580868518499E-2"/>
          <c:y val="0.11342552097843951"/>
          <c:w val="0.91788180775720507"/>
          <c:h val="0.74196131252651432"/>
        </c:manualLayout>
      </c:layout>
      <c:barChart>
        <c:barDir val="col"/>
        <c:grouping val="stacked"/>
        <c:varyColors val="0"/>
        <c:ser>
          <c:idx val="2"/>
          <c:order val="0"/>
          <c:tx>
            <c:v>Electricity</c:v>
          </c:tx>
          <c:spPr>
            <a:solidFill>
              <a:schemeClr val="accent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Roboto" panose="02000000000000000000" pitchFamily="2" charset="0"/>
                    <a:ea typeface="Roboto" panose="02000000000000000000" pitchFamily="2" charset="0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'EUI Charts'!$C$10:$C$15</c15:sqref>
                  </c15:fullRef>
                </c:ext>
              </c:extLst>
              <c:f>('EUI Charts'!$C$10:$C$11,'EUI Charts'!$C$13:$C$15)</c:f>
              <c:strCache>
                <c:ptCount val="5"/>
                <c:pt idx="0">
                  <c:v>2010</c:v>
                </c:pt>
                <c:pt idx="1">
                  <c:v>2019</c:v>
                </c:pt>
                <c:pt idx="2">
                  <c:v>Energy Efficiency Target</c:v>
                </c:pt>
                <c:pt idx="3">
                  <c:v>Heat Recovery </c:v>
                </c:pt>
                <c:pt idx="4">
                  <c:v>ASHP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'EUI Charts'!$F$10:$F$15</c15:sqref>
                  </c15:fullRef>
                </c:ext>
              </c:extLst>
              <c:f>('EUI Charts'!$F$10:$F$11,'EUI Charts'!$F$13:$F$15)</c:f>
              <c:numCache>
                <c:formatCode>#,##0.0</c:formatCode>
                <c:ptCount val="5"/>
                <c:pt idx="0">
                  <c:v>15.9</c:v>
                </c:pt>
                <c:pt idx="1">
                  <c:v>12.7</c:v>
                </c:pt>
                <c:pt idx="2">
                  <c:v>8</c:v>
                </c:pt>
                <c:pt idx="3">
                  <c:v>8.2689334462149127</c:v>
                </c:pt>
                <c:pt idx="4">
                  <c:v>9.5773271599705794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23-4D0A-AF03-6E32A8C099E4}"/>
            </c:ext>
          </c:extLst>
        </c:ser>
        <c:ser>
          <c:idx val="3"/>
          <c:order val="1"/>
          <c:tx>
            <c:v>Gas</c:v>
          </c:tx>
          <c:spPr>
            <a:solidFill>
              <a:srgbClr val="00B050"/>
            </a:solidFill>
            <a:ln>
              <a:noFill/>
            </a:ln>
            <a:effectLst/>
          </c:spPr>
          <c:invertIfNegative val="0"/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7323-4D0A-AF03-6E32A8C099E4}"/>
              </c:ext>
            </c:extLst>
          </c:dPt>
          <c:dLbls>
            <c:dLbl>
              <c:idx val="4"/>
              <c:layout>
                <c:manualLayout>
                  <c:x val="2.60625412212484E-2"/>
                  <c:y val="-5.6621936207432097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tx1"/>
                      </a:solidFill>
                      <a:latin typeface="Roboto" panose="02000000000000000000" pitchFamily="2" charset="0"/>
                      <a:ea typeface="Roboto" panose="02000000000000000000" pitchFamily="2" charset="0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 xmlns:c15="http://schemas.microsoft.com/office/drawing/2012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323-4D0A-AF03-6E32A8C099E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Roboto" panose="02000000000000000000" pitchFamily="2" charset="0"/>
                    <a:ea typeface="Roboto" panose="02000000000000000000" pitchFamily="2" charset="0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'EUI Charts'!$C$10:$C$15</c15:sqref>
                  </c15:fullRef>
                </c:ext>
              </c:extLst>
              <c:f>('EUI Charts'!$C$10:$C$11,'EUI Charts'!$C$13:$C$15)</c:f>
              <c:strCache>
                <c:ptCount val="5"/>
                <c:pt idx="0">
                  <c:v>2010</c:v>
                </c:pt>
                <c:pt idx="1">
                  <c:v>2019</c:v>
                </c:pt>
                <c:pt idx="2">
                  <c:v>Energy Efficiency Target</c:v>
                </c:pt>
                <c:pt idx="3">
                  <c:v>Heat Recovery </c:v>
                </c:pt>
                <c:pt idx="4">
                  <c:v>ASHP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'EUI Charts'!$G$10:$G$15</c15:sqref>
                  </c15:fullRef>
                </c:ext>
              </c:extLst>
              <c:f>('EUI Charts'!$G$10:$G$11,'EUI Charts'!$G$13:$G$15)</c:f>
              <c:numCache>
                <c:formatCode>#,##0.0</c:formatCode>
                <c:ptCount val="5"/>
                <c:pt idx="0">
                  <c:v>8.5</c:v>
                </c:pt>
                <c:pt idx="1">
                  <c:v>5.9</c:v>
                </c:pt>
                <c:pt idx="2">
                  <c:v>4.3</c:v>
                </c:pt>
                <c:pt idx="3">
                  <c:v>3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323-4D0A-AF03-6E32A8C099E4}"/>
            </c:ext>
          </c:extLst>
        </c:ser>
        <c:ser>
          <c:idx val="4"/>
          <c:order val="2"/>
          <c:spPr>
            <a:solidFill>
              <a:schemeClr val="bg1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0"/>
                  <c:y val="-2.12798280634574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323-4D0A-AF03-6E32A8C099E4}"/>
                </c:ext>
              </c:extLst>
            </c:dLbl>
            <c:dLbl>
              <c:idx val="1"/>
              <c:layout>
                <c:manualLayout>
                  <c:x val="-3.2585713576452689E-3"/>
                  <c:y val="-1.77331900528812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323-4D0A-AF03-6E32A8C099E4}"/>
                </c:ext>
              </c:extLst>
            </c:dLbl>
            <c:dLbl>
              <c:idx val="2"/>
              <c:layout>
                <c:manualLayout>
                  <c:x val="-1.6292856788227539E-3"/>
                  <c:y val="-1.77331900528812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323-4D0A-AF03-6E32A8C099E4}"/>
                </c:ext>
              </c:extLst>
            </c:dLbl>
            <c:dLbl>
              <c:idx val="3"/>
              <c:layout>
                <c:manualLayout>
                  <c:x val="0"/>
                  <c:y val="-1.41865520423050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5="http://schemas.microsoft.com/office/drawing/2012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323-4D0A-AF03-6E32A8C099E4}"/>
                </c:ext>
              </c:extLst>
            </c:dLbl>
            <c:dLbl>
              <c:idx val="4"/>
              <c:layout>
                <c:manualLayout>
                  <c:x val="-3.2585713576453886E-3"/>
                  <c:y val="-2.12798280634574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5="http://schemas.microsoft.com/office/drawing/2012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323-4D0A-AF03-6E32A8C099E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FF0000"/>
                    </a:solidFill>
                    <a:latin typeface="Roboto" panose="02000000000000000000" pitchFamily="2" charset="0"/>
                    <a:ea typeface="Roboto" panose="02000000000000000000" pitchFamily="2" charset="0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'EUI Charts'!$C$10:$C$15</c15:sqref>
                  </c15:fullRef>
                </c:ext>
              </c:extLst>
              <c:f>('EUI Charts'!$C$10:$C$11,'EUI Charts'!$C$13:$C$15)</c:f>
              <c:strCache>
                <c:ptCount val="5"/>
                <c:pt idx="0">
                  <c:v>2010</c:v>
                </c:pt>
                <c:pt idx="1">
                  <c:v>2019</c:v>
                </c:pt>
                <c:pt idx="2">
                  <c:v>Energy Efficiency Target</c:v>
                </c:pt>
                <c:pt idx="3">
                  <c:v>Heat Recovery </c:v>
                </c:pt>
                <c:pt idx="4">
                  <c:v>ASHP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'EUI Charts'!$H$10:$H$15</c15:sqref>
                  </c15:fullRef>
                </c:ext>
              </c:extLst>
              <c:f>('EUI Charts'!$H$10:$H$11,'EUI Charts'!$H$13:$H$15)</c:f>
              <c:numCache>
                <c:formatCode>0%</c:formatCode>
                <c:ptCount val="5"/>
                <c:pt idx="0">
                  <c:v>1</c:v>
                </c:pt>
                <c:pt idx="1">
                  <c:v>0.76229508196721318</c:v>
                </c:pt>
                <c:pt idx="2">
                  <c:v>0.50409836065573776</c:v>
                </c:pt>
                <c:pt idx="3">
                  <c:v>0.46184153468093908</c:v>
                </c:pt>
                <c:pt idx="4">
                  <c:v>0.39661176885125327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>
                <c15:categoryFilterException>
                  <c15:sqref>'EUI Charts'!$H$12</c15:sqref>
                  <c15:dLbl>
                    <c:idx val="1"/>
                    <c:layout>
                      <c:manualLayout>
                        <c:x val="0"/>
                        <c:y val="-1.7704933207790888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1-CA08-4C4A-B566-6A5210A53455}"/>
                      </c:ext>
                    </c:extLst>
                  </c15:dLbl>
                </c15:categoryFilterException>
              </c15:categoryFilterExceptions>
            </c:ext>
            <c:ext xmlns:c16="http://schemas.microsoft.com/office/drawing/2014/chart" uri="{C3380CC4-5D6E-409C-BE32-E72D297353CC}">
              <c16:uniqueId val="{00000008-7323-4D0A-AF03-6E32A8C099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44"/>
        <c:overlap val="100"/>
        <c:axId val="595895120"/>
        <c:axId val="595901360"/>
        <c:extLst>
          <c:ext xmlns:c15="http://schemas.microsoft.com/office/drawing/2012/chart" uri="{02D57815-91ED-43cb-92C2-25804820EDAC}">
            <c15:filteredBarSeries>
              <c15:ser>
                <c:idx val="0"/>
                <c:order val="3"/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dLbl>
                    <c:idx val="0"/>
                    <c:layout>
                      <c:manualLayout>
                        <c:x val="-3.2561839933686956E-3"/>
                        <c:y val="-3.1868879774023709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9-7323-4D0A-AF03-6E32A8C099E4}"/>
                      </c:ext>
                    </c:extLst>
                  </c:dLbl>
                  <c:dLbl>
                    <c:idx val="1"/>
                    <c:layout>
                      <c:manualLayout>
                        <c:x val="-1.6280919966843329E-3"/>
                        <c:y val="-4.6032826340256537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A-7323-4D0A-AF03-6E32A8C099E4}"/>
                      </c:ext>
                    </c:extLst>
                  </c:dLbl>
                  <c:dLbl>
                    <c:idx val="2"/>
                    <c:layout>
                      <c:manualLayout>
                        <c:x val="-1.6280919966844523E-3"/>
                        <c:y val="-3.8950853057140161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B-7323-4D0A-AF03-6E32A8C099E4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rgbClr val="FF0000"/>
                          </a:solidFill>
                          <a:latin typeface="Roboto" panose="02000000000000000000" pitchFamily="2" charset="0"/>
                          <a:ea typeface="Roboto" panose="02000000000000000000" pitchFamily="2" charset="0"/>
                          <a:cs typeface="+mn-cs"/>
                        </a:defRPr>
                      </a:pPr>
                      <a:endParaRPr lang="en-US"/>
                    </a:p>
                  </c:tx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'EUI Charts'!$C$10:$C$15</c15:sqref>
                        </c15:fullRef>
                        <c15:formulaRef>
                          <c15:sqref>('EUI Charts'!$C$10:$C$11,'EUI Charts'!$C$13:$C$15)</c15:sqref>
                        </c15:formulaRef>
                      </c:ext>
                    </c:extLst>
                    <c:strCache>
                      <c:ptCount val="5"/>
                      <c:pt idx="0">
                        <c:v>2010</c:v>
                      </c:pt>
                      <c:pt idx="1">
                        <c:v>2019</c:v>
                      </c:pt>
                      <c:pt idx="2">
                        <c:v>Energy Efficiency Target</c:v>
                      </c:pt>
                      <c:pt idx="3">
                        <c:v>Heat Recovery </c:v>
                      </c:pt>
                      <c:pt idx="4">
                        <c:v>ASHP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'EUI Charts'!$I$10:$I$15</c15:sqref>
                        </c15:fullRef>
                        <c15:formulaRef>
                          <c15:sqref>('EUI Charts'!$I$10:$I$11,'EUI Charts'!$I$13:$I$15)</c15:sqref>
                        </c15:formulaRef>
                      </c:ext>
                    </c:extLst>
                    <c:numCache>
                      <c:formatCode>0%</c:formatCode>
                      <c:ptCount val="5"/>
                      <c:pt idx="0">
                        <c:v>1</c:v>
                      </c:pt>
                      <c:pt idx="1">
                        <c:v>0.69411764705882362</c:v>
                      </c:pt>
                      <c:pt idx="2">
                        <c:v>0.50588235294117645</c:v>
                      </c:pt>
                      <c:pt idx="3">
                        <c:v>0.35294117647058826</c:v>
                      </c:pt>
                      <c:pt idx="4">
                        <c:v>1.1764705882352941E-2</c:v>
                      </c:pt>
                    </c:numCache>
                  </c:numRef>
                </c:val>
                <c:extLst>
                  <c:ext uri="{02D57815-91ED-43cb-92C2-25804820EDAC}">
                    <c15:categoryFilterExceptions>
                      <c15:categoryFilterException>
                        <c15:sqref>'EUI Charts'!$I$12</c15:sqref>
                        <c15:dLbl>
                          <c:idx val="1"/>
                          <c:layout>
                            <c:manualLayout>
                              <c:x val="-3.2561839933686657E-3"/>
                              <c:y val="-3.54098664155819E-2"/>
                            </c:manualLayout>
                          </c:layout>
                          <c:showLegendKey val="0"/>
                          <c:showVal val="1"/>
                          <c:showCatName val="0"/>
                          <c:showSerName val="0"/>
                          <c:showPercent val="0"/>
                          <c:showBubbleSize val="0"/>
                          <c:extLst>
                            <c:ext uri="{CE6537A1-D6FC-4f65-9D91-7224C49458BB}"/>
                            <c:ext xmlns:c16="http://schemas.microsoft.com/office/drawing/2014/chart" uri="{C3380CC4-5D6E-409C-BE32-E72D297353CC}">
                              <c16:uniqueId val="{00000002-CA08-4C4A-B566-6A5210A53455}"/>
                            </c:ext>
                          </c:extLst>
                        </c15:dLbl>
                      </c15:categoryFilterException>
                    </c15:categoryFilterExceptions>
                  </c:ext>
                  <c:ext xmlns:c16="http://schemas.microsoft.com/office/drawing/2014/chart" uri="{C3380CC4-5D6E-409C-BE32-E72D297353CC}">
                    <c16:uniqueId val="{0000000C-7323-4D0A-AF03-6E32A8C099E4}"/>
                  </c:ext>
                </c:extLst>
              </c15:ser>
            </c15:filteredBarSeries>
          </c:ext>
        </c:extLst>
      </c:barChart>
      <c:catAx>
        <c:axId val="5958951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ysClr val="windowText" lastClr="000000"/>
                </a:solidFill>
                <a:latin typeface="Roboto" panose="02000000000000000000" pitchFamily="2" charset="0"/>
                <a:ea typeface="Roboto" panose="02000000000000000000" pitchFamily="2" charset="0"/>
                <a:cs typeface="+mn-cs"/>
              </a:defRPr>
            </a:pPr>
            <a:endParaRPr lang="en-US"/>
          </a:p>
        </c:txPr>
        <c:crossAx val="595901360"/>
        <c:crosses val="autoZero"/>
        <c:auto val="1"/>
        <c:lblAlgn val="ctr"/>
        <c:lblOffset val="100"/>
        <c:noMultiLvlLbl val="0"/>
      </c:catAx>
      <c:valAx>
        <c:axId val="5959013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Roboto" panose="02000000000000000000" pitchFamily="2" charset="0"/>
                    <a:ea typeface="Roboto" panose="02000000000000000000" pitchFamily="2" charset="0"/>
                    <a:cs typeface="+mn-cs"/>
                  </a:defRPr>
                </a:pPr>
                <a:r>
                  <a:rPr lang="en-CA" sz="1000">
                    <a:solidFill>
                      <a:sysClr val="windowText" lastClr="000000"/>
                    </a:solidFill>
                  </a:rPr>
                  <a:t>EUIs (ekWh/ft²)</a:t>
                </a:r>
                <a:endParaRPr lang="en-US" sz="1000">
                  <a:solidFill>
                    <a:sysClr val="windowText" lastClr="000000"/>
                  </a:solidFill>
                </a:endParaRPr>
              </a:p>
            </c:rich>
          </c:tx>
          <c:layout>
            <c:manualLayout>
              <c:xMode val="edge"/>
              <c:yMode val="edge"/>
              <c:x val="1.6264496052273834E-2"/>
              <c:y val="0.3519928383134833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Roboto" panose="02000000000000000000" pitchFamily="2" charset="0"/>
                  <a:ea typeface="Roboto" panose="02000000000000000000" pitchFamily="2" charset="0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ysClr val="windowText" lastClr="000000"/>
                </a:solidFill>
                <a:latin typeface="Roboto" panose="02000000000000000000" pitchFamily="2" charset="0"/>
                <a:ea typeface="Roboto" panose="02000000000000000000" pitchFamily="2" charset="0"/>
                <a:cs typeface="+mn-cs"/>
              </a:defRPr>
            </a:pPr>
            <a:endParaRPr lang="en-US"/>
          </a:p>
        </c:txPr>
        <c:crossAx val="5958951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2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Roboto" panose="02000000000000000000" pitchFamily="2" charset="0"/>
              <a:ea typeface="Roboto" panose="02000000000000000000" pitchFamily="2" charset="0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Roboto" panose="02000000000000000000" pitchFamily="2" charset="0"/>
          <a:ea typeface="Roboto" panose="02000000000000000000" pitchFamily="2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ysClr val="windowText" lastClr="000000"/>
                </a:solidFill>
                <a:latin typeface="Roboto" panose="02000000000000000000" pitchFamily="2" charset="0"/>
                <a:ea typeface="Roboto" panose="02000000000000000000" pitchFamily="2" charset="0"/>
                <a:cs typeface="+mn-cs"/>
              </a:defRPr>
            </a:pPr>
            <a:r>
              <a:rPr lang="en-US"/>
              <a:t>Arechtype</a:t>
            </a:r>
            <a:r>
              <a:rPr lang="en-US" baseline="0"/>
              <a:t> Office Building </a:t>
            </a:r>
            <a:r>
              <a:rPr lang="en-US"/>
              <a:t>- Typical Gas EUIs Progression</a:t>
            </a:r>
          </a:p>
        </c:rich>
      </c:tx>
      <c:layout>
        <c:manualLayout>
          <c:xMode val="edge"/>
          <c:yMode val="edge"/>
          <c:x val="0.26884891807163525"/>
          <c:y val="1.95514657697966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ysClr val="windowText" lastClr="000000"/>
              </a:solidFill>
              <a:latin typeface="Roboto" panose="02000000000000000000" pitchFamily="2" charset="0"/>
              <a:ea typeface="Roboto" panose="02000000000000000000" pitchFamily="2" charset="0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185580868518499E-2"/>
          <c:y val="0.11342552097843951"/>
          <c:w val="0.91788180775720507"/>
          <c:h val="0.74196131252651432"/>
        </c:manualLayout>
      </c:layout>
      <c:barChart>
        <c:barDir val="col"/>
        <c:grouping val="stacked"/>
        <c:varyColors val="0"/>
        <c:ser>
          <c:idx val="3"/>
          <c:order val="1"/>
          <c:tx>
            <c:strRef>
              <c:f>'EUI Charts'!$I$61</c:f>
              <c:strCache>
                <c:ptCount val="1"/>
                <c:pt idx="0">
                  <c:v>Gas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chemeClr val="accent1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22EF-4A83-9C0C-B40681306F28}"/>
              </c:ext>
            </c:extLst>
          </c:dPt>
          <c:dPt>
            <c:idx val="2"/>
            <c:invertIfNegative val="0"/>
            <c:bubble3D val="0"/>
            <c:spPr>
              <a:solidFill>
                <a:srgbClr val="FFC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22EF-4A83-9C0C-B40681306F28}"/>
              </c:ext>
            </c:extLst>
          </c:dPt>
          <c:dPt>
            <c:idx val="3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22EF-4A83-9C0C-B40681306F28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2"/>
              </a:solidFill>
              <a:ln w="57150">
                <a:solidFill>
                  <a:schemeClr val="accent2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22EF-4A83-9C0C-B40681306F28}"/>
              </c:ext>
            </c:extLst>
          </c:dPt>
          <c:dLbls>
            <c:dLbl>
              <c:idx val="0"/>
              <c:layout>
                <c:manualLayout>
                  <c:x val="-4.7934688043944195E-3"/>
                  <c:y val="-0.3790373348009948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2EF-4A83-9C0C-B40681306F28}"/>
                </c:ext>
              </c:extLst>
            </c:dLbl>
            <c:dLbl>
              <c:idx val="1"/>
              <c:layout>
                <c:manualLayout>
                  <c:x val="-4.7934688043943909E-3"/>
                  <c:y val="-0.27540417586857929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2EF-4A83-9C0C-B40681306F28}"/>
                </c:ext>
              </c:extLst>
            </c:dLbl>
            <c:dLbl>
              <c:idx val="2"/>
              <c:layout>
                <c:manualLayout>
                  <c:x val="-3.1956458695962604E-3"/>
                  <c:y val="-0.20945220462731384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2EF-4A83-9C0C-B40681306F28}"/>
                </c:ext>
              </c:extLst>
            </c:dLbl>
            <c:dLbl>
              <c:idx val="3"/>
              <c:layout>
                <c:manualLayout>
                  <c:x val="-3.1956458695962604E-3"/>
                  <c:y val="-0.1523268240687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2EF-4A83-9C0C-B40681306F28}"/>
                </c:ext>
              </c:extLst>
            </c:dLbl>
            <c:dLbl>
              <c:idx val="4"/>
              <c:layout>
                <c:manualLayout>
                  <c:x val="-4.793468804394508E-3"/>
                  <c:y val="-4.3405903622012139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2EF-4A83-9C0C-B40681306F2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Roboto" panose="02000000000000000000" pitchFamily="2" charset="0"/>
                    <a:ea typeface="Roboto" panose="02000000000000000000" pitchFamily="2" charset="0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('EUI Charts'!$E$62:$E$63,'EUI Charts'!$E$65:$E$67)</c:f>
              <c:strCache>
                <c:ptCount val="5"/>
                <c:pt idx="0">
                  <c:v>2010</c:v>
                </c:pt>
                <c:pt idx="1">
                  <c:v>2019</c:v>
                </c:pt>
                <c:pt idx="2">
                  <c:v>CDM</c:v>
                </c:pt>
                <c:pt idx="3">
                  <c:v>Heat Recovery </c:v>
                </c:pt>
                <c:pt idx="4">
                  <c:v>ASHP</c:v>
                </c:pt>
              </c:strCache>
            </c:strRef>
          </c:cat>
          <c:val>
            <c:numRef>
              <c:f>('EUI Charts'!$I$62:$I$63,'EUI Charts'!$I$65:$I$67)</c:f>
              <c:numCache>
                <c:formatCode>#,##0.0</c:formatCode>
                <c:ptCount val="5"/>
                <c:pt idx="0">
                  <c:v>8.5</c:v>
                </c:pt>
                <c:pt idx="1">
                  <c:v>5.9</c:v>
                </c:pt>
                <c:pt idx="2">
                  <c:v>4.3</c:v>
                </c:pt>
                <c:pt idx="3">
                  <c:v>3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2EF-4A83-9C0C-B40681306F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44"/>
        <c:overlap val="100"/>
        <c:axId val="595895120"/>
        <c:axId val="595901360"/>
        <c:extLst>
          <c:ext xmlns:c15="http://schemas.microsoft.com/office/drawing/2012/chart" uri="{02D57815-91ED-43cb-92C2-25804820EDAC}">
            <c15:filteredBarSeries>
              <c15:ser>
                <c:idx val="2"/>
                <c:order val="0"/>
                <c:tx>
                  <c:strRef>
                    <c:extLst>
                      <c:ext uri="{02D57815-91ED-43cb-92C2-25804820EDAC}">
                        <c15:formulaRef>
                          <c15:sqref>'EUI Charts'!$H$61</c15:sqref>
                        </c15:formulaRef>
                      </c:ext>
                    </c:extLst>
                    <c:strCache>
                      <c:ptCount val="1"/>
                      <c:pt idx="0">
                        <c:v>EL </c:v>
                      </c:pt>
                    </c:strCache>
                  </c:strRef>
                </c:tx>
                <c:spPr>
                  <a:solidFill>
                    <a:schemeClr val="accent3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ormulaRef>
                          <c15:sqref>('EUI Charts'!$E$62:$E$63,'EUI Charts'!$E$65:$E$67)</c15:sqref>
                        </c15:formulaRef>
                      </c:ext>
                    </c:extLst>
                    <c:strCache>
                      <c:ptCount val="5"/>
                      <c:pt idx="0">
                        <c:v>2010</c:v>
                      </c:pt>
                      <c:pt idx="1">
                        <c:v>2019</c:v>
                      </c:pt>
                      <c:pt idx="2">
                        <c:v>CDM</c:v>
                      </c:pt>
                      <c:pt idx="3">
                        <c:v>Heat Recovery </c:v>
                      </c:pt>
                      <c:pt idx="4">
                        <c:v>ASHP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('EUI Charts'!$H$62:$H$63,'EUI Charts'!$H$65:$H$67)</c15:sqref>
                        </c15:formulaRef>
                      </c:ext>
                    </c:extLst>
                    <c:numCache>
                      <c:formatCode>#,##0.0</c:formatCode>
                      <c:ptCount val="5"/>
                      <c:pt idx="0">
                        <c:v>15.9</c:v>
                      </c:pt>
                      <c:pt idx="1">
                        <c:v>12.7</c:v>
                      </c:pt>
                      <c:pt idx="2">
                        <c:v>8</c:v>
                      </c:pt>
                      <c:pt idx="3">
                        <c:v>8.2689334462149127</c:v>
                      </c:pt>
                      <c:pt idx="4">
                        <c:v>9.5773271599705794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22EF-4A83-9C0C-B40681306F28}"/>
                  </c:ext>
                </c:extLst>
              </c15:ser>
            </c15:filteredBarSeries>
            <c15:filteredBarSeries>
              <c15:ser>
                <c:idx val="4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'EUI Charts'!$J$61</c15:sqref>
                        </c15:formulaRef>
                      </c:ext>
                    </c:extLst>
                    <c:strCache>
                      <c:ptCount val="1"/>
                      <c:pt idx="0">
                        <c:v>Total</c:v>
                      </c:pt>
                    </c:strCache>
                  </c:strRef>
                </c:tx>
                <c:spPr>
                  <a:solidFill>
                    <a:schemeClr val="accent5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('EUI Charts'!$E$62:$E$63,'EUI Charts'!$E$65:$E$67)</c15:sqref>
                        </c15:formulaRef>
                      </c:ext>
                    </c:extLst>
                    <c:strCache>
                      <c:ptCount val="5"/>
                      <c:pt idx="0">
                        <c:v>2010</c:v>
                      </c:pt>
                      <c:pt idx="1">
                        <c:v>2019</c:v>
                      </c:pt>
                      <c:pt idx="2">
                        <c:v>CDM</c:v>
                      </c:pt>
                      <c:pt idx="3">
                        <c:v>Heat Recovery </c:v>
                      </c:pt>
                      <c:pt idx="4">
                        <c:v>ASHP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('EUI Charts'!$J$62:$J$63,'EUI Charts'!$J$65:$J$67)</c15:sqref>
                        </c15:formulaRef>
                      </c:ext>
                    </c:extLst>
                    <c:numCache>
                      <c:formatCode>0%</c:formatCode>
                      <c:ptCount val="5"/>
                      <c:pt idx="0">
                        <c:v>1</c:v>
                      </c:pt>
                      <c:pt idx="1">
                        <c:v>0.76229508196721318</c:v>
                      </c:pt>
                      <c:pt idx="2">
                        <c:v>0.50409836065573776</c:v>
                      </c:pt>
                      <c:pt idx="3">
                        <c:v>0.46184153468093908</c:v>
                      </c:pt>
                      <c:pt idx="4">
                        <c:v>0.39661176885125327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22EF-4A83-9C0C-B40681306F28}"/>
                  </c:ext>
                </c:extLst>
              </c15:ser>
            </c15:filteredBarSeries>
            <c15:filteredBarSeries>
              <c15:ser>
                <c:idx val="0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'EUI Charts'!$K$61</c15:sqref>
                        </c15:formulaRef>
                      </c:ext>
                    </c:extLst>
                    <c:strCache>
                      <c:ptCount val="1"/>
                      <c:pt idx="0">
                        <c:v>Gas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('EUI Charts'!$E$62:$E$63,'EUI Charts'!$E$65:$E$67)</c15:sqref>
                        </c15:formulaRef>
                      </c:ext>
                    </c:extLst>
                    <c:strCache>
                      <c:ptCount val="5"/>
                      <c:pt idx="0">
                        <c:v>2010</c:v>
                      </c:pt>
                      <c:pt idx="1">
                        <c:v>2019</c:v>
                      </c:pt>
                      <c:pt idx="2">
                        <c:v>CDM</c:v>
                      </c:pt>
                      <c:pt idx="3">
                        <c:v>Heat Recovery </c:v>
                      </c:pt>
                      <c:pt idx="4">
                        <c:v>ASHP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('EUI Charts'!$K$62:$K$63,'EUI Charts'!$K$65:$K$67)</c15:sqref>
                        </c15:formulaRef>
                      </c:ext>
                    </c:extLst>
                    <c:numCache>
                      <c:formatCode>0%</c:formatCode>
                      <c:ptCount val="5"/>
                      <c:pt idx="0">
                        <c:v>1</c:v>
                      </c:pt>
                      <c:pt idx="1">
                        <c:v>0.69411764705882362</c:v>
                      </c:pt>
                      <c:pt idx="2">
                        <c:v>0.50588235294117645</c:v>
                      </c:pt>
                      <c:pt idx="3">
                        <c:v>0.35294117647058826</c:v>
                      </c:pt>
                      <c:pt idx="4">
                        <c:v>1.1764705882352941E-2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22EF-4A83-9C0C-B40681306F28}"/>
                  </c:ext>
                </c:extLst>
              </c15:ser>
            </c15:filteredBarSeries>
          </c:ext>
        </c:extLst>
      </c:barChart>
      <c:catAx>
        <c:axId val="5958951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ysClr val="windowText" lastClr="000000"/>
                </a:solidFill>
                <a:latin typeface="Roboto" panose="02000000000000000000" pitchFamily="2" charset="0"/>
                <a:ea typeface="Roboto" panose="02000000000000000000" pitchFamily="2" charset="0"/>
                <a:cs typeface="+mn-cs"/>
              </a:defRPr>
            </a:pPr>
            <a:endParaRPr lang="en-US"/>
          </a:p>
        </c:txPr>
        <c:crossAx val="595901360"/>
        <c:crosses val="autoZero"/>
        <c:auto val="1"/>
        <c:lblAlgn val="ctr"/>
        <c:lblOffset val="100"/>
        <c:noMultiLvlLbl val="0"/>
      </c:catAx>
      <c:valAx>
        <c:axId val="5959013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Roboto" panose="02000000000000000000" pitchFamily="2" charset="0"/>
                    <a:ea typeface="Roboto" panose="02000000000000000000" pitchFamily="2" charset="0"/>
                    <a:cs typeface="+mn-cs"/>
                  </a:defRPr>
                </a:pPr>
                <a:r>
                  <a:rPr lang="en-CA" sz="1000">
                    <a:solidFill>
                      <a:sysClr val="windowText" lastClr="000000"/>
                    </a:solidFill>
                  </a:rPr>
                  <a:t>EUIs (ekWh/ft²)</a:t>
                </a:r>
                <a:endParaRPr lang="en-US" sz="1000">
                  <a:solidFill>
                    <a:sysClr val="windowText" lastClr="000000"/>
                  </a:solidFill>
                </a:endParaRPr>
              </a:p>
            </c:rich>
          </c:tx>
          <c:layout>
            <c:manualLayout>
              <c:xMode val="edge"/>
              <c:yMode val="edge"/>
              <c:x val="1.6264496052273834E-2"/>
              <c:y val="0.3519928383134833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Roboto" panose="02000000000000000000" pitchFamily="2" charset="0"/>
                  <a:ea typeface="Roboto" panose="02000000000000000000" pitchFamily="2" charset="0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ysClr val="windowText" lastClr="000000"/>
                </a:solidFill>
                <a:latin typeface="Roboto" panose="02000000000000000000" pitchFamily="2" charset="0"/>
                <a:ea typeface="Roboto" panose="02000000000000000000" pitchFamily="2" charset="0"/>
                <a:cs typeface="+mn-cs"/>
              </a:defRPr>
            </a:pPr>
            <a:endParaRPr lang="en-US"/>
          </a:p>
        </c:txPr>
        <c:crossAx val="5958951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Roboto" panose="02000000000000000000" pitchFamily="2" charset="0"/>
              <a:ea typeface="Roboto" panose="02000000000000000000" pitchFamily="2" charset="0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Roboto" panose="02000000000000000000" pitchFamily="2" charset="0"/>
          <a:ea typeface="Roboto" panose="02000000000000000000" pitchFamily="2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600" b="1" u="none" baseline="0"/>
              <a:t>Archetype Office Building Consumption - 2019 vs 2022/2023 vs HR &amp; ASHPs</a:t>
            </a:r>
            <a:endParaRPr lang="en-US" sz="1600" b="1" u="none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100"/>
        <c:axId val="1105776655"/>
        <c:axId val="1105767087"/>
        <c:extLst>
          <c:ext xmlns:c15="http://schemas.microsoft.com/office/drawing/2012/chart" uri="{02D57815-91ED-43cb-92C2-25804820EDAC}">
            <c15:filteredBarSeries>
              <c15:ser>
                <c:idx val="1"/>
                <c:order val="2"/>
                <c:tx>
                  <c:strRef>
                    <c:extLst>
                      <c:ext uri="{02D57815-91ED-43cb-92C2-25804820EDAC}">
                        <c15:formulaRef>
                          <c15:sqref>'Electricity Use &amp; Demand Charts'!$D$16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solidFill>
                    <a:schemeClr val="accent2"/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>
                      <c:ext uri="{02D57815-91ED-43cb-92C2-25804820EDAC}">
                        <c15:formulaRef>
                          <c15:sqref>'Electricity Use &amp; Demand Charts'!$B$17:$B$28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'Electricity Use &amp; Demand Charts'!$D$17:$D$28</c15:sqref>
                        </c15:formulaRef>
                      </c:ext>
                    </c:extLst>
                    <c:numCache>
                      <c:formatCode>#,##0</c:formatCode>
                      <c:ptCount val="12"/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52F0-48C0-9177-E0A86E0A64E6}"/>
                  </c:ext>
                </c:extLst>
              </c15:ser>
            </c15:filteredBarSeries>
            <c15:filteredBarSeries>
              <c15:ser>
                <c:idx val="2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'Electricity Use &amp; Demand Charts'!$E$16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solidFill>
                    <a:schemeClr val="accent3"/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'Electricity Use &amp; Demand Charts'!$B$17:$B$28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'Electricity Use &amp; Demand Charts'!$E$17:$E$28</c15:sqref>
                        </c15:formulaRef>
                      </c:ext>
                    </c:extLst>
                    <c:numCache>
                      <c:formatCode>#,##0</c:formatCode>
                      <c:ptCount val="12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52F0-48C0-9177-E0A86E0A64E6}"/>
                  </c:ext>
                </c:extLst>
              </c15:ser>
            </c15:filteredBarSeries>
            <c15:filteredBarSeries>
              <c15:ser>
                <c:idx val="3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'Electricity Use &amp; Demand Charts'!$F$16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solidFill>
                    <a:schemeClr val="accent4"/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'Electricity Use &amp; Demand Charts'!$B$17:$B$28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'Electricity Use &amp; Demand Charts'!$F$17:$F$28</c15:sqref>
                        </c15:formulaRef>
                      </c:ext>
                    </c:extLst>
                    <c:numCache>
                      <c:formatCode>#,##0</c:formatCode>
                      <c:ptCount val="12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52F0-48C0-9177-E0A86E0A64E6}"/>
                  </c:ext>
                </c:extLst>
              </c15:ser>
            </c15:filteredBarSeries>
          </c:ext>
        </c:extLst>
      </c:barChart>
      <c:lineChart>
        <c:grouping val="standard"/>
        <c:varyColors val="0"/>
        <c:ser>
          <c:idx val="5"/>
          <c:order val="0"/>
          <c:tx>
            <c:strRef>
              <c:f>'Electricity Use &amp; Demand Charts'!$O$16</c:f>
              <c:strCache>
                <c:ptCount val="1"/>
                <c:pt idx="0">
                  <c:v>2019 EL Use (kWh)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'Electricity Use &amp; Demand Charts'!$B$17:$B$28</c:f>
              <c:numCache>
                <c:formatCode>General</c:formatCode>
                <c:ptCount val="12"/>
              </c:numCache>
            </c:numRef>
          </c:cat>
          <c:val>
            <c:numRef>
              <c:f>'Electricity Use &amp; Demand Charts'!$O$17:$O$28</c:f>
              <c:numCache>
                <c:formatCode>General</c:formatCode>
                <c:ptCount val="12"/>
                <c:pt idx="0">
                  <c:v>281695.52</c:v>
                </c:pt>
                <c:pt idx="1">
                  <c:v>263958.77</c:v>
                </c:pt>
                <c:pt idx="2">
                  <c:v>279409.8</c:v>
                </c:pt>
                <c:pt idx="3">
                  <c:v>244341</c:v>
                </c:pt>
                <c:pt idx="4">
                  <c:v>253753</c:v>
                </c:pt>
                <c:pt idx="5">
                  <c:v>270056</c:v>
                </c:pt>
                <c:pt idx="6">
                  <c:v>331970</c:v>
                </c:pt>
                <c:pt idx="7">
                  <c:v>301339</c:v>
                </c:pt>
                <c:pt idx="8">
                  <c:v>264644</c:v>
                </c:pt>
                <c:pt idx="9">
                  <c:v>255852</c:v>
                </c:pt>
                <c:pt idx="10">
                  <c:v>256764</c:v>
                </c:pt>
                <c:pt idx="11">
                  <c:v>263781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2F0-48C0-9177-E0A86E0A64E6}"/>
            </c:ext>
          </c:extLst>
        </c:ser>
        <c:ser>
          <c:idx val="0"/>
          <c:order val="1"/>
          <c:tx>
            <c:strRef>
              <c:f>'Electricity Use &amp; Demand Charts'!$P$16</c:f>
              <c:strCache>
                <c:ptCount val="1"/>
                <c:pt idx="0">
                  <c:v>2022-2023 EL Use (kWh)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'Electricity Use &amp; Demand Charts'!$B$17:$B$28</c:f>
              <c:numCache>
                <c:formatCode>General</c:formatCode>
                <c:ptCount val="12"/>
              </c:numCache>
            </c:numRef>
          </c:cat>
          <c:val>
            <c:numRef>
              <c:f>'Electricity Use &amp; Demand Charts'!$P$17:$P$28</c:f>
              <c:numCache>
                <c:formatCode>General</c:formatCode>
                <c:ptCount val="12"/>
                <c:pt idx="0">
                  <c:v>230987.10000000006</c:v>
                </c:pt>
                <c:pt idx="1">
                  <c:v>208548.89999999985</c:v>
                </c:pt>
                <c:pt idx="2">
                  <c:v>222336.6000000003</c:v>
                </c:pt>
                <c:pt idx="3">
                  <c:v>205861.20000000013</c:v>
                </c:pt>
                <c:pt idx="4">
                  <c:v>201652.50000000012</c:v>
                </c:pt>
                <c:pt idx="5">
                  <c:v>243782.7</c:v>
                </c:pt>
                <c:pt idx="6">
                  <c:v>254907.29999999976</c:v>
                </c:pt>
                <c:pt idx="7">
                  <c:v>259091.39999999988</c:v>
                </c:pt>
                <c:pt idx="8">
                  <c:v>236474.39999999973</c:v>
                </c:pt>
                <c:pt idx="9">
                  <c:v>208970.6999999994</c:v>
                </c:pt>
                <c:pt idx="10">
                  <c:v>208867.80000000042</c:v>
                </c:pt>
                <c:pt idx="11">
                  <c:v>226261.19999999923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2F0-48C0-9177-E0A86E0A64E6}"/>
            </c:ext>
          </c:extLst>
        </c:ser>
        <c:ser>
          <c:idx val="4"/>
          <c:order val="5"/>
          <c:tx>
            <c:strRef>
              <c:f>'Electricity Use &amp; Demand Charts'!$U$16</c:f>
              <c:strCache>
                <c:ptCount val="1"/>
                <c:pt idx="0">
                  <c:v>Total Electricity Use (kWh)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'Electricity Use &amp; Demand Charts'!$B$17:$B$28</c:f>
              <c:numCache>
                <c:formatCode>General</c:formatCode>
                <c:ptCount val="12"/>
              </c:numCache>
            </c:numRef>
          </c:cat>
          <c:val>
            <c:numRef>
              <c:f>'Electricity Use &amp; Demand Charts'!$U$17:$U$28</c:f>
              <c:numCache>
                <c:formatCode>General</c:formatCode>
                <c:ptCount val="12"/>
                <c:pt idx="0">
                  <c:v>327687.74647641595</c:v>
                </c:pt>
                <c:pt idx="1">
                  <c:v>291560.45787768881</c:v>
                </c:pt>
                <c:pt idx="2">
                  <c:v>313234.68490126368</c:v>
                </c:pt>
                <c:pt idx="3">
                  <c:v>238242.96601227138</c:v>
                </c:pt>
                <c:pt idx="4">
                  <c:v>210386.78085416704</c:v>
                </c:pt>
                <c:pt idx="5">
                  <c:v>244941.07639999755</c:v>
                </c:pt>
                <c:pt idx="6">
                  <c:v>256892.78033655323</c:v>
                </c:pt>
                <c:pt idx="7">
                  <c:v>262016.70279312597</c:v>
                </c:pt>
                <c:pt idx="8">
                  <c:v>237544.99717224942</c:v>
                </c:pt>
                <c:pt idx="9">
                  <c:v>230293.34676064318</c:v>
                </c:pt>
                <c:pt idx="10">
                  <c:v>263399.94650965091</c:v>
                </c:pt>
                <c:pt idx="11">
                  <c:v>315259.1408267931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5-52F0-48C0-9177-E0A86E0A64E6}"/>
            </c:ext>
          </c:extLst>
        </c:ser>
        <c:ser>
          <c:idx val="6"/>
          <c:order val="6"/>
          <c:tx>
            <c:strRef>
              <c:f>'Electricity Use &amp; Demand Charts'!$O$2</c:f>
              <c:strCache>
                <c:ptCount val="1"/>
                <c:pt idx="0">
                  <c:v>Total 2022/2023 + HR EL Use (kWh)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'Electricity Use &amp; Demand Charts'!$B$17:$B$28</c:f>
              <c:numCache>
                <c:formatCode>General</c:formatCode>
                <c:ptCount val="12"/>
              </c:numCache>
            </c:numRef>
          </c:cat>
          <c:val>
            <c:numRef>
              <c:f>'Electricity Use &amp; Demand Charts'!$O$3:$O$14</c:f>
              <c:numCache>
                <c:formatCode>General</c:formatCode>
                <c:ptCount val="12"/>
                <c:pt idx="0">
                  <c:v>243987.16787750245</c:v>
                </c:pt>
                <c:pt idx="1">
                  <c:v>219897.3304912851</c:v>
                </c:pt>
                <c:pt idx="2">
                  <c:v>235657.49429675005</c:v>
                </c:pt>
                <c:pt idx="3">
                  <c:v>212948.07852077016</c:v>
                </c:pt>
                <c:pt idx="4">
                  <c:v>203832.44791447761</c:v>
                </c:pt>
                <c:pt idx="5">
                  <c:v>244941.07639999755</c:v>
                </c:pt>
                <c:pt idx="6">
                  <c:v>256892.78033655323</c:v>
                </c:pt>
                <c:pt idx="7">
                  <c:v>262016.70279312597</c:v>
                </c:pt>
                <c:pt idx="8">
                  <c:v>237544.99717224942</c:v>
                </c:pt>
                <c:pt idx="9">
                  <c:v>213943.86144893765</c:v>
                </c:pt>
                <c:pt idx="10">
                  <c:v>218185.53505113945</c:v>
                </c:pt>
                <c:pt idx="11">
                  <c:v>238528.89021747178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2F0-48C0-9177-E0A86E0A64E6}"/>
            </c:ext>
          </c:extLst>
        </c:ser>
        <c:ser>
          <c:idx val="8"/>
          <c:order val="7"/>
          <c:tx>
            <c:strRef>
              <c:f>'Electricity Use &amp; Demand Charts'!$P$2</c:f>
              <c:strCache>
                <c:ptCount val="1"/>
                <c:pt idx="0">
                  <c:v>Total 2022/2023 + ASHP - EL Use (kWh)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'Electricity Use &amp; Demand Charts'!$P$3:$P$14</c:f>
              <c:numCache>
                <c:formatCode>General</c:formatCode>
                <c:ptCount val="12"/>
                <c:pt idx="0">
                  <c:v>314687.67859891354</c:v>
                </c:pt>
                <c:pt idx="1">
                  <c:v>280212.02738640353</c:v>
                </c:pt>
                <c:pt idx="2">
                  <c:v>299913.79060451395</c:v>
                </c:pt>
                <c:pt idx="3">
                  <c:v>231156.08749150136</c:v>
                </c:pt>
                <c:pt idx="4">
                  <c:v>208206.83293968954</c:v>
                </c:pt>
                <c:pt idx="5">
                  <c:v>243782.7</c:v>
                </c:pt>
                <c:pt idx="6">
                  <c:v>254907.29999999976</c:v>
                </c:pt>
                <c:pt idx="7">
                  <c:v>259091.39999999988</c:v>
                </c:pt>
                <c:pt idx="8">
                  <c:v>236474.39999999973</c:v>
                </c:pt>
                <c:pt idx="9">
                  <c:v>225320.18531170493</c:v>
                </c:pt>
                <c:pt idx="10">
                  <c:v>254082.21145851185</c:v>
                </c:pt>
                <c:pt idx="11">
                  <c:v>302991.45060932054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E0C-49D7-8A4B-583265D4C1FA}"/>
            </c:ext>
          </c:extLst>
        </c:ser>
        <c:ser>
          <c:idx val="7"/>
          <c:order val="8"/>
          <c:tx>
            <c:strRef>
              <c:f>'Electricity Use &amp; Demand Charts'!$M$40</c:f>
              <c:strCache>
                <c:ptCount val="1"/>
                <c:pt idx="0">
                  <c:v>% kWh Change vs. 2019 (including HR + ASHPs)</c:v>
                </c:pt>
              </c:strCache>
            </c:strRef>
          </c:tx>
          <c:spPr>
            <a:ln w="28575" cap="rnd">
              <a:solidFill>
                <a:schemeClr val="bg2">
                  <a:lumMod val="9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'Electricity Use &amp; Demand Charts'!$M$41:$M$52</c:f>
              <c:numCache>
                <c:formatCode>0%</c:formatCode>
                <c:ptCount val="12"/>
                <c:pt idx="0">
                  <c:v>0.16326928620098727</c:v>
                </c:pt>
                <c:pt idx="1">
                  <c:v>0.10456817887766634</c:v>
                </c:pt>
                <c:pt idx="2">
                  <c:v>0.12105833403575571</c:v>
                </c:pt>
                <c:pt idx="3">
                  <c:v>-2.4957064052813966E-2</c:v>
                </c:pt>
                <c:pt idx="4">
                  <c:v>-0.17089933575497812</c:v>
                </c:pt>
                <c:pt idx="5">
                  <c:v>-9.299894688509959E-2</c:v>
                </c:pt>
                <c:pt idx="6">
                  <c:v>-0.22615663964649446</c:v>
                </c:pt>
                <c:pt idx="7">
                  <c:v>-0.13049189519734927</c:v>
                </c:pt>
                <c:pt idx="8">
                  <c:v>-0.10239794904759064</c:v>
                </c:pt>
                <c:pt idx="9">
                  <c:v>-9.9896241730988308E-2</c:v>
                </c:pt>
                <c:pt idx="10">
                  <c:v>2.5844536265406788E-2</c:v>
                </c:pt>
                <c:pt idx="11">
                  <c:v>0.19515484749391768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259-4986-AD52-86C5E1778A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5776655"/>
        <c:axId val="1105767087"/>
        <c:extLst/>
      </c:lineChart>
      <c:catAx>
        <c:axId val="11057766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05767087"/>
        <c:crosses val="autoZero"/>
        <c:auto val="1"/>
        <c:lblAlgn val="ctr"/>
        <c:lblOffset val="100"/>
        <c:noMultiLvlLbl val="0"/>
      </c:catAx>
      <c:valAx>
        <c:axId val="1105767087"/>
        <c:scaling>
          <c:orientation val="minMax"/>
          <c:min val="10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200"/>
                  <a:t>Electricity Consumption [kWh</a:t>
                </a:r>
                <a:r>
                  <a:rPr lang="en-US" sz="1200" baseline="0"/>
                  <a:t>]</a:t>
                </a:r>
                <a:endParaRPr lang="en-US" sz="1200"/>
              </a:p>
            </c:rich>
          </c:tx>
          <c:layout>
            <c:manualLayout>
              <c:xMode val="edge"/>
              <c:yMode val="edge"/>
              <c:x val="2.2209654228004107E-2"/>
              <c:y val="0.3079263556303576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05776655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600" b="1" u="none" baseline="0"/>
              <a:t>Archetype Office Building Demand - 2019 vs 2022/2023 vs HR &amp; ASHPs</a:t>
            </a:r>
            <a:endParaRPr lang="en-US" sz="1600" b="1" u="none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100"/>
        <c:axId val="1105776655"/>
        <c:axId val="1105767087"/>
        <c:extLst>
          <c:ext xmlns:c15="http://schemas.microsoft.com/office/drawing/2012/chart" uri="{02D57815-91ED-43cb-92C2-25804820EDAC}">
            <c15:filteredBarSeries>
              <c15:ser>
                <c:idx val="1"/>
                <c:order val="2"/>
                <c:tx>
                  <c:strRef>
                    <c:extLst>
                      <c:ext uri="{02D57815-91ED-43cb-92C2-25804820EDAC}">
                        <c15:formulaRef>
                          <c15:sqref>'Electricity Use &amp; Demand Charts'!$D$16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solidFill>
                    <a:schemeClr val="accent2"/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>
                      <c:ext uri="{02D57815-91ED-43cb-92C2-25804820EDAC}">
                        <c15:formulaRef>
                          <c15:sqref>'Electricity Use &amp; Demand Charts'!$B$17:$B$28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'Electricity Use &amp; Demand Charts'!$D$17:$D$28</c15:sqref>
                        </c15:formulaRef>
                      </c:ext>
                    </c:extLst>
                    <c:numCache>
                      <c:formatCode>#,##0</c:formatCode>
                      <c:ptCount val="12"/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5-EFAB-4FD3-AA79-FEBD26B46824}"/>
                  </c:ext>
                </c:extLst>
              </c15:ser>
            </c15:filteredBarSeries>
            <c15:filteredBarSeries>
              <c15:ser>
                <c:idx val="2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'Electricity Use &amp; Demand Charts'!$E$16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solidFill>
                    <a:schemeClr val="accent3"/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'Electricity Use &amp; Demand Charts'!$B$17:$B$28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'Electricity Use &amp; Demand Charts'!$E$17:$E$28</c15:sqref>
                        </c15:formulaRef>
                      </c:ext>
                    </c:extLst>
                    <c:numCache>
                      <c:formatCode>#,##0</c:formatCode>
                      <c:ptCount val="12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6-EFAB-4FD3-AA79-FEBD26B46824}"/>
                  </c:ext>
                </c:extLst>
              </c15:ser>
            </c15:filteredBarSeries>
            <c15:filteredBarSeries>
              <c15:ser>
                <c:idx val="3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'Electricity Use &amp; Demand Charts'!$F$16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solidFill>
                    <a:schemeClr val="accent4"/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'Electricity Use &amp; Demand Charts'!$B$17:$B$28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'Electricity Use &amp; Demand Charts'!$F$17:$F$28</c15:sqref>
                        </c15:formulaRef>
                      </c:ext>
                    </c:extLst>
                    <c:numCache>
                      <c:formatCode>#,##0</c:formatCode>
                      <c:ptCount val="12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7-EFAB-4FD3-AA79-FEBD26B46824}"/>
                  </c:ext>
                </c:extLst>
              </c15:ser>
            </c15:filteredBarSeries>
          </c:ext>
        </c:extLst>
      </c:barChart>
      <c:lineChart>
        <c:grouping val="standard"/>
        <c:varyColors val="0"/>
        <c:ser>
          <c:idx val="5"/>
          <c:order val="0"/>
          <c:tx>
            <c:strRef>
              <c:f>'Electricity Use &amp; Demand Charts'!$AB$49</c:f>
              <c:strCache>
                <c:ptCount val="1"/>
                <c:pt idx="0">
                  <c:v>2019 Electricity Demand (kW)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Lbl>
              <c:idx val="6"/>
              <c:layout>
                <c:manualLayout>
                  <c:x val="-9.0693332021082405E-3"/>
                  <c:y val="-4.16061300911694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D79-4FA3-824B-83E6F0C73BB0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numRef>
              <c:f>'Electricity Use &amp; Demand Charts'!$B$17:$B$28</c:f>
              <c:numCache>
                <c:formatCode>General</c:formatCode>
                <c:ptCount val="12"/>
              </c:numCache>
            </c:numRef>
          </c:cat>
          <c:val>
            <c:numRef>
              <c:f>'Electricity Use &amp; Demand Charts'!$AB$50:$AB$61</c:f>
              <c:numCache>
                <c:formatCode>0</c:formatCode>
                <c:ptCount val="12"/>
                <c:pt idx="0">
                  <c:v>627.75</c:v>
                </c:pt>
                <c:pt idx="1">
                  <c:v>666.90000000000009</c:v>
                </c:pt>
                <c:pt idx="2">
                  <c:v>674.7</c:v>
                </c:pt>
                <c:pt idx="3">
                  <c:v>557.54999999999995</c:v>
                </c:pt>
                <c:pt idx="4">
                  <c:v>634.5</c:v>
                </c:pt>
                <c:pt idx="5">
                  <c:v>705.15</c:v>
                </c:pt>
                <c:pt idx="6">
                  <c:v>809.4</c:v>
                </c:pt>
                <c:pt idx="7">
                  <c:v>715.34999999999991</c:v>
                </c:pt>
                <c:pt idx="8">
                  <c:v>693</c:v>
                </c:pt>
                <c:pt idx="9">
                  <c:v>720</c:v>
                </c:pt>
                <c:pt idx="10">
                  <c:v>628.65000000000009</c:v>
                </c:pt>
                <c:pt idx="11">
                  <c:v>663.90000000000009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FAB-4FD3-AA79-FEBD26B46824}"/>
            </c:ext>
          </c:extLst>
        </c:ser>
        <c:ser>
          <c:idx val="0"/>
          <c:order val="1"/>
          <c:tx>
            <c:strRef>
              <c:f>'Electricity Use &amp; Demand Charts'!$X$49</c:f>
              <c:strCache>
                <c:ptCount val="1"/>
                <c:pt idx="0">
                  <c:v>2022-2023 Electricity Demand (kW)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'Electricity Use &amp; Demand Charts'!$B$17:$B$28</c:f>
              <c:numCache>
                <c:formatCode>General</c:formatCode>
                <c:ptCount val="12"/>
              </c:numCache>
            </c:numRef>
          </c:cat>
          <c:val>
            <c:numRef>
              <c:f>'Electricity Use &amp; Demand Charts'!$X$50:$X$61</c:f>
              <c:numCache>
                <c:formatCode>0</c:formatCode>
                <c:ptCount val="12"/>
                <c:pt idx="0">
                  <c:v>528.90000000000009</c:v>
                </c:pt>
                <c:pt idx="1">
                  <c:v>565.80000000000007</c:v>
                </c:pt>
                <c:pt idx="2">
                  <c:v>493.20000000000005</c:v>
                </c:pt>
                <c:pt idx="3">
                  <c:v>527.4</c:v>
                </c:pt>
                <c:pt idx="4">
                  <c:v>576</c:v>
                </c:pt>
                <c:pt idx="5">
                  <c:v>600.6</c:v>
                </c:pt>
                <c:pt idx="6">
                  <c:v>667.8</c:v>
                </c:pt>
                <c:pt idx="7">
                  <c:v>631.79999999999995</c:v>
                </c:pt>
                <c:pt idx="8">
                  <c:v>594.6</c:v>
                </c:pt>
                <c:pt idx="9">
                  <c:v>493.2</c:v>
                </c:pt>
                <c:pt idx="10">
                  <c:v>484.19999999999993</c:v>
                </c:pt>
                <c:pt idx="11">
                  <c:v>542.09999999999991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FAB-4FD3-AA79-FEBD26B46824}"/>
            </c:ext>
          </c:extLst>
        </c:ser>
        <c:ser>
          <c:idx val="4"/>
          <c:order val="5"/>
          <c:tx>
            <c:strRef>
              <c:f>'Electricity Use &amp; Demand Charts'!$Y$49</c:f>
              <c:strCache>
                <c:ptCount val="1"/>
                <c:pt idx="0">
                  <c:v>Total Electricity Demand (kW)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dLbls>
            <c:dLbl>
              <c:idx val="1"/>
              <c:layout>
                <c:manualLayout>
                  <c:x val="-8.9889739970923851E-3"/>
                  <c:y val="-2.533760999112012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30B-417D-8D8A-3B349AF1856B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numRef>
              <c:f>'Electricity Use &amp; Demand Charts'!$B$17:$B$28</c:f>
              <c:numCache>
                <c:formatCode>General</c:formatCode>
                <c:ptCount val="12"/>
              </c:numCache>
            </c:numRef>
          </c:cat>
          <c:val>
            <c:numRef>
              <c:f>'Electricity Use &amp; Demand Charts'!$Y$50:$Y$61</c:f>
              <c:numCache>
                <c:formatCode>0</c:formatCode>
                <c:ptCount val="12"/>
                <c:pt idx="0">
                  <c:v>816.57078774770378</c:v>
                </c:pt>
                <c:pt idx="1">
                  <c:v>853.79684180958316</c:v>
                </c:pt>
                <c:pt idx="2">
                  <c:v>781.06714936210835</c:v>
                </c:pt>
                <c:pt idx="3">
                  <c:v>762.64412697904095</c:v>
                </c:pt>
                <c:pt idx="4">
                  <c:v>781.84159525278847</c:v>
                </c:pt>
                <c:pt idx="5">
                  <c:v>639.74884608806417</c:v>
                </c:pt>
                <c:pt idx="6">
                  <c:v>706.9488460880641</c:v>
                </c:pt>
                <c:pt idx="7">
                  <c:v>670.9488460880641</c:v>
                </c:pt>
                <c:pt idx="8">
                  <c:v>633.74884608806417</c:v>
                </c:pt>
                <c:pt idx="9">
                  <c:v>729.7098426550582</c:v>
                </c:pt>
                <c:pt idx="10">
                  <c:v>772.06714936210824</c:v>
                </c:pt>
                <c:pt idx="11">
                  <c:v>829.86960496322558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8-EFAB-4FD3-AA79-FEBD26B46824}"/>
            </c:ext>
          </c:extLst>
        </c:ser>
        <c:ser>
          <c:idx val="6"/>
          <c:order val="6"/>
          <c:tx>
            <c:strRef>
              <c:f>'Electricity Use &amp; Demand Charts'!$Z$49</c:f>
              <c:strCache>
                <c:ptCount val="1"/>
                <c:pt idx="0">
                  <c:v>Electricity + HR (kW)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'Electricity Use &amp; Demand Charts'!$B$17:$B$28</c:f>
              <c:numCache>
                <c:formatCode>General</c:formatCode>
                <c:ptCount val="12"/>
              </c:numCache>
            </c:numRef>
          </c:cat>
          <c:val>
            <c:numRef>
              <c:f>'Electricity Use &amp; Demand Charts'!$Z$50:$Z$61</c:f>
              <c:numCache>
                <c:formatCode>0</c:formatCode>
                <c:ptCount val="12"/>
                <c:pt idx="0">
                  <c:v>568.04884608806424</c:v>
                </c:pt>
                <c:pt idx="1">
                  <c:v>604.94884608806422</c:v>
                </c:pt>
                <c:pt idx="2">
                  <c:v>532.34884608806419</c:v>
                </c:pt>
                <c:pt idx="3">
                  <c:v>566.54884608806412</c:v>
                </c:pt>
                <c:pt idx="4">
                  <c:v>615.14884608806415</c:v>
                </c:pt>
                <c:pt idx="5">
                  <c:v>639.74884608806417</c:v>
                </c:pt>
                <c:pt idx="6">
                  <c:v>706.9488460880641</c:v>
                </c:pt>
                <c:pt idx="7">
                  <c:v>670.9488460880641</c:v>
                </c:pt>
                <c:pt idx="8">
                  <c:v>633.74884608806417</c:v>
                </c:pt>
                <c:pt idx="9">
                  <c:v>532.34884608806408</c:v>
                </c:pt>
                <c:pt idx="10">
                  <c:v>523.34884608806408</c:v>
                </c:pt>
                <c:pt idx="11">
                  <c:v>581.24884608806406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FAB-4FD3-AA79-FEBD26B46824}"/>
            </c:ext>
          </c:extLst>
        </c:ser>
        <c:ser>
          <c:idx val="8"/>
          <c:order val="7"/>
          <c:tx>
            <c:strRef>
              <c:f>'Electricity Use &amp; Demand Charts'!$AA$49</c:f>
              <c:strCache>
                <c:ptCount val="1"/>
                <c:pt idx="0">
                  <c:v>Electricity + ASHP Boilers Demand (kW) 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'Electricity Use &amp; Demand Charts'!$AA$50:$AA$61</c:f>
              <c:numCache>
                <c:formatCode>0</c:formatCode>
                <c:ptCount val="12"/>
                <c:pt idx="0">
                  <c:v>777.42194165963963</c:v>
                </c:pt>
                <c:pt idx="1">
                  <c:v>814.64799572151901</c:v>
                </c:pt>
                <c:pt idx="2">
                  <c:v>741.91830327404421</c:v>
                </c:pt>
                <c:pt idx="3">
                  <c:v>723.4952808909768</c:v>
                </c:pt>
                <c:pt idx="4">
                  <c:v>742.69274916472432</c:v>
                </c:pt>
                <c:pt idx="5">
                  <c:v>600.6</c:v>
                </c:pt>
                <c:pt idx="6">
                  <c:v>667.8</c:v>
                </c:pt>
                <c:pt idx="7">
                  <c:v>631.79999999999995</c:v>
                </c:pt>
                <c:pt idx="8">
                  <c:v>594.6</c:v>
                </c:pt>
                <c:pt idx="9">
                  <c:v>690.56099656699405</c:v>
                </c:pt>
                <c:pt idx="10">
                  <c:v>732.91830327404409</c:v>
                </c:pt>
                <c:pt idx="11">
                  <c:v>790.72075887516144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FAB-4FD3-AA79-FEBD26B46824}"/>
            </c:ext>
          </c:extLst>
        </c:ser>
        <c:ser>
          <c:idx val="7"/>
          <c:order val="8"/>
          <c:tx>
            <c:strRef>
              <c:f>'Electricity Use &amp; Demand Charts'!$N$40</c:f>
              <c:strCache>
                <c:ptCount val="1"/>
                <c:pt idx="0">
                  <c:v>% kW Change vs. 2022/2023  (including HR + ASHPs)</c:v>
                </c:pt>
              </c:strCache>
            </c:strRef>
          </c:tx>
          <c:spPr>
            <a:ln w="28575" cap="rnd">
              <a:solidFill>
                <a:schemeClr val="bg1">
                  <a:alpha val="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'Electricity Use &amp; Demand Charts'!$N$41:$N$52</c:f>
              <c:numCache>
                <c:formatCode>0%</c:formatCode>
                <c:ptCount val="12"/>
                <c:pt idx="0">
                  <c:v>0.54390392843203561</c:v>
                </c:pt>
                <c:pt idx="1">
                  <c:v>0.50900820397593327</c:v>
                </c:pt>
                <c:pt idx="2">
                  <c:v>0.58367224120459915</c:v>
                </c:pt>
                <c:pt idx="3">
                  <c:v>0.44604498858369546</c:v>
                </c:pt>
                <c:pt idx="4">
                  <c:v>0.3573638806472022</c:v>
                </c:pt>
                <c:pt idx="5">
                  <c:v>6.5182893919520715E-2</c:v>
                </c:pt>
                <c:pt idx="6">
                  <c:v>5.8623608996801663E-2</c:v>
                </c:pt>
                <c:pt idx="7">
                  <c:v>6.1963985577816003E-2</c:v>
                </c:pt>
                <c:pt idx="8">
                  <c:v>6.5840642596811549E-2</c:v>
                </c:pt>
                <c:pt idx="9">
                  <c:v>0.47954144901674417</c:v>
                </c:pt>
                <c:pt idx="10">
                  <c:v>0.59452116762104157</c:v>
                </c:pt>
                <c:pt idx="11">
                  <c:v>0.53084228917768994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FAB-4FD3-AA79-FEBD26B468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5776655"/>
        <c:axId val="1105767087"/>
        <c:extLst/>
      </c:lineChart>
      <c:catAx>
        <c:axId val="11057766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05767087"/>
        <c:crosses val="autoZero"/>
        <c:auto val="1"/>
        <c:lblAlgn val="ctr"/>
        <c:lblOffset val="100"/>
        <c:noMultiLvlLbl val="0"/>
      </c:catAx>
      <c:valAx>
        <c:axId val="1105767087"/>
        <c:scaling>
          <c:orientation val="minMax"/>
          <c:min val="3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Peak Demand [kW</a:t>
                </a:r>
                <a:r>
                  <a:rPr lang="en-US" sz="1400" baseline="0"/>
                  <a:t>]</a:t>
                </a:r>
                <a:endParaRPr lang="en-US" sz="1400"/>
              </a:p>
            </c:rich>
          </c:tx>
          <c:layout>
            <c:manualLayout>
              <c:xMode val="edge"/>
              <c:yMode val="edge"/>
              <c:x val="2.2209654228004107E-2"/>
              <c:y val="0.3079263556303576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05776655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CA"/>
              <a:t>Summer &amp; Winter Peaks Progression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Summer Peak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'Electricity Use &amp; Demand Charts'!$D$72:$D$75</c:f>
              <c:strCache>
                <c:ptCount val="4"/>
                <c:pt idx="0">
                  <c:v>Original Demand </c:v>
                </c:pt>
                <c:pt idx="1">
                  <c:v>CDM</c:v>
                </c:pt>
                <c:pt idx="2">
                  <c:v>Demand With HR (Wheel + WSHP) </c:v>
                </c:pt>
                <c:pt idx="3">
                  <c:v>Demand With HRC / ASHP</c:v>
                </c:pt>
              </c:strCache>
            </c:strRef>
          </c:cat>
          <c:val>
            <c:numRef>
              <c:f>'Electricity Use &amp; Demand Charts'!$G$72:$G$75</c:f>
              <c:numCache>
                <c:formatCode>#,##0</c:formatCode>
                <c:ptCount val="4"/>
                <c:pt idx="0">
                  <c:v>809.4</c:v>
                </c:pt>
                <c:pt idx="1">
                  <c:v>667.8</c:v>
                </c:pt>
                <c:pt idx="2">
                  <c:v>671.8</c:v>
                </c:pt>
                <c:pt idx="3">
                  <c:v>671.8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EB-4272-A1E9-5648D593490A}"/>
            </c:ext>
          </c:extLst>
        </c:ser>
        <c:ser>
          <c:idx val="1"/>
          <c:order val="1"/>
          <c:tx>
            <c:v>Winter Peak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'Electricity Use &amp; Demand Charts'!$G$76:$G$79</c:f>
              <c:numCache>
                <c:formatCode>#,##0</c:formatCode>
                <c:ptCount val="4"/>
                <c:pt idx="0">
                  <c:v>666.90000000000009</c:v>
                </c:pt>
                <c:pt idx="1">
                  <c:v>565.80000000000007</c:v>
                </c:pt>
                <c:pt idx="2">
                  <c:v>604.94884608806422</c:v>
                </c:pt>
                <c:pt idx="3">
                  <c:v>853.79684180958316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FEB-4272-A1E9-5648D593490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60853408"/>
        <c:axId val="160851008"/>
      </c:barChart>
      <c:catAx>
        <c:axId val="160853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851008"/>
        <c:crosses val="autoZero"/>
        <c:auto val="1"/>
        <c:lblAlgn val="ctr"/>
        <c:lblOffset val="100"/>
        <c:noMultiLvlLbl val="0"/>
      </c:catAx>
      <c:valAx>
        <c:axId val="1608510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kW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8534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 Load Factor (hrs/day)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'Interval Data 2019'!$U$6</c:f>
              <c:strCache>
                <c:ptCount val="1"/>
                <c:pt idx="0">
                  <c:v>Bldg. Load Factor (hrs/day)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'Interval Data 2019'!$Q$7:$Q$18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xVal>
          <c:yVal>
            <c:numRef>
              <c:f>'Interval Data 2019'!$U$7:$U$18</c:f>
              <c:numCache>
                <c:formatCode>0.0</c:formatCode>
                <c:ptCount val="12"/>
                <c:pt idx="0">
                  <c:v>14.475430685628424</c:v>
                </c:pt>
                <c:pt idx="1">
                  <c:v>14.135699826489287</c:v>
                </c:pt>
                <c:pt idx="2">
                  <c:v>13.358854831538032</c:v>
                </c:pt>
                <c:pt idx="3">
                  <c:v>14.608044121603433</c:v>
                </c:pt>
                <c:pt idx="4">
                  <c:v>13.150507130328686</c:v>
                </c:pt>
                <c:pt idx="5">
                  <c:v>12.734914557186421</c:v>
                </c:pt>
                <c:pt idx="6">
                  <c:v>13.230433534996038</c:v>
                </c:pt>
                <c:pt idx="7">
                  <c:v>13.577039887986272</c:v>
                </c:pt>
                <c:pt idx="8">
                  <c:v>12.730108225108225</c:v>
                </c:pt>
                <c:pt idx="9">
                  <c:v>11.462177419354845</c:v>
                </c:pt>
                <c:pt idx="10">
                  <c:v>13.613497176489298</c:v>
                </c:pt>
                <c:pt idx="11">
                  <c:v>12.816742708044842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5FC-4253-A576-31F756284F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3709664"/>
        <c:axId val="1022391535"/>
      </c:scatterChart>
      <c:valAx>
        <c:axId val="233709664"/>
        <c:scaling>
          <c:orientation val="minMax"/>
          <c:max val="13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22391535"/>
        <c:crosses val="autoZero"/>
        <c:crossBetween val="midCat"/>
      </c:valAx>
      <c:valAx>
        <c:axId val="102239153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3370966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2"/>
          <c:order val="2"/>
          <c:tx>
            <c:strRef>
              <c:f>'Interval Data 2019'!$S$6</c:f>
              <c:strCache>
                <c:ptCount val="1"/>
                <c:pt idx="0">
                  <c:v>Bldg. Consumption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val>
            <c:numRef>
              <c:f>'Interval Data 2019'!$S$7:$S$18</c:f>
              <c:numCache>
                <c:formatCode>#,##0</c:formatCode>
                <c:ptCount val="12"/>
                <c:pt idx="0">
                  <c:v>281695.50000000052</c:v>
                </c:pt>
                <c:pt idx="1">
                  <c:v>263958.74999999977</c:v>
                </c:pt>
                <c:pt idx="2">
                  <c:v>279409.80000000005</c:v>
                </c:pt>
                <c:pt idx="3">
                  <c:v>244341.44999999978</c:v>
                </c:pt>
                <c:pt idx="4">
                  <c:v>258663.90000000005</c:v>
                </c:pt>
                <c:pt idx="5">
                  <c:v>269400.75000000017</c:v>
                </c:pt>
                <c:pt idx="6">
                  <c:v>331970.09999999957</c:v>
                </c:pt>
                <c:pt idx="7">
                  <c:v>301082.40000000031</c:v>
                </c:pt>
                <c:pt idx="8">
                  <c:v>264658.95</c:v>
                </c:pt>
                <c:pt idx="9">
                  <c:v>255835.80000000013</c:v>
                </c:pt>
                <c:pt idx="10">
                  <c:v>256743.74999999994</c:v>
                </c:pt>
                <c:pt idx="11">
                  <c:v>263780.10000000015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E9C-494B-82D2-8699DDF1B5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28921743"/>
        <c:axId val="1149311647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'Interval Data 2019'!$Q$6</c15:sqref>
                        </c15:formulaRef>
                      </c:ext>
                    </c:extLst>
                    <c:strCache>
                      <c:ptCount val="1"/>
                      <c:pt idx="0">
                        <c:v>Month</c:v>
                      </c:pt>
                    </c:strCache>
                  </c:strRef>
                </c:tx>
                <c:spPr>
                  <a:solidFill>
                    <a:schemeClr val="accent5"/>
                  </a:solidFill>
                  <a:ln>
                    <a:noFill/>
                  </a:ln>
                  <a:effectLst/>
                </c:spPr>
                <c:invertIfNegative val="0"/>
                <c:val>
                  <c:numRef>
                    <c:extLst>
                      <c:ext uri="{02D57815-91ED-43cb-92C2-25804820EDAC}">
                        <c15:formulaRef>
                          <c15:sqref>'Interval Data 2019'!$Q$7:$Q$18</c15:sqref>
                        </c15:formulaRef>
                      </c:ext>
                    </c:extLst>
                    <c:numCache>
                      <c:formatCode>General</c:formatCode>
                      <c:ptCount val="12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CE9C-494B-82D2-8699DDF1B583}"/>
                  </c:ext>
                </c:extLst>
              </c15:ser>
            </c15:filteredBarSeries>
          </c:ext>
        </c:extLst>
      </c:barChart>
      <c:lineChart>
        <c:grouping val="standard"/>
        <c:varyColors val="0"/>
        <c:ser>
          <c:idx val="3"/>
          <c:order val="3"/>
          <c:tx>
            <c:strRef>
              <c:f>'Interval Data 2019'!$T$6</c:f>
              <c:strCache>
                <c:ptCount val="1"/>
                <c:pt idx="0">
                  <c:v>Bldg. Peak Demand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'Interval Data 2019'!$T$7:$T$18</c:f>
              <c:numCache>
                <c:formatCode>#,##0</c:formatCode>
                <c:ptCount val="12"/>
                <c:pt idx="0">
                  <c:v>627.75</c:v>
                </c:pt>
                <c:pt idx="1">
                  <c:v>666.90000000000009</c:v>
                </c:pt>
                <c:pt idx="2">
                  <c:v>674.7</c:v>
                </c:pt>
                <c:pt idx="3">
                  <c:v>557.54999999999995</c:v>
                </c:pt>
                <c:pt idx="4">
                  <c:v>634.5</c:v>
                </c:pt>
                <c:pt idx="5">
                  <c:v>705.15</c:v>
                </c:pt>
                <c:pt idx="6">
                  <c:v>809.4</c:v>
                </c:pt>
                <c:pt idx="7">
                  <c:v>715.34999999999991</c:v>
                </c:pt>
                <c:pt idx="8">
                  <c:v>693</c:v>
                </c:pt>
                <c:pt idx="9">
                  <c:v>720</c:v>
                </c:pt>
                <c:pt idx="10">
                  <c:v>628.65000000000009</c:v>
                </c:pt>
                <c:pt idx="11">
                  <c:v>663.90000000000009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E9C-494B-82D2-8699DDF1B5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53418959"/>
        <c:axId val="520870223"/>
        <c:extLst>
          <c:ext xmlns:c15="http://schemas.microsoft.com/office/drawing/2012/chart" uri="{02D57815-91ED-43cb-92C2-25804820EDAC}">
            <c15:filteredLineSeries>
              <c15:ser>
                <c:idx val="1"/>
                <c:order val="1"/>
                <c:tx>
                  <c:strRef>
                    <c:extLst>
                      <c:ext uri="{02D57815-91ED-43cb-92C2-25804820EDAC}">
                        <c15:formulaRef>
                          <c15:sqref>'Interval Data 2019'!$R$6</c15:sqref>
                        </c15:formulaRef>
                      </c:ext>
                    </c:extLst>
                    <c:strCache>
                      <c:ptCount val="1"/>
                      <c:pt idx="0">
                        <c:v>Days</c:v>
                      </c:pt>
                    </c:strCache>
                  </c:strRef>
                </c:tx>
                <c:spPr>
                  <a:ln w="19050" cap="rnd">
                    <a:solidFill>
                      <a:schemeClr val="accent2"/>
                    </a:solidFill>
                    <a:round/>
                  </a:ln>
                  <a:effectLst/>
                </c:spPr>
                <c:marker>
                  <c:symbol val="none"/>
                </c:marker>
                <c:val>
                  <c:numRef>
                    <c:extLst>
                      <c:ext uri="{02D57815-91ED-43cb-92C2-25804820EDAC}">
                        <c15:formulaRef>
                          <c15:sqref>'Interval Data 2019'!$R$7:$R$18</c15:sqref>
                        </c15:formulaRef>
                      </c:ext>
                    </c:extLst>
                    <c:numCache>
                      <c:formatCode>General</c:formatCode>
                      <c:ptCount val="12"/>
                      <c:pt idx="0">
                        <c:v>31</c:v>
                      </c:pt>
                      <c:pt idx="1">
                        <c:v>28</c:v>
                      </c:pt>
                      <c:pt idx="2">
                        <c:v>31</c:v>
                      </c:pt>
                      <c:pt idx="3">
                        <c:v>30</c:v>
                      </c:pt>
                      <c:pt idx="4">
                        <c:v>31</c:v>
                      </c:pt>
                      <c:pt idx="5">
                        <c:v>30</c:v>
                      </c:pt>
                      <c:pt idx="6">
                        <c:v>31</c:v>
                      </c:pt>
                      <c:pt idx="7">
                        <c:v>31</c:v>
                      </c:pt>
                      <c:pt idx="8">
                        <c:v>30</c:v>
                      </c:pt>
                      <c:pt idx="9">
                        <c:v>31</c:v>
                      </c:pt>
                      <c:pt idx="10">
                        <c:v>30</c:v>
                      </c:pt>
                      <c:pt idx="11">
                        <c:v>31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1-CE9C-494B-82D2-8699DDF1B583}"/>
                  </c:ext>
                </c:extLst>
              </c15:ser>
            </c15:filteredLineSeries>
          </c:ext>
        </c:extLst>
      </c:lineChart>
      <c:catAx>
        <c:axId val="52892174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49311647"/>
        <c:crosses val="autoZero"/>
        <c:auto val="1"/>
        <c:lblAlgn val="ctr"/>
        <c:lblOffset val="100"/>
        <c:noMultiLvlLbl val="0"/>
      </c:catAx>
      <c:valAx>
        <c:axId val="114931164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8921743"/>
        <c:crosses val="autoZero"/>
        <c:crossBetween val="between"/>
      </c:valAx>
      <c:valAx>
        <c:axId val="520870223"/>
        <c:scaling>
          <c:orientation val="minMax"/>
        </c:scaling>
        <c:delete val="0"/>
        <c:axPos val="r"/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53418959"/>
        <c:crosses val="max"/>
        <c:crossBetween val="between"/>
      </c:valAx>
      <c:catAx>
        <c:axId val="115341895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20870223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.xml"/><Relationship Id="rId1" Type="http://schemas.openxmlformats.org/officeDocument/2006/relationships/chart" Target="../charts/chart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349175</xdr:colOff>
      <xdr:row>16</xdr:row>
      <xdr:rowOff>108058</xdr:rowOff>
    </xdr:from>
    <xdr:to>
      <xdr:col>13</xdr:col>
      <xdr:colOff>273087</xdr:colOff>
      <xdr:row>36</xdr:row>
      <xdr:rowOff>154866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B59E08B5-5469-4ECB-BC1A-480726399E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415721</xdr:colOff>
      <xdr:row>37</xdr:row>
      <xdr:rowOff>146781</xdr:rowOff>
    </xdr:from>
    <xdr:to>
      <xdr:col>14</xdr:col>
      <xdr:colOff>44470</xdr:colOff>
      <xdr:row>58</xdr:row>
      <xdr:rowOff>18104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C132B502-5238-45B7-9405-E9D01E3D67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0.72109</cdr:x>
      <cdr:y>0.12987</cdr:y>
    </cdr:from>
    <cdr:to>
      <cdr:x>0.93665</cdr:x>
      <cdr:y>0.2771</cdr:y>
    </cdr:to>
    <cdr:pic>
      <cdr:nvPicPr>
        <cdr:cNvPr id="2" name="Picture 1">
          <a:extLst xmlns:a="http://schemas.openxmlformats.org/drawingml/2006/main">
            <a:ext uri="{FF2B5EF4-FFF2-40B4-BE49-F238E27FC236}">
              <a16:creationId xmlns:a16="http://schemas.microsoft.com/office/drawing/2014/main" id="{9CB4CD16-DEEC-15D9-7330-168F79E102B9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5626282" y="465545"/>
          <a:ext cx="1681843" cy="52777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chemeClr val="tx1"/>
          </a:solidFill>
        </a:ln>
      </cdr:spPr>
    </cdr:pic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419100</xdr:colOff>
      <xdr:row>5</xdr:row>
      <xdr:rowOff>148999</xdr:rowOff>
    </xdr:from>
    <xdr:to>
      <xdr:col>9</xdr:col>
      <xdr:colOff>876300</xdr:colOff>
      <xdr:row>41</xdr:row>
      <xdr:rowOff>76201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F76A851-3A57-26FE-8AB9-80572D87E5E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877834</xdr:colOff>
      <xdr:row>68</xdr:row>
      <xdr:rowOff>125728</xdr:rowOff>
    </xdr:from>
    <xdr:to>
      <xdr:col>27</xdr:col>
      <xdr:colOff>69532</xdr:colOff>
      <xdr:row>118</xdr:row>
      <xdr:rowOff>154761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BAC3B8F6-BAC0-49A5-96DB-155480111B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27</xdr:col>
      <xdr:colOff>821055</xdr:colOff>
      <xdr:row>74</xdr:row>
      <xdr:rowOff>245408</xdr:rowOff>
    </xdr:from>
    <xdr:to>
      <xdr:col>37</xdr:col>
      <xdr:colOff>23812</xdr:colOff>
      <xdr:row>99</xdr:row>
      <xdr:rowOff>119062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B9290544-E46D-87A5-A47E-58441A44A80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0.1869</cdr:x>
      <cdr:y>0.23261</cdr:y>
    </cdr:from>
    <cdr:to>
      <cdr:x>0.28807</cdr:x>
      <cdr:y>0.27526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C1A21D6E-F063-2995-E9B4-EE043FE35953}"/>
            </a:ext>
          </a:extLst>
        </cdr:cNvPr>
        <cdr:cNvSpPr txBox="1"/>
      </cdr:nvSpPr>
      <cdr:spPr>
        <a:xfrm xmlns:a="http://schemas.openxmlformats.org/drawingml/2006/main">
          <a:off x="2798866" y="1576826"/>
          <a:ext cx="1515063" cy="28911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1200" b="1">
              <a:solidFill>
                <a:schemeClr val="accent1"/>
              </a:solidFill>
            </a:rPr>
            <a:t>2019 Consumption</a:t>
          </a:r>
        </a:p>
      </cdr:txBody>
    </cdr:sp>
  </cdr:relSizeAnchor>
  <cdr:relSizeAnchor xmlns:cdr="http://schemas.openxmlformats.org/drawingml/2006/chartDrawing">
    <cdr:from>
      <cdr:x>0.19825</cdr:x>
      <cdr:y>0.49696</cdr:y>
    </cdr:from>
    <cdr:to>
      <cdr:x>0.29943</cdr:x>
      <cdr:y>0.53961</cdr:y>
    </cdr:to>
    <cdr:sp macro="" textlink="">
      <cdr:nvSpPr>
        <cdr:cNvPr id="3" name="TextBox 1">
          <a:extLst xmlns:a="http://schemas.openxmlformats.org/drawingml/2006/main">
            <a:ext uri="{FF2B5EF4-FFF2-40B4-BE49-F238E27FC236}">
              <a16:creationId xmlns:a16="http://schemas.microsoft.com/office/drawing/2014/main" id="{D60502DE-0A4F-1DD7-C168-DA858D1EB2C2}"/>
            </a:ext>
          </a:extLst>
        </cdr:cNvPr>
        <cdr:cNvSpPr txBox="1"/>
      </cdr:nvSpPr>
      <cdr:spPr>
        <a:xfrm xmlns:a="http://schemas.openxmlformats.org/drawingml/2006/main">
          <a:off x="2968805" y="3368824"/>
          <a:ext cx="1515213" cy="28911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200" b="1">
              <a:solidFill>
                <a:schemeClr val="accent2"/>
              </a:solidFill>
              <a:latin typeface="+mn-lt"/>
              <a:ea typeface="+mn-ea"/>
              <a:cs typeface="+mn-cs"/>
            </a:rPr>
            <a:t>Sep 2022 - Aug 2023</a:t>
          </a:r>
          <a:endParaRPr lang="en-CA" sz="1200" b="1">
            <a:solidFill>
              <a:schemeClr val="accent2"/>
            </a:solidFill>
            <a:latin typeface="+mn-lt"/>
            <a:ea typeface="+mn-ea"/>
            <a:cs typeface="+mn-cs"/>
          </a:endParaRPr>
        </a:p>
        <a:p xmlns:a="http://schemas.openxmlformats.org/drawingml/2006/main">
          <a:r>
            <a:rPr lang="en-US" sz="1200" b="1">
              <a:solidFill>
                <a:schemeClr val="accent2"/>
              </a:solidFill>
            </a:rPr>
            <a:t>Consumption</a:t>
          </a:r>
        </a:p>
      </cdr:txBody>
    </cdr:sp>
  </cdr:relSizeAnchor>
  <cdr:relSizeAnchor xmlns:cdr="http://schemas.openxmlformats.org/drawingml/2006/chartDrawing">
    <cdr:from>
      <cdr:x>0.23161</cdr:x>
      <cdr:y>0.3347</cdr:y>
    </cdr:from>
    <cdr:to>
      <cdr:x>0.36716</cdr:x>
      <cdr:y>0.37734</cdr:y>
    </cdr:to>
    <cdr:sp macro="" textlink="">
      <cdr:nvSpPr>
        <cdr:cNvPr id="4" name="TextBox 1">
          <a:extLst xmlns:a="http://schemas.openxmlformats.org/drawingml/2006/main">
            <a:ext uri="{FF2B5EF4-FFF2-40B4-BE49-F238E27FC236}">
              <a16:creationId xmlns:a16="http://schemas.microsoft.com/office/drawing/2014/main" id="{5815AC56-6412-AC4C-321B-8ED795971CAB}"/>
            </a:ext>
          </a:extLst>
        </cdr:cNvPr>
        <cdr:cNvSpPr txBox="1"/>
      </cdr:nvSpPr>
      <cdr:spPr>
        <a:xfrm xmlns:a="http://schemas.openxmlformats.org/drawingml/2006/main">
          <a:off x="3468514" y="2268855"/>
          <a:ext cx="2029918" cy="2890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200" b="1">
              <a:solidFill>
                <a:schemeClr val="accent6"/>
              </a:solidFill>
            </a:rPr>
            <a:t>Sep 2022 - Aug</a:t>
          </a:r>
          <a:r>
            <a:rPr lang="en-US" sz="1200" b="1" baseline="0">
              <a:solidFill>
                <a:schemeClr val="accent6"/>
              </a:solidFill>
            </a:rPr>
            <a:t> 2023</a:t>
          </a:r>
        </a:p>
        <a:p xmlns:a="http://schemas.openxmlformats.org/drawingml/2006/main">
          <a:r>
            <a:rPr lang="en-US" sz="1200" b="1">
              <a:solidFill>
                <a:schemeClr val="accent6"/>
              </a:solidFill>
            </a:rPr>
            <a:t>Consumption with HR</a:t>
          </a:r>
        </a:p>
      </cdr:txBody>
    </cdr:sp>
  </cdr:relSizeAnchor>
  <cdr:relSizeAnchor xmlns:cdr="http://schemas.openxmlformats.org/drawingml/2006/chartDrawing">
    <cdr:from>
      <cdr:x>0.12951</cdr:x>
      <cdr:y>0.15464</cdr:y>
    </cdr:from>
    <cdr:to>
      <cdr:x>0.26506</cdr:x>
      <cdr:y>0.22446</cdr:y>
    </cdr:to>
    <cdr:sp macro="" textlink="">
      <cdr:nvSpPr>
        <cdr:cNvPr id="5" name="TextBox 1">
          <a:extLst xmlns:a="http://schemas.openxmlformats.org/drawingml/2006/main">
            <a:ext uri="{FF2B5EF4-FFF2-40B4-BE49-F238E27FC236}">
              <a16:creationId xmlns:a16="http://schemas.microsoft.com/office/drawing/2014/main" id="{703F84ED-C563-EF0D-6D7C-0647A55C8AFC}"/>
            </a:ext>
          </a:extLst>
        </cdr:cNvPr>
        <cdr:cNvSpPr txBox="1"/>
      </cdr:nvSpPr>
      <cdr:spPr>
        <a:xfrm xmlns:a="http://schemas.openxmlformats.org/drawingml/2006/main">
          <a:off x="1907006" y="1275074"/>
          <a:ext cx="1995924" cy="57571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200" b="1">
              <a:solidFill>
                <a:schemeClr val="bg1">
                  <a:lumMod val="50000"/>
                </a:schemeClr>
              </a:solidFill>
            </a:rPr>
            <a:t>Sep 2022 - Aug</a:t>
          </a:r>
          <a:r>
            <a:rPr lang="en-US" sz="1200" b="1" baseline="0">
              <a:solidFill>
                <a:schemeClr val="bg1">
                  <a:lumMod val="50000"/>
                </a:schemeClr>
              </a:solidFill>
            </a:rPr>
            <a:t> 2023</a:t>
          </a:r>
        </a:p>
        <a:p xmlns:a="http://schemas.openxmlformats.org/drawingml/2006/main">
          <a:r>
            <a:rPr lang="en-US" sz="1200" b="1">
              <a:solidFill>
                <a:schemeClr val="bg1">
                  <a:lumMod val="50000"/>
                </a:schemeClr>
              </a:solidFill>
            </a:rPr>
            <a:t>Consumption with ASHP</a:t>
          </a:r>
          <a:r>
            <a:rPr lang="en-US" sz="1200" b="1" baseline="0">
              <a:solidFill>
                <a:schemeClr val="bg1">
                  <a:lumMod val="50000"/>
                </a:schemeClr>
              </a:solidFill>
            </a:rPr>
            <a:t>s</a:t>
          </a:r>
          <a:endParaRPr lang="en-U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0.15988</cdr:x>
      <cdr:y>0.07757</cdr:y>
    </cdr:from>
    <cdr:to>
      <cdr:x>0.27769</cdr:x>
      <cdr:y>0.13632</cdr:y>
    </cdr:to>
    <cdr:sp macro="" textlink="">
      <cdr:nvSpPr>
        <cdr:cNvPr id="6" name="TextBox 1">
          <a:extLst xmlns:a="http://schemas.openxmlformats.org/drawingml/2006/main">
            <a:ext uri="{FF2B5EF4-FFF2-40B4-BE49-F238E27FC236}">
              <a16:creationId xmlns:a16="http://schemas.microsoft.com/office/drawing/2014/main" id="{909AEBC9-4955-5813-BE37-4FF7B4EE65F6}"/>
            </a:ext>
          </a:extLst>
        </cdr:cNvPr>
        <cdr:cNvSpPr txBox="1"/>
      </cdr:nvSpPr>
      <cdr:spPr>
        <a:xfrm xmlns:a="http://schemas.openxmlformats.org/drawingml/2006/main">
          <a:off x="2354119" y="639618"/>
          <a:ext cx="1734837" cy="48439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 b="1">
              <a:solidFill>
                <a:schemeClr val="accent5"/>
              </a:solidFill>
              <a:effectLst/>
              <a:latin typeface="+mn-lt"/>
              <a:ea typeface="+mn-ea"/>
              <a:cs typeface="+mn-cs"/>
            </a:rPr>
            <a:t>Sep 2022 - Aug</a:t>
          </a:r>
          <a:r>
            <a:rPr lang="en-US" sz="1100" b="1" baseline="0">
              <a:solidFill>
                <a:schemeClr val="accent5"/>
              </a:solidFill>
              <a:effectLst/>
              <a:latin typeface="+mn-lt"/>
              <a:ea typeface="+mn-ea"/>
              <a:cs typeface="+mn-cs"/>
            </a:rPr>
            <a:t> 2023</a:t>
          </a:r>
          <a:endParaRPr lang="en-CA" sz="1200">
            <a:solidFill>
              <a:schemeClr val="accent5"/>
            </a:solidFill>
            <a:effectLst/>
          </a:endParaRPr>
        </a:p>
        <a:p xmlns:a="http://schemas.openxmlformats.org/drawingml/2006/main">
          <a:r>
            <a:rPr lang="en-US" sz="1100" b="1">
              <a:solidFill>
                <a:schemeClr val="accent5"/>
              </a:solidFill>
              <a:effectLst/>
              <a:latin typeface="+mn-lt"/>
              <a:ea typeface="+mn-ea"/>
              <a:cs typeface="+mn-cs"/>
            </a:rPr>
            <a:t>Total Consumption with HR + ASHP</a:t>
          </a:r>
          <a:endParaRPr lang="en-CA" sz="1200">
            <a:solidFill>
              <a:schemeClr val="accent5"/>
            </a:solidFill>
            <a:effectLst/>
          </a:endParaRPr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0.24824</cdr:x>
      <cdr:y>0.33277</cdr:y>
    </cdr:from>
    <cdr:to>
      <cdr:x>0.34941</cdr:x>
      <cdr:y>0.37542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C1A21D6E-F063-2995-E9B4-EE043FE35953}"/>
            </a:ext>
          </a:extLst>
        </cdr:cNvPr>
        <cdr:cNvSpPr txBox="1"/>
      </cdr:nvSpPr>
      <cdr:spPr>
        <a:xfrm xmlns:a="http://schemas.openxmlformats.org/drawingml/2006/main">
          <a:off x="4256282" y="3626239"/>
          <a:ext cx="1734644" cy="46476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1200" b="1">
              <a:solidFill>
                <a:schemeClr val="accent1"/>
              </a:solidFill>
            </a:rPr>
            <a:t>2019 Peak Demand</a:t>
          </a:r>
        </a:p>
      </cdr:txBody>
    </cdr:sp>
  </cdr:relSizeAnchor>
  <cdr:relSizeAnchor xmlns:cdr="http://schemas.openxmlformats.org/drawingml/2006/chartDrawing">
    <cdr:from>
      <cdr:x>0.21934</cdr:x>
      <cdr:y>0.56295</cdr:y>
    </cdr:from>
    <cdr:to>
      <cdr:x>0.32052</cdr:x>
      <cdr:y>0.6056</cdr:y>
    </cdr:to>
    <cdr:sp macro="" textlink="">
      <cdr:nvSpPr>
        <cdr:cNvPr id="3" name="TextBox 1">
          <a:extLst xmlns:a="http://schemas.openxmlformats.org/drawingml/2006/main">
            <a:ext uri="{FF2B5EF4-FFF2-40B4-BE49-F238E27FC236}">
              <a16:creationId xmlns:a16="http://schemas.microsoft.com/office/drawing/2014/main" id="{D60502DE-0A4F-1DD7-C168-DA858D1EB2C2}"/>
            </a:ext>
          </a:extLst>
        </cdr:cNvPr>
        <cdr:cNvSpPr txBox="1"/>
      </cdr:nvSpPr>
      <cdr:spPr>
        <a:xfrm xmlns:a="http://schemas.openxmlformats.org/drawingml/2006/main">
          <a:off x="3760828" y="6134542"/>
          <a:ext cx="1734817" cy="46476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200" b="1">
              <a:solidFill>
                <a:schemeClr val="accent2"/>
              </a:solidFill>
              <a:latin typeface="+mn-lt"/>
              <a:ea typeface="+mn-ea"/>
              <a:cs typeface="+mn-cs"/>
            </a:rPr>
            <a:t>Sep 2022 - Aug 2023</a:t>
          </a:r>
          <a:endParaRPr lang="en-CA" sz="1200" b="1">
            <a:solidFill>
              <a:schemeClr val="accent2"/>
            </a:solidFill>
            <a:latin typeface="+mn-lt"/>
            <a:ea typeface="+mn-ea"/>
            <a:cs typeface="+mn-cs"/>
          </a:endParaRPr>
        </a:p>
        <a:p xmlns:a="http://schemas.openxmlformats.org/drawingml/2006/main">
          <a:r>
            <a:rPr lang="en-US" sz="1200" b="1">
              <a:solidFill>
                <a:schemeClr val="accent2"/>
              </a:solidFill>
            </a:rPr>
            <a:t>Peak Demand</a:t>
          </a:r>
        </a:p>
      </cdr:txBody>
    </cdr:sp>
  </cdr:relSizeAnchor>
  <cdr:relSizeAnchor xmlns:cdr="http://schemas.openxmlformats.org/drawingml/2006/chartDrawing">
    <cdr:from>
      <cdr:x>0.24171</cdr:x>
      <cdr:y>0.40606</cdr:y>
    </cdr:from>
    <cdr:to>
      <cdr:x>0.37726</cdr:x>
      <cdr:y>0.4487</cdr:y>
    </cdr:to>
    <cdr:sp macro="" textlink="">
      <cdr:nvSpPr>
        <cdr:cNvPr id="4" name="TextBox 1">
          <a:extLst xmlns:a="http://schemas.openxmlformats.org/drawingml/2006/main">
            <a:ext uri="{FF2B5EF4-FFF2-40B4-BE49-F238E27FC236}">
              <a16:creationId xmlns:a16="http://schemas.microsoft.com/office/drawing/2014/main" id="{5815AC56-6412-AC4C-321B-8ED795971CAB}"/>
            </a:ext>
          </a:extLst>
        </cdr:cNvPr>
        <cdr:cNvSpPr txBox="1"/>
      </cdr:nvSpPr>
      <cdr:spPr>
        <a:xfrm xmlns:a="http://schemas.openxmlformats.org/drawingml/2006/main">
          <a:off x="4144272" y="4424949"/>
          <a:ext cx="2324119" cy="46465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200" b="1">
              <a:solidFill>
                <a:schemeClr val="accent6"/>
              </a:solidFill>
            </a:rPr>
            <a:t>Sep 2022 - Aug</a:t>
          </a:r>
          <a:r>
            <a:rPr lang="en-US" sz="1200" b="1" baseline="0">
              <a:solidFill>
                <a:schemeClr val="accent6"/>
              </a:solidFill>
            </a:rPr>
            <a:t> 2023</a:t>
          </a:r>
        </a:p>
        <a:p xmlns:a="http://schemas.openxmlformats.org/drawingml/2006/main">
          <a:r>
            <a:rPr lang="en-US" sz="1200" b="1">
              <a:solidFill>
                <a:schemeClr val="accent6"/>
              </a:solidFill>
            </a:rPr>
            <a:t>Peak Demand with HR</a:t>
          </a:r>
        </a:p>
      </cdr:txBody>
    </cdr:sp>
  </cdr:relSizeAnchor>
  <cdr:relSizeAnchor xmlns:cdr="http://schemas.openxmlformats.org/drawingml/2006/chartDrawing">
    <cdr:from>
      <cdr:x>0.22613</cdr:x>
      <cdr:y>0.20659</cdr:y>
    </cdr:from>
    <cdr:to>
      <cdr:x>0.36168</cdr:x>
      <cdr:y>0.27641</cdr:y>
    </cdr:to>
    <cdr:sp macro="" textlink="">
      <cdr:nvSpPr>
        <cdr:cNvPr id="5" name="TextBox 1">
          <a:extLst xmlns:a="http://schemas.openxmlformats.org/drawingml/2006/main">
            <a:ext uri="{FF2B5EF4-FFF2-40B4-BE49-F238E27FC236}">
              <a16:creationId xmlns:a16="http://schemas.microsoft.com/office/drawing/2014/main" id="{703F84ED-C563-EF0D-6D7C-0647A55C8AFC}"/>
            </a:ext>
          </a:extLst>
        </cdr:cNvPr>
        <cdr:cNvSpPr txBox="1"/>
      </cdr:nvSpPr>
      <cdr:spPr>
        <a:xfrm xmlns:a="http://schemas.openxmlformats.org/drawingml/2006/main">
          <a:off x="3877139" y="2251250"/>
          <a:ext cx="2324119" cy="76084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200" b="1">
              <a:solidFill>
                <a:schemeClr val="bg1">
                  <a:lumMod val="50000"/>
                </a:schemeClr>
              </a:solidFill>
            </a:rPr>
            <a:t>Sep 2022 - Aug</a:t>
          </a:r>
          <a:r>
            <a:rPr lang="en-US" sz="1200" b="1" baseline="0">
              <a:solidFill>
                <a:schemeClr val="bg1">
                  <a:lumMod val="50000"/>
                </a:schemeClr>
              </a:solidFill>
            </a:rPr>
            <a:t> 2023</a:t>
          </a:r>
        </a:p>
        <a:p xmlns:a="http://schemas.openxmlformats.org/drawingml/2006/main">
          <a:r>
            <a:rPr lang="en-US" sz="1200" b="1">
              <a:solidFill>
                <a:schemeClr val="bg1">
                  <a:lumMod val="50000"/>
                </a:schemeClr>
              </a:solidFill>
            </a:rPr>
            <a:t>Demand with ASHP</a:t>
          </a:r>
          <a:r>
            <a:rPr lang="en-US" sz="1200" b="1" baseline="0">
              <a:solidFill>
                <a:schemeClr val="bg1">
                  <a:lumMod val="50000"/>
                </a:schemeClr>
              </a:solidFill>
            </a:rPr>
            <a:t>s</a:t>
          </a:r>
          <a:endParaRPr lang="en-U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0.18358</cdr:x>
      <cdr:y>0.06814</cdr:y>
    </cdr:from>
    <cdr:to>
      <cdr:x>0.28475</cdr:x>
      <cdr:y>0.11079</cdr:y>
    </cdr:to>
    <cdr:sp macro="" textlink="">
      <cdr:nvSpPr>
        <cdr:cNvPr id="6" name="TextBox 1">
          <a:extLst xmlns:a="http://schemas.openxmlformats.org/drawingml/2006/main">
            <a:ext uri="{FF2B5EF4-FFF2-40B4-BE49-F238E27FC236}">
              <a16:creationId xmlns:a16="http://schemas.microsoft.com/office/drawing/2014/main" id="{E52DC9C5-5F07-8C66-CC6B-911A846601D8}"/>
            </a:ext>
          </a:extLst>
        </cdr:cNvPr>
        <cdr:cNvSpPr txBox="1"/>
      </cdr:nvSpPr>
      <cdr:spPr>
        <a:xfrm xmlns:a="http://schemas.openxmlformats.org/drawingml/2006/main">
          <a:off x="3112407" y="785586"/>
          <a:ext cx="1715246" cy="49168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 b="1">
              <a:solidFill>
                <a:schemeClr val="accent5"/>
              </a:solidFill>
              <a:effectLst/>
              <a:latin typeface="+mn-lt"/>
              <a:ea typeface="+mn-ea"/>
              <a:cs typeface="+mn-cs"/>
            </a:rPr>
            <a:t>Sep 2022 - Aug</a:t>
          </a:r>
          <a:r>
            <a:rPr lang="en-US" sz="1100" b="1" baseline="0">
              <a:solidFill>
                <a:schemeClr val="accent5"/>
              </a:solidFill>
              <a:effectLst/>
              <a:latin typeface="+mn-lt"/>
              <a:ea typeface="+mn-ea"/>
              <a:cs typeface="+mn-cs"/>
            </a:rPr>
            <a:t> 2023</a:t>
          </a:r>
          <a:endParaRPr lang="en-CA" sz="1200">
            <a:solidFill>
              <a:schemeClr val="accent5"/>
            </a:solidFill>
            <a:effectLst/>
          </a:endParaRPr>
        </a:p>
        <a:p xmlns:a="http://schemas.openxmlformats.org/drawingml/2006/main">
          <a:r>
            <a:rPr lang="en-US" sz="1100" b="1">
              <a:solidFill>
                <a:schemeClr val="accent5"/>
              </a:solidFill>
              <a:effectLst/>
              <a:latin typeface="+mn-lt"/>
              <a:ea typeface="+mn-ea"/>
              <a:cs typeface="+mn-cs"/>
            </a:rPr>
            <a:t>Total Demand</a:t>
          </a:r>
          <a:endParaRPr lang="en-CA" sz="1200">
            <a:solidFill>
              <a:schemeClr val="accent5"/>
            </a:solidFill>
            <a:effectLst/>
          </a:endParaRPr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371475</xdr:colOff>
      <xdr:row>32</xdr:row>
      <xdr:rowOff>140970</xdr:rowOff>
    </xdr:from>
    <xdr:to>
      <xdr:col>21</xdr:col>
      <xdr:colOff>102870</xdr:colOff>
      <xdr:row>46</xdr:row>
      <xdr:rowOff>76200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665D908-D84E-F045-3333-FC8E89F16C9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419100</xdr:colOff>
      <xdr:row>18</xdr:row>
      <xdr:rowOff>114300</xdr:rowOff>
    </xdr:from>
    <xdr:to>
      <xdr:col>21</xdr:col>
      <xdr:colOff>150495</xdr:colOff>
      <xdr:row>32</xdr:row>
      <xdr:rowOff>68580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3B5257C4-2CE6-489A-8B76-B355713765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3" Type="http://schemas.openxmlformats.org/officeDocument/2006/relationships/externalLinkPath" Target="https://enerlife3.sharepoint.com/sites/ProjectsPrograms/Shared%20Documents/Cadillac%20Fairview/Yonge%20Corporate%20Centre/YCC-Implementation/2024%20Net%20Zero%20Roadmap/3.%20Calcs/Slate%20Reference%20Calcs_Commercial%20Building_NetZero%20Analysis%20(Updated)_v2.xlsx" TargetMode="External"/><Relationship Id="rId2" Type="http://schemas.microsoft.com/office/2019/04/relationships/externalLinkLongPath" Target="/sites/ProjectsPrograms/Shared%20Documents/Cadillac%20Fairview/Yonge%20Corporate%20Centre/YCC-Implementation/2024%20Net%20Zero%20Roadmap/3.%20Calcs/Slate%20Reference%20Calcs_Commercial%20Building_NetZero%20Analysis%20(Updated)_v2.xlsx?1ECDCE1B" TargetMode="External"/><Relationship Id="rId1" Type="http://schemas.openxmlformats.org/officeDocument/2006/relationships/externalLinkPath" Target="file:///\\1ECDCE1B\Slate%20Reference%20Calcs_Commercial%20Building_NetZero%20Analysis%20(Updated)_v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3"/>
    </xxl21:alternateUrls>
    <sheetNames>
      <sheetName val="Summary"/>
      <sheetName val="4120 EUI Chart"/>
      <sheetName val="GHG_Data_2022"/>
      <sheetName val="4100 Gas - Occ_Uno"/>
      <sheetName val="Sheet2"/>
      <sheetName val="BoilerPlant_Heating load 4100"/>
      <sheetName val="4110 Gas - Occ_Uno"/>
      <sheetName val="BoilerPlant_Heating load 4110"/>
      <sheetName val="4120 Gas - Occ_Uno"/>
      <sheetName val="BoilerPlant_Heating load 4120"/>
      <sheetName val="IntervalData_Htg load"/>
      <sheetName val="ASHP_NRK"/>
      <sheetName val="Exh HR-4100,4110,4120"/>
      <sheetName val="Solar PV"/>
      <sheetName val="Boiler Plant-TEMP"/>
      <sheetName val="ChillerPlant ChilledWaterSupply"/>
      <sheetName val="Water_Analysis-completed"/>
      <sheetName val="OAT"/>
    </sheetNames>
    <sheetDataSet>
      <sheetData sheetId="0">
        <row r="2">
          <cell r="N2">
            <v>0.19961668480438088</v>
          </cell>
        </row>
        <row r="3">
          <cell r="N3">
            <v>0.30129907978117659</v>
          </cell>
        </row>
        <row r="4">
          <cell r="R4">
            <v>6.6699999999999995E-2</v>
          </cell>
          <cell r="S4">
            <v>1.921</v>
          </cell>
        </row>
        <row r="6">
          <cell r="D6">
            <v>207413</v>
          </cell>
        </row>
      </sheetData>
      <sheetData sheetId="1"/>
      <sheetData sheetId="2">
        <row r="7">
          <cell r="BL7">
            <v>10.361111940000001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29E3B4-C59F-4A1B-A07D-02D201343E15}">
  <dimension ref="A1:N20"/>
  <sheetViews>
    <sheetView tabSelected="1" topLeftCell="A4" zoomScaleNormal="100" workbookViewId="0">
      <selection activeCell="B16" sqref="B16"/>
    </sheetView>
  </sheetViews>
  <sheetFormatPr defaultRowHeight="13.2" x14ac:dyDescent="0.25"/>
  <cols>
    <col min="2" max="2" width="12.109375" customWidth="1"/>
    <col min="3" max="3" width="16.33203125" customWidth="1"/>
    <col min="4" max="4" width="8.33203125" customWidth="1"/>
    <col min="5" max="5" width="13.109375" customWidth="1"/>
    <col min="6" max="6" width="8.6640625" customWidth="1"/>
    <col min="7" max="7" width="12.33203125" customWidth="1"/>
    <col min="8" max="8" width="8.33203125" customWidth="1"/>
    <col min="9" max="9" width="14.33203125" customWidth="1"/>
  </cols>
  <sheetData>
    <row r="1" spans="1:10" ht="28.8" x14ac:dyDescent="0.3">
      <c r="A1" s="66"/>
      <c r="B1" s="65" t="s">
        <v>63</v>
      </c>
      <c r="C1" s="85" t="s">
        <v>79</v>
      </c>
      <c r="D1" s="86"/>
      <c r="E1" s="85" t="s">
        <v>107</v>
      </c>
      <c r="F1" s="86"/>
      <c r="G1" s="85" t="s">
        <v>80</v>
      </c>
      <c r="H1" s="86"/>
      <c r="I1" s="85" t="s">
        <v>81</v>
      </c>
      <c r="J1" s="86"/>
    </row>
    <row r="2" spans="1:10" ht="39.6" x14ac:dyDescent="0.25">
      <c r="A2" s="87" t="s">
        <v>64</v>
      </c>
      <c r="B2" s="51" t="s">
        <v>65</v>
      </c>
      <c r="C2" s="52">
        <v>17273294.170999996</v>
      </c>
      <c r="D2" s="53" t="s">
        <v>66</v>
      </c>
      <c r="E2" s="52">
        <v>3267564.09</v>
      </c>
      <c r="F2" s="53" t="s">
        <v>66</v>
      </c>
      <c r="G2" s="52">
        <v>339615.35000000003</v>
      </c>
      <c r="H2" s="53" t="s">
        <v>66</v>
      </c>
      <c r="I2" s="52">
        <v>33619916</v>
      </c>
      <c r="J2" s="53" t="s">
        <v>66</v>
      </c>
    </row>
    <row r="3" spans="1:10" ht="52.8" x14ac:dyDescent="0.25">
      <c r="A3" s="87"/>
      <c r="B3" s="55" t="s">
        <v>71</v>
      </c>
      <c r="C3" s="52">
        <v>14509567.103639996</v>
      </c>
      <c r="D3" s="57">
        <v>-0.16000000000000003</v>
      </c>
      <c r="E3" s="52">
        <v>2707741.7999999984</v>
      </c>
      <c r="F3" s="57">
        <v>-0.1713271031816247</v>
      </c>
      <c r="G3" s="52">
        <v>258107.66600000003</v>
      </c>
      <c r="H3" s="57">
        <v>-0.24</v>
      </c>
      <c r="I3" s="52">
        <v>28576928.599999998</v>
      </c>
      <c r="J3" s="57">
        <v>-0.15</v>
      </c>
    </row>
    <row r="4" spans="1:10" ht="52.8" x14ac:dyDescent="0.25">
      <c r="A4" s="87"/>
      <c r="B4" s="51" t="s">
        <v>67</v>
      </c>
      <c r="C4" s="52">
        <v>14926877.441681281</v>
      </c>
      <c r="D4" s="57">
        <v>-0.1358407207154555</v>
      </c>
      <c r="E4" s="52">
        <v>2788376.3625202598</v>
      </c>
      <c r="F4" s="57">
        <v>-0.14664983280549515</v>
      </c>
      <c r="G4" s="52">
        <v>259398.20433000001</v>
      </c>
      <c r="H4" s="54">
        <v>-0.23620000000000005</v>
      </c>
      <c r="I4" s="52" t="s">
        <v>66</v>
      </c>
      <c r="J4" s="54" t="s">
        <v>66</v>
      </c>
    </row>
    <row r="5" spans="1:10" ht="39.6" x14ac:dyDescent="0.25">
      <c r="A5" s="87"/>
      <c r="B5" s="55" t="s">
        <v>70</v>
      </c>
      <c r="C5" s="52">
        <v>15113765.049127884</v>
      </c>
      <c r="D5" s="57">
        <v>-0.12502126696236837</v>
      </c>
      <c r="E5" s="52">
        <v>3191460.6269208193</v>
      </c>
      <c r="F5" s="57">
        <v>-2.3290580072196976E-2</v>
      </c>
      <c r="G5" s="52">
        <v>382680</v>
      </c>
      <c r="H5" s="54">
        <v>0.12680419185999678</v>
      </c>
      <c r="I5" s="52">
        <v>34092275.819799997</v>
      </c>
      <c r="J5" s="54">
        <v>1.4049999999999896E-2</v>
      </c>
    </row>
    <row r="6" spans="1:10" ht="26.4" x14ac:dyDescent="0.25">
      <c r="A6" s="87" t="s">
        <v>77</v>
      </c>
      <c r="B6" s="51" t="s">
        <v>68</v>
      </c>
      <c r="C6" s="52">
        <v>3139</v>
      </c>
      <c r="D6" s="64" t="s">
        <v>66</v>
      </c>
      <c r="E6" s="52">
        <v>809.4</v>
      </c>
      <c r="F6" s="53" t="s">
        <v>66</v>
      </c>
      <c r="G6" s="52">
        <v>57</v>
      </c>
      <c r="H6" s="53" t="s">
        <v>66</v>
      </c>
      <c r="I6" s="52">
        <v>6955</v>
      </c>
      <c r="J6" s="53" t="s">
        <v>66</v>
      </c>
    </row>
    <row r="7" spans="1:10" ht="52.8" x14ac:dyDescent="0.25">
      <c r="A7" s="87"/>
      <c r="B7" s="55" t="s">
        <v>71</v>
      </c>
      <c r="C7" s="56">
        <v>2668.15</v>
      </c>
      <c r="D7" s="57">
        <v>-0.15</v>
      </c>
      <c r="E7" s="52">
        <v>667.8</v>
      </c>
      <c r="F7" s="57">
        <v>-0.17494440326167537</v>
      </c>
      <c r="G7" s="52">
        <v>48.449999999999996</v>
      </c>
      <c r="H7" s="57">
        <v>-0.15</v>
      </c>
      <c r="I7" s="56">
        <v>6259.5</v>
      </c>
      <c r="J7" s="57">
        <v>-0.1</v>
      </c>
    </row>
    <row r="8" spans="1:10" ht="52.8" x14ac:dyDescent="0.25">
      <c r="A8" s="87"/>
      <c r="B8" s="51" t="s">
        <v>69</v>
      </c>
      <c r="C8" s="52">
        <v>2668.15</v>
      </c>
      <c r="D8" s="57">
        <v>-0.15000000000000002</v>
      </c>
      <c r="E8" s="52">
        <v>671.8</v>
      </c>
      <c r="F8" s="54">
        <v>-0.17000247096614785</v>
      </c>
      <c r="G8" s="52">
        <v>49.449999999999996</v>
      </c>
      <c r="H8" s="54">
        <v>-0.13245614035087727</v>
      </c>
      <c r="I8" s="52" t="s">
        <v>66</v>
      </c>
      <c r="J8" s="54" t="s">
        <v>66</v>
      </c>
    </row>
    <row r="9" spans="1:10" ht="39.6" x14ac:dyDescent="0.25">
      <c r="A9" s="87"/>
      <c r="B9" s="55" t="s">
        <v>72</v>
      </c>
      <c r="C9" s="52">
        <v>2668.15</v>
      </c>
      <c r="D9" s="57">
        <v>-0.15000000000000002</v>
      </c>
      <c r="E9" s="52">
        <v>671.8</v>
      </c>
      <c r="F9" s="54">
        <v>-0.17000247096614785</v>
      </c>
      <c r="G9" s="52">
        <v>49.449999999999996</v>
      </c>
      <c r="H9" s="54">
        <v>-0.13245614035087727</v>
      </c>
      <c r="I9" s="52">
        <v>6991.8615</v>
      </c>
      <c r="J9" s="54">
        <v>5.3000000000000824E-3</v>
      </c>
    </row>
    <row r="10" spans="1:10" ht="26.4" x14ac:dyDescent="0.25">
      <c r="A10" s="87" t="s">
        <v>78</v>
      </c>
      <c r="B10" s="51" t="s">
        <v>68</v>
      </c>
      <c r="C10" s="52">
        <v>3036</v>
      </c>
      <c r="D10" s="64" t="s">
        <v>66</v>
      </c>
      <c r="E10" s="52">
        <v>666.90000000000009</v>
      </c>
      <c r="F10" s="53" t="s">
        <v>66</v>
      </c>
      <c r="G10" s="52">
        <v>100.9</v>
      </c>
      <c r="H10" s="53" t="s">
        <v>66</v>
      </c>
      <c r="I10" s="52">
        <v>7031</v>
      </c>
      <c r="J10" s="53" t="s">
        <v>66</v>
      </c>
    </row>
    <row r="11" spans="1:10" ht="52.8" x14ac:dyDescent="0.25">
      <c r="A11" s="87"/>
      <c r="B11" s="55" t="s">
        <v>71</v>
      </c>
      <c r="C11" s="56">
        <v>2580.6</v>
      </c>
      <c r="D11" s="57">
        <v>-0.15</v>
      </c>
      <c r="E11" s="52">
        <v>565.80000000000007</v>
      </c>
      <c r="F11" s="57">
        <v>-0.15159694107062527</v>
      </c>
      <c r="G11" s="52">
        <v>85.765000000000001</v>
      </c>
      <c r="H11" s="57">
        <v>-0.15</v>
      </c>
      <c r="I11" s="56">
        <v>6327.9000000000005</v>
      </c>
      <c r="J11" s="57">
        <v>-0.1</v>
      </c>
    </row>
    <row r="12" spans="1:10" ht="52.8" x14ac:dyDescent="0.25">
      <c r="A12" s="87"/>
      <c r="B12" s="51" t="s">
        <v>69</v>
      </c>
      <c r="C12" s="52">
        <v>2791.4</v>
      </c>
      <c r="D12" s="57">
        <v>-8.0566534914360943E-2</v>
      </c>
      <c r="E12" s="52">
        <v>604.94884608806422</v>
      </c>
      <c r="F12" s="57">
        <v>-9.2894217891641762E-2</v>
      </c>
      <c r="G12" s="52">
        <v>86.765000000000001</v>
      </c>
      <c r="H12" s="54">
        <v>-0.14008919722497526</v>
      </c>
      <c r="I12" s="52" t="s">
        <v>66</v>
      </c>
      <c r="J12" s="54" t="s">
        <v>66</v>
      </c>
    </row>
    <row r="13" spans="1:10" ht="39.6" x14ac:dyDescent="0.25">
      <c r="A13" s="87"/>
      <c r="B13" s="55" t="s">
        <v>72</v>
      </c>
      <c r="C13" s="52">
        <v>2825.4</v>
      </c>
      <c r="D13" s="57">
        <v>-6.9367588932806257E-2</v>
      </c>
      <c r="E13" s="52">
        <v>853.79684180958316</v>
      </c>
      <c r="F13" s="54">
        <v>0.28024717620270367</v>
      </c>
      <c r="G13" s="52">
        <v>115.1139603960396</v>
      </c>
      <c r="H13" s="54">
        <v>0.14087175813716149</v>
      </c>
      <c r="I13" s="52">
        <v>7068.2643000000007</v>
      </c>
      <c r="J13" s="54">
        <v>5.3000000000000824E-3</v>
      </c>
    </row>
    <row r="14" spans="1:10" ht="26.4" x14ac:dyDescent="0.25">
      <c r="A14" s="88" t="s">
        <v>73</v>
      </c>
      <c r="B14" s="55" t="s">
        <v>76</v>
      </c>
      <c r="C14" s="52">
        <v>559374.23630073096</v>
      </c>
      <c r="D14" s="64" t="s">
        <v>66</v>
      </c>
      <c r="E14" s="52">
        <v>154158.31081081083</v>
      </c>
      <c r="F14" s="64" t="s">
        <v>66</v>
      </c>
      <c r="G14" s="52">
        <v>28463</v>
      </c>
      <c r="H14" s="64" t="s">
        <v>66</v>
      </c>
      <c r="I14" s="52">
        <v>3958427.3673</v>
      </c>
      <c r="J14" s="64" t="s">
        <v>66</v>
      </c>
    </row>
    <row r="15" spans="1:10" ht="52.8" x14ac:dyDescent="0.25">
      <c r="A15" s="89"/>
      <c r="B15" s="55" t="s">
        <v>71</v>
      </c>
      <c r="C15" s="52">
        <v>389883.84270160954</v>
      </c>
      <c r="D15" s="57">
        <v>-0.30299999999999999</v>
      </c>
      <c r="E15" s="52">
        <v>107448.34263513515</v>
      </c>
      <c r="F15" s="57">
        <v>-0.30299999999999999</v>
      </c>
      <c r="G15" s="52">
        <v>19070.21</v>
      </c>
      <c r="H15" s="57">
        <v>-0.33</v>
      </c>
      <c r="I15" s="52">
        <v>3166741.89384</v>
      </c>
      <c r="J15" s="57">
        <v>-0.2</v>
      </c>
    </row>
    <row r="16" spans="1:10" ht="39.6" x14ac:dyDescent="0.25">
      <c r="A16" s="89"/>
      <c r="B16" s="55" t="s">
        <v>74</v>
      </c>
      <c r="C16" s="52">
        <v>259619.11856781668</v>
      </c>
      <c r="D16" s="57">
        <v>-0.53587580242390676</v>
      </c>
      <c r="E16" s="52">
        <v>77652.020141862551</v>
      </c>
      <c r="F16" s="57">
        <v>-0.5037160807837352</v>
      </c>
      <c r="G16" s="52">
        <v>16718.434836941622</v>
      </c>
      <c r="H16" s="57">
        <v>-0.58737430477959529</v>
      </c>
      <c r="I16" s="64" t="s">
        <v>66</v>
      </c>
      <c r="J16" s="64" t="s">
        <v>66</v>
      </c>
    </row>
    <row r="17" spans="1:14" ht="26.4" x14ac:dyDescent="0.25">
      <c r="A17" s="90"/>
      <c r="B17" s="55" t="s">
        <v>75</v>
      </c>
      <c r="C17" s="52">
        <v>223921.28950625658</v>
      </c>
      <c r="D17" s="57">
        <v>-0.59969323759510451</v>
      </c>
      <c r="E17" s="52">
        <v>3335.4614086417569</v>
      </c>
      <c r="F17" s="57">
        <v>-0.97836340193987215</v>
      </c>
      <c r="G17" s="52">
        <v>8992.245168186455</v>
      </c>
      <c r="H17" s="57">
        <v>-0.6840724741528843</v>
      </c>
      <c r="I17" s="52">
        <v>1662539.4942660001</v>
      </c>
      <c r="J17" s="57">
        <v>-0.57999999999999996</v>
      </c>
    </row>
    <row r="18" spans="1:14" x14ac:dyDescent="0.25">
      <c r="N18" s="14"/>
    </row>
    <row r="19" spans="1:14" x14ac:dyDescent="0.25">
      <c r="B19" s="61"/>
      <c r="L19" s="14"/>
    </row>
    <row r="20" spans="1:14" x14ac:dyDescent="0.25">
      <c r="B20" s="61"/>
    </row>
  </sheetData>
  <mergeCells count="8">
    <mergeCell ref="I1:J1"/>
    <mergeCell ref="A2:A5"/>
    <mergeCell ref="A6:A9"/>
    <mergeCell ref="A10:A13"/>
    <mergeCell ref="A14:A17"/>
    <mergeCell ref="C1:D1"/>
    <mergeCell ref="E1:F1"/>
    <mergeCell ref="G1:H1"/>
  </mergeCells>
  <pageMargins left="0.7" right="0.7" top="0.75" bottom="0.75" header="0.3" footer="0.3"/>
  <legacy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D3BD52-8E13-4BD5-A4A3-D90992090723}">
  <dimension ref="C3:T67"/>
  <sheetViews>
    <sheetView zoomScale="85" zoomScaleNormal="85" workbookViewId="0">
      <selection activeCell="T18" sqref="T18"/>
    </sheetView>
  </sheetViews>
  <sheetFormatPr defaultColWidth="8.88671875" defaultRowHeight="14.4" x14ac:dyDescent="0.3"/>
  <cols>
    <col min="1" max="1" width="11.6640625" style="68" customWidth="1"/>
    <col min="2" max="2" width="11" style="68" customWidth="1"/>
    <col min="3" max="3" width="7.6640625" style="68" customWidth="1"/>
    <col min="4" max="4" width="5.5546875" style="68" bestFit="1" customWidth="1"/>
    <col min="5" max="5" width="15.109375" style="68" customWidth="1"/>
    <col min="6" max="6" width="11.6640625" style="68" customWidth="1"/>
    <col min="7" max="7" width="8.88671875" style="68"/>
    <col min="8" max="8" width="9" style="68" bestFit="1" customWidth="1"/>
    <col min="9" max="9" width="10.5546875" style="68" customWidth="1"/>
    <col min="10" max="10" width="9.33203125" style="68" customWidth="1"/>
    <col min="11" max="11" width="8" style="68" bestFit="1" customWidth="1"/>
    <col min="12" max="12" width="8.5546875" style="68" customWidth="1"/>
    <col min="13" max="13" width="11.5546875" style="68" bestFit="1" customWidth="1"/>
    <col min="14" max="14" width="4.33203125" style="68" bestFit="1" customWidth="1"/>
    <col min="15" max="15" width="7.33203125" style="68" bestFit="1" customWidth="1"/>
    <col min="16" max="16" width="4.6640625" style="68" bestFit="1" customWidth="1"/>
    <col min="17" max="17" width="7.109375" style="68" bestFit="1" customWidth="1"/>
    <col min="18" max="18" width="4.44140625" style="68" bestFit="1" customWidth="1"/>
    <col min="19" max="19" width="11.5546875" style="68" bestFit="1" customWidth="1"/>
    <col min="20" max="20" width="22.6640625" style="68" customWidth="1"/>
    <col min="21" max="21" width="2.88671875" style="68" bestFit="1" customWidth="1"/>
    <col min="22" max="22" width="4.6640625" style="68" bestFit="1" customWidth="1"/>
    <col min="23" max="23" width="7.109375" style="68" bestFit="1" customWidth="1"/>
    <col min="24" max="24" width="4.44140625" style="68" bestFit="1" customWidth="1"/>
    <col min="25" max="25" width="11.5546875" style="68" bestFit="1" customWidth="1"/>
    <col min="26" max="26" width="7.33203125" style="68" customWidth="1"/>
    <col min="27" max="27" width="9.5546875" style="68" customWidth="1"/>
    <col min="28" max="28" width="5.6640625" style="68" customWidth="1"/>
    <col min="29" max="29" width="7.6640625" style="68" customWidth="1"/>
    <col min="30" max="30" width="11.6640625" style="68" bestFit="1" customWidth="1"/>
    <col min="31" max="31" width="11.5546875" style="68" bestFit="1" customWidth="1"/>
    <col min="32" max="33" width="11.6640625" style="68" bestFit="1" customWidth="1"/>
    <col min="34" max="34" width="10.5546875" style="68" customWidth="1"/>
    <col min="35" max="35" width="7.109375" style="68" bestFit="1" customWidth="1"/>
    <col min="36" max="36" width="8.6640625" style="68" customWidth="1"/>
    <col min="37" max="37" width="12.33203125" style="68" customWidth="1"/>
    <col min="38" max="39" width="8.88671875" style="68"/>
    <col min="40" max="40" width="4.6640625" style="68" bestFit="1" customWidth="1"/>
    <col min="41" max="16384" width="8.88671875" style="68"/>
  </cols>
  <sheetData>
    <row r="3" spans="3:20" x14ac:dyDescent="0.3">
      <c r="C3" s="67"/>
    </row>
    <row r="6" spans="3:20" x14ac:dyDescent="0.3">
      <c r="F6" s="68" t="s">
        <v>89</v>
      </c>
      <c r="G6" s="68">
        <v>265830</v>
      </c>
      <c r="H6" s="68" t="s">
        <v>90</v>
      </c>
    </row>
    <row r="8" spans="3:20" x14ac:dyDescent="0.3">
      <c r="F8" s="92" t="s">
        <v>101</v>
      </c>
      <c r="G8" s="92"/>
      <c r="H8" s="92"/>
      <c r="I8" s="92"/>
      <c r="S8" s="69" t="s">
        <v>91</v>
      </c>
      <c r="T8" s="70"/>
    </row>
    <row r="9" spans="3:20" x14ac:dyDescent="0.3">
      <c r="F9" s="71" t="s">
        <v>92</v>
      </c>
      <c r="G9" s="71" t="s">
        <v>93</v>
      </c>
      <c r="H9" s="71" t="s">
        <v>16</v>
      </c>
      <c r="I9" s="71" t="s">
        <v>93</v>
      </c>
      <c r="S9" s="72" t="s">
        <v>94</v>
      </c>
      <c r="T9" s="73">
        <v>25.3</v>
      </c>
    </row>
    <row r="10" spans="3:20" x14ac:dyDescent="0.3">
      <c r="C10" s="91">
        <v>2010</v>
      </c>
      <c r="D10" s="91"/>
      <c r="E10" s="91"/>
      <c r="F10" s="74">
        <v>15.9</v>
      </c>
      <c r="G10" s="74">
        <v>8.5</v>
      </c>
      <c r="H10" s="75">
        <v>1</v>
      </c>
      <c r="I10" s="75">
        <v>1</v>
      </c>
      <c r="S10" s="72" t="s">
        <v>95</v>
      </c>
      <c r="T10" s="73">
        <v>20.5</v>
      </c>
    </row>
    <row r="11" spans="3:20" x14ac:dyDescent="0.3">
      <c r="C11" s="91">
        <v>2019</v>
      </c>
      <c r="D11" s="91"/>
      <c r="E11" s="91"/>
      <c r="F11" s="76">
        <v>12.7</v>
      </c>
      <c r="G11" s="76">
        <v>5.9</v>
      </c>
      <c r="H11" s="75">
        <f>(F11+G11)/($F$10+$G$10)</f>
        <v>0.76229508196721318</v>
      </c>
      <c r="I11" s="75">
        <f>G11/$G$10</f>
        <v>0.69411764705882362</v>
      </c>
      <c r="S11" s="77" t="s">
        <v>96</v>
      </c>
      <c r="T11" s="78">
        <v>18.399999999999999</v>
      </c>
    </row>
    <row r="12" spans="3:20" x14ac:dyDescent="0.3">
      <c r="C12" s="91" t="s">
        <v>97</v>
      </c>
      <c r="D12" s="91"/>
      <c r="E12" s="91"/>
      <c r="F12" s="76">
        <v>8</v>
      </c>
      <c r="G12" s="76">
        <v>4.7</v>
      </c>
      <c r="H12" s="75">
        <f t="shared" ref="H12:H15" si="0">(F12+G12)/($F$10+$G$10)</f>
        <v>0.52049180327868849</v>
      </c>
      <c r="I12" s="75">
        <f t="shared" ref="I12:I15" si="1">G12/$G$10</f>
        <v>0.55294117647058827</v>
      </c>
    </row>
    <row r="13" spans="3:20" x14ac:dyDescent="0.3">
      <c r="C13" s="91" t="s">
        <v>98</v>
      </c>
      <c r="D13" s="91"/>
      <c r="E13" s="91"/>
      <c r="F13" s="76">
        <v>8</v>
      </c>
      <c r="G13" s="76">
        <v>4.3</v>
      </c>
      <c r="H13" s="75">
        <f t="shared" si="0"/>
        <v>0.50409836065573776</v>
      </c>
      <c r="I13" s="75">
        <f t="shared" si="1"/>
        <v>0.50588235294117645</v>
      </c>
      <c r="K13" s="68">
        <v>14424.383622711302</v>
      </c>
    </row>
    <row r="14" spans="3:20" x14ac:dyDescent="0.3">
      <c r="C14" s="91" t="s">
        <v>99</v>
      </c>
      <c r="D14" s="91"/>
      <c r="E14" s="91"/>
      <c r="F14" s="76">
        <f>F13+SUM($K$13:$K$14)/$G$6</f>
        <v>8.2689334462149127</v>
      </c>
      <c r="G14" s="76">
        <v>3</v>
      </c>
      <c r="H14" s="75">
        <f t="shared" si="0"/>
        <v>0.46184153468093908</v>
      </c>
      <c r="I14" s="75">
        <f t="shared" si="1"/>
        <v>0.35294117647058826</v>
      </c>
      <c r="K14" s="68">
        <v>57066.194384598886</v>
      </c>
    </row>
    <row r="15" spans="3:20" x14ac:dyDescent="0.3">
      <c r="C15" s="91" t="s">
        <v>100</v>
      </c>
      <c r="D15" s="91"/>
      <c r="E15" s="91"/>
      <c r="F15" s="76">
        <f>F14+$K$15/$G$6</f>
        <v>9.5773271599705794</v>
      </c>
      <c r="G15" s="76">
        <v>0.1</v>
      </c>
      <c r="H15" s="75">
        <f t="shared" si="0"/>
        <v>0.39661176885125327</v>
      </c>
      <c r="I15" s="75">
        <f t="shared" si="1"/>
        <v>1.1764705882352941E-2</v>
      </c>
      <c r="K15" s="68">
        <v>347810.30092766887</v>
      </c>
    </row>
    <row r="60" spans="5:11" x14ac:dyDescent="0.3">
      <c r="H60" s="92"/>
      <c r="I60" s="92"/>
      <c r="J60" s="92"/>
      <c r="K60" s="92"/>
    </row>
    <row r="61" spans="5:11" x14ac:dyDescent="0.3">
      <c r="H61" s="71" t="s">
        <v>92</v>
      </c>
      <c r="I61" s="71" t="s">
        <v>93</v>
      </c>
      <c r="J61" s="71" t="s">
        <v>16</v>
      </c>
      <c r="K61" s="71" t="s">
        <v>93</v>
      </c>
    </row>
    <row r="62" spans="5:11" x14ac:dyDescent="0.3">
      <c r="E62" s="91">
        <v>2010</v>
      </c>
      <c r="F62" s="91"/>
      <c r="G62" s="91"/>
      <c r="H62" s="74">
        <v>15.9</v>
      </c>
      <c r="I62" s="74">
        <v>8.5</v>
      </c>
      <c r="J62" s="75">
        <v>1</v>
      </c>
      <c r="K62" s="75">
        <v>1</v>
      </c>
    </row>
    <row r="63" spans="5:11" x14ac:dyDescent="0.3">
      <c r="E63" s="91">
        <v>2019</v>
      </c>
      <c r="F63" s="91"/>
      <c r="G63" s="91"/>
      <c r="H63" s="76">
        <v>12.7</v>
      </c>
      <c r="I63" s="76">
        <v>5.9</v>
      </c>
      <c r="J63" s="75">
        <f>(H63+I63)/($F$10+$G$10)</f>
        <v>0.76229508196721318</v>
      </c>
      <c r="K63" s="75">
        <f>I63/$G$10</f>
        <v>0.69411764705882362</v>
      </c>
    </row>
    <row r="64" spans="5:11" x14ac:dyDescent="0.3">
      <c r="E64" s="91" t="s">
        <v>97</v>
      </c>
      <c r="F64" s="91"/>
      <c r="G64" s="91"/>
      <c r="H64" s="76">
        <v>8</v>
      </c>
      <c r="I64" s="76">
        <v>4.7</v>
      </c>
      <c r="J64" s="75">
        <f t="shared" ref="J64:J67" si="2">(H64+I64)/($F$10+$G$10)</f>
        <v>0.52049180327868849</v>
      </c>
      <c r="K64" s="75">
        <f t="shared" ref="K64:K67" si="3">I64/$G$10</f>
        <v>0.55294117647058827</v>
      </c>
    </row>
    <row r="65" spans="5:11" x14ac:dyDescent="0.3">
      <c r="E65" s="91" t="s">
        <v>82</v>
      </c>
      <c r="F65" s="91"/>
      <c r="G65" s="91"/>
      <c r="H65" s="76">
        <v>8</v>
      </c>
      <c r="I65" s="76">
        <v>4.3</v>
      </c>
      <c r="J65" s="75">
        <f t="shared" si="2"/>
        <v>0.50409836065573776</v>
      </c>
      <c r="K65" s="75">
        <f t="shared" si="3"/>
        <v>0.50588235294117645</v>
      </c>
    </row>
    <row r="66" spans="5:11" x14ac:dyDescent="0.3">
      <c r="E66" s="91" t="s">
        <v>99</v>
      </c>
      <c r="F66" s="91"/>
      <c r="G66" s="91"/>
      <c r="H66" s="76">
        <f>H65+SUM($K$13:$K$14)/$G$6</f>
        <v>8.2689334462149127</v>
      </c>
      <c r="I66" s="76">
        <v>3</v>
      </c>
      <c r="J66" s="75">
        <f t="shared" si="2"/>
        <v>0.46184153468093908</v>
      </c>
      <c r="K66" s="75">
        <f t="shared" si="3"/>
        <v>0.35294117647058826</v>
      </c>
    </row>
    <row r="67" spans="5:11" x14ac:dyDescent="0.3">
      <c r="E67" s="91" t="s">
        <v>100</v>
      </c>
      <c r="F67" s="91"/>
      <c r="G67" s="91"/>
      <c r="H67" s="76">
        <f>H66+$K$15/$G$6</f>
        <v>9.5773271599705794</v>
      </c>
      <c r="I67" s="76">
        <v>0.1</v>
      </c>
      <c r="J67" s="75">
        <f t="shared" si="2"/>
        <v>0.39661176885125327</v>
      </c>
      <c r="K67" s="75">
        <f t="shared" si="3"/>
        <v>1.1764705882352941E-2</v>
      </c>
    </row>
  </sheetData>
  <mergeCells count="14">
    <mergeCell ref="C14:E14"/>
    <mergeCell ref="F8:I8"/>
    <mergeCell ref="C10:E10"/>
    <mergeCell ref="C11:E11"/>
    <mergeCell ref="C12:E12"/>
    <mergeCell ref="C13:E13"/>
    <mergeCell ref="E66:G66"/>
    <mergeCell ref="E67:G67"/>
    <mergeCell ref="C15:E15"/>
    <mergeCell ref="H60:K60"/>
    <mergeCell ref="E62:G62"/>
    <mergeCell ref="E63:G63"/>
    <mergeCell ref="E64:G64"/>
    <mergeCell ref="E65:G65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C1:AM89"/>
  <sheetViews>
    <sheetView zoomScale="55" zoomScaleNormal="55" workbookViewId="0">
      <selection activeCell="Y35" sqref="Y35"/>
    </sheetView>
  </sheetViews>
  <sheetFormatPr defaultRowHeight="13.2" x14ac:dyDescent="0.25"/>
  <cols>
    <col min="1" max="1" width="7.33203125" customWidth="1"/>
    <col min="2" max="2" width="10.5546875" bestFit="1" customWidth="1"/>
    <col min="3" max="3" width="31.6640625" bestFit="1" customWidth="1"/>
    <col min="4" max="4" width="27.33203125" bestFit="1" customWidth="1"/>
    <col min="5" max="5" width="32" bestFit="1" customWidth="1"/>
    <col min="6" max="6" width="32.109375" bestFit="1" customWidth="1"/>
    <col min="7" max="7" width="24.88671875" bestFit="1" customWidth="1"/>
    <col min="8" max="8" width="15.44140625" bestFit="1" customWidth="1"/>
    <col min="9" max="9" width="17.44140625" bestFit="1" customWidth="1"/>
    <col min="10" max="11" width="13.6640625" bestFit="1" customWidth="1"/>
    <col min="12" max="12" width="7.33203125" customWidth="1"/>
    <col min="13" max="13" width="15.109375" customWidth="1"/>
    <col min="14" max="14" width="18.88671875" customWidth="1"/>
    <col min="15" max="15" width="22.21875" customWidth="1"/>
    <col min="16" max="16" width="26.44140625" customWidth="1"/>
    <col min="17" max="17" width="27.6640625" customWidth="1"/>
    <col min="18" max="18" width="27.5546875" customWidth="1"/>
    <col min="19" max="19" width="16.109375" customWidth="1"/>
    <col min="20" max="20" width="24" customWidth="1"/>
    <col min="21" max="21" width="18" customWidth="1"/>
    <col min="22" max="22" width="9.109375" bestFit="1" customWidth="1"/>
    <col min="23" max="23" width="9.6640625" bestFit="1" customWidth="1"/>
    <col min="24" max="24" width="10.6640625" bestFit="1" customWidth="1"/>
    <col min="25" max="25" width="14.44140625" customWidth="1"/>
    <col min="26" max="27" width="9.6640625" bestFit="1" customWidth="1"/>
    <col min="28" max="28" width="17.6640625" customWidth="1"/>
    <col min="29" max="29" width="19.33203125" customWidth="1"/>
    <col min="30" max="30" width="15.44140625" customWidth="1"/>
    <col min="31" max="31" width="15.88671875" customWidth="1"/>
    <col min="32" max="34" width="13.6640625" customWidth="1"/>
    <col min="39" max="45" width="14.44140625" customWidth="1"/>
    <col min="46" max="46" width="17.33203125" customWidth="1"/>
    <col min="47" max="48" width="14.44140625" customWidth="1"/>
  </cols>
  <sheetData>
    <row r="1" spans="3:35" x14ac:dyDescent="0.25">
      <c r="C1" s="1"/>
      <c r="I1" t="s">
        <v>0</v>
      </c>
    </row>
    <row r="2" spans="3:35" ht="33" customHeight="1" x14ac:dyDescent="0.25">
      <c r="C2" s="8"/>
      <c r="D2" s="8"/>
      <c r="E2" s="8"/>
      <c r="F2" s="8"/>
      <c r="G2" s="8"/>
      <c r="I2" s="2" t="s">
        <v>2</v>
      </c>
      <c r="J2" s="2"/>
      <c r="K2" s="3">
        <v>0.82</v>
      </c>
      <c r="N2" s="44" t="s">
        <v>17</v>
      </c>
      <c r="O2" s="82" t="s">
        <v>25</v>
      </c>
      <c r="P2" s="82" t="s">
        <v>26</v>
      </c>
    </row>
    <row r="3" spans="3:35" x14ac:dyDescent="0.25">
      <c r="C3" s="8"/>
      <c r="D3" s="8"/>
      <c r="E3" s="8"/>
      <c r="F3" s="8"/>
      <c r="G3" s="8"/>
      <c r="I3" s="9" t="s">
        <v>4</v>
      </c>
      <c r="J3" s="4">
        <v>1</v>
      </c>
      <c r="K3" s="5">
        <v>0.29307107020000001</v>
      </c>
      <c r="N3" s="2">
        <v>1</v>
      </c>
      <c r="O3" s="2">
        <f t="shared" ref="O3:O14" si="0">S17+P17</f>
        <v>243987.16787750245</v>
      </c>
      <c r="P3" s="2">
        <f t="shared" ref="P3:P14" si="1">P17+T17</f>
        <v>314687.67859891354</v>
      </c>
    </row>
    <row r="4" spans="3:35" x14ac:dyDescent="0.25">
      <c r="C4" s="8"/>
      <c r="D4" s="8"/>
      <c r="E4" s="8"/>
      <c r="F4" s="8"/>
      <c r="G4" s="8"/>
      <c r="I4" s="9" t="s">
        <v>6</v>
      </c>
      <c r="J4" s="6">
        <v>1</v>
      </c>
      <c r="K4" s="7">
        <v>10.35</v>
      </c>
      <c r="N4" s="2">
        <v>2</v>
      </c>
      <c r="O4" s="2">
        <f t="shared" si="0"/>
        <v>219897.3304912851</v>
      </c>
      <c r="P4" s="2">
        <f t="shared" si="1"/>
        <v>280212.02738640353</v>
      </c>
    </row>
    <row r="5" spans="3:35" x14ac:dyDescent="0.25">
      <c r="C5" s="8"/>
      <c r="D5" s="8"/>
      <c r="E5" s="8"/>
      <c r="F5" s="8"/>
      <c r="G5" s="8"/>
      <c r="N5" s="2">
        <v>3</v>
      </c>
      <c r="O5" s="2">
        <f t="shared" si="0"/>
        <v>235657.49429675005</v>
      </c>
      <c r="P5" s="2">
        <f t="shared" si="1"/>
        <v>299913.79060451395</v>
      </c>
    </row>
    <row r="6" spans="3:35" x14ac:dyDescent="0.25">
      <c r="C6" s="8"/>
      <c r="D6" s="8"/>
      <c r="E6" s="8"/>
      <c r="F6" s="8"/>
      <c r="G6" s="8"/>
      <c r="N6" s="2">
        <v>4</v>
      </c>
      <c r="O6" s="2">
        <f t="shared" si="0"/>
        <v>212948.07852077016</v>
      </c>
      <c r="P6" s="2">
        <f t="shared" si="1"/>
        <v>231156.08749150136</v>
      </c>
    </row>
    <row r="7" spans="3:35" x14ac:dyDescent="0.25">
      <c r="C7" s="8"/>
      <c r="D7" s="8"/>
      <c r="E7" s="8"/>
      <c r="F7" s="8"/>
      <c r="G7" s="8"/>
      <c r="N7" s="2">
        <v>5</v>
      </c>
      <c r="O7" s="2">
        <f t="shared" si="0"/>
        <v>203832.44791447761</v>
      </c>
      <c r="P7" s="2">
        <f t="shared" si="1"/>
        <v>208206.83293968954</v>
      </c>
    </row>
    <row r="8" spans="3:35" x14ac:dyDescent="0.25">
      <c r="C8" s="8"/>
      <c r="D8" s="8"/>
      <c r="E8" s="8"/>
      <c r="F8" s="8"/>
      <c r="G8" s="8"/>
      <c r="N8" s="2">
        <v>6</v>
      </c>
      <c r="O8" s="2">
        <f t="shared" si="0"/>
        <v>244941.07639999755</v>
      </c>
      <c r="P8" s="2">
        <f t="shared" si="1"/>
        <v>243782.7</v>
      </c>
    </row>
    <row r="9" spans="3:35" x14ac:dyDescent="0.25">
      <c r="C9" s="8"/>
      <c r="D9" s="8"/>
      <c r="E9" s="8"/>
      <c r="F9" s="8"/>
      <c r="G9" s="8"/>
      <c r="N9" s="2">
        <v>7</v>
      </c>
      <c r="O9" s="2">
        <f t="shared" si="0"/>
        <v>256892.78033655323</v>
      </c>
      <c r="P9" s="2">
        <f t="shared" si="1"/>
        <v>254907.29999999976</v>
      </c>
    </row>
    <row r="10" spans="3:35" x14ac:dyDescent="0.25">
      <c r="C10" s="8"/>
      <c r="D10" s="8"/>
      <c r="E10" s="8"/>
      <c r="F10" s="8"/>
      <c r="G10" s="8"/>
      <c r="N10" s="2">
        <v>8</v>
      </c>
      <c r="O10" s="2">
        <f t="shared" si="0"/>
        <v>262016.70279312597</v>
      </c>
      <c r="P10" s="2">
        <f t="shared" si="1"/>
        <v>259091.39999999988</v>
      </c>
    </row>
    <row r="11" spans="3:35" x14ac:dyDescent="0.25">
      <c r="C11" s="8"/>
      <c r="D11" s="8"/>
      <c r="E11" s="8"/>
      <c r="F11" s="8"/>
      <c r="G11" s="8"/>
      <c r="N11" s="2">
        <v>9</v>
      </c>
      <c r="O11" s="2">
        <f t="shared" si="0"/>
        <v>237544.99717224942</v>
      </c>
      <c r="P11" s="2">
        <f t="shared" si="1"/>
        <v>236474.39999999973</v>
      </c>
    </row>
    <row r="12" spans="3:35" x14ac:dyDescent="0.25">
      <c r="C12" s="8"/>
      <c r="D12" s="8"/>
      <c r="E12" s="8"/>
      <c r="F12" s="8"/>
      <c r="G12" s="8"/>
      <c r="N12" s="2">
        <v>10</v>
      </c>
      <c r="O12" s="2">
        <f t="shared" si="0"/>
        <v>213943.86144893765</v>
      </c>
      <c r="P12" s="2">
        <f t="shared" si="1"/>
        <v>225320.18531170493</v>
      </c>
    </row>
    <row r="13" spans="3:35" x14ac:dyDescent="0.25">
      <c r="C13" s="8"/>
      <c r="D13" s="8"/>
      <c r="E13" s="8"/>
      <c r="F13" s="8"/>
      <c r="G13" s="8"/>
      <c r="N13" s="2">
        <v>11</v>
      </c>
      <c r="O13" s="2">
        <f t="shared" si="0"/>
        <v>218185.53505113945</v>
      </c>
      <c r="P13" s="2">
        <f t="shared" si="1"/>
        <v>254082.21145851185</v>
      </c>
    </row>
    <row r="14" spans="3:35" x14ac:dyDescent="0.25">
      <c r="C14" s="8"/>
      <c r="D14" s="8"/>
      <c r="E14" s="8"/>
      <c r="F14" s="8"/>
      <c r="G14" s="8"/>
      <c r="N14" s="2">
        <v>12</v>
      </c>
      <c r="O14" s="2">
        <f t="shared" si="0"/>
        <v>238528.89021747178</v>
      </c>
      <c r="P14" s="2">
        <f t="shared" si="1"/>
        <v>302991.45060932054</v>
      </c>
    </row>
    <row r="15" spans="3:35" x14ac:dyDescent="0.25">
      <c r="C15" s="8"/>
      <c r="D15" s="8"/>
      <c r="E15" s="8"/>
      <c r="F15" s="8"/>
      <c r="G15" s="8"/>
      <c r="Z15" t="s">
        <v>55</v>
      </c>
    </row>
    <row r="16" spans="3:35" ht="35.4" customHeight="1" x14ac:dyDescent="0.25">
      <c r="C16" s="14"/>
      <c r="H16" s="14"/>
      <c r="I16" s="14"/>
      <c r="N16" s="44" t="s">
        <v>17</v>
      </c>
      <c r="O16" s="82" t="s">
        <v>23</v>
      </c>
      <c r="P16" s="82" t="s">
        <v>24</v>
      </c>
      <c r="Q16" s="82" t="s">
        <v>18</v>
      </c>
      <c r="R16" s="82" t="s">
        <v>19</v>
      </c>
      <c r="S16" s="82" t="s">
        <v>22</v>
      </c>
      <c r="T16" s="82" t="s">
        <v>20</v>
      </c>
      <c r="U16" s="82" t="s">
        <v>21</v>
      </c>
      <c r="Z16" s="44" t="str" cm="1">
        <f t="array" ref="Z16:AC28">'Interval Data 2019'!Q6:T18</f>
        <v>Month</v>
      </c>
      <c r="AA16" s="44" t="str">
        <v>Days</v>
      </c>
      <c r="AB16" s="82" t="str">
        <v>Bldg. Consumption</v>
      </c>
      <c r="AC16" s="82" t="str">
        <v>Bldg. Peak Demand</v>
      </c>
      <c r="AD16" s="44" t="s">
        <v>56</v>
      </c>
      <c r="AE16" s="44" t="s">
        <v>57</v>
      </c>
      <c r="AF16" s="15"/>
      <c r="AG16" s="15"/>
      <c r="AH16" s="15"/>
      <c r="AI16" s="15"/>
    </row>
    <row r="17" spans="3:31" x14ac:dyDescent="0.25">
      <c r="C17" s="8"/>
      <c r="D17" s="8"/>
      <c r="E17" s="8"/>
      <c r="F17" s="8"/>
      <c r="G17" s="8"/>
      <c r="H17" s="8"/>
      <c r="I17" s="8"/>
      <c r="J17" s="13"/>
      <c r="N17" s="2">
        <v>1</v>
      </c>
      <c r="O17" s="2">
        <v>281695.52</v>
      </c>
      <c r="P17" s="2">
        <v>230987.10000000006</v>
      </c>
      <c r="Q17" s="2">
        <v>2890.2290004692654</v>
      </c>
      <c r="R17" s="2">
        <v>10109.838877033133</v>
      </c>
      <c r="S17" s="2">
        <f t="shared" ref="S17:S28" si="2">R17+Q17</f>
        <v>13000.067877502399</v>
      </c>
      <c r="T17" s="2">
        <v>83700.578598913489</v>
      </c>
      <c r="U17" s="2">
        <f t="shared" ref="U17:U28" si="3">T17+S17+P17</f>
        <v>327687.74647641595</v>
      </c>
      <c r="Z17" s="2">
        <v>1</v>
      </c>
      <c r="AA17" s="2">
        <v>31</v>
      </c>
      <c r="AB17" s="80">
        <v>281695.50000000052</v>
      </c>
      <c r="AC17" s="81">
        <v>627.75</v>
      </c>
      <c r="AD17" s="81">
        <f t="shared" ref="AD17:AD28" si="4">AC17+V50+U50</f>
        <v>666.89884608806415</v>
      </c>
      <c r="AE17" s="81">
        <f t="shared" ref="AE17:AE28" si="5">AC17+W50</f>
        <v>876.27194165963954</v>
      </c>
    </row>
    <row r="18" spans="3:31" x14ac:dyDescent="0.25">
      <c r="C18" s="8"/>
      <c r="D18" s="8"/>
      <c r="E18" s="8"/>
      <c r="F18" s="8"/>
      <c r="G18" s="8"/>
      <c r="H18" s="8"/>
      <c r="I18" s="8"/>
      <c r="J18" s="13"/>
      <c r="N18" s="2">
        <v>2</v>
      </c>
      <c r="O18" s="2">
        <v>263958.77</v>
      </c>
      <c r="P18" s="2">
        <v>208548.89999999985</v>
      </c>
      <c r="Q18" s="2">
        <v>2604.7742843735355</v>
      </c>
      <c r="R18" s="2">
        <v>8743.6562069117135</v>
      </c>
      <c r="S18" s="2">
        <f t="shared" si="2"/>
        <v>11348.430491285249</v>
      </c>
      <c r="T18" s="2">
        <v>71663.127386403678</v>
      </c>
      <c r="U18" s="2">
        <f t="shared" si="3"/>
        <v>291560.45787768881</v>
      </c>
      <c r="Z18" s="2">
        <v>2</v>
      </c>
      <c r="AA18" s="2">
        <v>28</v>
      </c>
      <c r="AB18" s="80">
        <v>263958.74999999977</v>
      </c>
      <c r="AC18" s="81">
        <v>666.90000000000009</v>
      </c>
      <c r="AD18" s="81">
        <f t="shared" si="4"/>
        <v>706.04884608806424</v>
      </c>
      <c r="AE18" s="81">
        <f t="shared" si="5"/>
        <v>915.74799572151903</v>
      </c>
    </row>
    <row r="19" spans="3:31" x14ac:dyDescent="0.25">
      <c r="C19" s="8"/>
      <c r="D19" s="8"/>
      <c r="E19" s="8"/>
      <c r="F19" s="8"/>
      <c r="G19" s="8"/>
      <c r="H19" s="8"/>
      <c r="I19" s="8"/>
      <c r="J19" s="13"/>
      <c r="N19" s="2">
        <v>3</v>
      </c>
      <c r="O19" s="2">
        <v>279409.8</v>
      </c>
      <c r="P19" s="2">
        <v>222336.6000000003</v>
      </c>
      <c r="Q19" s="2">
        <v>2894.6892304082612</v>
      </c>
      <c r="R19" s="2">
        <v>10426.205066341488</v>
      </c>
      <c r="S19" s="2">
        <f t="shared" si="2"/>
        <v>13320.89429674975</v>
      </c>
      <c r="T19" s="2">
        <v>77577.190604513671</v>
      </c>
      <c r="U19" s="2">
        <f t="shared" si="3"/>
        <v>313234.68490126368</v>
      </c>
      <c r="Z19" s="2">
        <v>3</v>
      </c>
      <c r="AA19" s="2">
        <v>31</v>
      </c>
      <c r="AB19" s="80">
        <v>279409.80000000005</v>
      </c>
      <c r="AC19" s="81">
        <v>674.7</v>
      </c>
      <c r="AD19" s="81">
        <f t="shared" si="4"/>
        <v>713.84884608806419</v>
      </c>
      <c r="AE19" s="81">
        <f t="shared" si="5"/>
        <v>923.41830327404421</v>
      </c>
    </row>
    <row r="20" spans="3:31" x14ac:dyDescent="0.25">
      <c r="C20" s="8"/>
      <c r="D20" s="8"/>
      <c r="E20" s="8"/>
      <c r="F20" s="8"/>
      <c r="G20" s="8"/>
      <c r="H20" s="8"/>
      <c r="I20" s="8"/>
      <c r="J20" s="13"/>
      <c r="N20" s="2">
        <v>4</v>
      </c>
      <c r="O20" s="2">
        <v>244341</v>
      </c>
      <c r="P20" s="2">
        <v>205861.20000000013</v>
      </c>
      <c r="Q20" s="2">
        <v>1083.8358751759745</v>
      </c>
      <c r="R20" s="2">
        <v>6003.0426455940524</v>
      </c>
      <c r="S20" s="2">
        <f t="shared" si="2"/>
        <v>7086.8785207700266</v>
      </c>
      <c r="T20" s="2">
        <v>25294.887491501235</v>
      </c>
      <c r="U20" s="2">
        <f t="shared" si="3"/>
        <v>238242.96601227138</v>
      </c>
      <c r="Z20" s="2">
        <v>4</v>
      </c>
      <c r="AA20" s="2">
        <v>30</v>
      </c>
      <c r="AB20" s="80">
        <v>244341.44999999978</v>
      </c>
      <c r="AC20" s="81">
        <v>557.54999999999995</v>
      </c>
      <c r="AD20" s="81">
        <f t="shared" si="4"/>
        <v>596.6988460880641</v>
      </c>
      <c r="AE20" s="81">
        <f t="shared" si="5"/>
        <v>753.64528089097666</v>
      </c>
    </row>
    <row r="21" spans="3:31" x14ac:dyDescent="0.25">
      <c r="C21" s="8"/>
      <c r="D21" s="8"/>
      <c r="E21" s="8"/>
      <c r="F21" s="8"/>
      <c r="G21" s="8"/>
      <c r="H21" s="8"/>
      <c r="I21" s="8"/>
      <c r="J21" s="13"/>
      <c r="N21" s="2">
        <v>5</v>
      </c>
      <c r="O21" s="2">
        <v>253753</v>
      </c>
      <c r="P21" s="2">
        <v>201652.50000000012</v>
      </c>
      <c r="Q21" s="2">
        <v>272.07402627874256</v>
      </c>
      <c r="R21" s="2">
        <v>1907.8738881987595</v>
      </c>
      <c r="S21" s="2">
        <f t="shared" si="2"/>
        <v>2179.9479144775019</v>
      </c>
      <c r="T21" s="2">
        <v>6554.3329396894169</v>
      </c>
      <c r="U21" s="2">
        <f t="shared" si="3"/>
        <v>210386.78085416704</v>
      </c>
      <c r="Z21" s="2">
        <v>5</v>
      </c>
      <c r="AA21" s="2">
        <v>31</v>
      </c>
      <c r="AB21" s="80">
        <v>258663.90000000005</v>
      </c>
      <c r="AC21" s="81">
        <v>634.5</v>
      </c>
      <c r="AD21" s="81">
        <f t="shared" si="4"/>
        <v>673.64884608806415</v>
      </c>
      <c r="AE21" s="81">
        <f t="shared" si="5"/>
        <v>801.19274916472432</v>
      </c>
    </row>
    <row r="22" spans="3:31" x14ac:dyDescent="0.25">
      <c r="C22" s="8"/>
      <c r="D22" s="8"/>
      <c r="E22" s="8"/>
      <c r="F22" s="8"/>
      <c r="G22" s="8"/>
      <c r="H22" s="8"/>
      <c r="I22" s="8"/>
      <c r="J22" s="13"/>
      <c r="N22" s="2">
        <v>6</v>
      </c>
      <c r="O22" s="2">
        <v>270056</v>
      </c>
      <c r="P22" s="2">
        <v>243782.7</v>
      </c>
      <c r="Q22" s="2">
        <v>0</v>
      </c>
      <c r="R22" s="2">
        <v>1158.3763999975295</v>
      </c>
      <c r="S22" s="2">
        <f t="shared" si="2"/>
        <v>1158.3763999975295</v>
      </c>
      <c r="T22" s="2">
        <v>0</v>
      </c>
      <c r="U22" s="2">
        <f t="shared" si="3"/>
        <v>244941.07639999755</v>
      </c>
      <c r="Z22" s="2">
        <v>6</v>
      </c>
      <c r="AA22" s="2">
        <v>30</v>
      </c>
      <c r="AB22" s="80">
        <v>269400.75000000017</v>
      </c>
      <c r="AC22" s="81">
        <v>705.15</v>
      </c>
      <c r="AD22" s="81">
        <f t="shared" si="4"/>
        <v>744.29884608806412</v>
      </c>
      <c r="AE22" s="81">
        <f t="shared" si="5"/>
        <v>705.15</v>
      </c>
    </row>
    <row r="23" spans="3:31" x14ac:dyDescent="0.25">
      <c r="C23" s="8"/>
      <c r="D23" s="8"/>
      <c r="E23" s="8"/>
      <c r="F23" s="8"/>
      <c r="G23" s="8"/>
      <c r="H23" s="8"/>
      <c r="I23" s="8"/>
      <c r="J23" s="13"/>
      <c r="N23" s="2">
        <v>7</v>
      </c>
      <c r="O23" s="2">
        <v>331970</v>
      </c>
      <c r="P23" s="2">
        <v>254907.29999999976</v>
      </c>
      <c r="Q23" s="2">
        <v>0</v>
      </c>
      <c r="R23" s="2">
        <v>1985.4803365534656</v>
      </c>
      <c r="S23" s="2">
        <f t="shared" si="2"/>
        <v>1985.4803365534656</v>
      </c>
      <c r="T23" s="2">
        <v>0</v>
      </c>
      <c r="U23" s="2">
        <f t="shared" si="3"/>
        <v>256892.78033655323</v>
      </c>
      <c r="Z23" s="2">
        <v>7</v>
      </c>
      <c r="AA23" s="2">
        <v>31</v>
      </c>
      <c r="AB23" s="80">
        <v>331970.09999999957</v>
      </c>
      <c r="AC23" s="81">
        <v>809.4</v>
      </c>
      <c r="AD23" s="81">
        <f t="shared" si="4"/>
        <v>848.54884608806412</v>
      </c>
      <c r="AE23" s="81">
        <f t="shared" si="5"/>
        <v>809.4</v>
      </c>
    </row>
    <row r="24" spans="3:31" x14ac:dyDescent="0.25">
      <c r="C24" s="8"/>
      <c r="D24" s="8"/>
      <c r="E24" s="8"/>
      <c r="F24" s="8"/>
      <c r="G24" s="8"/>
      <c r="H24" s="8"/>
      <c r="I24" s="8"/>
      <c r="J24" s="13"/>
      <c r="N24" s="2">
        <v>8</v>
      </c>
      <c r="O24" s="2">
        <v>301339</v>
      </c>
      <c r="P24" s="2">
        <v>259091.39999999988</v>
      </c>
      <c r="Q24" s="2">
        <v>0</v>
      </c>
      <c r="R24" s="2">
        <v>2925.3027931260858</v>
      </c>
      <c r="S24" s="2">
        <f t="shared" si="2"/>
        <v>2925.3027931260858</v>
      </c>
      <c r="T24" s="2">
        <v>0</v>
      </c>
      <c r="U24" s="2">
        <f t="shared" si="3"/>
        <v>262016.70279312597</v>
      </c>
      <c r="Z24" s="2">
        <v>8</v>
      </c>
      <c r="AA24" s="2">
        <v>31</v>
      </c>
      <c r="AB24" s="80">
        <v>301082.40000000031</v>
      </c>
      <c r="AC24" s="81">
        <v>715.34999999999991</v>
      </c>
      <c r="AD24" s="81">
        <f t="shared" si="4"/>
        <v>754.49884608806406</v>
      </c>
      <c r="AE24" s="81">
        <f t="shared" si="5"/>
        <v>715.34999999999991</v>
      </c>
    </row>
    <row r="25" spans="3:31" x14ac:dyDescent="0.25">
      <c r="C25" s="8"/>
      <c r="D25" s="8"/>
      <c r="E25" s="8"/>
      <c r="F25" s="8"/>
      <c r="G25" s="8"/>
      <c r="H25" s="8"/>
      <c r="I25" s="8"/>
      <c r="J25" s="13"/>
      <c r="N25" s="2">
        <v>9</v>
      </c>
      <c r="O25" s="2">
        <v>264644</v>
      </c>
      <c r="P25" s="2">
        <v>236474.39999999973</v>
      </c>
      <c r="Q25" s="2">
        <v>0</v>
      </c>
      <c r="R25" s="2">
        <v>1070.5971722497013</v>
      </c>
      <c r="S25" s="2">
        <f t="shared" si="2"/>
        <v>1070.5971722497013</v>
      </c>
      <c r="T25" s="2">
        <v>0</v>
      </c>
      <c r="U25" s="2">
        <f t="shared" si="3"/>
        <v>237544.99717224942</v>
      </c>
      <c r="Z25" s="2">
        <v>9</v>
      </c>
      <c r="AA25" s="2">
        <v>30</v>
      </c>
      <c r="AB25" s="80">
        <v>264658.95</v>
      </c>
      <c r="AC25" s="81">
        <v>693</v>
      </c>
      <c r="AD25" s="81">
        <f t="shared" si="4"/>
        <v>732.14884608806415</v>
      </c>
      <c r="AE25" s="81">
        <f t="shared" si="5"/>
        <v>693</v>
      </c>
    </row>
    <row r="26" spans="3:31" x14ac:dyDescent="0.25">
      <c r="C26" s="8"/>
      <c r="D26" s="8"/>
      <c r="E26" s="8"/>
      <c r="F26" s="8"/>
      <c r="G26" s="8"/>
      <c r="H26" s="8"/>
      <c r="I26" s="8"/>
      <c r="J26" s="13"/>
      <c r="N26" s="2">
        <v>10</v>
      </c>
      <c r="O26" s="2">
        <v>255852</v>
      </c>
      <c r="P26" s="2">
        <v>208970.6999999994</v>
      </c>
      <c r="Q26" s="2">
        <v>744.85839981229526</v>
      </c>
      <c r="R26" s="2">
        <v>4228.3030491259424</v>
      </c>
      <c r="S26" s="2">
        <f t="shared" si="2"/>
        <v>4973.1614489382373</v>
      </c>
      <c r="T26" s="2">
        <v>16349.48531170553</v>
      </c>
      <c r="U26" s="2">
        <f t="shared" si="3"/>
        <v>230293.34676064318</v>
      </c>
      <c r="Z26" s="2">
        <v>10</v>
      </c>
      <c r="AA26" s="2">
        <v>31</v>
      </c>
      <c r="AB26" s="80">
        <v>255835.80000000013</v>
      </c>
      <c r="AC26" s="81">
        <v>720</v>
      </c>
      <c r="AD26" s="81">
        <f t="shared" si="4"/>
        <v>759.14884608806415</v>
      </c>
      <c r="AE26" s="81">
        <f t="shared" si="5"/>
        <v>917.360996566994</v>
      </c>
    </row>
    <row r="27" spans="3:31" x14ac:dyDescent="0.25">
      <c r="C27" s="8"/>
      <c r="D27" s="8"/>
      <c r="E27" s="8"/>
      <c r="F27" s="8"/>
      <c r="G27" s="8"/>
      <c r="H27" s="8"/>
      <c r="I27" s="8"/>
      <c r="J27" s="13"/>
      <c r="N27" s="2">
        <v>11</v>
      </c>
      <c r="O27" s="2">
        <v>256764</v>
      </c>
      <c r="P27" s="2">
        <v>208867.80000000042</v>
      </c>
      <c r="Q27" s="2">
        <v>1828.6942749882699</v>
      </c>
      <c r="R27" s="2">
        <v>7489.040776150764</v>
      </c>
      <c r="S27" s="2">
        <f t="shared" si="2"/>
        <v>9317.7350511390341</v>
      </c>
      <c r="T27" s="2">
        <v>45214.411458511437</v>
      </c>
      <c r="U27" s="2">
        <f t="shared" si="3"/>
        <v>263399.94650965091</v>
      </c>
      <c r="Z27" s="2">
        <v>11</v>
      </c>
      <c r="AA27" s="2">
        <v>30</v>
      </c>
      <c r="AB27" s="80">
        <v>256743.74999999994</v>
      </c>
      <c r="AC27" s="81">
        <v>628.65000000000009</v>
      </c>
      <c r="AD27" s="81">
        <f t="shared" si="4"/>
        <v>667.79884608806424</v>
      </c>
      <c r="AE27" s="81">
        <f t="shared" si="5"/>
        <v>877.36830327404425</v>
      </c>
    </row>
    <row r="28" spans="3:31" x14ac:dyDescent="0.25">
      <c r="C28" s="8"/>
      <c r="D28" s="8"/>
      <c r="E28" s="8"/>
      <c r="F28" s="8"/>
      <c r="G28" s="8"/>
      <c r="H28" s="8"/>
      <c r="I28" s="8"/>
      <c r="J28" s="13"/>
      <c r="N28" s="2">
        <v>12</v>
      </c>
      <c r="O28" s="2">
        <v>263781</v>
      </c>
      <c r="P28" s="2">
        <v>226261.19999999923</v>
      </c>
      <c r="Q28" s="2">
        <v>3015.1154387611473</v>
      </c>
      <c r="R28" s="2">
        <v>9252.5747787114069</v>
      </c>
      <c r="S28" s="2">
        <f t="shared" si="2"/>
        <v>12267.690217472555</v>
      </c>
      <c r="T28" s="2">
        <v>76730.250609321316</v>
      </c>
      <c r="U28" s="2">
        <f t="shared" si="3"/>
        <v>315259.1408267931</v>
      </c>
      <c r="Z28" s="2">
        <v>12</v>
      </c>
      <c r="AA28" s="2">
        <v>31</v>
      </c>
      <c r="AB28" s="80">
        <v>263780.10000000015</v>
      </c>
      <c r="AC28" s="81">
        <v>663.90000000000009</v>
      </c>
      <c r="AD28" s="81">
        <f t="shared" si="4"/>
        <v>703.04884608806424</v>
      </c>
      <c r="AE28" s="81">
        <f t="shared" si="5"/>
        <v>912.52075887516162</v>
      </c>
    </row>
    <row r="29" spans="3:31" x14ac:dyDescent="0.25">
      <c r="C29" s="8"/>
      <c r="D29" s="8"/>
      <c r="E29" s="8"/>
      <c r="F29" s="8"/>
      <c r="G29" s="8"/>
      <c r="H29" s="8"/>
      <c r="I29" s="8"/>
      <c r="J29" s="13"/>
      <c r="O29">
        <f>SUM(O17:O28)</f>
        <v>3267564.09</v>
      </c>
      <c r="P29">
        <f>SUM(P17:P28)</f>
        <v>2707741.7999999984</v>
      </c>
      <c r="AC29" s="18">
        <f>MAX(AC17:AC28)</f>
        <v>809.4</v>
      </c>
      <c r="AD29" s="18">
        <f>MAX(AD17:AD28)</f>
        <v>848.54884608806412</v>
      </c>
      <c r="AE29" s="18">
        <f>MAX(AE17:AE28)</f>
        <v>923.41830327404421</v>
      </c>
    </row>
    <row r="30" spans="3:31" x14ac:dyDescent="0.25">
      <c r="H30" s="8"/>
      <c r="AD30" s="48">
        <f>AD29/AC29</f>
        <v>1.0483677367038104</v>
      </c>
      <c r="AE30" s="18">
        <f>AC30+W63</f>
        <v>0</v>
      </c>
    </row>
    <row r="33" spans="12:27" ht="66" x14ac:dyDescent="0.25">
      <c r="Q33" s="44" t="s">
        <v>17</v>
      </c>
      <c r="R33" s="44" t="s">
        <v>18</v>
      </c>
      <c r="S33" s="44" t="s">
        <v>19</v>
      </c>
      <c r="T33" s="44" t="s">
        <v>20</v>
      </c>
      <c r="U33" s="83" t="s">
        <v>28</v>
      </c>
      <c r="V33" s="83" t="s">
        <v>29</v>
      </c>
      <c r="W33" s="83" t="s">
        <v>35</v>
      </c>
      <c r="X33" s="83" t="s">
        <v>30</v>
      </c>
      <c r="Y33" s="83" t="s">
        <v>21</v>
      </c>
      <c r="Z33" s="82"/>
      <c r="AA33" s="83" t="s">
        <v>54</v>
      </c>
    </row>
    <row r="34" spans="12:27" x14ac:dyDescent="0.25">
      <c r="Q34" s="2">
        <v>1</v>
      </c>
      <c r="R34" s="2">
        <v>2890.2290004692654</v>
      </c>
      <c r="S34" s="2">
        <v>10109.838877033133</v>
      </c>
      <c r="T34" s="2">
        <v>83700.578598913489</v>
      </c>
      <c r="U34" s="2">
        <v>233857.82900046883</v>
      </c>
      <c r="V34" s="2">
        <v>241077.43887703316</v>
      </c>
      <c r="W34" s="2">
        <v>314668.1785989136</v>
      </c>
      <c r="X34" s="2">
        <v>230987.10000000006</v>
      </c>
      <c r="Y34" s="2">
        <f>X34+T34+S34+R34</f>
        <v>327687.74647641595</v>
      </c>
      <c r="Z34" s="2"/>
      <c r="AA34" s="2">
        <f>X34+R34+S34</f>
        <v>243987.16787750245</v>
      </c>
    </row>
    <row r="35" spans="12:27" x14ac:dyDescent="0.25">
      <c r="Q35" s="2">
        <v>2</v>
      </c>
      <c r="R35" s="2">
        <v>2604.7742843735355</v>
      </c>
      <c r="S35" s="2">
        <v>8743.6562069117135</v>
      </c>
      <c r="T35" s="2">
        <v>71663.127386403678</v>
      </c>
      <c r="U35" s="2">
        <v>211159.37428437319</v>
      </c>
      <c r="V35" s="2">
        <v>217298.25620691178</v>
      </c>
      <c r="W35" s="2">
        <v>280217.72738640348</v>
      </c>
      <c r="X35" s="2">
        <v>208548.89999999985</v>
      </c>
      <c r="Y35" s="2">
        <f t="shared" ref="Y35:Y45" si="6">X35+T35+S35+R35</f>
        <v>291560.45787768881</v>
      </c>
      <c r="Z35" s="2"/>
      <c r="AA35" s="2">
        <f t="shared" ref="AA35:AA45" si="7">X35+R35+S35</f>
        <v>219897.3304912851</v>
      </c>
    </row>
    <row r="36" spans="12:27" x14ac:dyDescent="0.25">
      <c r="Q36" s="2">
        <v>3</v>
      </c>
      <c r="R36" s="2">
        <v>2894.6892304082612</v>
      </c>
      <c r="S36" s="2">
        <v>10426.205066341488</v>
      </c>
      <c r="T36" s="2">
        <v>77577.190604513671</v>
      </c>
      <c r="U36" s="2">
        <v>224980.48923040793</v>
      </c>
      <c r="V36" s="2">
        <v>232512.00506634163</v>
      </c>
      <c r="W36" s="2">
        <v>299662.99060451332</v>
      </c>
      <c r="X36" s="2">
        <v>222336.6000000003</v>
      </c>
      <c r="Y36" s="2">
        <f t="shared" si="6"/>
        <v>313234.68490126374</v>
      </c>
      <c r="Z36" s="2"/>
      <c r="AA36" s="2">
        <f t="shared" si="7"/>
        <v>235657.49429675005</v>
      </c>
    </row>
    <row r="37" spans="12:27" x14ac:dyDescent="0.25">
      <c r="Q37" s="2">
        <v>4</v>
      </c>
      <c r="R37" s="2">
        <v>1083.8358751759745</v>
      </c>
      <c r="S37" s="2">
        <v>6003.0426455940524</v>
      </c>
      <c r="T37" s="2">
        <v>25294.887491501235</v>
      </c>
      <c r="U37" s="2">
        <v>207040.43587517604</v>
      </c>
      <c r="V37" s="2">
        <v>211959.64264559426</v>
      </c>
      <c r="W37" s="2">
        <v>231251.48749150144</v>
      </c>
      <c r="X37" s="2">
        <v>205861.20000000013</v>
      </c>
      <c r="Y37" s="2">
        <f t="shared" si="6"/>
        <v>238242.96601227138</v>
      </c>
      <c r="Z37" s="2"/>
      <c r="AA37" s="2">
        <f t="shared" si="7"/>
        <v>212948.07852077016</v>
      </c>
    </row>
    <row r="38" spans="12:27" x14ac:dyDescent="0.25">
      <c r="Q38" s="2">
        <v>5</v>
      </c>
      <c r="R38" s="2">
        <v>272.07402627874256</v>
      </c>
      <c r="S38" s="2">
        <v>1907.8738881987595</v>
      </c>
      <c r="T38" s="2">
        <v>6554.3329396894169</v>
      </c>
      <c r="U38" s="2">
        <v>201785.97402627851</v>
      </c>
      <c r="V38" s="2">
        <v>203421.77388819848</v>
      </c>
      <c r="W38" s="2">
        <v>208068.23293968913</v>
      </c>
      <c r="X38" s="2">
        <v>201652.50000000012</v>
      </c>
      <c r="Y38" s="2">
        <f t="shared" si="6"/>
        <v>210386.78085416704</v>
      </c>
      <c r="Z38" s="2"/>
      <c r="AA38" s="2">
        <f t="shared" si="7"/>
        <v>203832.44791447761</v>
      </c>
    </row>
    <row r="39" spans="12:27" x14ac:dyDescent="0.25">
      <c r="Q39" s="2">
        <v>6</v>
      </c>
      <c r="R39" s="2">
        <v>0</v>
      </c>
      <c r="S39" s="2">
        <v>1158.3763999975295</v>
      </c>
      <c r="T39" s="2">
        <v>0</v>
      </c>
      <c r="U39" s="2">
        <v>243823.20000000022</v>
      </c>
      <c r="V39" s="2" cm="1">
        <f t="array" ref="V39:V42">P22:P25+S39:S42</f>
        <v>244941.07639999755</v>
      </c>
      <c r="W39" s="2" cm="1">
        <f t="array" ref="W39:W42">P22:P25+T39:T42</f>
        <v>243782.7</v>
      </c>
      <c r="X39" s="2">
        <v>243782.7</v>
      </c>
      <c r="Y39" s="2">
        <f t="shared" si="6"/>
        <v>244941.07639999755</v>
      </c>
      <c r="Z39" s="2"/>
      <c r="AA39" s="2">
        <f t="shared" si="7"/>
        <v>244941.07639999755</v>
      </c>
    </row>
    <row r="40" spans="12:27" ht="66" x14ac:dyDescent="0.25">
      <c r="M40" s="19" t="s">
        <v>27</v>
      </c>
      <c r="N40" s="79" t="s">
        <v>40</v>
      </c>
      <c r="Q40" s="2">
        <v>7</v>
      </c>
      <c r="R40" s="2">
        <v>0</v>
      </c>
      <c r="S40" s="2">
        <v>1985.4803365534656</v>
      </c>
      <c r="T40" s="2">
        <v>0</v>
      </c>
      <c r="U40" s="2">
        <v>254907.29999999976</v>
      </c>
      <c r="V40" s="2">
        <v>256892.78033655323</v>
      </c>
      <c r="W40" s="2">
        <v>254907.29999999976</v>
      </c>
      <c r="X40" s="2">
        <v>254907.29999999976</v>
      </c>
      <c r="Y40" s="2">
        <f t="shared" si="6"/>
        <v>256892.78033655323</v>
      </c>
      <c r="Z40" s="2"/>
      <c r="AA40" s="2">
        <f t="shared" si="7"/>
        <v>256892.78033655323</v>
      </c>
    </row>
    <row r="41" spans="12:27" x14ac:dyDescent="0.25">
      <c r="L41" s="10" t="s">
        <v>1</v>
      </c>
      <c r="M41" s="12">
        <f t="shared" ref="M41:M52" si="8">(U17-O17)/O17</f>
        <v>0.16326928620098727</v>
      </c>
      <c r="N41" s="12">
        <f t="shared" ref="N41:N52" si="9">(Y50-X50)/X50</f>
        <v>0.54390392843203561</v>
      </c>
      <c r="Q41" s="2">
        <v>8</v>
      </c>
      <c r="R41" s="2">
        <v>0</v>
      </c>
      <c r="S41" s="2">
        <v>2925.3027931260858</v>
      </c>
      <c r="T41" s="2">
        <v>0</v>
      </c>
      <c r="U41" s="2">
        <v>259091.39999999988</v>
      </c>
      <c r="V41" s="2">
        <v>262016.70279312597</v>
      </c>
      <c r="W41" s="2">
        <v>259091.39999999988</v>
      </c>
      <c r="X41" s="2">
        <v>259091.39999999988</v>
      </c>
      <c r="Y41" s="2">
        <f t="shared" si="6"/>
        <v>262016.70279312597</v>
      </c>
      <c r="Z41" s="2"/>
      <c r="AA41" s="2">
        <f t="shared" si="7"/>
        <v>262016.70279312597</v>
      </c>
    </row>
    <row r="42" spans="12:27" x14ac:dyDescent="0.25">
      <c r="L42" s="10" t="s">
        <v>3</v>
      </c>
      <c r="M42" s="12">
        <f t="shared" si="8"/>
        <v>0.10456817887766634</v>
      </c>
      <c r="N42" s="12">
        <f t="shared" si="9"/>
        <v>0.50900820397593327</v>
      </c>
      <c r="P42" s="16"/>
      <c r="Q42" s="2">
        <v>9</v>
      </c>
      <c r="R42" s="2">
        <v>0</v>
      </c>
      <c r="S42" s="2">
        <v>1070.5971722497013</v>
      </c>
      <c r="T42" s="2">
        <v>0</v>
      </c>
      <c r="U42" s="2">
        <v>236474.39999999973</v>
      </c>
      <c r="V42" s="2">
        <v>237544.99717224942</v>
      </c>
      <c r="W42" s="2">
        <v>236474.39999999973</v>
      </c>
      <c r="X42" s="2">
        <v>236474.39999999973</v>
      </c>
      <c r="Y42" s="2">
        <f t="shared" si="6"/>
        <v>237544.99717224942</v>
      </c>
      <c r="Z42" s="2"/>
      <c r="AA42" s="2">
        <f t="shared" si="7"/>
        <v>237544.99717224942</v>
      </c>
    </row>
    <row r="43" spans="12:27" x14ac:dyDescent="0.25">
      <c r="L43" s="10" t="s">
        <v>5</v>
      </c>
      <c r="M43" s="12">
        <f t="shared" si="8"/>
        <v>0.12105833403575571</v>
      </c>
      <c r="N43" s="12">
        <f t="shared" si="9"/>
        <v>0.58367224120459915</v>
      </c>
      <c r="P43" s="16"/>
      <c r="Q43" s="2">
        <v>10</v>
      </c>
      <c r="R43" s="2">
        <v>744.85839981229526</v>
      </c>
      <c r="S43" s="2">
        <v>4228.3030491259424</v>
      </c>
      <c r="T43" s="2">
        <v>16349.48531170553</v>
      </c>
      <c r="U43" s="2">
        <v>209472.5583998122</v>
      </c>
      <c r="V43" s="2">
        <v>212956.00304912604</v>
      </c>
      <c r="W43" s="2">
        <v>225077.18531170563</v>
      </c>
      <c r="X43" s="2">
        <v>208970.6999999994</v>
      </c>
      <c r="Y43" s="2">
        <f t="shared" si="6"/>
        <v>230293.34676064318</v>
      </c>
      <c r="Z43" s="2"/>
      <c r="AA43" s="2">
        <f t="shared" si="7"/>
        <v>213943.86144893765</v>
      </c>
    </row>
    <row r="44" spans="12:27" x14ac:dyDescent="0.25">
      <c r="L44" s="10" t="s">
        <v>7</v>
      </c>
      <c r="M44" s="12">
        <f t="shared" si="8"/>
        <v>-2.4957064052813966E-2</v>
      </c>
      <c r="N44" s="12">
        <f t="shared" si="9"/>
        <v>0.44604498858369546</v>
      </c>
      <c r="P44" s="16"/>
      <c r="Q44" s="2">
        <v>11</v>
      </c>
      <c r="R44" s="2">
        <v>1828.6942749882699</v>
      </c>
      <c r="S44" s="2">
        <v>7489.040776150764</v>
      </c>
      <c r="T44" s="2">
        <v>45214.411458511437</v>
      </c>
      <c r="U44" s="2">
        <v>210452.29427498806</v>
      </c>
      <c r="V44" s="2">
        <v>216112.64077615089</v>
      </c>
      <c r="W44" s="2">
        <v>253838.01145851138</v>
      </c>
      <c r="X44" s="2">
        <v>208867.80000000042</v>
      </c>
      <c r="Y44" s="2">
        <f t="shared" si="6"/>
        <v>263399.94650965091</v>
      </c>
      <c r="Z44" s="2"/>
      <c r="AA44" s="2">
        <f t="shared" si="7"/>
        <v>218185.53505113945</v>
      </c>
    </row>
    <row r="45" spans="12:27" x14ac:dyDescent="0.25">
      <c r="L45" s="10" t="s">
        <v>8</v>
      </c>
      <c r="M45" s="12">
        <f t="shared" si="8"/>
        <v>-0.17089933575497812</v>
      </c>
      <c r="N45" s="12">
        <f t="shared" si="9"/>
        <v>0.3573638806472022</v>
      </c>
      <c r="P45" s="16"/>
      <c r="Q45" s="2">
        <v>12</v>
      </c>
      <c r="R45" s="2">
        <v>3015.1154387611473</v>
      </c>
      <c r="S45" s="2">
        <v>9252.5747787114069</v>
      </c>
      <c r="T45" s="2">
        <v>76730.250609321316</v>
      </c>
      <c r="U45" s="2">
        <v>229277.51543876057</v>
      </c>
      <c r="V45" s="2">
        <v>235514.9747787113</v>
      </c>
      <c r="W45" s="2">
        <v>302992.65060932143</v>
      </c>
      <c r="X45" s="2">
        <v>226261.19999999923</v>
      </c>
      <c r="Y45" s="2">
        <f t="shared" si="6"/>
        <v>315259.1408267931</v>
      </c>
      <c r="Z45" s="2"/>
      <c r="AA45" s="2">
        <f t="shared" si="7"/>
        <v>238528.89021747178</v>
      </c>
    </row>
    <row r="46" spans="12:27" x14ac:dyDescent="0.25">
      <c r="L46" s="10" t="s">
        <v>9</v>
      </c>
      <c r="M46" s="12">
        <f t="shared" si="8"/>
        <v>-9.299894688509959E-2</v>
      </c>
      <c r="N46" s="12">
        <f t="shared" si="9"/>
        <v>6.5182893919520715E-2</v>
      </c>
      <c r="P46" s="16"/>
      <c r="Q46" s="2" t="s">
        <v>16</v>
      </c>
      <c r="R46" s="2">
        <f>SUM(R34:R45)</f>
        <v>15334.270530267493</v>
      </c>
      <c r="S46" s="2">
        <f>SUM(S34:S45)</f>
        <v>65300.291989994046</v>
      </c>
      <c r="T46" s="2">
        <v>403084.26440055971</v>
      </c>
      <c r="U46" s="2"/>
      <c r="V46" s="2">
        <f>SUM(V34:V45)</f>
        <v>2772248.2919899933</v>
      </c>
      <c r="W46" s="2">
        <f>SUM(W34:W45)</f>
        <v>3110032.264400559</v>
      </c>
      <c r="X46" s="2">
        <f>SUM(X34:X45)</f>
        <v>2707741.7999999984</v>
      </c>
      <c r="Y46" s="2">
        <f>SUM(Y34:Y45)</f>
        <v>3191460.6269208202</v>
      </c>
      <c r="Z46" s="2"/>
      <c r="AA46" s="2">
        <f>SUM(AA34:AA45)</f>
        <v>2788376.3625202607</v>
      </c>
    </row>
    <row r="47" spans="12:27" x14ac:dyDescent="0.25">
      <c r="L47" s="10" t="s">
        <v>10</v>
      </c>
      <c r="M47" s="12">
        <f t="shared" si="8"/>
        <v>-0.22615663964649446</v>
      </c>
      <c r="N47" s="12">
        <f t="shared" si="9"/>
        <v>5.8623608996801663E-2</v>
      </c>
      <c r="P47" s="16"/>
      <c r="W47" s="46">
        <f>(W46-$X$46)/$X$46</f>
        <v>0.14857046724342801</v>
      </c>
      <c r="X47" s="46"/>
      <c r="Y47" s="46"/>
      <c r="Z47" s="46"/>
      <c r="AA47" s="46">
        <f>(AA46-$X$46)/$X$46</f>
        <v>2.977926570408684E-2</v>
      </c>
    </row>
    <row r="48" spans="12:27" x14ac:dyDescent="0.25">
      <c r="L48" s="10" t="s">
        <v>11</v>
      </c>
      <c r="M48" s="12">
        <f t="shared" si="8"/>
        <v>-0.13049189519734927</v>
      </c>
      <c r="N48" s="12">
        <f t="shared" si="9"/>
        <v>6.1963985577816003E-2</v>
      </c>
      <c r="P48" s="16"/>
      <c r="W48" s="46">
        <f>T46/O29</f>
        <v>0.12335925273329826</v>
      </c>
      <c r="AA48" s="46">
        <f>(R46+S46)/O29</f>
        <v>2.4677270376129497E-2</v>
      </c>
    </row>
    <row r="49" spans="12:31" ht="79.2" x14ac:dyDescent="0.25">
      <c r="L49" s="10" t="s">
        <v>12</v>
      </c>
      <c r="M49" s="12">
        <f t="shared" si="8"/>
        <v>-0.10239794904759064</v>
      </c>
      <c r="N49" s="12">
        <f t="shared" si="9"/>
        <v>6.5840642596811549E-2</v>
      </c>
      <c r="P49" s="16"/>
      <c r="Q49" s="44" t="s">
        <v>17</v>
      </c>
      <c r="R49" s="44" t="s">
        <v>18</v>
      </c>
      <c r="S49" s="44" t="s">
        <v>19</v>
      </c>
      <c r="T49" s="44" t="s">
        <v>20</v>
      </c>
      <c r="U49" s="83" t="s">
        <v>32</v>
      </c>
      <c r="V49" s="83" t="s">
        <v>33</v>
      </c>
      <c r="W49" s="83" t="s">
        <v>34</v>
      </c>
      <c r="X49" s="83" t="s">
        <v>37</v>
      </c>
      <c r="Y49" s="83" t="s">
        <v>31</v>
      </c>
      <c r="Z49" s="83" t="s">
        <v>38</v>
      </c>
      <c r="AA49" s="83" t="s">
        <v>39</v>
      </c>
      <c r="AB49" s="83" t="s">
        <v>36</v>
      </c>
      <c r="AC49" s="83" t="s">
        <v>58</v>
      </c>
      <c r="AD49" s="17"/>
      <c r="AE49" s="17"/>
    </row>
    <row r="50" spans="12:31" x14ac:dyDescent="0.25">
      <c r="L50" s="10" t="s">
        <v>13</v>
      </c>
      <c r="M50" s="12">
        <f t="shared" si="8"/>
        <v>-9.9896241730988308E-2</v>
      </c>
      <c r="N50" s="12">
        <f t="shared" si="9"/>
        <v>0.47954144901674417</v>
      </c>
      <c r="P50" s="16"/>
      <c r="Q50" s="2">
        <v>1</v>
      </c>
      <c r="R50" s="81">
        <v>2890.2290004692654</v>
      </c>
      <c r="S50" s="81">
        <v>10109.838877033133</v>
      </c>
      <c r="T50" s="81">
        <v>83700.578598913489</v>
      </c>
      <c r="U50" s="81">
        <v>4.4602299389957771</v>
      </c>
      <c r="V50" s="81">
        <v>34.688616149068331</v>
      </c>
      <c r="W50" s="81">
        <v>248.52194165963954</v>
      </c>
      <c r="X50" s="81">
        <v>528.90000000000009</v>
      </c>
      <c r="Y50" s="81">
        <f>X50+W50+V50+U50</f>
        <v>816.57078774770378</v>
      </c>
      <c r="Z50" s="81">
        <f>X50+V50+U50</f>
        <v>568.04884608806424</v>
      </c>
      <c r="AA50" s="81">
        <f>X50+W50</f>
        <v>777.42194165963963</v>
      </c>
      <c r="AB50" s="81" cm="1">
        <f t="array" ref="AB50:AB61">'Interval Data 2019'!T7:T18</f>
        <v>627.75</v>
      </c>
      <c r="AC50" s="81">
        <f>MAX(AA50:AB50)</f>
        <v>777.42194165963963</v>
      </c>
      <c r="AD50" s="18"/>
    </row>
    <row r="51" spans="12:31" x14ac:dyDescent="0.25">
      <c r="L51" s="10" t="s">
        <v>14</v>
      </c>
      <c r="M51" s="12">
        <f t="shared" si="8"/>
        <v>2.5844536265406788E-2</v>
      </c>
      <c r="N51" s="12">
        <f t="shared" si="9"/>
        <v>0.59452116762104157</v>
      </c>
      <c r="P51" s="16"/>
      <c r="Q51" s="2">
        <v>2</v>
      </c>
      <c r="R51" s="81">
        <v>2604.7742843735355</v>
      </c>
      <c r="S51" s="81">
        <v>8743.6562069117135</v>
      </c>
      <c r="T51" s="81">
        <v>71663.127386403678</v>
      </c>
      <c r="U51" s="81">
        <v>4.4602299389957771</v>
      </c>
      <c r="V51" s="81">
        <v>34.688616149068331</v>
      </c>
      <c r="W51" s="81">
        <v>248.84799572151894</v>
      </c>
      <c r="X51" s="81">
        <v>565.80000000000007</v>
      </c>
      <c r="Y51" s="81">
        <f t="shared" ref="Y51:Y61" si="10">X51+W51+V51+U51</f>
        <v>853.79684180958316</v>
      </c>
      <c r="Z51" s="81">
        <f t="shared" ref="Z51:Z61" si="11">X51+V51+U51</f>
        <v>604.94884608806422</v>
      </c>
      <c r="AA51" s="81">
        <f t="shared" ref="AA51:AA61" si="12">X51+W51</f>
        <v>814.64799572151901</v>
      </c>
      <c r="AB51" s="81">
        <v>666.90000000000009</v>
      </c>
      <c r="AC51" s="81">
        <f t="shared" ref="AC51:AC61" si="13">MAX(AA51:AB51)</f>
        <v>814.64799572151901</v>
      </c>
      <c r="AD51" s="18"/>
    </row>
    <row r="52" spans="12:31" x14ac:dyDescent="0.25">
      <c r="L52" s="10" t="s">
        <v>15</v>
      </c>
      <c r="M52" s="12">
        <f t="shared" si="8"/>
        <v>0.19515484749391768</v>
      </c>
      <c r="N52" s="12">
        <f t="shared" si="9"/>
        <v>0.53084228917768994</v>
      </c>
      <c r="P52" s="16"/>
      <c r="Q52" s="2">
        <v>3</v>
      </c>
      <c r="R52" s="81">
        <v>2894.6892304082612</v>
      </c>
      <c r="S52" s="81">
        <v>10426.205066341488</v>
      </c>
      <c r="T52" s="81">
        <v>77577.190604513671</v>
      </c>
      <c r="U52" s="81">
        <v>4.4602299389957771</v>
      </c>
      <c r="V52" s="81">
        <v>34.688616149068331</v>
      </c>
      <c r="W52" s="81">
        <v>248.71830327404413</v>
      </c>
      <c r="X52" s="81">
        <v>493.20000000000005</v>
      </c>
      <c r="Y52" s="81">
        <f t="shared" si="10"/>
        <v>781.06714936210835</v>
      </c>
      <c r="Z52" s="81">
        <f t="shared" si="11"/>
        <v>532.34884608806419</v>
      </c>
      <c r="AA52" s="81">
        <f t="shared" si="12"/>
        <v>741.91830327404421</v>
      </c>
      <c r="AB52" s="81">
        <v>674.7</v>
      </c>
      <c r="AC52" s="81">
        <f t="shared" si="13"/>
        <v>741.91830327404421</v>
      </c>
      <c r="AD52" s="18"/>
    </row>
    <row r="53" spans="12:31" x14ac:dyDescent="0.25">
      <c r="L53" s="11"/>
      <c r="M53" s="12"/>
      <c r="N53" s="12"/>
      <c r="P53" s="16"/>
      <c r="Q53" s="2">
        <v>4</v>
      </c>
      <c r="R53" s="81">
        <v>1083.8358751759745</v>
      </c>
      <c r="S53" s="81">
        <v>6003.0426455940524</v>
      </c>
      <c r="T53" s="81">
        <v>25294.887491501235</v>
      </c>
      <c r="U53" s="81">
        <v>4.4602299389957771</v>
      </c>
      <c r="V53" s="81">
        <v>34.688616149068331</v>
      </c>
      <c r="W53" s="81">
        <v>196.09528089097677</v>
      </c>
      <c r="X53" s="81">
        <v>527.4</v>
      </c>
      <c r="Y53" s="81">
        <f t="shared" si="10"/>
        <v>762.64412697904095</v>
      </c>
      <c r="Z53" s="81">
        <f t="shared" si="11"/>
        <v>566.54884608806412</v>
      </c>
      <c r="AA53" s="81">
        <f t="shared" si="12"/>
        <v>723.4952808909768</v>
      </c>
      <c r="AB53" s="81">
        <v>557.54999999999995</v>
      </c>
      <c r="AC53" s="81">
        <f t="shared" si="13"/>
        <v>723.4952808909768</v>
      </c>
      <c r="AD53" s="18"/>
    </row>
    <row r="54" spans="12:31" x14ac:dyDescent="0.25">
      <c r="Q54" s="2">
        <v>5</v>
      </c>
      <c r="R54" s="81">
        <v>272.07402627874256</v>
      </c>
      <c r="S54" s="81">
        <v>1907.8738881987595</v>
      </c>
      <c r="T54" s="81">
        <v>6554.3329396894169</v>
      </c>
      <c r="U54" s="81">
        <v>4.4602299389957771</v>
      </c>
      <c r="V54" s="81">
        <v>34.688616149068331</v>
      </c>
      <c r="W54" s="81">
        <v>166.69274916472426</v>
      </c>
      <c r="X54" s="81">
        <v>576</v>
      </c>
      <c r="Y54" s="81">
        <f t="shared" si="10"/>
        <v>781.84159525278847</v>
      </c>
      <c r="Z54" s="81">
        <f t="shared" si="11"/>
        <v>615.14884608806415</v>
      </c>
      <c r="AA54" s="81">
        <f t="shared" si="12"/>
        <v>742.69274916472432</v>
      </c>
      <c r="AB54" s="81">
        <v>634.5</v>
      </c>
      <c r="AC54" s="81">
        <f t="shared" si="13"/>
        <v>742.69274916472432</v>
      </c>
      <c r="AD54" s="18"/>
    </row>
    <row r="55" spans="12:31" x14ac:dyDescent="0.25">
      <c r="Q55" s="2">
        <v>6</v>
      </c>
      <c r="R55" s="81">
        <v>0</v>
      </c>
      <c r="S55" s="81">
        <v>1158.3763999975295</v>
      </c>
      <c r="T55" s="81">
        <v>0</v>
      </c>
      <c r="U55" s="81">
        <v>4.4602299389957771</v>
      </c>
      <c r="V55" s="81">
        <v>34.688616149068331</v>
      </c>
      <c r="W55" s="81">
        <v>0</v>
      </c>
      <c r="X55" s="81">
        <v>600.6</v>
      </c>
      <c r="Y55" s="81">
        <f t="shared" si="10"/>
        <v>639.74884608806417</v>
      </c>
      <c r="Z55" s="81">
        <f t="shared" si="11"/>
        <v>639.74884608806417</v>
      </c>
      <c r="AA55" s="81">
        <f t="shared" si="12"/>
        <v>600.6</v>
      </c>
      <c r="AB55" s="81">
        <v>705.15</v>
      </c>
      <c r="AC55" s="81">
        <f t="shared" si="13"/>
        <v>705.15</v>
      </c>
      <c r="AD55" s="18"/>
    </row>
    <row r="56" spans="12:31" x14ac:dyDescent="0.25">
      <c r="Q56" s="2">
        <v>7</v>
      </c>
      <c r="R56" s="81">
        <v>0</v>
      </c>
      <c r="S56" s="81">
        <v>1985.4803365534656</v>
      </c>
      <c r="T56" s="81">
        <v>0</v>
      </c>
      <c r="U56" s="81">
        <v>4.4602299389957771</v>
      </c>
      <c r="V56" s="81">
        <v>34.688616149068331</v>
      </c>
      <c r="W56" s="81">
        <v>0</v>
      </c>
      <c r="X56" s="81">
        <v>667.8</v>
      </c>
      <c r="Y56" s="81">
        <f t="shared" si="10"/>
        <v>706.9488460880641</v>
      </c>
      <c r="Z56" s="81">
        <f>X56+V56+U56</f>
        <v>706.9488460880641</v>
      </c>
      <c r="AA56" s="81">
        <f t="shared" si="12"/>
        <v>667.8</v>
      </c>
      <c r="AB56" s="81">
        <v>809.4</v>
      </c>
      <c r="AC56" s="81">
        <f t="shared" si="13"/>
        <v>809.4</v>
      </c>
      <c r="AD56" s="18"/>
    </row>
    <row r="57" spans="12:31" x14ac:dyDescent="0.25">
      <c r="Q57" s="2">
        <v>8</v>
      </c>
      <c r="R57" s="81">
        <v>0</v>
      </c>
      <c r="S57" s="81">
        <v>2925.3027931260858</v>
      </c>
      <c r="T57" s="81">
        <v>0</v>
      </c>
      <c r="U57" s="81">
        <v>4.4602299389957771</v>
      </c>
      <c r="V57" s="81">
        <v>34.688616149068331</v>
      </c>
      <c r="W57" s="81">
        <v>0</v>
      </c>
      <c r="X57" s="81">
        <v>631.79999999999995</v>
      </c>
      <c r="Y57" s="81">
        <f t="shared" si="10"/>
        <v>670.9488460880641</v>
      </c>
      <c r="Z57" s="81">
        <f t="shared" si="11"/>
        <v>670.9488460880641</v>
      </c>
      <c r="AA57" s="81">
        <f t="shared" si="12"/>
        <v>631.79999999999995</v>
      </c>
      <c r="AB57" s="81">
        <v>715.34999999999991</v>
      </c>
      <c r="AC57" s="81">
        <f t="shared" si="13"/>
        <v>715.34999999999991</v>
      </c>
      <c r="AD57" s="18"/>
    </row>
    <row r="58" spans="12:31" x14ac:dyDescent="0.25">
      <c r="Q58" s="2">
        <v>9</v>
      </c>
      <c r="R58" s="81">
        <v>0</v>
      </c>
      <c r="S58" s="81">
        <v>1070.5971722497013</v>
      </c>
      <c r="T58" s="81">
        <v>0</v>
      </c>
      <c r="U58" s="81">
        <v>4.4602299389957771</v>
      </c>
      <c r="V58" s="81">
        <v>34.688616149068331</v>
      </c>
      <c r="W58" s="81">
        <v>0</v>
      </c>
      <c r="X58" s="81">
        <v>594.6</v>
      </c>
      <c r="Y58" s="81">
        <f t="shared" si="10"/>
        <v>633.74884608806417</v>
      </c>
      <c r="Z58" s="81">
        <f t="shared" si="11"/>
        <v>633.74884608806417</v>
      </c>
      <c r="AA58" s="81">
        <f t="shared" si="12"/>
        <v>594.6</v>
      </c>
      <c r="AB58" s="81">
        <v>693</v>
      </c>
      <c r="AC58" s="81">
        <f t="shared" si="13"/>
        <v>693</v>
      </c>
      <c r="AD58" s="18"/>
    </row>
    <row r="59" spans="12:31" x14ac:dyDescent="0.25">
      <c r="Q59" s="2">
        <v>10</v>
      </c>
      <c r="R59" s="81">
        <v>744.85839981229526</v>
      </c>
      <c r="S59" s="81">
        <v>4228.3030491259424</v>
      </c>
      <c r="T59" s="81">
        <v>16349.48531170553</v>
      </c>
      <c r="U59" s="81">
        <v>4.4602299389957771</v>
      </c>
      <c r="V59" s="81">
        <v>34.688616149068331</v>
      </c>
      <c r="W59" s="81">
        <v>197.36099656699403</v>
      </c>
      <c r="X59" s="81">
        <v>493.2</v>
      </c>
      <c r="Y59" s="81">
        <f t="shared" si="10"/>
        <v>729.7098426550582</v>
      </c>
      <c r="Z59" s="81">
        <f t="shared" si="11"/>
        <v>532.34884608806408</v>
      </c>
      <c r="AA59" s="81">
        <f t="shared" si="12"/>
        <v>690.56099656699405</v>
      </c>
      <c r="AB59" s="81">
        <v>720</v>
      </c>
      <c r="AC59" s="81">
        <f t="shared" si="13"/>
        <v>720</v>
      </c>
      <c r="AD59" s="18"/>
    </row>
    <row r="60" spans="12:31" x14ac:dyDescent="0.25">
      <c r="Q60" s="2">
        <v>11</v>
      </c>
      <c r="R60" s="81">
        <v>1828.6942749882699</v>
      </c>
      <c r="S60" s="81">
        <v>7489.040776150764</v>
      </c>
      <c r="T60" s="81">
        <v>45214.411458511437</v>
      </c>
      <c r="U60" s="81">
        <v>4.4602299389957771</v>
      </c>
      <c r="V60" s="81">
        <v>34.688616149068331</v>
      </c>
      <c r="W60" s="81">
        <v>248.71830327404413</v>
      </c>
      <c r="X60" s="81">
        <v>484.19999999999993</v>
      </c>
      <c r="Y60" s="81">
        <f t="shared" si="10"/>
        <v>772.06714936210824</v>
      </c>
      <c r="Z60" s="81">
        <f t="shared" si="11"/>
        <v>523.34884608806408</v>
      </c>
      <c r="AA60" s="81">
        <f t="shared" si="12"/>
        <v>732.91830327404409</v>
      </c>
      <c r="AB60" s="81">
        <v>628.65000000000009</v>
      </c>
      <c r="AC60" s="81">
        <f t="shared" si="13"/>
        <v>732.91830327404409</v>
      </c>
      <c r="AD60" s="18"/>
    </row>
    <row r="61" spans="12:31" x14ac:dyDescent="0.25">
      <c r="Q61" s="2">
        <v>12</v>
      </c>
      <c r="R61" s="81">
        <v>3015.1154387611473</v>
      </c>
      <c r="S61" s="81">
        <v>9252.5747787114069</v>
      </c>
      <c r="T61" s="81">
        <v>76730.250609321316</v>
      </c>
      <c r="U61" s="81">
        <v>4.4602299389957771</v>
      </c>
      <c r="V61" s="81">
        <v>34.688616149068331</v>
      </c>
      <c r="W61" s="81">
        <v>248.6207588751615</v>
      </c>
      <c r="X61" s="81">
        <v>542.09999999999991</v>
      </c>
      <c r="Y61" s="81">
        <f t="shared" si="10"/>
        <v>829.86960496322558</v>
      </c>
      <c r="Z61" s="81">
        <f t="shared" si="11"/>
        <v>581.24884608806406</v>
      </c>
      <c r="AA61" s="81">
        <f t="shared" si="12"/>
        <v>790.72075887516144</v>
      </c>
      <c r="AB61" s="81">
        <v>663.90000000000009</v>
      </c>
      <c r="AC61" s="81">
        <f t="shared" si="13"/>
        <v>790.72075887516144</v>
      </c>
      <c r="AD61" s="18"/>
    </row>
    <row r="62" spans="12:31" x14ac:dyDescent="0.25">
      <c r="Q62" s="44" t="s">
        <v>16</v>
      </c>
      <c r="R62" s="84">
        <v>15334.270530267493</v>
      </c>
      <c r="S62" s="84">
        <v>65300.291989994046</v>
      </c>
      <c r="T62" s="84">
        <v>403084.26440055971</v>
      </c>
      <c r="U62" s="84"/>
      <c r="V62" s="84"/>
      <c r="W62" s="84"/>
      <c r="X62" s="84">
        <f t="shared" ref="X62:Y62" si="14">MAX(X50:X61)</f>
        <v>667.8</v>
      </c>
      <c r="Y62" s="84">
        <f t="shared" si="14"/>
        <v>853.79684180958316</v>
      </c>
      <c r="Z62" s="84">
        <f>MAX(Z50:Z61)</f>
        <v>706.9488460880641</v>
      </c>
      <c r="AA62" s="84">
        <f>MAX(AA50:AA61)</f>
        <v>814.64799572151901</v>
      </c>
      <c r="AB62" s="84">
        <f>MAX(AB50:AB61)</f>
        <v>809.4</v>
      </c>
      <c r="AC62" s="84">
        <f>MAX(AC50:AC61)</f>
        <v>814.64799572151901</v>
      </c>
      <c r="AD62" s="47"/>
    </row>
    <row r="64" spans="12:31" x14ac:dyDescent="0.25">
      <c r="U64" s="2"/>
      <c r="V64" s="2"/>
      <c r="W64" s="2"/>
      <c r="X64" s="44" t="s">
        <v>59</v>
      </c>
      <c r="Y64" s="44" t="s">
        <v>60</v>
      </c>
    </row>
    <row r="65" spans="3:34" x14ac:dyDescent="0.25">
      <c r="U65" s="44" t="s">
        <v>61</v>
      </c>
      <c r="V65" s="2"/>
      <c r="W65" s="2"/>
      <c r="X65" s="49">
        <f>Z62/AC29-1</f>
        <v>-0.12657666655786493</v>
      </c>
      <c r="Y65" s="49">
        <f>Z62/X62-1</f>
        <v>5.8623608996801746E-2</v>
      </c>
      <c r="AC65" s="58"/>
    </row>
    <row r="66" spans="3:34" ht="30" x14ac:dyDescent="0.4">
      <c r="C66" s="59" t="s">
        <v>108</v>
      </c>
      <c r="U66" s="44" t="s">
        <v>62</v>
      </c>
      <c r="V66" s="2"/>
      <c r="W66" s="2"/>
      <c r="X66" s="49">
        <f>(MAX(AC50:AC61)-AC29)/AC29</f>
        <v>6.4838098857413302E-3</v>
      </c>
      <c r="Y66" s="49">
        <f>AA62/X62-1</f>
        <v>0.2198981666988904</v>
      </c>
      <c r="AC66" s="2"/>
      <c r="AD66" s="50" t="s">
        <v>63</v>
      </c>
      <c r="AE66" s="98" t="s">
        <v>102</v>
      </c>
      <c r="AF66" s="99"/>
    </row>
    <row r="67" spans="3:34" ht="40.200000000000003" x14ac:dyDescent="0.3">
      <c r="C67" s="2"/>
      <c r="D67" s="50" t="s">
        <v>63</v>
      </c>
      <c r="E67" s="98" t="s">
        <v>103</v>
      </c>
      <c r="F67" s="99"/>
      <c r="G67" s="98" t="s">
        <v>104</v>
      </c>
      <c r="H67" s="99"/>
      <c r="I67" s="98" t="s">
        <v>105</v>
      </c>
      <c r="J67" s="99"/>
      <c r="K67" s="98" t="s">
        <v>106</v>
      </c>
      <c r="L67" s="99"/>
      <c r="AC67" s="96" t="s">
        <v>64</v>
      </c>
      <c r="AD67" s="51" t="s">
        <v>65</v>
      </c>
      <c r="AE67" s="52">
        <v>17273294.170999996</v>
      </c>
      <c r="AF67" s="53" t="s">
        <v>66</v>
      </c>
    </row>
    <row r="68" spans="3:34" ht="26.4" x14ac:dyDescent="0.25">
      <c r="C68" s="100" t="s">
        <v>64</v>
      </c>
      <c r="D68" s="51" t="s">
        <v>65</v>
      </c>
      <c r="E68" s="52">
        <v>17273294.170999996</v>
      </c>
      <c r="F68" s="53" t="s">
        <v>66</v>
      </c>
      <c r="G68" s="52">
        <f>$O$29</f>
        <v>3267564.09</v>
      </c>
      <c r="H68" s="53" t="s">
        <v>66</v>
      </c>
      <c r="I68" s="52">
        <v>339615.35000000003</v>
      </c>
      <c r="J68" s="53" t="s">
        <v>66</v>
      </c>
      <c r="K68" s="52">
        <v>33619916</v>
      </c>
      <c r="L68" s="53" t="s">
        <v>66</v>
      </c>
      <c r="AC68" s="96"/>
      <c r="AD68" s="55" t="s">
        <v>71</v>
      </c>
      <c r="AE68" s="52">
        <f>$E$68*(1-0.16)</f>
        <v>14509567.103639996</v>
      </c>
      <c r="AF68" s="54">
        <f>AE68/AE67-1</f>
        <v>-0.16000000000000003</v>
      </c>
    </row>
    <row r="69" spans="3:34" ht="39.6" x14ac:dyDescent="0.25">
      <c r="C69" s="100"/>
      <c r="D69" s="55" t="s">
        <v>82</v>
      </c>
      <c r="E69" s="52">
        <f>$E$68*(1-0.16)</f>
        <v>14509567.103639996</v>
      </c>
      <c r="F69" s="57">
        <f>E69/E68-1</f>
        <v>-0.16000000000000003</v>
      </c>
      <c r="G69" s="52">
        <f>$P$29</f>
        <v>2707741.7999999984</v>
      </c>
      <c r="H69" s="57">
        <f>G69/G68-1</f>
        <v>-0.1713271031816247</v>
      </c>
      <c r="I69" s="52">
        <v>258107.66600000003</v>
      </c>
      <c r="J69" s="57">
        <v>-0.24</v>
      </c>
      <c r="K69" s="52">
        <f>$K$68*(1+$L$69)</f>
        <v>28576928.599999998</v>
      </c>
      <c r="L69" s="57">
        <v>-0.15</v>
      </c>
      <c r="AC69" s="96"/>
      <c r="AD69" s="51" t="s">
        <v>67</v>
      </c>
      <c r="AE69" s="52">
        <v>17770092.192477714</v>
      </c>
      <c r="AF69" s="54">
        <f>AE69/AE67-1</f>
        <v>2.8761046767314946E-2</v>
      </c>
    </row>
    <row r="70" spans="3:34" ht="39.6" x14ac:dyDescent="0.25">
      <c r="C70" s="100"/>
      <c r="D70" s="51" t="s">
        <v>67</v>
      </c>
      <c r="E70" s="52">
        <v>14926877.441681281</v>
      </c>
      <c r="F70" s="57">
        <f>$E$70/$E$68-1</f>
        <v>-0.1358407207154555</v>
      </c>
      <c r="G70" s="52">
        <f>$G$69+SUM($Q$17:$R$28)</f>
        <v>2788376.3625202598</v>
      </c>
      <c r="H70" s="57">
        <f>G70/G68-1</f>
        <v>-0.14664983280549515</v>
      </c>
      <c r="I70" s="52">
        <f>I69*1.005</f>
        <v>259398.20433000001</v>
      </c>
      <c r="J70" s="54">
        <f>(I70-$I$68)/$I$68</f>
        <v>-0.23620000000000005</v>
      </c>
      <c r="K70" s="52" t="s">
        <v>66</v>
      </c>
      <c r="L70" s="54" t="s">
        <v>66</v>
      </c>
      <c r="AC70" s="96"/>
      <c r="AD70" s="55" t="s">
        <v>70</v>
      </c>
      <c r="AE70" s="52">
        <v>17992577.439437959</v>
      </c>
      <c r="AF70" s="54">
        <f>AE70/AE67-1</f>
        <v>4.1641348854323468E-2</v>
      </c>
    </row>
    <row r="71" spans="3:34" x14ac:dyDescent="0.25">
      <c r="C71" s="100"/>
      <c r="D71" s="55" t="s">
        <v>70</v>
      </c>
      <c r="E71" s="52">
        <f>$E$69*(1+AF70)</f>
        <v>15113765.049127884</v>
      </c>
      <c r="F71" s="57">
        <f>$E$71/$E$68-1</f>
        <v>-0.12502126696236837</v>
      </c>
      <c r="G71" s="52">
        <f>$G$70+$T$46</f>
        <v>3191460.6269208193</v>
      </c>
      <c r="H71" s="57">
        <f>G71/G68-1</f>
        <v>-2.3290580072196976E-2</v>
      </c>
      <c r="I71" s="52">
        <v>382680</v>
      </c>
      <c r="J71" s="54">
        <f>(I71-$I$68)/$I$68</f>
        <v>0.12680419185999678</v>
      </c>
      <c r="K71" s="52">
        <f>$K$69*1.193</f>
        <v>34092275.819799997</v>
      </c>
      <c r="L71" s="54">
        <f>K71/K68-1</f>
        <v>1.4049999999999896E-2</v>
      </c>
      <c r="AC71" s="97" t="s">
        <v>78</v>
      </c>
      <c r="AD71" s="51" t="s">
        <v>68</v>
      </c>
      <c r="AE71" s="52">
        <v>3036</v>
      </c>
      <c r="AF71" s="53" t="s">
        <v>66</v>
      </c>
    </row>
    <row r="72" spans="3:34" ht="26.4" customHeight="1" x14ac:dyDescent="0.25">
      <c r="C72" s="93" t="s">
        <v>77</v>
      </c>
      <c r="D72" s="51" t="s">
        <v>68</v>
      </c>
      <c r="E72" s="52">
        <v>3139</v>
      </c>
      <c r="F72" s="64" t="s">
        <v>66</v>
      </c>
      <c r="G72" s="52">
        <f>$AB$56</f>
        <v>809.4</v>
      </c>
      <c r="H72" s="53" t="s">
        <v>66</v>
      </c>
      <c r="I72" s="52">
        <v>57</v>
      </c>
      <c r="J72" s="53" t="s">
        <v>66</v>
      </c>
      <c r="K72" s="52">
        <v>6955</v>
      </c>
      <c r="L72" s="53" t="s">
        <v>66</v>
      </c>
      <c r="AC72" s="96"/>
      <c r="AD72" s="55" t="s">
        <v>71</v>
      </c>
      <c r="AE72" s="56">
        <f>$AE$71*(1+$AF$72)</f>
        <v>2580.6</v>
      </c>
      <c r="AF72" s="54">
        <v>-0.15</v>
      </c>
    </row>
    <row r="73" spans="3:34" ht="39.6" x14ac:dyDescent="0.25">
      <c r="C73" s="94"/>
      <c r="D73" s="55" t="s">
        <v>82</v>
      </c>
      <c r="E73" s="56">
        <f>$E$72*(1+$F$73)</f>
        <v>2668.15</v>
      </c>
      <c r="F73" s="57">
        <v>-0.15</v>
      </c>
      <c r="G73" s="52">
        <f>$X$56</f>
        <v>667.8</v>
      </c>
      <c r="H73" s="57">
        <f>G73/G72-1</f>
        <v>-0.17494440326167537</v>
      </c>
      <c r="I73" s="52">
        <f>I72*(1+J73)</f>
        <v>48.449999999999996</v>
      </c>
      <c r="J73" s="57">
        <v>-0.15</v>
      </c>
      <c r="K73" s="56">
        <f>$K$72*(1+$L$73)</f>
        <v>6259.5</v>
      </c>
      <c r="L73" s="57">
        <v>-0.1</v>
      </c>
      <c r="AC73" s="96"/>
      <c r="AD73" s="51" t="s">
        <v>69</v>
      </c>
      <c r="AE73" s="52">
        <f>AE72*3284/3036</f>
        <v>2791.4</v>
      </c>
      <c r="AF73" s="54">
        <f>AE73/AE71-1</f>
        <v>-8.0566534914360943E-2</v>
      </c>
    </row>
    <row r="74" spans="3:34" ht="26.4" x14ac:dyDescent="0.25">
      <c r="C74" s="94"/>
      <c r="D74" s="51" t="s">
        <v>69</v>
      </c>
      <c r="E74" s="52">
        <f>E73</f>
        <v>2668.15</v>
      </c>
      <c r="F74" s="57">
        <f>$E$74/$E$72-1</f>
        <v>-0.15000000000000002</v>
      </c>
      <c r="G74" s="52">
        <f>G73+4</f>
        <v>671.8</v>
      </c>
      <c r="H74" s="54">
        <f>G74/G72-1</f>
        <v>-0.17000247096614785</v>
      </c>
      <c r="I74" s="52">
        <f>I73+1</f>
        <v>49.449999999999996</v>
      </c>
      <c r="J74" s="54">
        <f>(I74-$I$72)/$I$72</f>
        <v>-0.13245614035087727</v>
      </c>
      <c r="K74" s="52" t="s">
        <v>66</v>
      </c>
      <c r="L74" s="54" t="s">
        <v>66</v>
      </c>
      <c r="AC74" s="96"/>
      <c r="AD74" s="55" t="s">
        <v>72</v>
      </c>
      <c r="AE74" s="52">
        <f>AE73*3324/3284</f>
        <v>2825.4</v>
      </c>
      <c r="AF74" s="54">
        <f>AE74/AE71-1</f>
        <v>-6.9367588932806257E-2</v>
      </c>
    </row>
    <row r="75" spans="3:34" x14ac:dyDescent="0.25">
      <c r="C75" s="95"/>
      <c r="D75" s="55" t="s">
        <v>72</v>
      </c>
      <c r="E75" s="52">
        <f>E74</f>
        <v>2668.15</v>
      </c>
      <c r="F75" s="57">
        <f>$E$75/$E$72-1</f>
        <v>-0.15000000000000002</v>
      </c>
      <c r="G75" s="52">
        <f>G74</f>
        <v>671.8</v>
      </c>
      <c r="H75" s="54">
        <f>G75/G72-1</f>
        <v>-0.17000247096614785</v>
      </c>
      <c r="I75" s="52">
        <f>I74</f>
        <v>49.449999999999996</v>
      </c>
      <c r="J75" s="54">
        <f>(I75-$I$72)/$I$72</f>
        <v>-0.13245614035087727</v>
      </c>
      <c r="K75" s="52">
        <f>$K$73*(1+0.117)</f>
        <v>6991.8615</v>
      </c>
      <c r="L75" s="54">
        <f>K75/K72-1</f>
        <v>5.3000000000000824E-3</v>
      </c>
      <c r="AC75" s="60"/>
      <c r="AD75" s="61"/>
      <c r="AE75" s="62"/>
      <c r="AF75" s="63"/>
      <c r="AG75" s="62"/>
      <c r="AH75" s="63"/>
    </row>
    <row r="76" spans="3:34" ht="40.200000000000003" customHeight="1" x14ac:dyDescent="0.25">
      <c r="C76" s="93" t="s">
        <v>78</v>
      </c>
      <c r="D76" s="51" t="s">
        <v>68</v>
      </c>
      <c r="E76" s="52">
        <v>3036</v>
      </c>
      <c r="F76" s="64" t="s">
        <v>66</v>
      </c>
      <c r="G76" s="52">
        <f>$AB$51</f>
        <v>666.90000000000009</v>
      </c>
      <c r="H76" s="53" t="s">
        <v>66</v>
      </c>
      <c r="I76" s="52">
        <v>100.9</v>
      </c>
      <c r="J76" s="53" t="s">
        <v>66</v>
      </c>
      <c r="K76" s="52">
        <v>7031</v>
      </c>
      <c r="L76" s="53" t="s">
        <v>66</v>
      </c>
      <c r="AC76" s="60"/>
      <c r="AD76" s="61"/>
      <c r="AE76" s="62"/>
      <c r="AF76" s="63"/>
      <c r="AG76" s="62"/>
      <c r="AH76" s="63"/>
    </row>
    <row r="77" spans="3:34" ht="40.200000000000003" customHeight="1" x14ac:dyDescent="0.25">
      <c r="C77" s="94"/>
      <c r="D77" s="55" t="s">
        <v>82</v>
      </c>
      <c r="E77" s="56">
        <f>$E$76*(1+$F$77)</f>
        <v>2580.6</v>
      </c>
      <c r="F77" s="57">
        <v>-0.15</v>
      </c>
      <c r="G77" s="52">
        <f>$X$51</f>
        <v>565.80000000000007</v>
      </c>
      <c r="H77" s="57">
        <f>G77/G76-1</f>
        <v>-0.15159694107062527</v>
      </c>
      <c r="I77" s="52">
        <v>85.765000000000001</v>
      </c>
      <c r="J77" s="57">
        <v>-0.15</v>
      </c>
      <c r="K77" s="56">
        <f>$K$76*(1+$L$77)</f>
        <v>6327.9000000000005</v>
      </c>
      <c r="L77" s="57">
        <v>-0.1</v>
      </c>
    </row>
    <row r="78" spans="3:34" ht="40.200000000000003" customHeight="1" x14ac:dyDescent="0.25">
      <c r="C78" s="94"/>
      <c r="D78" s="51" t="s">
        <v>69</v>
      </c>
      <c r="E78" s="52">
        <f>$AE$73</f>
        <v>2791.4</v>
      </c>
      <c r="F78" s="57">
        <f>$E$78/$E$76-1</f>
        <v>-8.0566534914360943E-2</v>
      </c>
      <c r="G78" s="52">
        <f>$Z$51</f>
        <v>604.94884608806422</v>
      </c>
      <c r="H78" s="57">
        <f>G78/G76-1</f>
        <v>-9.2894217891641762E-2</v>
      </c>
      <c r="I78" s="52">
        <f>85.765+1</f>
        <v>86.765000000000001</v>
      </c>
      <c r="J78" s="54">
        <f>(I78-$I$76)/$I$76</f>
        <v>-0.14008919722497526</v>
      </c>
      <c r="K78" s="52" t="s">
        <v>66</v>
      </c>
      <c r="L78" s="54" t="s">
        <v>66</v>
      </c>
    </row>
    <row r="79" spans="3:34" ht="40.200000000000003" customHeight="1" x14ac:dyDescent="0.25">
      <c r="C79" s="95"/>
      <c r="D79" s="55" t="s">
        <v>72</v>
      </c>
      <c r="E79" s="52">
        <f>$AE$74</f>
        <v>2825.4</v>
      </c>
      <c r="F79" s="57">
        <f>$E$79/$E$76-1</f>
        <v>-6.9367588932806257E-2</v>
      </c>
      <c r="G79" s="52">
        <f>$Y$51</f>
        <v>853.79684180958316</v>
      </c>
      <c r="H79" s="54">
        <f>G79/G76-1</f>
        <v>0.28024717620270367</v>
      </c>
      <c r="I79" s="52">
        <f>87*134/101</f>
        <v>115.42574257425743</v>
      </c>
      <c r="J79" s="54">
        <f>(I79-$I$76)/$I$76</f>
        <v>0.14396176981424599</v>
      </c>
      <c r="K79" s="52">
        <f>$K$77*(1+0.117)</f>
        <v>7068.2643000000007</v>
      </c>
      <c r="L79" s="54">
        <f>K79/K76-1</f>
        <v>5.3000000000000824E-3</v>
      </c>
    </row>
    <row r="80" spans="3:34" ht="21" customHeight="1" x14ac:dyDescent="0.25">
      <c r="C80" s="93" t="s">
        <v>73</v>
      </c>
      <c r="D80" s="55" t="s">
        <v>76</v>
      </c>
      <c r="E80" s="52">
        <v>559374.23630073096</v>
      </c>
      <c r="F80" s="64" t="s">
        <v>66</v>
      </c>
      <c r="G80" s="52">
        <v>154158.31081081083</v>
      </c>
      <c r="H80" s="64" t="s">
        <v>66</v>
      </c>
      <c r="I80" s="52">
        <v>28463</v>
      </c>
      <c r="J80" s="64" t="s">
        <v>66</v>
      </c>
      <c r="K80" s="52">
        <f>2077698.3673+1880729</f>
        <v>3958427.3673</v>
      </c>
      <c r="L80" s="64" t="s">
        <v>66</v>
      </c>
    </row>
    <row r="81" spans="3:39" ht="21" customHeight="1" x14ac:dyDescent="0.25">
      <c r="C81" s="94"/>
      <c r="D81" s="55" t="s">
        <v>82</v>
      </c>
      <c r="E81" s="52">
        <f>E80*(1+F81)</f>
        <v>389883.84270160954</v>
      </c>
      <c r="F81" s="57">
        <v>-0.30299999999999999</v>
      </c>
      <c r="G81" s="52">
        <f>G80*(1+H81)</f>
        <v>107448.34263513515</v>
      </c>
      <c r="H81" s="57">
        <v>-0.30299999999999999</v>
      </c>
      <c r="I81" s="52">
        <f>I80*(1+J81)</f>
        <v>19070.21</v>
      </c>
      <c r="J81" s="57">
        <v>-0.33</v>
      </c>
      <c r="K81" s="52">
        <f>K80*(1+L81)</f>
        <v>3166741.89384</v>
      </c>
      <c r="L81" s="57">
        <v>-0.2</v>
      </c>
    </row>
    <row r="82" spans="3:39" ht="21" customHeight="1" x14ac:dyDescent="0.25">
      <c r="C82" s="94"/>
      <c r="D82" s="55" t="s">
        <v>74</v>
      </c>
      <c r="E82" s="52">
        <f>E81*(1-F85*(1+F81))</f>
        <v>259619.11856781668</v>
      </c>
      <c r="F82" s="57">
        <f>E82/E80-1</f>
        <v>-0.53587580242390676</v>
      </c>
      <c r="G82" s="52">
        <f>G81-29796.3224932726</f>
        <v>77652.020141862551</v>
      </c>
      <c r="H82" s="57">
        <f>-G82/G80</f>
        <v>-0.5037160807837352</v>
      </c>
      <c r="I82" s="52">
        <f>I81*(1-I85*(1+J81))</f>
        <v>16718.434836941622</v>
      </c>
      <c r="J82" s="57">
        <f>-I82/I80</f>
        <v>-0.58737430477959529</v>
      </c>
      <c r="K82" s="64" t="s">
        <v>66</v>
      </c>
      <c r="L82" s="64" t="s">
        <v>66</v>
      </c>
    </row>
    <row r="83" spans="3:39" ht="21" customHeight="1" x14ac:dyDescent="0.25">
      <c r="C83" s="95"/>
      <c r="D83" s="55" t="s">
        <v>75</v>
      </c>
      <c r="E83" s="52">
        <f>E82*(1-G85)</f>
        <v>223921.28950625658</v>
      </c>
      <c r="F83" s="57">
        <f>E83/E80-1</f>
        <v>-0.59969323759510451</v>
      </c>
      <c r="G83" s="52">
        <f>G82-74316.5587332208</f>
        <v>3335.4614086417569</v>
      </c>
      <c r="H83" s="57">
        <f>-(G80-G83)/G80</f>
        <v>-0.97836340193987215</v>
      </c>
      <c r="I83" s="52">
        <f>I81*(1-J85*(1+J81))</f>
        <v>8992.245168186455</v>
      </c>
      <c r="J83" s="57">
        <f>-(I80-I83)/I80</f>
        <v>-0.6840724741528843</v>
      </c>
      <c r="K83" s="52">
        <f>K81*(1-0.475)</f>
        <v>1662539.4942660001</v>
      </c>
      <c r="L83" s="57">
        <f>-(K80-K83)/K80</f>
        <v>-0.57999999999999996</v>
      </c>
    </row>
    <row r="85" spans="3:39" x14ac:dyDescent="0.25">
      <c r="F85">
        <v>0.47935670690313859</v>
      </c>
      <c r="G85" s="14">
        <v>0.13750077135492333</v>
      </c>
      <c r="I85">
        <v>0.18406258681310894</v>
      </c>
      <c r="J85">
        <v>0.78875579004875085</v>
      </c>
    </row>
    <row r="86" spans="3:39" x14ac:dyDescent="0.25">
      <c r="C86" s="14"/>
      <c r="K86">
        <v>1880728.9575289576</v>
      </c>
    </row>
    <row r="87" spans="3:39" x14ac:dyDescent="0.25">
      <c r="I87">
        <f>130805.114642933/10.36</f>
        <v>12625.976316885424</v>
      </c>
      <c r="J87">
        <f>I87/I80</f>
        <v>0.44359260502706754</v>
      </c>
      <c r="K87">
        <f>K86/K80</f>
        <v>0.47512023918018287</v>
      </c>
    </row>
    <row r="88" spans="3:39" x14ac:dyDescent="0.25">
      <c r="C88" s="15"/>
      <c r="F88" s="14"/>
      <c r="G88" s="14"/>
      <c r="J88">
        <f>J87*0.67</f>
        <v>0.29720704536813525</v>
      </c>
      <c r="K88" s="14"/>
      <c r="AM88" s="14"/>
    </row>
    <row r="89" spans="3:39" x14ac:dyDescent="0.25">
      <c r="AM89" s="14"/>
    </row>
  </sheetData>
  <mergeCells count="11">
    <mergeCell ref="AE66:AF66"/>
    <mergeCell ref="C76:C79"/>
    <mergeCell ref="E67:F67"/>
    <mergeCell ref="C68:C71"/>
    <mergeCell ref="C72:C75"/>
    <mergeCell ref="G67:H67"/>
    <mergeCell ref="C80:C83"/>
    <mergeCell ref="AC67:AC70"/>
    <mergeCell ref="AC71:AC74"/>
    <mergeCell ref="I67:J67"/>
    <mergeCell ref="K67:L67"/>
  </mergeCells>
  <pageMargins left="0.7" right="0.7" top="0.75" bottom="0.75" header="0.3" footer="0.3"/>
  <drawing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9E4173-AEEF-485D-9C63-7727A3B2C6D8}">
  <dimension ref="A1:U8765"/>
  <sheetViews>
    <sheetView topLeftCell="A6" zoomScale="70" zoomScaleNormal="70" workbookViewId="0">
      <selection activeCell="N4120" sqref="N4120"/>
    </sheetView>
  </sheetViews>
  <sheetFormatPr defaultColWidth="8.88671875" defaultRowHeight="14.4" x14ac:dyDescent="0.3"/>
  <cols>
    <col min="1" max="1" width="19" style="21" bestFit="1" customWidth="1"/>
    <col min="2" max="2" width="19" style="21" customWidth="1"/>
    <col min="3" max="3" width="14.6640625" style="21" customWidth="1"/>
    <col min="4" max="18" width="8.88671875" style="21"/>
    <col min="19" max="19" width="12" style="21" customWidth="1"/>
    <col min="20" max="20" width="17.109375" style="21" customWidth="1"/>
    <col min="21" max="21" width="15" style="21" customWidth="1"/>
    <col min="22" max="16384" width="8.88671875" style="21"/>
  </cols>
  <sheetData>
    <row r="1" spans="1:21" x14ac:dyDescent="0.3">
      <c r="A1" s="20" t="s">
        <v>41</v>
      </c>
      <c r="B1" s="20"/>
      <c r="C1" s="20"/>
      <c r="D1" s="20" t="str">
        <f>"1/1/2019 - 12/31/2019"</f>
        <v>1/1/2019 - 12/31/2019</v>
      </c>
    </row>
    <row r="2" spans="1:21" x14ac:dyDescent="0.3">
      <c r="A2" s="20" t="s">
        <v>42</v>
      </c>
      <c r="B2" s="20"/>
      <c r="C2" s="20"/>
      <c r="D2" s="20">
        <v>365</v>
      </c>
    </row>
    <row r="3" spans="1:21" x14ac:dyDescent="0.3">
      <c r="A3" s="20" t="s">
        <v>43</v>
      </c>
      <c r="B3" s="20"/>
      <c r="C3" s="20"/>
      <c r="D3" s="20" t="str">
        <f>"Hourly"</f>
        <v>Hourly</v>
      </c>
    </row>
    <row r="4" spans="1:21" ht="15" thickBot="1" x14ac:dyDescent="0.35"/>
    <row r="5" spans="1:21" ht="15" thickBot="1" x14ac:dyDescent="0.35">
      <c r="A5" s="22"/>
      <c r="B5" s="22"/>
      <c r="C5" s="22"/>
      <c r="D5" s="101" t="s">
        <v>83</v>
      </c>
      <c r="E5" s="102"/>
      <c r="F5" s="103"/>
      <c r="G5" s="23"/>
      <c r="H5" s="101" t="s">
        <v>84</v>
      </c>
      <c r="I5" s="102"/>
      <c r="J5" s="103"/>
      <c r="K5" s="23"/>
      <c r="L5" s="101" t="s">
        <v>85</v>
      </c>
      <c r="M5" s="102"/>
      <c r="N5" s="103"/>
    </row>
    <row r="6" spans="1:21" ht="15" thickBot="1" x14ac:dyDescent="0.35">
      <c r="A6" s="24" t="s">
        <v>44</v>
      </c>
      <c r="B6" s="24" t="s">
        <v>17</v>
      </c>
      <c r="C6" s="24" t="s">
        <v>52</v>
      </c>
      <c r="D6" s="25" t="s">
        <v>45</v>
      </c>
      <c r="E6" s="26" t="s">
        <v>46</v>
      </c>
      <c r="F6" s="27" t="s">
        <v>47</v>
      </c>
      <c r="G6" s="28"/>
      <c r="H6" s="25" t="s">
        <v>48</v>
      </c>
      <c r="I6" s="26" t="s">
        <v>49</v>
      </c>
      <c r="J6" s="27" t="s">
        <v>16</v>
      </c>
      <c r="K6" s="28"/>
      <c r="L6" s="25" t="s">
        <v>50</v>
      </c>
      <c r="M6" s="26" t="s">
        <v>51</v>
      </c>
      <c r="N6" s="27" t="s">
        <v>16</v>
      </c>
      <c r="Q6" s="44" t="s">
        <v>17</v>
      </c>
      <c r="R6" s="44" t="s">
        <v>53</v>
      </c>
      <c r="S6" s="44" t="s">
        <v>86</v>
      </c>
      <c r="T6" s="45" t="s">
        <v>87</v>
      </c>
      <c r="U6" s="45" t="s">
        <v>88</v>
      </c>
    </row>
    <row r="7" spans="1:21" ht="15.6" x14ac:dyDescent="0.3">
      <c r="A7" s="40">
        <v>43466.041666666664</v>
      </c>
      <c r="B7" s="29">
        <f>MONTH(A7)</f>
        <v>1</v>
      </c>
      <c r="C7" s="29" cm="1">
        <f t="array" ref="C7:C8765">DAY(A7:A8765)</f>
        <v>1</v>
      </c>
      <c r="D7" s="30">
        <v>134.1</v>
      </c>
      <c r="E7" s="31">
        <v>120.45</v>
      </c>
      <c r="F7" s="32">
        <f>D7+E7</f>
        <v>254.55</v>
      </c>
      <c r="G7" s="33"/>
      <c r="H7" s="30">
        <v>155.21199999999999</v>
      </c>
      <c r="I7" s="31">
        <v>102.89400000000001</v>
      </c>
      <c r="J7" s="32">
        <f>H7+I7</f>
        <v>258.10599999999999</v>
      </c>
      <c r="K7" s="33"/>
      <c r="L7" s="30">
        <v>78.150000000000006</v>
      </c>
      <c r="M7" s="31">
        <v>64.650000000000006</v>
      </c>
      <c r="N7" s="32">
        <f>L7+M7</f>
        <v>142.80000000000001</v>
      </c>
      <c r="Q7" s="2">
        <v>1</v>
      </c>
      <c r="R7" s="2">
        <v>31</v>
      </c>
      <c r="S7" s="41">
        <f>SUMIF($B$7:$B$8765,Q7,$F$7:$F$8765)</f>
        <v>281695.50000000052</v>
      </c>
      <c r="T7" s="42">
        <f>_xlfn.MAXIFS($F$7:$F$8765,$B$7:$B$8765,Q7)</f>
        <v>627.75</v>
      </c>
      <c r="U7" s="43">
        <f>S7/R7/T7</f>
        <v>14.475430685628424</v>
      </c>
    </row>
    <row r="8" spans="1:21" ht="15.6" x14ac:dyDescent="0.3">
      <c r="A8" s="39">
        <v>43466.083333333336</v>
      </c>
      <c r="B8" s="29">
        <f t="shared" ref="B8:B71" si="0">MONTH(A8)</f>
        <v>1</v>
      </c>
      <c r="C8" s="34">
        <v>1</v>
      </c>
      <c r="D8" s="35">
        <v>131.25</v>
      </c>
      <c r="E8" s="36">
        <v>120.15</v>
      </c>
      <c r="F8" s="37">
        <f t="shared" ref="F8:F71" si="1">D8+E8</f>
        <v>251.4</v>
      </c>
      <c r="G8" s="38"/>
      <c r="H8" s="35">
        <v>157.77799999999999</v>
      </c>
      <c r="I8" s="36">
        <v>104.60299999999999</v>
      </c>
      <c r="J8" s="37">
        <f t="shared" ref="J8:J71" si="2">H8+I8</f>
        <v>262.38099999999997</v>
      </c>
      <c r="K8" s="38"/>
      <c r="L8" s="35">
        <v>77.55</v>
      </c>
      <c r="M8" s="36">
        <v>64.349999999999994</v>
      </c>
      <c r="N8" s="37">
        <f t="shared" ref="N8:N71" si="3">L8+M8</f>
        <v>141.89999999999998</v>
      </c>
      <c r="Q8" s="2">
        <v>2</v>
      </c>
      <c r="R8" s="2">
        <v>28</v>
      </c>
      <c r="S8" s="41">
        <f t="shared" ref="S8:S18" si="4">SUMIF($B$7:$B$8765,Q8,$F$7:$F$8765)</f>
        <v>263958.74999999977</v>
      </c>
      <c r="T8" s="42">
        <f t="shared" ref="T8:T18" si="5">_xlfn.MAXIFS($F$7:$F$8765,$B$7:$B$8765,Q8)</f>
        <v>666.90000000000009</v>
      </c>
      <c r="U8" s="43">
        <f t="shared" ref="U8:U18" si="6">S8/R8/T8</f>
        <v>14.135699826489287</v>
      </c>
    </row>
    <row r="9" spans="1:21" ht="15.6" x14ac:dyDescent="0.3">
      <c r="A9" s="40">
        <v>43466.125</v>
      </c>
      <c r="B9" s="29">
        <f t="shared" si="0"/>
        <v>1</v>
      </c>
      <c r="C9" s="34">
        <v>1</v>
      </c>
      <c r="D9" s="35">
        <v>117</v>
      </c>
      <c r="E9" s="36">
        <v>118.05</v>
      </c>
      <c r="F9" s="37">
        <f t="shared" si="1"/>
        <v>235.05</v>
      </c>
      <c r="G9" s="38"/>
      <c r="H9" s="35">
        <v>158.751</v>
      </c>
      <c r="I9" s="36">
        <v>102.663</v>
      </c>
      <c r="J9" s="37">
        <f t="shared" si="2"/>
        <v>261.41399999999999</v>
      </c>
      <c r="K9" s="38"/>
      <c r="L9" s="35">
        <v>78.75</v>
      </c>
      <c r="M9" s="36">
        <v>63.75</v>
      </c>
      <c r="N9" s="37">
        <f t="shared" si="3"/>
        <v>142.5</v>
      </c>
      <c r="Q9" s="2">
        <v>3</v>
      </c>
      <c r="R9" s="2">
        <v>31</v>
      </c>
      <c r="S9" s="41">
        <f t="shared" si="4"/>
        <v>279409.80000000005</v>
      </c>
      <c r="T9" s="42">
        <f t="shared" si="5"/>
        <v>674.7</v>
      </c>
      <c r="U9" s="43">
        <f t="shared" si="6"/>
        <v>13.358854831538032</v>
      </c>
    </row>
    <row r="10" spans="1:21" ht="15.6" x14ac:dyDescent="0.3">
      <c r="A10" s="39">
        <v>43466.166666666664</v>
      </c>
      <c r="B10" s="29">
        <f t="shared" si="0"/>
        <v>1</v>
      </c>
      <c r="C10" s="34">
        <v>1</v>
      </c>
      <c r="D10" s="35">
        <v>129.15</v>
      </c>
      <c r="E10" s="36">
        <v>119.25</v>
      </c>
      <c r="F10" s="37">
        <f t="shared" si="1"/>
        <v>248.4</v>
      </c>
      <c r="G10" s="38"/>
      <c r="H10" s="35">
        <v>155.05799999999999</v>
      </c>
      <c r="I10" s="36">
        <v>113.093</v>
      </c>
      <c r="J10" s="37">
        <f t="shared" si="2"/>
        <v>268.15100000000001</v>
      </c>
      <c r="K10" s="38"/>
      <c r="L10" s="35">
        <v>78.900000000000006</v>
      </c>
      <c r="M10" s="36">
        <v>63.75</v>
      </c>
      <c r="N10" s="37">
        <f t="shared" si="3"/>
        <v>142.65</v>
      </c>
      <c r="Q10" s="2">
        <v>4</v>
      </c>
      <c r="R10" s="2">
        <v>30</v>
      </c>
      <c r="S10" s="41">
        <f t="shared" si="4"/>
        <v>244341.44999999978</v>
      </c>
      <c r="T10" s="42">
        <f t="shared" si="5"/>
        <v>557.54999999999995</v>
      </c>
      <c r="U10" s="43">
        <f t="shared" si="6"/>
        <v>14.608044121603433</v>
      </c>
    </row>
    <row r="11" spans="1:21" ht="15.6" x14ac:dyDescent="0.3">
      <c r="A11" s="40">
        <v>43466.208333333336</v>
      </c>
      <c r="B11" s="29">
        <f t="shared" si="0"/>
        <v>1</v>
      </c>
      <c r="C11" s="34">
        <v>1</v>
      </c>
      <c r="D11" s="35">
        <v>125.85</v>
      </c>
      <c r="E11" s="36">
        <v>119.7</v>
      </c>
      <c r="F11" s="37">
        <f t="shared" si="1"/>
        <v>245.55</v>
      </c>
      <c r="G11" s="38"/>
      <c r="H11" s="35">
        <v>155.03</v>
      </c>
      <c r="I11" s="36">
        <v>110.40600000000001</v>
      </c>
      <c r="J11" s="37">
        <f t="shared" si="2"/>
        <v>265.43600000000004</v>
      </c>
      <c r="K11" s="38"/>
      <c r="L11" s="35">
        <v>78.45</v>
      </c>
      <c r="M11" s="36">
        <v>63.75</v>
      </c>
      <c r="N11" s="37">
        <f t="shared" si="3"/>
        <v>142.19999999999999</v>
      </c>
      <c r="Q11" s="2">
        <v>5</v>
      </c>
      <c r="R11" s="2">
        <v>31</v>
      </c>
      <c r="S11" s="41">
        <f t="shared" si="4"/>
        <v>258663.90000000005</v>
      </c>
      <c r="T11" s="42">
        <f t="shared" si="5"/>
        <v>634.5</v>
      </c>
      <c r="U11" s="43">
        <f t="shared" si="6"/>
        <v>13.150507130328686</v>
      </c>
    </row>
    <row r="12" spans="1:21" ht="15.6" x14ac:dyDescent="0.3">
      <c r="A12" s="39">
        <v>43466.25</v>
      </c>
      <c r="B12" s="29">
        <f t="shared" si="0"/>
        <v>1</v>
      </c>
      <c r="C12" s="34">
        <v>1</v>
      </c>
      <c r="D12" s="35">
        <v>123.45</v>
      </c>
      <c r="E12" s="36">
        <v>117.75</v>
      </c>
      <c r="F12" s="37">
        <f t="shared" si="1"/>
        <v>241.2</v>
      </c>
      <c r="G12" s="38"/>
      <c r="H12" s="35">
        <v>156.994</v>
      </c>
      <c r="I12" s="36">
        <v>110.789</v>
      </c>
      <c r="J12" s="37">
        <f t="shared" si="2"/>
        <v>267.78300000000002</v>
      </c>
      <c r="K12" s="38"/>
      <c r="L12" s="35">
        <v>82.35</v>
      </c>
      <c r="M12" s="36">
        <v>63.9</v>
      </c>
      <c r="N12" s="37">
        <f t="shared" si="3"/>
        <v>146.25</v>
      </c>
      <c r="Q12" s="2">
        <v>6</v>
      </c>
      <c r="R12" s="2">
        <v>30</v>
      </c>
      <c r="S12" s="41">
        <f t="shared" si="4"/>
        <v>269400.75000000017</v>
      </c>
      <c r="T12" s="42">
        <f t="shared" si="5"/>
        <v>705.15</v>
      </c>
      <c r="U12" s="43">
        <f t="shared" si="6"/>
        <v>12.734914557186421</v>
      </c>
    </row>
    <row r="13" spans="1:21" ht="15.6" x14ac:dyDescent="0.3">
      <c r="A13" s="40">
        <v>43466.291666666664</v>
      </c>
      <c r="B13" s="29">
        <f t="shared" si="0"/>
        <v>1</v>
      </c>
      <c r="C13" s="34">
        <v>1</v>
      </c>
      <c r="D13" s="35">
        <v>125.4</v>
      </c>
      <c r="E13" s="36">
        <v>120.3</v>
      </c>
      <c r="F13" s="37">
        <f t="shared" si="1"/>
        <v>245.7</v>
      </c>
      <c r="G13" s="38"/>
      <c r="H13" s="35">
        <v>153.43199999999999</v>
      </c>
      <c r="I13" s="36">
        <v>111.621</v>
      </c>
      <c r="J13" s="37">
        <f t="shared" si="2"/>
        <v>265.053</v>
      </c>
      <c r="K13" s="38"/>
      <c r="L13" s="35">
        <v>81</v>
      </c>
      <c r="M13" s="36">
        <v>63.45</v>
      </c>
      <c r="N13" s="37">
        <f t="shared" si="3"/>
        <v>144.44999999999999</v>
      </c>
      <c r="Q13" s="2">
        <v>7</v>
      </c>
      <c r="R13" s="2">
        <v>31</v>
      </c>
      <c r="S13" s="41">
        <f t="shared" si="4"/>
        <v>331970.09999999957</v>
      </c>
      <c r="T13" s="42">
        <f t="shared" si="5"/>
        <v>809.4</v>
      </c>
      <c r="U13" s="43">
        <f t="shared" si="6"/>
        <v>13.230433534996038</v>
      </c>
    </row>
    <row r="14" spans="1:21" ht="15.6" x14ac:dyDescent="0.3">
      <c r="A14" s="39">
        <v>43466.333333333336</v>
      </c>
      <c r="B14" s="29">
        <f t="shared" si="0"/>
        <v>1</v>
      </c>
      <c r="C14" s="34">
        <v>1</v>
      </c>
      <c r="D14" s="35">
        <v>126.6</v>
      </c>
      <c r="E14" s="36">
        <v>120.75</v>
      </c>
      <c r="F14" s="37">
        <f t="shared" si="1"/>
        <v>247.35</v>
      </c>
      <c r="G14" s="38"/>
      <c r="H14" s="35">
        <v>157.61500000000001</v>
      </c>
      <c r="I14" s="36">
        <v>110.577</v>
      </c>
      <c r="J14" s="37">
        <f t="shared" si="2"/>
        <v>268.19200000000001</v>
      </c>
      <c r="K14" s="38"/>
      <c r="L14" s="35">
        <v>81.900000000000006</v>
      </c>
      <c r="M14" s="36">
        <v>65.099999999999994</v>
      </c>
      <c r="N14" s="37">
        <f t="shared" si="3"/>
        <v>147</v>
      </c>
      <c r="Q14" s="2">
        <v>8</v>
      </c>
      <c r="R14" s="2">
        <v>31</v>
      </c>
      <c r="S14" s="41">
        <f t="shared" si="4"/>
        <v>301082.40000000031</v>
      </c>
      <c r="T14" s="42">
        <f t="shared" si="5"/>
        <v>715.34999999999991</v>
      </c>
      <c r="U14" s="43">
        <f t="shared" si="6"/>
        <v>13.577039887986272</v>
      </c>
    </row>
    <row r="15" spans="1:21" ht="15.6" x14ac:dyDescent="0.3">
      <c r="A15" s="40">
        <v>43466.375</v>
      </c>
      <c r="B15" s="29">
        <f t="shared" si="0"/>
        <v>1</v>
      </c>
      <c r="C15" s="34">
        <v>1</v>
      </c>
      <c r="D15" s="35">
        <v>126.6</v>
      </c>
      <c r="E15" s="36">
        <v>123.3</v>
      </c>
      <c r="F15" s="37">
        <f t="shared" si="1"/>
        <v>249.89999999999998</v>
      </c>
      <c r="G15" s="38"/>
      <c r="H15" s="35">
        <v>153.745</v>
      </c>
      <c r="I15" s="36">
        <v>111.97199999999999</v>
      </c>
      <c r="J15" s="37">
        <f t="shared" si="2"/>
        <v>265.71699999999998</v>
      </c>
      <c r="K15" s="38"/>
      <c r="L15" s="35">
        <v>81.599999999999994</v>
      </c>
      <c r="M15" s="36">
        <v>65.25</v>
      </c>
      <c r="N15" s="37">
        <f t="shared" si="3"/>
        <v>146.85</v>
      </c>
      <c r="Q15" s="2">
        <v>9</v>
      </c>
      <c r="R15" s="2">
        <v>30</v>
      </c>
      <c r="S15" s="41">
        <f t="shared" si="4"/>
        <v>264658.95</v>
      </c>
      <c r="T15" s="42">
        <f t="shared" si="5"/>
        <v>693</v>
      </c>
      <c r="U15" s="43">
        <f t="shared" si="6"/>
        <v>12.730108225108225</v>
      </c>
    </row>
    <row r="16" spans="1:21" ht="15.6" x14ac:dyDescent="0.3">
      <c r="A16" s="39">
        <v>43466.416666666664</v>
      </c>
      <c r="B16" s="29">
        <f t="shared" si="0"/>
        <v>1</v>
      </c>
      <c r="C16" s="34">
        <v>1</v>
      </c>
      <c r="D16" s="35">
        <v>127.05</v>
      </c>
      <c r="E16" s="36">
        <v>120.45</v>
      </c>
      <c r="F16" s="37">
        <f t="shared" si="1"/>
        <v>247.5</v>
      </c>
      <c r="G16" s="38"/>
      <c r="H16" s="35">
        <v>155.53700000000001</v>
      </c>
      <c r="I16" s="36">
        <v>110.417</v>
      </c>
      <c r="J16" s="37">
        <f t="shared" si="2"/>
        <v>265.95400000000001</v>
      </c>
      <c r="K16" s="38"/>
      <c r="L16" s="35">
        <v>81.599999999999994</v>
      </c>
      <c r="M16" s="36">
        <v>65.099999999999994</v>
      </c>
      <c r="N16" s="37">
        <f t="shared" si="3"/>
        <v>146.69999999999999</v>
      </c>
      <c r="Q16" s="2">
        <v>10</v>
      </c>
      <c r="R16" s="2">
        <v>31</v>
      </c>
      <c r="S16" s="41">
        <f t="shared" si="4"/>
        <v>255835.80000000013</v>
      </c>
      <c r="T16" s="42">
        <f t="shared" si="5"/>
        <v>720</v>
      </c>
      <c r="U16" s="43">
        <f t="shared" si="6"/>
        <v>11.462177419354845</v>
      </c>
    </row>
    <row r="17" spans="1:21" ht="15.6" x14ac:dyDescent="0.3">
      <c r="A17" s="40">
        <v>43466.458333333336</v>
      </c>
      <c r="B17" s="29">
        <f t="shared" si="0"/>
        <v>1</v>
      </c>
      <c r="C17" s="34">
        <v>1</v>
      </c>
      <c r="D17" s="35">
        <v>126.15</v>
      </c>
      <c r="E17" s="36">
        <v>120</v>
      </c>
      <c r="F17" s="37">
        <f t="shared" si="1"/>
        <v>246.15</v>
      </c>
      <c r="G17" s="38"/>
      <c r="H17" s="35">
        <v>155.30500000000001</v>
      </c>
      <c r="I17" s="36">
        <v>109.535</v>
      </c>
      <c r="J17" s="37">
        <f t="shared" si="2"/>
        <v>264.84000000000003</v>
      </c>
      <c r="K17" s="38"/>
      <c r="L17" s="35">
        <v>81.75</v>
      </c>
      <c r="M17" s="36">
        <v>64.95</v>
      </c>
      <c r="N17" s="37">
        <f t="shared" si="3"/>
        <v>146.69999999999999</v>
      </c>
      <c r="Q17" s="2">
        <v>11</v>
      </c>
      <c r="R17" s="2">
        <v>30</v>
      </c>
      <c r="S17" s="41">
        <f t="shared" si="4"/>
        <v>256743.74999999994</v>
      </c>
      <c r="T17" s="42">
        <f t="shared" si="5"/>
        <v>628.65000000000009</v>
      </c>
      <c r="U17" s="43">
        <f t="shared" si="6"/>
        <v>13.613497176489298</v>
      </c>
    </row>
    <row r="18" spans="1:21" ht="15.6" x14ac:dyDescent="0.3">
      <c r="A18" s="39">
        <v>43466.5</v>
      </c>
      <c r="B18" s="29">
        <f t="shared" si="0"/>
        <v>1</v>
      </c>
      <c r="C18" s="34">
        <v>1</v>
      </c>
      <c r="D18" s="35">
        <v>126.75</v>
      </c>
      <c r="E18" s="36">
        <v>122.7</v>
      </c>
      <c r="F18" s="37">
        <f t="shared" si="1"/>
        <v>249.45</v>
      </c>
      <c r="G18" s="38"/>
      <c r="H18" s="35">
        <v>154.74700000000001</v>
      </c>
      <c r="I18" s="36">
        <v>110.69499999999999</v>
      </c>
      <c r="J18" s="37">
        <f t="shared" si="2"/>
        <v>265.44200000000001</v>
      </c>
      <c r="K18" s="38"/>
      <c r="L18" s="35">
        <v>82.5</v>
      </c>
      <c r="M18" s="36">
        <v>64.349999999999994</v>
      </c>
      <c r="N18" s="37">
        <f t="shared" si="3"/>
        <v>146.85</v>
      </c>
      <c r="Q18" s="2">
        <v>12</v>
      </c>
      <c r="R18" s="2">
        <v>31</v>
      </c>
      <c r="S18" s="41">
        <f t="shared" si="4"/>
        <v>263780.10000000015</v>
      </c>
      <c r="T18" s="42">
        <f t="shared" si="5"/>
        <v>663.90000000000009</v>
      </c>
      <c r="U18" s="43">
        <f t="shared" si="6"/>
        <v>12.816742708044842</v>
      </c>
    </row>
    <row r="19" spans="1:21" ht="15.6" x14ac:dyDescent="0.3">
      <c r="A19" s="40">
        <v>43466.541666666664</v>
      </c>
      <c r="B19" s="29">
        <f t="shared" si="0"/>
        <v>1</v>
      </c>
      <c r="C19" s="34">
        <v>1</v>
      </c>
      <c r="D19" s="35">
        <v>127.2</v>
      </c>
      <c r="E19" s="36">
        <v>124.65</v>
      </c>
      <c r="F19" s="37">
        <f t="shared" si="1"/>
        <v>251.85000000000002</v>
      </c>
      <c r="G19" s="38"/>
      <c r="H19" s="35">
        <v>156.042</v>
      </c>
      <c r="I19" s="36">
        <v>109.895</v>
      </c>
      <c r="J19" s="37">
        <f t="shared" si="2"/>
        <v>265.93700000000001</v>
      </c>
      <c r="K19" s="38"/>
      <c r="L19" s="35">
        <v>82.5</v>
      </c>
      <c r="M19" s="36">
        <v>64.2</v>
      </c>
      <c r="N19" s="37">
        <f t="shared" si="3"/>
        <v>146.69999999999999</v>
      </c>
    </row>
    <row r="20" spans="1:21" ht="15.6" x14ac:dyDescent="0.3">
      <c r="A20" s="39">
        <v>43466.583333333336</v>
      </c>
      <c r="B20" s="29">
        <f t="shared" si="0"/>
        <v>1</v>
      </c>
      <c r="C20" s="34">
        <v>1</v>
      </c>
      <c r="D20" s="35">
        <v>127.65</v>
      </c>
      <c r="E20" s="36">
        <v>121.2</v>
      </c>
      <c r="F20" s="37">
        <f t="shared" si="1"/>
        <v>248.85000000000002</v>
      </c>
      <c r="G20" s="38"/>
      <c r="H20" s="35">
        <v>153.953</v>
      </c>
      <c r="I20" s="36">
        <v>109.944</v>
      </c>
      <c r="J20" s="37">
        <f t="shared" si="2"/>
        <v>263.89699999999999</v>
      </c>
      <c r="K20" s="38"/>
      <c r="L20" s="35">
        <v>81.75</v>
      </c>
      <c r="M20" s="36">
        <v>63.75</v>
      </c>
      <c r="N20" s="37">
        <f t="shared" si="3"/>
        <v>145.5</v>
      </c>
    </row>
    <row r="21" spans="1:21" ht="15.6" x14ac:dyDescent="0.3">
      <c r="A21" s="40">
        <v>43466.625</v>
      </c>
      <c r="B21" s="29">
        <f t="shared" si="0"/>
        <v>1</v>
      </c>
      <c r="C21" s="34">
        <v>1</v>
      </c>
      <c r="D21" s="35">
        <v>127.8</v>
      </c>
      <c r="E21" s="36">
        <v>115.05</v>
      </c>
      <c r="F21" s="37">
        <f t="shared" si="1"/>
        <v>242.85</v>
      </c>
      <c r="G21" s="38"/>
      <c r="H21" s="35">
        <v>153.89400000000001</v>
      </c>
      <c r="I21" s="36">
        <v>111.48099999999999</v>
      </c>
      <c r="J21" s="37">
        <f t="shared" si="2"/>
        <v>265.375</v>
      </c>
      <c r="K21" s="38"/>
      <c r="L21" s="35">
        <v>81.45</v>
      </c>
      <c r="M21" s="36">
        <v>64.95</v>
      </c>
      <c r="N21" s="37">
        <f t="shared" si="3"/>
        <v>146.4</v>
      </c>
    </row>
    <row r="22" spans="1:21" ht="15.6" x14ac:dyDescent="0.3">
      <c r="A22" s="39">
        <v>43466.666666666664</v>
      </c>
      <c r="B22" s="29">
        <f t="shared" si="0"/>
        <v>1</v>
      </c>
      <c r="C22" s="34">
        <v>1</v>
      </c>
      <c r="D22" s="35">
        <v>127.05</v>
      </c>
      <c r="E22" s="36">
        <v>114.75</v>
      </c>
      <c r="F22" s="37">
        <f t="shared" si="1"/>
        <v>241.8</v>
      </c>
      <c r="G22" s="38"/>
      <c r="H22" s="35">
        <v>155.72900000000001</v>
      </c>
      <c r="I22" s="36">
        <v>114.032</v>
      </c>
      <c r="J22" s="37">
        <f t="shared" si="2"/>
        <v>269.76100000000002</v>
      </c>
      <c r="K22" s="38"/>
      <c r="L22" s="35">
        <v>83.1</v>
      </c>
      <c r="M22" s="36">
        <v>64.2</v>
      </c>
      <c r="N22" s="37">
        <f t="shared" si="3"/>
        <v>147.30000000000001</v>
      </c>
    </row>
    <row r="23" spans="1:21" ht="15.6" x14ac:dyDescent="0.3">
      <c r="A23" s="40">
        <v>43466.708333333336</v>
      </c>
      <c r="B23" s="29">
        <f t="shared" si="0"/>
        <v>1</v>
      </c>
      <c r="C23" s="34">
        <v>1</v>
      </c>
      <c r="D23" s="35">
        <v>128.85</v>
      </c>
      <c r="E23" s="36">
        <v>115.05</v>
      </c>
      <c r="F23" s="37">
        <f t="shared" si="1"/>
        <v>243.89999999999998</v>
      </c>
      <c r="G23" s="38"/>
      <c r="H23" s="35">
        <v>153.97399999999999</v>
      </c>
      <c r="I23" s="36">
        <v>114.152</v>
      </c>
      <c r="J23" s="37">
        <f t="shared" si="2"/>
        <v>268.12599999999998</v>
      </c>
      <c r="K23" s="38"/>
      <c r="L23" s="35">
        <v>81.150000000000006</v>
      </c>
      <c r="M23" s="36">
        <v>64.05</v>
      </c>
      <c r="N23" s="37">
        <f t="shared" si="3"/>
        <v>145.19999999999999</v>
      </c>
    </row>
    <row r="24" spans="1:21" ht="15.6" x14ac:dyDescent="0.3">
      <c r="A24" s="39">
        <v>43466.75</v>
      </c>
      <c r="B24" s="29">
        <f t="shared" si="0"/>
        <v>1</v>
      </c>
      <c r="C24" s="34">
        <v>1</v>
      </c>
      <c r="D24" s="35">
        <v>126</v>
      </c>
      <c r="E24" s="36">
        <v>117.6</v>
      </c>
      <c r="F24" s="37">
        <f t="shared" si="1"/>
        <v>243.6</v>
      </c>
      <c r="G24" s="38"/>
      <c r="H24" s="35">
        <v>156.83500000000001</v>
      </c>
      <c r="I24" s="36">
        <v>114.11</v>
      </c>
      <c r="J24" s="37">
        <f t="shared" si="2"/>
        <v>270.94499999999999</v>
      </c>
      <c r="K24" s="38"/>
      <c r="L24" s="35">
        <v>81.150000000000006</v>
      </c>
      <c r="M24" s="36">
        <v>63.9</v>
      </c>
      <c r="N24" s="37">
        <f t="shared" si="3"/>
        <v>145.05000000000001</v>
      </c>
    </row>
    <row r="25" spans="1:21" ht="15.6" x14ac:dyDescent="0.3">
      <c r="A25" s="40">
        <v>43466.791666666664</v>
      </c>
      <c r="B25" s="29">
        <f t="shared" si="0"/>
        <v>1</v>
      </c>
      <c r="C25" s="34">
        <v>1</v>
      </c>
      <c r="D25" s="35">
        <v>131.25</v>
      </c>
      <c r="E25" s="36">
        <v>115.35</v>
      </c>
      <c r="F25" s="37">
        <f t="shared" si="1"/>
        <v>246.6</v>
      </c>
      <c r="G25" s="38"/>
      <c r="H25" s="35">
        <v>158.14099999999999</v>
      </c>
      <c r="I25" s="36">
        <v>112.68300000000001</v>
      </c>
      <c r="J25" s="37">
        <f t="shared" si="2"/>
        <v>270.82400000000001</v>
      </c>
      <c r="K25" s="38"/>
      <c r="L25" s="35">
        <v>80.849999999999994</v>
      </c>
      <c r="M25" s="36">
        <v>63.45</v>
      </c>
      <c r="N25" s="37">
        <f t="shared" si="3"/>
        <v>144.30000000000001</v>
      </c>
    </row>
    <row r="26" spans="1:21" ht="15.6" x14ac:dyDescent="0.3">
      <c r="A26" s="39">
        <v>43466.833333333336</v>
      </c>
      <c r="B26" s="29">
        <f t="shared" si="0"/>
        <v>1</v>
      </c>
      <c r="C26" s="34">
        <v>1</v>
      </c>
      <c r="D26" s="35">
        <v>128.55000000000001</v>
      </c>
      <c r="E26" s="36">
        <v>119.7</v>
      </c>
      <c r="F26" s="37">
        <f t="shared" si="1"/>
        <v>248.25</v>
      </c>
      <c r="G26" s="38"/>
      <c r="H26" s="35">
        <v>155.006</v>
      </c>
      <c r="I26" s="36">
        <v>107.548</v>
      </c>
      <c r="J26" s="37">
        <f t="shared" si="2"/>
        <v>262.55399999999997</v>
      </c>
      <c r="K26" s="38"/>
      <c r="L26" s="35">
        <v>80.7</v>
      </c>
      <c r="M26" s="36">
        <v>63.45</v>
      </c>
      <c r="N26" s="37">
        <f t="shared" si="3"/>
        <v>144.15</v>
      </c>
    </row>
    <row r="27" spans="1:21" ht="15.6" x14ac:dyDescent="0.3">
      <c r="A27" s="40">
        <v>43466.875</v>
      </c>
      <c r="B27" s="29">
        <f t="shared" si="0"/>
        <v>1</v>
      </c>
      <c r="C27" s="34">
        <v>1</v>
      </c>
      <c r="D27" s="35">
        <v>122.85</v>
      </c>
      <c r="E27" s="36">
        <v>116.25</v>
      </c>
      <c r="F27" s="37">
        <f t="shared" si="1"/>
        <v>239.1</v>
      </c>
      <c r="G27" s="38"/>
      <c r="H27" s="35">
        <v>159.809</v>
      </c>
      <c r="I27" s="36">
        <v>110.43</v>
      </c>
      <c r="J27" s="37">
        <f t="shared" si="2"/>
        <v>270.23900000000003</v>
      </c>
      <c r="K27" s="38"/>
      <c r="L27" s="35">
        <v>81.75</v>
      </c>
      <c r="M27" s="36">
        <v>62.1</v>
      </c>
      <c r="N27" s="37">
        <f t="shared" si="3"/>
        <v>143.85</v>
      </c>
    </row>
    <row r="28" spans="1:21" ht="15.6" x14ac:dyDescent="0.3">
      <c r="A28" s="39">
        <v>43466.916666666664</v>
      </c>
      <c r="B28" s="29">
        <f t="shared" si="0"/>
        <v>1</v>
      </c>
      <c r="C28" s="34">
        <v>1</v>
      </c>
      <c r="D28" s="35">
        <v>116.7</v>
      </c>
      <c r="E28" s="36">
        <v>118.65</v>
      </c>
      <c r="F28" s="37">
        <f t="shared" si="1"/>
        <v>235.35000000000002</v>
      </c>
      <c r="G28" s="38"/>
      <c r="H28" s="35">
        <v>156.65600000000001</v>
      </c>
      <c r="I28" s="36">
        <v>110.123</v>
      </c>
      <c r="J28" s="37">
        <f t="shared" si="2"/>
        <v>266.779</v>
      </c>
      <c r="K28" s="38"/>
      <c r="L28" s="35">
        <v>81.599999999999994</v>
      </c>
      <c r="M28" s="36">
        <v>62.85</v>
      </c>
      <c r="N28" s="37">
        <f t="shared" si="3"/>
        <v>144.44999999999999</v>
      </c>
    </row>
    <row r="29" spans="1:21" ht="15.6" x14ac:dyDescent="0.3">
      <c r="A29" s="40">
        <v>43466.958333333336</v>
      </c>
      <c r="B29" s="29">
        <f t="shared" si="0"/>
        <v>1</v>
      </c>
      <c r="C29" s="34">
        <v>1</v>
      </c>
      <c r="D29" s="35">
        <v>117.9</v>
      </c>
      <c r="E29" s="36">
        <v>117.45</v>
      </c>
      <c r="F29" s="37">
        <f t="shared" si="1"/>
        <v>235.35000000000002</v>
      </c>
      <c r="G29" s="38"/>
      <c r="H29" s="35">
        <v>161.19999999999999</v>
      </c>
      <c r="I29" s="36">
        <v>109.34699999999999</v>
      </c>
      <c r="J29" s="37">
        <f t="shared" si="2"/>
        <v>270.54699999999997</v>
      </c>
      <c r="K29" s="38"/>
      <c r="L29" s="35">
        <v>81.3</v>
      </c>
      <c r="M29" s="36">
        <v>63.15</v>
      </c>
      <c r="N29" s="37">
        <f t="shared" si="3"/>
        <v>144.44999999999999</v>
      </c>
    </row>
    <row r="30" spans="1:21" ht="15.6" x14ac:dyDescent="0.3">
      <c r="A30" s="39">
        <v>43466</v>
      </c>
      <c r="B30" s="29">
        <f t="shared" si="0"/>
        <v>1</v>
      </c>
      <c r="C30" s="34">
        <v>1</v>
      </c>
      <c r="D30" s="35">
        <v>118.05</v>
      </c>
      <c r="E30" s="36">
        <v>117.75</v>
      </c>
      <c r="F30" s="37">
        <f t="shared" si="1"/>
        <v>235.8</v>
      </c>
      <c r="G30" s="38"/>
      <c r="H30" s="35">
        <v>154.75299999999999</v>
      </c>
      <c r="I30" s="36">
        <v>111.20699999999999</v>
      </c>
      <c r="J30" s="37">
        <f t="shared" si="2"/>
        <v>265.95999999999998</v>
      </c>
      <c r="K30" s="38"/>
      <c r="L30" s="35">
        <v>81.45</v>
      </c>
      <c r="M30" s="36">
        <v>63.15</v>
      </c>
      <c r="N30" s="37">
        <f t="shared" si="3"/>
        <v>144.6</v>
      </c>
    </row>
    <row r="31" spans="1:21" ht="15.6" x14ac:dyDescent="0.3">
      <c r="A31" s="40">
        <v>43467.041666666664</v>
      </c>
      <c r="B31" s="29">
        <f t="shared" si="0"/>
        <v>1</v>
      </c>
      <c r="C31" s="34">
        <v>2</v>
      </c>
      <c r="D31" s="35">
        <v>118.05</v>
      </c>
      <c r="E31" s="36">
        <v>119.85</v>
      </c>
      <c r="F31" s="37">
        <f t="shared" si="1"/>
        <v>237.89999999999998</v>
      </c>
      <c r="G31" s="38"/>
      <c r="H31" s="35">
        <v>155.62</v>
      </c>
      <c r="I31" s="36">
        <v>110.526</v>
      </c>
      <c r="J31" s="37">
        <f t="shared" si="2"/>
        <v>266.14600000000002</v>
      </c>
      <c r="K31" s="38"/>
      <c r="L31" s="35">
        <v>81.3</v>
      </c>
      <c r="M31" s="36">
        <v>62.7</v>
      </c>
      <c r="N31" s="37">
        <f t="shared" si="3"/>
        <v>144</v>
      </c>
    </row>
    <row r="32" spans="1:21" ht="15.6" x14ac:dyDescent="0.3">
      <c r="A32" s="39">
        <v>43467.083333333336</v>
      </c>
      <c r="B32" s="29">
        <f t="shared" si="0"/>
        <v>1</v>
      </c>
      <c r="C32" s="34">
        <v>2</v>
      </c>
      <c r="D32" s="35">
        <v>119.4</v>
      </c>
      <c r="E32" s="36">
        <v>117.75</v>
      </c>
      <c r="F32" s="37">
        <f t="shared" si="1"/>
        <v>237.15</v>
      </c>
      <c r="G32" s="38"/>
      <c r="H32" s="35">
        <v>155.274</v>
      </c>
      <c r="I32" s="36">
        <v>110.624</v>
      </c>
      <c r="J32" s="37">
        <f t="shared" si="2"/>
        <v>265.89800000000002</v>
      </c>
      <c r="K32" s="38"/>
      <c r="L32" s="35">
        <v>81.45</v>
      </c>
      <c r="M32" s="36">
        <v>63.3</v>
      </c>
      <c r="N32" s="37">
        <f t="shared" si="3"/>
        <v>144.75</v>
      </c>
    </row>
    <row r="33" spans="1:14" ht="15.6" x14ac:dyDescent="0.3">
      <c r="A33" s="40">
        <v>43467.125</v>
      </c>
      <c r="B33" s="29">
        <f t="shared" si="0"/>
        <v>1</v>
      </c>
      <c r="C33" s="34">
        <v>2</v>
      </c>
      <c r="D33" s="35">
        <v>118.65</v>
      </c>
      <c r="E33" s="36">
        <v>117.3</v>
      </c>
      <c r="F33" s="37">
        <f t="shared" si="1"/>
        <v>235.95</v>
      </c>
      <c r="G33" s="38"/>
      <c r="H33" s="35">
        <v>157.67699999999999</v>
      </c>
      <c r="I33" s="36">
        <v>110.67400000000001</v>
      </c>
      <c r="J33" s="37">
        <f t="shared" si="2"/>
        <v>268.351</v>
      </c>
      <c r="K33" s="38"/>
      <c r="L33" s="35">
        <v>81.599999999999994</v>
      </c>
      <c r="M33" s="36">
        <v>62.55</v>
      </c>
      <c r="N33" s="37">
        <f t="shared" si="3"/>
        <v>144.14999999999998</v>
      </c>
    </row>
    <row r="34" spans="1:14" ht="15.6" x14ac:dyDescent="0.3">
      <c r="A34" s="39">
        <v>43467.166666666664</v>
      </c>
      <c r="B34" s="29">
        <f t="shared" si="0"/>
        <v>1</v>
      </c>
      <c r="C34" s="34">
        <v>2</v>
      </c>
      <c r="D34" s="35">
        <v>120</v>
      </c>
      <c r="E34" s="36">
        <v>120</v>
      </c>
      <c r="F34" s="37">
        <f t="shared" si="1"/>
        <v>240</v>
      </c>
      <c r="G34" s="38"/>
      <c r="H34" s="35">
        <v>159.90199999999999</v>
      </c>
      <c r="I34" s="36">
        <v>111.643</v>
      </c>
      <c r="J34" s="37">
        <f t="shared" si="2"/>
        <v>271.54499999999996</v>
      </c>
      <c r="K34" s="38"/>
      <c r="L34" s="35">
        <v>81.150000000000006</v>
      </c>
      <c r="M34" s="36">
        <v>63.15</v>
      </c>
      <c r="N34" s="37">
        <f t="shared" si="3"/>
        <v>144.30000000000001</v>
      </c>
    </row>
    <row r="35" spans="1:14" ht="15.6" x14ac:dyDescent="0.3">
      <c r="A35" s="40">
        <v>43467.208333333336</v>
      </c>
      <c r="B35" s="29">
        <f t="shared" si="0"/>
        <v>1</v>
      </c>
      <c r="C35" s="34">
        <v>2</v>
      </c>
      <c r="D35" s="35">
        <v>121.5</v>
      </c>
      <c r="E35" s="36">
        <v>118.95</v>
      </c>
      <c r="F35" s="37">
        <f t="shared" si="1"/>
        <v>240.45</v>
      </c>
      <c r="G35" s="38"/>
      <c r="H35" s="35">
        <v>171.90100000000001</v>
      </c>
      <c r="I35" s="36">
        <v>122.919</v>
      </c>
      <c r="J35" s="37">
        <f t="shared" si="2"/>
        <v>294.82</v>
      </c>
      <c r="K35" s="38"/>
      <c r="L35" s="35">
        <v>81.599999999999994</v>
      </c>
      <c r="M35" s="36">
        <v>62.4</v>
      </c>
      <c r="N35" s="37">
        <f t="shared" si="3"/>
        <v>144</v>
      </c>
    </row>
    <row r="36" spans="1:14" ht="15.6" x14ac:dyDescent="0.3">
      <c r="A36" s="39">
        <v>43467.25</v>
      </c>
      <c r="B36" s="29">
        <f t="shared" si="0"/>
        <v>1</v>
      </c>
      <c r="C36" s="34">
        <v>2</v>
      </c>
      <c r="D36" s="35">
        <v>123</v>
      </c>
      <c r="E36" s="36">
        <v>122.55</v>
      </c>
      <c r="F36" s="37">
        <f t="shared" si="1"/>
        <v>245.55</v>
      </c>
      <c r="G36" s="38"/>
      <c r="H36" s="35">
        <v>174.364</v>
      </c>
      <c r="I36" s="36">
        <v>134.351</v>
      </c>
      <c r="J36" s="37">
        <f t="shared" si="2"/>
        <v>308.71500000000003</v>
      </c>
      <c r="K36" s="38"/>
      <c r="L36" s="35">
        <v>87</v>
      </c>
      <c r="M36" s="36">
        <v>63.15</v>
      </c>
      <c r="N36" s="37">
        <f t="shared" si="3"/>
        <v>150.15</v>
      </c>
    </row>
    <row r="37" spans="1:14" ht="15.6" x14ac:dyDescent="0.3">
      <c r="A37" s="40">
        <v>43467.291666666664</v>
      </c>
      <c r="B37" s="29">
        <f t="shared" si="0"/>
        <v>1</v>
      </c>
      <c r="C37" s="34">
        <v>2</v>
      </c>
      <c r="D37" s="35">
        <v>125.25</v>
      </c>
      <c r="E37" s="36">
        <v>135.6</v>
      </c>
      <c r="F37" s="37">
        <f t="shared" si="1"/>
        <v>260.85000000000002</v>
      </c>
      <c r="G37" s="38"/>
      <c r="H37" s="35">
        <v>184.65799999999999</v>
      </c>
      <c r="I37" s="36">
        <v>145.11500000000001</v>
      </c>
      <c r="J37" s="37">
        <f t="shared" si="2"/>
        <v>329.77300000000002</v>
      </c>
      <c r="K37" s="38"/>
      <c r="L37" s="35">
        <v>89.4</v>
      </c>
      <c r="M37" s="36">
        <v>69</v>
      </c>
      <c r="N37" s="37">
        <f t="shared" si="3"/>
        <v>158.4</v>
      </c>
    </row>
    <row r="38" spans="1:14" ht="15.6" x14ac:dyDescent="0.3">
      <c r="A38" s="39">
        <v>43467.333333333336</v>
      </c>
      <c r="B38" s="29">
        <f t="shared" si="0"/>
        <v>1</v>
      </c>
      <c r="C38" s="34">
        <v>2</v>
      </c>
      <c r="D38" s="35">
        <v>174</v>
      </c>
      <c r="E38" s="36">
        <v>230.7</v>
      </c>
      <c r="F38" s="37">
        <f t="shared" si="1"/>
        <v>404.7</v>
      </c>
      <c r="G38" s="38"/>
      <c r="H38" s="35">
        <v>220.79400000000001</v>
      </c>
      <c r="I38" s="36">
        <v>184.30699999999999</v>
      </c>
      <c r="J38" s="37">
        <f t="shared" si="2"/>
        <v>405.101</v>
      </c>
      <c r="K38" s="38"/>
      <c r="L38" s="35">
        <v>148.5</v>
      </c>
      <c r="M38" s="36">
        <v>92.85</v>
      </c>
      <c r="N38" s="37">
        <f t="shared" si="3"/>
        <v>241.35</v>
      </c>
    </row>
    <row r="39" spans="1:14" ht="15.6" x14ac:dyDescent="0.3">
      <c r="A39" s="40">
        <v>43467.375</v>
      </c>
      <c r="B39" s="29">
        <f t="shared" si="0"/>
        <v>1</v>
      </c>
      <c r="C39" s="34">
        <v>2</v>
      </c>
      <c r="D39" s="35">
        <v>197.85</v>
      </c>
      <c r="E39" s="36">
        <v>270.45</v>
      </c>
      <c r="F39" s="37">
        <f t="shared" si="1"/>
        <v>468.29999999999995</v>
      </c>
      <c r="G39" s="38"/>
      <c r="H39" s="35">
        <v>237.126</v>
      </c>
      <c r="I39" s="36">
        <v>226.178</v>
      </c>
      <c r="J39" s="37">
        <f t="shared" si="2"/>
        <v>463.30399999999997</v>
      </c>
      <c r="K39" s="38"/>
      <c r="L39" s="35">
        <v>163.19999999999999</v>
      </c>
      <c r="M39" s="36">
        <v>106.35</v>
      </c>
      <c r="N39" s="37">
        <f t="shared" si="3"/>
        <v>269.54999999999995</v>
      </c>
    </row>
    <row r="40" spans="1:14" ht="15.6" x14ac:dyDescent="0.3">
      <c r="A40" s="39">
        <v>43467.416666666664</v>
      </c>
      <c r="B40" s="29">
        <f t="shared" si="0"/>
        <v>1</v>
      </c>
      <c r="C40" s="34">
        <v>2</v>
      </c>
      <c r="D40" s="35">
        <v>208.05</v>
      </c>
      <c r="E40" s="36">
        <v>293.55</v>
      </c>
      <c r="F40" s="37">
        <f t="shared" si="1"/>
        <v>501.6</v>
      </c>
      <c r="G40" s="38"/>
      <c r="H40" s="35">
        <v>252.148</v>
      </c>
      <c r="I40" s="36">
        <v>235.62</v>
      </c>
      <c r="J40" s="37">
        <f t="shared" si="2"/>
        <v>487.76800000000003</v>
      </c>
      <c r="K40" s="38"/>
      <c r="L40" s="35">
        <v>177.3</v>
      </c>
      <c r="M40" s="36">
        <v>109.65</v>
      </c>
      <c r="N40" s="37">
        <f t="shared" si="3"/>
        <v>286.95000000000005</v>
      </c>
    </row>
    <row r="41" spans="1:14" ht="15.6" x14ac:dyDescent="0.3">
      <c r="A41" s="40">
        <v>43467.458333333336</v>
      </c>
      <c r="B41" s="29">
        <f t="shared" si="0"/>
        <v>1</v>
      </c>
      <c r="C41" s="34">
        <v>2</v>
      </c>
      <c r="D41" s="35">
        <v>217.65</v>
      </c>
      <c r="E41" s="36">
        <v>298.95</v>
      </c>
      <c r="F41" s="37">
        <f t="shared" si="1"/>
        <v>516.6</v>
      </c>
      <c r="G41" s="38"/>
      <c r="H41" s="35">
        <v>247.93700000000001</v>
      </c>
      <c r="I41" s="36">
        <v>241.166</v>
      </c>
      <c r="J41" s="37">
        <f t="shared" si="2"/>
        <v>489.10300000000001</v>
      </c>
      <c r="K41" s="38"/>
      <c r="L41" s="35">
        <v>179.1</v>
      </c>
      <c r="M41" s="36">
        <v>111.15</v>
      </c>
      <c r="N41" s="37">
        <f t="shared" si="3"/>
        <v>290.25</v>
      </c>
    </row>
    <row r="42" spans="1:14" ht="15.6" x14ac:dyDescent="0.3">
      <c r="A42" s="39">
        <v>43467.5</v>
      </c>
      <c r="B42" s="29">
        <f t="shared" si="0"/>
        <v>1</v>
      </c>
      <c r="C42" s="34">
        <v>2</v>
      </c>
      <c r="D42" s="35">
        <v>224.85</v>
      </c>
      <c r="E42" s="36">
        <v>303.75</v>
      </c>
      <c r="F42" s="37">
        <f t="shared" si="1"/>
        <v>528.6</v>
      </c>
      <c r="G42" s="38"/>
      <c r="H42" s="35">
        <v>242.804</v>
      </c>
      <c r="I42" s="36">
        <v>242.19499999999999</v>
      </c>
      <c r="J42" s="37">
        <f t="shared" si="2"/>
        <v>484.99900000000002</v>
      </c>
      <c r="K42" s="38"/>
      <c r="L42" s="35">
        <v>180.3</v>
      </c>
      <c r="M42" s="36">
        <v>111.75</v>
      </c>
      <c r="N42" s="37">
        <f t="shared" si="3"/>
        <v>292.05</v>
      </c>
    </row>
    <row r="43" spans="1:14" ht="15.6" x14ac:dyDescent="0.3">
      <c r="A43" s="40">
        <v>43467.541666666664</v>
      </c>
      <c r="B43" s="29">
        <f t="shared" si="0"/>
        <v>1</v>
      </c>
      <c r="C43" s="34">
        <v>2</v>
      </c>
      <c r="D43" s="35">
        <v>227.1</v>
      </c>
      <c r="E43" s="36">
        <v>304.35000000000002</v>
      </c>
      <c r="F43" s="37">
        <f t="shared" si="1"/>
        <v>531.45000000000005</v>
      </c>
      <c r="G43" s="38"/>
      <c r="H43" s="35">
        <v>244.208</v>
      </c>
      <c r="I43" s="36">
        <v>249.126</v>
      </c>
      <c r="J43" s="37">
        <f t="shared" si="2"/>
        <v>493.334</v>
      </c>
      <c r="K43" s="38"/>
      <c r="L43" s="35">
        <v>182.55</v>
      </c>
      <c r="M43" s="36">
        <v>114.6</v>
      </c>
      <c r="N43" s="37">
        <f t="shared" si="3"/>
        <v>297.14999999999998</v>
      </c>
    </row>
    <row r="44" spans="1:14" ht="15.6" x14ac:dyDescent="0.3">
      <c r="A44" s="39">
        <v>43467.583333333336</v>
      </c>
      <c r="B44" s="29">
        <f t="shared" si="0"/>
        <v>1</v>
      </c>
      <c r="C44" s="34">
        <v>2</v>
      </c>
      <c r="D44" s="35">
        <v>223.95</v>
      </c>
      <c r="E44" s="36">
        <v>299.55</v>
      </c>
      <c r="F44" s="37">
        <f t="shared" si="1"/>
        <v>523.5</v>
      </c>
      <c r="G44" s="38"/>
      <c r="H44" s="35">
        <v>244.8</v>
      </c>
      <c r="I44" s="36">
        <v>247.65</v>
      </c>
      <c r="J44" s="37">
        <f t="shared" si="2"/>
        <v>492.45000000000005</v>
      </c>
      <c r="K44" s="38"/>
      <c r="L44" s="35">
        <v>178.35</v>
      </c>
      <c r="M44" s="36">
        <v>113.85</v>
      </c>
      <c r="N44" s="37">
        <f t="shared" si="3"/>
        <v>292.2</v>
      </c>
    </row>
    <row r="45" spans="1:14" ht="15.6" x14ac:dyDescent="0.3">
      <c r="A45" s="40">
        <v>43467.625</v>
      </c>
      <c r="B45" s="29">
        <f t="shared" si="0"/>
        <v>1</v>
      </c>
      <c r="C45" s="34">
        <v>2</v>
      </c>
      <c r="D45" s="35">
        <v>219.6</v>
      </c>
      <c r="E45" s="36">
        <v>293.39999999999998</v>
      </c>
      <c r="F45" s="37">
        <f t="shared" si="1"/>
        <v>513</v>
      </c>
      <c r="G45" s="38"/>
      <c r="H45" s="35">
        <v>241.47800000000001</v>
      </c>
      <c r="I45" s="36">
        <v>244.458</v>
      </c>
      <c r="J45" s="37">
        <f t="shared" si="2"/>
        <v>485.93600000000004</v>
      </c>
      <c r="K45" s="38"/>
      <c r="L45" s="35">
        <v>178.95</v>
      </c>
      <c r="M45" s="36">
        <v>112.65</v>
      </c>
      <c r="N45" s="37">
        <f t="shared" si="3"/>
        <v>291.60000000000002</v>
      </c>
    </row>
    <row r="46" spans="1:14" ht="15.6" x14ac:dyDescent="0.3">
      <c r="A46" s="39">
        <v>43467.666666666664</v>
      </c>
      <c r="B46" s="29">
        <f t="shared" si="0"/>
        <v>1</v>
      </c>
      <c r="C46" s="34">
        <v>2</v>
      </c>
      <c r="D46" s="35">
        <v>221.7</v>
      </c>
      <c r="E46" s="36">
        <v>285.75</v>
      </c>
      <c r="F46" s="37">
        <f t="shared" si="1"/>
        <v>507.45</v>
      </c>
      <c r="G46" s="38"/>
      <c r="H46" s="35">
        <v>242.21600000000001</v>
      </c>
      <c r="I46" s="36">
        <v>242.607</v>
      </c>
      <c r="J46" s="37">
        <f t="shared" si="2"/>
        <v>484.82299999999998</v>
      </c>
      <c r="K46" s="38"/>
      <c r="L46" s="35">
        <v>176.1</v>
      </c>
      <c r="M46" s="36">
        <v>113.85</v>
      </c>
      <c r="N46" s="37">
        <f t="shared" si="3"/>
        <v>289.95</v>
      </c>
    </row>
    <row r="47" spans="1:14" ht="15.6" x14ac:dyDescent="0.3">
      <c r="A47" s="40">
        <v>43467.708333333336</v>
      </c>
      <c r="B47" s="29">
        <f t="shared" si="0"/>
        <v>1</v>
      </c>
      <c r="C47" s="34">
        <v>2</v>
      </c>
      <c r="D47" s="35">
        <v>230.4</v>
      </c>
      <c r="E47" s="36">
        <v>276.75</v>
      </c>
      <c r="F47" s="37">
        <f t="shared" si="1"/>
        <v>507.15</v>
      </c>
      <c r="G47" s="38"/>
      <c r="H47" s="35">
        <v>240.06899999999999</v>
      </c>
      <c r="I47" s="36">
        <v>226.95599999999999</v>
      </c>
      <c r="J47" s="37">
        <f t="shared" si="2"/>
        <v>467.02499999999998</v>
      </c>
      <c r="K47" s="38"/>
      <c r="L47" s="35">
        <v>172.2</v>
      </c>
      <c r="M47" s="36">
        <v>109.2</v>
      </c>
      <c r="N47" s="37">
        <f t="shared" si="3"/>
        <v>281.39999999999998</v>
      </c>
    </row>
    <row r="48" spans="1:14" ht="15.6" x14ac:dyDescent="0.3">
      <c r="A48" s="39">
        <v>43467.75</v>
      </c>
      <c r="B48" s="29">
        <f t="shared" si="0"/>
        <v>1</v>
      </c>
      <c r="C48" s="34">
        <v>2</v>
      </c>
      <c r="D48" s="35">
        <v>230.7</v>
      </c>
      <c r="E48" s="36">
        <v>258.75</v>
      </c>
      <c r="F48" s="37">
        <f t="shared" si="1"/>
        <v>489.45</v>
      </c>
      <c r="G48" s="38"/>
      <c r="H48" s="35">
        <v>235.11600000000001</v>
      </c>
      <c r="I48" s="36">
        <v>211.14</v>
      </c>
      <c r="J48" s="37">
        <f t="shared" si="2"/>
        <v>446.25599999999997</v>
      </c>
      <c r="K48" s="38"/>
      <c r="L48" s="35">
        <v>160.80000000000001</v>
      </c>
      <c r="M48" s="36">
        <v>104.1</v>
      </c>
      <c r="N48" s="37">
        <f t="shared" si="3"/>
        <v>264.89999999999998</v>
      </c>
    </row>
    <row r="49" spans="1:14" ht="15.6" x14ac:dyDescent="0.3">
      <c r="A49" s="40">
        <v>43467.791666666664</v>
      </c>
      <c r="B49" s="29">
        <f t="shared" si="0"/>
        <v>1</v>
      </c>
      <c r="C49" s="34">
        <v>2</v>
      </c>
      <c r="D49" s="35">
        <v>214.2</v>
      </c>
      <c r="E49" s="36">
        <v>227.25</v>
      </c>
      <c r="F49" s="37">
        <f t="shared" si="1"/>
        <v>441.45</v>
      </c>
      <c r="G49" s="38"/>
      <c r="H49" s="35">
        <v>181.76</v>
      </c>
      <c r="I49" s="36">
        <v>190.904</v>
      </c>
      <c r="J49" s="37">
        <f t="shared" si="2"/>
        <v>372.66399999999999</v>
      </c>
      <c r="K49" s="38"/>
      <c r="L49" s="35">
        <v>113.85</v>
      </c>
      <c r="M49" s="36">
        <v>92.25</v>
      </c>
      <c r="N49" s="37">
        <f t="shared" si="3"/>
        <v>206.1</v>
      </c>
    </row>
    <row r="50" spans="1:14" ht="15.6" x14ac:dyDescent="0.3">
      <c r="A50" s="39">
        <v>43467.833333333336</v>
      </c>
      <c r="B50" s="29">
        <f t="shared" si="0"/>
        <v>1</v>
      </c>
      <c r="C50" s="34">
        <v>2</v>
      </c>
      <c r="D50" s="35">
        <v>199.05</v>
      </c>
      <c r="E50" s="36">
        <v>185.4</v>
      </c>
      <c r="F50" s="37">
        <f t="shared" si="1"/>
        <v>384.45000000000005</v>
      </c>
      <c r="G50" s="38"/>
      <c r="H50" s="35">
        <v>172.08699999999999</v>
      </c>
      <c r="I50" s="36">
        <v>182.107</v>
      </c>
      <c r="J50" s="37">
        <f t="shared" si="2"/>
        <v>354.19399999999996</v>
      </c>
      <c r="K50" s="38"/>
      <c r="L50" s="35">
        <v>109.65</v>
      </c>
      <c r="M50" s="36">
        <v>78.150000000000006</v>
      </c>
      <c r="N50" s="37">
        <f t="shared" si="3"/>
        <v>187.8</v>
      </c>
    </row>
    <row r="51" spans="1:14" ht="15.6" x14ac:dyDescent="0.3">
      <c r="A51" s="40">
        <v>43467.875</v>
      </c>
      <c r="B51" s="29">
        <f t="shared" si="0"/>
        <v>1</v>
      </c>
      <c r="C51" s="34">
        <v>2</v>
      </c>
      <c r="D51" s="35">
        <v>195.75</v>
      </c>
      <c r="E51" s="36">
        <v>208.2</v>
      </c>
      <c r="F51" s="37">
        <f t="shared" si="1"/>
        <v>403.95</v>
      </c>
      <c r="G51" s="38"/>
      <c r="H51" s="35">
        <v>185.51</v>
      </c>
      <c r="I51" s="36">
        <v>180.87700000000001</v>
      </c>
      <c r="J51" s="37">
        <f t="shared" si="2"/>
        <v>366.387</v>
      </c>
      <c r="K51" s="38"/>
      <c r="L51" s="35">
        <v>107.4</v>
      </c>
      <c r="M51" s="36">
        <v>81.599999999999994</v>
      </c>
      <c r="N51" s="37">
        <f t="shared" si="3"/>
        <v>189</v>
      </c>
    </row>
    <row r="52" spans="1:14" ht="15.6" x14ac:dyDescent="0.3">
      <c r="A52" s="39">
        <v>43467.916666666664</v>
      </c>
      <c r="B52" s="29">
        <f t="shared" si="0"/>
        <v>1</v>
      </c>
      <c r="C52" s="34">
        <v>2</v>
      </c>
      <c r="D52" s="35">
        <v>162</v>
      </c>
      <c r="E52" s="36">
        <v>138.30000000000001</v>
      </c>
      <c r="F52" s="37">
        <f t="shared" si="1"/>
        <v>300.3</v>
      </c>
      <c r="G52" s="38"/>
      <c r="H52" s="35">
        <v>173.94499999999999</v>
      </c>
      <c r="I52" s="36">
        <v>178.22800000000001</v>
      </c>
      <c r="J52" s="37">
        <f t="shared" si="2"/>
        <v>352.173</v>
      </c>
      <c r="K52" s="38"/>
      <c r="L52" s="35">
        <v>107.1</v>
      </c>
      <c r="M52" s="36">
        <v>83.55</v>
      </c>
      <c r="N52" s="37">
        <f t="shared" si="3"/>
        <v>190.64999999999998</v>
      </c>
    </row>
    <row r="53" spans="1:14" ht="15.6" x14ac:dyDescent="0.3">
      <c r="A53" s="40">
        <v>43467.958333333336</v>
      </c>
      <c r="B53" s="29">
        <f t="shared" si="0"/>
        <v>1</v>
      </c>
      <c r="C53" s="34">
        <v>2</v>
      </c>
      <c r="D53" s="35">
        <v>158.69999999999999</v>
      </c>
      <c r="E53" s="36">
        <v>139.05000000000001</v>
      </c>
      <c r="F53" s="37">
        <f t="shared" si="1"/>
        <v>297.75</v>
      </c>
      <c r="G53" s="38"/>
      <c r="H53" s="35">
        <v>171.21899999999999</v>
      </c>
      <c r="I53" s="36">
        <v>177.149</v>
      </c>
      <c r="J53" s="37">
        <f t="shared" si="2"/>
        <v>348.36799999999999</v>
      </c>
      <c r="K53" s="38"/>
      <c r="L53" s="35">
        <v>108</v>
      </c>
      <c r="M53" s="36">
        <v>82.2</v>
      </c>
      <c r="N53" s="37">
        <f t="shared" si="3"/>
        <v>190.2</v>
      </c>
    </row>
    <row r="54" spans="1:14" ht="15.6" x14ac:dyDescent="0.3">
      <c r="A54" s="39">
        <v>43467</v>
      </c>
      <c r="B54" s="29">
        <f t="shared" si="0"/>
        <v>1</v>
      </c>
      <c r="C54" s="34">
        <v>2</v>
      </c>
      <c r="D54" s="35">
        <v>147.75</v>
      </c>
      <c r="E54" s="36">
        <v>142.65</v>
      </c>
      <c r="F54" s="37">
        <f t="shared" si="1"/>
        <v>290.39999999999998</v>
      </c>
      <c r="G54" s="38"/>
      <c r="H54" s="35">
        <v>161.43600000000001</v>
      </c>
      <c r="I54" s="36">
        <v>156.11799999999999</v>
      </c>
      <c r="J54" s="37">
        <f t="shared" si="2"/>
        <v>317.55399999999997</v>
      </c>
      <c r="K54" s="38"/>
      <c r="L54" s="35">
        <v>98.4</v>
      </c>
      <c r="M54" s="36">
        <v>75.150000000000006</v>
      </c>
      <c r="N54" s="37">
        <f t="shared" si="3"/>
        <v>173.55</v>
      </c>
    </row>
    <row r="55" spans="1:14" ht="15.6" x14ac:dyDescent="0.3">
      <c r="A55" s="40">
        <v>43468.041666666664</v>
      </c>
      <c r="B55" s="29">
        <f t="shared" si="0"/>
        <v>1</v>
      </c>
      <c r="C55" s="34">
        <v>3</v>
      </c>
      <c r="D55" s="35">
        <v>136.05000000000001</v>
      </c>
      <c r="E55" s="36">
        <v>130.35</v>
      </c>
      <c r="F55" s="37">
        <f t="shared" si="1"/>
        <v>266.39999999999998</v>
      </c>
      <c r="G55" s="38"/>
      <c r="H55" s="35">
        <v>158.363</v>
      </c>
      <c r="I55" s="36">
        <v>146.934</v>
      </c>
      <c r="J55" s="37">
        <f t="shared" si="2"/>
        <v>305.29700000000003</v>
      </c>
      <c r="K55" s="38"/>
      <c r="L55" s="35">
        <v>94.5</v>
      </c>
      <c r="M55" s="36">
        <v>74.400000000000006</v>
      </c>
      <c r="N55" s="37">
        <f t="shared" si="3"/>
        <v>168.9</v>
      </c>
    </row>
    <row r="56" spans="1:14" ht="15.6" x14ac:dyDescent="0.3">
      <c r="A56" s="39">
        <v>43468.083333333336</v>
      </c>
      <c r="B56" s="29">
        <f t="shared" si="0"/>
        <v>1</v>
      </c>
      <c r="C56" s="34">
        <v>3</v>
      </c>
      <c r="D56" s="35">
        <v>129.30000000000001</v>
      </c>
      <c r="E56" s="36">
        <v>128.85</v>
      </c>
      <c r="F56" s="37">
        <f t="shared" si="1"/>
        <v>258.14999999999998</v>
      </c>
      <c r="G56" s="38"/>
      <c r="H56" s="35">
        <v>158.49700000000001</v>
      </c>
      <c r="I56" s="36">
        <v>144.84800000000001</v>
      </c>
      <c r="J56" s="37">
        <f t="shared" si="2"/>
        <v>303.34500000000003</v>
      </c>
      <c r="K56" s="38"/>
      <c r="L56" s="35">
        <v>95.25</v>
      </c>
      <c r="M56" s="36">
        <v>73.8</v>
      </c>
      <c r="N56" s="37">
        <f t="shared" si="3"/>
        <v>169.05</v>
      </c>
    </row>
    <row r="57" spans="1:14" ht="15.6" x14ac:dyDescent="0.3">
      <c r="A57" s="40">
        <v>43468.125</v>
      </c>
      <c r="B57" s="29">
        <f t="shared" si="0"/>
        <v>1</v>
      </c>
      <c r="C57" s="34">
        <v>3</v>
      </c>
      <c r="D57" s="35">
        <v>128.4</v>
      </c>
      <c r="E57" s="36">
        <v>128.1</v>
      </c>
      <c r="F57" s="37">
        <f t="shared" si="1"/>
        <v>256.5</v>
      </c>
      <c r="G57" s="38"/>
      <c r="H57" s="35">
        <v>155.55600000000001</v>
      </c>
      <c r="I57" s="36">
        <v>143.59200000000001</v>
      </c>
      <c r="J57" s="37">
        <f t="shared" si="2"/>
        <v>299.14800000000002</v>
      </c>
      <c r="K57" s="38"/>
      <c r="L57" s="35">
        <v>94.5</v>
      </c>
      <c r="M57" s="36">
        <v>74.400000000000006</v>
      </c>
      <c r="N57" s="37">
        <f t="shared" si="3"/>
        <v>168.9</v>
      </c>
    </row>
    <row r="58" spans="1:14" ht="15.6" x14ac:dyDescent="0.3">
      <c r="A58" s="39">
        <v>43468.166666666664</v>
      </c>
      <c r="B58" s="29">
        <f t="shared" si="0"/>
        <v>1</v>
      </c>
      <c r="C58" s="34">
        <v>3</v>
      </c>
      <c r="D58" s="35">
        <v>126.6</v>
      </c>
      <c r="E58" s="36">
        <v>127.35</v>
      </c>
      <c r="F58" s="37">
        <f t="shared" si="1"/>
        <v>253.95</v>
      </c>
      <c r="G58" s="38"/>
      <c r="H58" s="35">
        <v>157.09</v>
      </c>
      <c r="I58" s="36">
        <v>147.01599999999999</v>
      </c>
      <c r="J58" s="37">
        <f t="shared" si="2"/>
        <v>304.10599999999999</v>
      </c>
      <c r="K58" s="38"/>
      <c r="L58" s="35">
        <v>95.25</v>
      </c>
      <c r="M58" s="36">
        <v>74.400000000000006</v>
      </c>
      <c r="N58" s="37">
        <f t="shared" si="3"/>
        <v>169.65</v>
      </c>
    </row>
    <row r="59" spans="1:14" ht="15.6" x14ac:dyDescent="0.3">
      <c r="A59" s="40">
        <v>43468.208333333336</v>
      </c>
      <c r="B59" s="29">
        <f t="shared" si="0"/>
        <v>1</v>
      </c>
      <c r="C59" s="34">
        <v>3</v>
      </c>
      <c r="D59" s="35">
        <v>130.80000000000001</v>
      </c>
      <c r="E59" s="36">
        <v>122.25</v>
      </c>
      <c r="F59" s="37">
        <f t="shared" si="1"/>
        <v>253.05</v>
      </c>
      <c r="G59" s="38"/>
      <c r="H59" s="35">
        <v>168.66399999999999</v>
      </c>
      <c r="I59" s="36">
        <v>145.87100000000001</v>
      </c>
      <c r="J59" s="37">
        <f t="shared" si="2"/>
        <v>314.53499999999997</v>
      </c>
      <c r="K59" s="38"/>
      <c r="L59" s="35">
        <v>96</v>
      </c>
      <c r="M59" s="36">
        <v>74.55</v>
      </c>
      <c r="N59" s="37">
        <f t="shared" si="3"/>
        <v>170.55</v>
      </c>
    </row>
    <row r="60" spans="1:14" ht="15.6" x14ac:dyDescent="0.3">
      <c r="A60" s="39">
        <v>43468.25</v>
      </c>
      <c r="B60" s="29">
        <f t="shared" si="0"/>
        <v>1</v>
      </c>
      <c r="C60" s="34">
        <v>3</v>
      </c>
      <c r="D60" s="35">
        <v>128.85</v>
      </c>
      <c r="E60" s="36">
        <v>123.3</v>
      </c>
      <c r="F60" s="37">
        <f t="shared" si="1"/>
        <v>252.14999999999998</v>
      </c>
      <c r="G60" s="38"/>
      <c r="H60" s="35">
        <v>180.95400000000001</v>
      </c>
      <c r="I60" s="36">
        <v>144.93</v>
      </c>
      <c r="J60" s="37">
        <f t="shared" si="2"/>
        <v>325.88400000000001</v>
      </c>
      <c r="K60" s="38"/>
      <c r="L60" s="35">
        <v>94.65</v>
      </c>
      <c r="M60" s="36">
        <v>73.95</v>
      </c>
      <c r="N60" s="37">
        <f t="shared" si="3"/>
        <v>168.60000000000002</v>
      </c>
    </row>
    <row r="61" spans="1:14" ht="15.6" x14ac:dyDescent="0.3">
      <c r="A61" s="40">
        <v>43468.291666666664</v>
      </c>
      <c r="B61" s="29">
        <f t="shared" si="0"/>
        <v>1</v>
      </c>
      <c r="C61" s="34">
        <v>3</v>
      </c>
      <c r="D61" s="35">
        <v>131.25</v>
      </c>
      <c r="E61" s="36">
        <v>149.1</v>
      </c>
      <c r="F61" s="37">
        <f t="shared" si="1"/>
        <v>280.35000000000002</v>
      </c>
      <c r="G61" s="38"/>
      <c r="H61" s="35">
        <v>185.637</v>
      </c>
      <c r="I61" s="36">
        <v>154.62100000000001</v>
      </c>
      <c r="J61" s="37">
        <f t="shared" si="2"/>
        <v>340.25800000000004</v>
      </c>
      <c r="K61" s="38"/>
      <c r="L61" s="35">
        <v>96.75</v>
      </c>
      <c r="M61" s="36">
        <v>80.400000000000006</v>
      </c>
      <c r="N61" s="37">
        <f t="shared" si="3"/>
        <v>177.15</v>
      </c>
    </row>
    <row r="62" spans="1:14" ht="15.6" x14ac:dyDescent="0.3">
      <c r="A62" s="39">
        <v>43468.333333333336</v>
      </c>
      <c r="B62" s="29">
        <f t="shared" si="0"/>
        <v>1</v>
      </c>
      <c r="C62" s="34">
        <v>3</v>
      </c>
      <c r="D62" s="35">
        <v>157.80000000000001</v>
      </c>
      <c r="E62" s="36">
        <v>250.35</v>
      </c>
      <c r="F62" s="37">
        <f t="shared" si="1"/>
        <v>408.15</v>
      </c>
      <c r="G62" s="38"/>
      <c r="H62" s="35">
        <v>226.86500000000001</v>
      </c>
      <c r="I62" s="36">
        <v>187.726</v>
      </c>
      <c r="J62" s="37">
        <f t="shared" si="2"/>
        <v>414.59100000000001</v>
      </c>
      <c r="K62" s="38"/>
      <c r="L62" s="35">
        <v>147.6</v>
      </c>
      <c r="M62" s="36">
        <v>99.15</v>
      </c>
      <c r="N62" s="37">
        <f t="shared" si="3"/>
        <v>246.75</v>
      </c>
    </row>
    <row r="63" spans="1:14" ht="15.6" x14ac:dyDescent="0.3">
      <c r="A63" s="40">
        <v>43468.375</v>
      </c>
      <c r="B63" s="29">
        <f t="shared" si="0"/>
        <v>1</v>
      </c>
      <c r="C63" s="34">
        <v>3</v>
      </c>
      <c r="D63" s="35">
        <v>207.3</v>
      </c>
      <c r="E63" s="36">
        <v>273.75</v>
      </c>
      <c r="F63" s="37">
        <f t="shared" si="1"/>
        <v>481.05</v>
      </c>
      <c r="G63" s="38"/>
      <c r="H63" s="35">
        <v>253.917</v>
      </c>
      <c r="I63" s="36">
        <v>217.99799999999999</v>
      </c>
      <c r="J63" s="37">
        <f t="shared" si="2"/>
        <v>471.91499999999996</v>
      </c>
      <c r="K63" s="38"/>
      <c r="L63" s="35">
        <v>163.05000000000001</v>
      </c>
      <c r="M63" s="36">
        <v>108.3</v>
      </c>
      <c r="N63" s="37">
        <f t="shared" si="3"/>
        <v>271.35000000000002</v>
      </c>
    </row>
    <row r="64" spans="1:14" ht="15.6" x14ac:dyDescent="0.3">
      <c r="A64" s="39">
        <v>43468.416666666664</v>
      </c>
      <c r="B64" s="29">
        <f t="shared" si="0"/>
        <v>1</v>
      </c>
      <c r="C64" s="34">
        <v>3</v>
      </c>
      <c r="D64" s="35">
        <v>212.1</v>
      </c>
      <c r="E64" s="36">
        <v>298.35000000000002</v>
      </c>
      <c r="F64" s="37">
        <f t="shared" si="1"/>
        <v>510.45000000000005</v>
      </c>
      <c r="G64" s="38"/>
      <c r="H64" s="35">
        <v>253.54499999999999</v>
      </c>
      <c r="I64" s="36">
        <v>232.82900000000001</v>
      </c>
      <c r="J64" s="37">
        <f t="shared" si="2"/>
        <v>486.37400000000002</v>
      </c>
      <c r="K64" s="38"/>
      <c r="L64" s="35">
        <v>180.75</v>
      </c>
      <c r="M64" s="36">
        <v>111.75</v>
      </c>
      <c r="N64" s="37">
        <f t="shared" si="3"/>
        <v>292.5</v>
      </c>
    </row>
    <row r="65" spans="1:14" ht="15.6" x14ac:dyDescent="0.3">
      <c r="A65" s="40">
        <v>43468.458333333336</v>
      </c>
      <c r="B65" s="29">
        <f t="shared" si="0"/>
        <v>1</v>
      </c>
      <c r="C65" s="34">
        <v>3</v>
      </c>
      <c r="D65" s="35">
        <v>222.15</v>
      </c>
      <c r="E65" s="36">
        <v>302.7</v>
      </c>
      <c r="F65" s="37">
        <f t="shared" si="1"/>
        <v>524.85</v>
      </c>
      <c r="G65" s="38"/>
      <c r="H65" s="35">
        <v>252.94900000000001</v>
      </c>
      <c r="I65" s="36">
        <v>233.2</v>
      </c>
      <c r="J65" s="37">
        <f t="shared" si="2"/>
        <v>486.149</v>
      </c>
      <c r="K65" s="38"/>
      <c r="L65" s="35">
        <v>197.7</v>
      </c>
      <c r="M65" s="36">
        <v>108.15</v>
      </c>
      <c r="N65" s="37">
        <f t="shared" si="3"/>
        <v>305.85000000000002</v>
      </c>
    </row>
    <row r="66" spans="1:14" ht="15.6" x14ac:dyDescent="0.3">
      <c r="A66" s="39">
        <v>43468.5</v>
      </c>
      <c r="B66" s="29">
        <f t="shared" si="0"/>
        <v>1</v>
      </c>
      <c r="C66" s="34">
        <v>3</v>
      </c>
      <c r="D66" s="35">
        <v>229.05</v>
      </c>
      <c r="E66" s="36">
        <v>303.45</v>
      </c>
      <c r="F66" s="37">
        <f t="shared" si="1"/>
        <v>532.5</v>
      </c>
      <c r="G66" s="38"/>
      <c r="H66" s="35">
        <v>251.596</v>
      </c>
      <c r="I66" s="36">
        <v>239.86199999999999</v>
      </c>
      <c r="J66" s="37">
        <f t="shared" si="2"/>
        <v>491.45799999999997</v>
      </c>
      <c r="K66" s="38"/>
      <c r="L66" s="35">
        <v>195.9</v>
      </c>
      <c r="M66" s="36">
        <v>110.1</v>
      </c>
      <c r="N66" s="37">
        <f t="shared" si="3"/>
        <v>306</v>
      </c>
    </row>
    <row r="67" spans="1:14" ht="15.6" x14ac:dyDescent="0.3">
      <c r="A67" s="40">
        <v>43468.541666666664</v>
      </c>
      <c r="B67" s="29">
        <f t="shared" si="0"/>
        <v>1</v>
      </c>
      <c r="C67" s="34">
        <v>3</v>
      </c>
      <c r="D67" s="35">
        <v>232.65</v>
      </c>
      <c r="E67" s="36">
        <v>304.35000000000002</v>
      </c>
      <c r="F67" s="37">
        <f t="shared" si="1"/>
        <v>537</v>
      </c>
      <c r="G67" s="38"/>
      <c r="H67" s="35">
        <v>252.62200000000001</v>
      </c>
      <c r="I67" s="36">
        <v>243.75299999999999</v>
      </c>
      <c r="J67" s="37">
        <f t="shared" si="2"/>
        <v>496.375</v>
      </c>
      <c r="K67" s="38"/>
      <c r="L67" s="35">
        <v>182.7</v>
      </c>
      <c r="M67" s="36">
        <v>125.55</v>
      </c>
      <c r="N67" s="37">
        <f t="shared" si="3"/>
        <v>308.25</v>
      </c>
    </row>
    <row r="68" spans="1:14" ht="15.6" x14ac:dyDescent="0.3">
      <c r="A68" s="39">
        <v>43468.583333333336</v>
      </c>
      <c r="B68" s="29">
        <f t="shared" si="0"/>
        <v>1</v>
      </c>
      <c r="C68" s="34">
        <v>3</v>
      </c>
      <c r="D68" s="35">
        <v>238.5</v>
      </c>
      <c r="E68" s="36">
        <v>297.3</v>
      </c>
      <c r="F68" s="37">
        <f t="shared" si="1"/>
        <v>535.79999999999995</v>
      </c>
      <c r="G68" s="38"/>
      <c r="H68" s="35">
        <v>254.89500000000001</v>
      </c>
      <c r="I68" s="36">
        <v>242.81100000000001</v>
      </c>
      <c r="J68" s="37">
        <f t="shared" si="2"/>
        <v>497.70600000000002</v>
      </c>
      <c r="K68" s="38"/>
      <c r="L68" s="35">
        <v>161.69999999999999</v>
      </c>
      <c r="M68" s="36">
        <v>137.55000000000001</v>
      </c>
      <c r="N68" s="37">
        <f t="shared" si="3"/>
        <v>299.25</v>
      </c>
    </row>
    <row r="69" spans="1:14" ht="15.6" x14ac:dyDescent="0.3">
      <c r="A69" s="40">
        <v>43468.625</v>
      </c>
      <c r="B69" s="29">
        <f t="shared" si="0"/>
        <v>1</v>
      </c>
      <c r="C69" s="34">
        <v>3</v>
      </c>
      <c r="D69" s="35">
        <v>225</v>
      </c>
      <c r="E69" s="36">
        <v>290.10000000000002</v>
      </c>
      <c r="F69" s="37">
        <f t="shared" si="1"/>
        <v>515.1</v>
      </c>
      <c r="G69" s="38"/>
      <c r="H69" s="35">
        <v>244.58199999999999</v>
      </c>
      <c r="I69" s="36">
        <v>238.93100000000001</v>
      </c>
      <c r="J69" s="37">
        <f t="shared" si="2"/>
        <v>483.51300000000003</v>
      </c>
      <c r="K69" s="38"/>
      <c r="L69" s="35">
        <v>178.35</v>
      </c>
      <c r="M69" s="36">
        <v>119.85</v>
      </c>
      <c r="N69" s="37">
        <f t="shared" si="3"/>
        <v>298.2</v>
      </c>
    </row>
    <row r="70" spans="1:14" ht="15.6" x14ac:dyDescent="0.3">
      <c r="A70" s="39">
        <v>43468.666666666664</v>
      </c>
      <c r="B70" s="29">
        <f t="shared" si="0"/>
        <v>1</v>
      </c>
      <c r="C70" s="34">
        <v>3</v>
      </c>
      <c r="D70" s="35">
        <v>220.8</v>
      </c>
      <c r="E70" s="36">
        <v>291.75</v>
      </c>
      <c r="F70" s="37">
        <f t="shared" si="1"/>
        <v>512.54999999999995</v>
      </c>
      <c r="G70" s="38"/>
      <c r="H70" s="35">
        <v>255.184</v>
      </c>
      <c r="I70" s="36">
        <v>232.68</v>
      </c>
      <c r="J70" s="37">
        <f t="shared" si="2"/>
        <v>487.86400000000003</v>
      </c>
      <c r="K70" s="38"/>
      <c r="L70" s="35">
        <v>178.05</v>
      </c>
      <c r="M70" s="36">
        <v>118.5</v>
      </c>
      <c r="N70" s="37">
        <f t="shared" si="3"/>
        <v>296.55</v>
      </c>
    </row>
    <row r="71" spans="1:14" ht="15.6" x14ac:dyDescent="0.3">
      <c r="A71" s="40">
        <v>43468.708333333336</v>
      </c>
      <c r="B71" s="29">
        <f t="shared" si="0"/>
        <v>1</v>
      </c>
      <c r="C71" s="34">
        <v>3</v>
      </c>
      <c r="D71" s="35">
        <v>232.65</v>
      </c>
      <c r="E71" s="36">
        <v>273.75</v>
      </c>
      <c r="F71" s="37">
        <f t="shared" si="1"/>
        <v>506.4</v>
      </c>
      <c r="G71" s="38"/>
      <c r="H71" s="35">
        <v>241.31200000000001</v>
      </c>
      <c r="I71" s="36">
        <v>227.381</v>
      </c>
      <c r="J71" s="37">
        <f t="shared" si="2"/>
        <v>468.69299999999998</v>
      </c>
      <c r="K71" s="38"/>
      <c r="L71" s="35">
        <v>173.7</v>
      </c>
      <c r="M71" s="36">
        <v>116.25</v>
      </c>
      <c r="N71" s="37">
        <f t="shared" si="3"/>
        <v>289.95</v>
      </c>
    </row>
    <row r="72" spans="1:14" ht="15.6" x14ac:dyDescent="0.3">
      <c r="A72" s="39">
        <v>43468.75</v>
      </c>
      <c r="B72" s="29">
        <f t="shared" ref="B72:B135" si="7">MONTH(A72)</f>
        <v>1</v>
      </c>
      <c r="C72" s="34">
        <v>3</v>
      </c>
      <c r="D72" s="35">
        <v>233.85</v>
      </c>
      <c r="E72" s="36">
        <v>260.10000000000002</v>
      </c>
      <c r="F72" s="37">
        <f t="shared" ref="F72:F135" si="8">D72+E72</f>
        <v>493.95000000000005</v>
      </c>
      <c r="G72" s="38"/>
      <c r="H72" s="35">
        <v>233.58699999999999</v>
      </c>
      <c r="I72" s="36">
        <v>216.047</v>
      </c>
      <c r="J72" s="37">
        <f t="shared" ref="J72:J135" si="9">H72+I72</f>
        <v>449.63400000000001</v>
      </c>
      <c r="K72" s="38"/>
      <c r="L72" s="35">
        <v>161.55000000000001</v>
      </c>
      <c r="M72" s="36">
        <v>108.75</v>
      </c>
      <c r="N72" s="37">
        <f t="shared" ref="N72:N135" si="10">L72+M72</f>
        <v>270.3</v>
      </c>
    </row>
    <row r="73" spans="1:14" ht="15.6" x14ac:dyDescent="0.3">
      <c r="A73" s="40">
        <v>43468.791666666664</v>
      </c>
      <c r="B73" s="29">
        <f t="shared" si="7"/>
        <v>1</v>
      </c>
      <c r="C73" s="34">
        <v>3</v>
      </c>
      <c r="D73" s="35">
        <v>212.55</v>
      </c>
      <c r="E73" s="36">
        <v>205.8</v>
      </c>
      <c r="F73" s="37">
        <f t="shared" si="8"/>
        <v>418.35</v>
      </c>
      <c r="G73" s="38"/>
      <c r="H73" s="35">
        <v>181.31299999999999</v>
      </c>
      <c r="I73" s="36">
        <v>193.803</v>
      </c>
      <c r="J73" s="37">
        <f t="shared" si="9"/>
        <v>375.11599999999999</v>
      </c>
      <c r="K73" s="38"/>
      <c r="L73" s="35">
        <v>110.7</v>
      </c>
      <c r="M73" s="36">
        <v>98.85</v>
      </c>
      <c r="N73" s="37">
        <f t="shared" si="10"/>
        <v>209.55</v>
      </c>
    </row>
    <row r="74" spans="1:14" ht="15.6" x14ac:dyDescent="0.3">
      <c r="A74" s="39">
        <v>43468.833333333336</v>
      </c>
      <c r="B74" s="29">
        <f t="shared" si="7"/>
        <v>1</v>
      </c>
      <c r="C74" s="34">
        <v>3</v>
      </c>
      <c r="D74" s="35">
        <v>197.85</v>
      </c>
      <c r="E74" s="36">
        <v>208.5</v>
      </c>
      <c r="F74" s="37">
        <f t="shared" si="8"/>
        <v>406.35</v>
      </c>
      <c r="G74" s="38"/>
      <c r="H74" s="35">
        <v>174.10599999999999</v>
      </c>
      <c r="I74" s="36">
        <v>183.81299999999999</v>
      </c>
      <c r="J74" s="37">
        <f t="shared" si="9"/>
        <v>357.91899999999998</v>
      </c>
      <c r="K74" s="38"/>
      <c r="L74" s="35">
        <v>109.35</v>
      </c>
      <c r="M74" s="36">
        <v>82.2</v>
      </c>
      <c r="N74" s="37">
        <f t="shared" si="10"/>
        <v>191.55</v>
      </c>
    </row>
    <row r="75" spans="1:14" ht="15.6" x14ac:dyDescent="0.3">
      <c r="A75" s="40">
        <v>43468.875</v>
      </c>
      <c r="B75" s="29">
        <f t="shared" si="7"/>
        <v>1</v>
      </c>
      <c r="C75" s="34">
        <v>3</v>
      </c>
      <c r="D75" s="35">
        <v>196.35</v>
      </c>
      <c r="E75" s="36">
        <v>206.85</v>
      </c>
      <c r="F75" s="37">
        <f t="shared" si="8"/>
        <v>403.2</v>
      </c>
      <c r="G75" s="38"/>
      <c r="H75" s="35">
        <v>180.77500000000001</v>
      </c>
      <c r="I75" s="36">
        <v>182.92699999999999</v>
      </c>
      <c r="J75" s="37">
        <f t="shared" si="9"/>
        <v>363.702</v>
      </c>
      <c r="K75" s="38"/>
      <c r="L75" s="35">
        <v>104.4</v>
      </c>
      <c r="M75" s="36">
        <v>85.35</v>
      </c>
      <c r="N75" s="37">
        <f t="shared" si="10"/>
        <v>189.75</v>
      </c>
    </row>
    <row r="76" spans="1:14" ht="15.6" x14ac:dyDescent="0.3">
      <c r="A76" s="39">
        <v>43468.916666666664</v>
      </c>
      <c r="B76" s="29">
        <f t="shared" si="7"/>
        <v>1</v>
      </c>
      <c r="C76" s="34">
        <v>3</v>
      </c>
      <c r="D76" s="35">
        <v>169.2</v>
      </c>
      <c r="E76" s="36">
        <v>137.69999999999999</v>
      </c>
      <c r="F76" s="37">
        <f t="shared" si="8"/>
        <v>306.89999999999998</v>
      </c>
      <c r="G76" s="38"/>
      <c r="H76" s="35">
        <v>173.71899999999999</v>
      </c>
      <c r="I76" s="36">
        <v>178.791</v>
      </c>
      <c r="J76" s="37">
        <f t="shared" si="9"/>
        <v>352.51</v>
      </c>
      <c r="K76" s="38"/>
      <c r="L76" s="35">
        <v>109.95</v>
      </c>
      <c r="M76" s="36">
        <v>83.85</v>
      </c>
      <c r="N76" s="37">
        <f t="shared" si="10"/>
        <v>193.8</v>
      </c>
    </row>
    <row r="77" spans="1:14" ht="15.6" x14ac:dyDescent="0.3">
      <c r="A77" s="40">
        <v>43468.958333333336</v>
      </c>
      <c r="B77" s="29">
        <f t="shared" si="7"/>
        <v>1</v>
      </c>
      <c r="C77" s="34">
        <v>3</v>
      </c>
      <c r="D77" s="35">
        <v>161.4</v>
      </c>
      <c r="E77" s="36">
        <v>135.75</v>
      </c>
      <c r="F77" s="37">
        <f t="shared" si="8"/>
        <v>297.14999999999998</v>
      </c>
      <c r="G77" s="38"/>
      <c r="H77" s="35">
        <v>171.56200000000001</v>
      </c>
      <c r="I77" s="36">
        <v>166.261</v>
      </c>
      <c r="J77" s="37">
        <f t="shared" si="9"/>
        <v>337.82299999999998</v>
      </c>
      <c r="K77" s="38"/>
      <c r="L77" s="35">
        <v>104.7</v>
      </c>
      <c r="M77" s="36">
        <v>81.599999999999994</v>
      </c>
      <c r="N77" s="37">
        <f t="shared" si="10"/>
        <v>186.3</v>
      </c>
    </row>
    <row r="78" spans="1:14" ht="15.6" x14ac:dyDescent="0.3">
      <c r="A78" s="39">
        <v>43468</v>
      </c>
      <c r="B78" s="29">
        <f t="shared" si="7"/>
        <v>1</v>
      </c>
      <c r="C78" s="34">
        <v>3</v>
      </c>
      <c r="D78" s="35">
        <v>156.75</v>
      </c>
      <c r="E78" s="36">
        <v>133.05000000000001</v>
      </c>
      <c r="F78" s="37">
        <f t="shared" si="8"/>
        <v>289.8</v>
      </c>
      <c r="G78" s="38"/>
      <c r="H78" s="35">
        <v>160.935</v>
      </c>
      <c r="I78" s="36">
        <v>157.20500000000001</v>
      </c>
      <c r="J78" s="37">
        <f t="shared" si="9"/>
        <v>318.14</v>
      </c>
      <c r="K78" s="38"/>
      <c r="L78" s="35">
        <v>95.55</v>
      </c>
      <c r="M78" s="36">
        <v>71.7</v>
      </c>
      <c r="N78" s="37">
        <f t="shared" si="10"/>
        <v>167.25</v>
      </c>
    </row>
    <row r="79" spans="1:14" ht="15.6" x14ac:dyDescent="0.3">
      <c r="A79" s="40">
        <v>43469.041666666664</v>
      </c>
      <c r="B79" s="29">
        <f t="shared" si="7"/>
        <v>1</v>
      </c>
      <c r="C79" s="34">
        <v>4</v>
      </c>
      <c r="D79" s="35">
        <v>135.44999999999999</v>
      </c>
      <c r="E79" s="36">
        <v>125.7</v>
      </c>
      <c r="F79" s="37">
        <f t="shared" si="8"/>
        <v>261.14999999999998</v>
      </c>
      <c r="G79" s="38"/>
      <c r="H79" s="35">
        <v>158.18799999999999</v>
      </c>
      <c r="I79" s="36">
        <v>148.059</v>
      </c>
      <c r="J79" s="37">
        <f t="shared" si="9"/>
        <v>306.24699999999996</v>
      </c>
      <c r="K79" s="38"/>
      <c r="L79" s="35">
        <v>93.9</v>
      </c>
      <c r="M79" s="36">
        <v>71.25</v>
      </c>
      <c r="N79" s="37">
        <f t="shared" si="10"/>
        <v>165.15</v>
      </c>
    </row>
    <row r="80" spans="1:14" ht="15.6" x14ac:dyDescent="0.3">
      <c r="A80" s="39">
        <v>43469.083333333336</v>
      </c>
      <c r="B80" s="29">
        <f t="shared" si="7"/>
        <v>1</v>
      </c>
      <c r="C80" s="34">
        <v>4</v>
      </c>
      <c r="D80" s="35">
        <v>131.69999999999999</v>
      </c>
      <c r="E80" s="36">
        <v>123.9</v>
      </c>
      <c r="F80" s="37">
        <f t="shared" si="8"/>
        <v>255.6</v>
      </c>
      <c r="G80" s="38"/>
      <c r="H80" s="35">
        <v>158.96899999999999</v>
      </c>
      <c r="I80" s="36">
        <v>146.334</v>
      </c>
      <c r="J80" s="37">
        <f t="shared" si="9"/>
        <v>305.303</v>
      </c>
      <c r="K80" s="38"/>
      <c r="L80" s="35">
        <v>94.35</v>
      </c>
      <c r="M80" s="36">
        <v>70.95</v>
      </c>
      <c r="N80" s="37">
        <f t="shared" si="10"/>
        <v>165.3</v>
      </c>
    </row>
    <row r="81" spans="1:14" ht="15.6" x14ac:dyDescent="0.3">
      <c r="A81" s="40">
        <v>43469.125</v>
      </c>
      <c r="B81" s="29">
        <f t="shared" si="7"/>
        <v>1</v>
      </c>
      <c r="C81" s="34">
        <v>4</v>
      </c>
      <c r="D81" s="35">
        <v>125.4</v>
      </c>
      <c r="E81" s="36">
        <v>123.6</v>
      </c>
      <c r="F81" s="37">
        <f t="shared" si="8"/>
        <v>249</v>
      </c>
      <c r="G81" s="38"/>
      <c r="H81" s="35">
        <v>156.82400000000001</v>
      </c>
      <c r="I81" s="36">
        <v>147.791</v>
      </c>
      <c r="J81" s="37">
        <f t="shared" si="9"/>
        <v>304.61500000000001</v>
      </c>
      <c r="K81" s="38"/>
      <c r="L81" s="35">
        <v>93.9</v>
      </c>
      <c r="M81" s="36">
        <v>72</v>
      </c>
      <c r="N81" s="37">
        <f t="shared" si="10"/>
        <v>165.9</v>
      </c>
    </row>
    <row r="82" spans="1:14" ht="15.6" x14ac:dyDescent="0.3">
      <c r="A82" s="39">
        <v>43469.166666666664</v>
      </c>
      <c r="B82" s="29">
        <f t="shared" si="7"/>
        <v>1</v>
      </c>
      <c r="C82" s="34">
        <v>4</v>
      </c>
      <c r="D82" s="35">
        <v>129</v>
      </c>
      <c r="E82" s="36">
        <v>124.95</v>
      </c>
      <c r="F82" s="37">
        <f t="shared" si="8"/>
        <v>253.95</v>
      </c>
      <c r="G82" s="38"/>
      <c r="H82" s="35">
        <v>159.792</v>
      </c>
      <c r="I82" s="36">
        <v>146.6</v>
      </c>
      <c r="J82" s="37">
        <f t="shared" si="9"/>
        <v>306.392</v>
      </c>
      <c r="K82" s="38"/>
      <c r="L82" s="35">
        <v>93.15</v>
      </c>
      <c r="M82" s="36">
        <v>70.8</v>
      </c>
      <c r="N82" s="37">
        <f t="shared" si="10"/>
        <v>163.95</v>
      </c>
    </row>
    <row r="83" spans="1:14" ht="15.6" x14ac:dyDescent="0.3">
      <c r="A83" s="40">
        <v>43469.208333333336</v>
      </c>
      <c r="B83" s="29">
        <f t="shared" si="7"/>
        <v>1</v>
      </c>
      <c r="C83" s="34">
        <v>4</v>
      </c>
      <c r="D83" s="35">
        <v>128.1</v>
      </c>
      <c r="E83" s="36">
        <v>124.5</v>
      </c>
      <c r="F83" s="37">
        <f t="shared" si="8"/>
        <v>252.6</v>
      </c>
      <c r="G83" s="38"/>
      <c r="H83" s="35">
        <v>165.54900000000001</v>
      </c>
      <c r="I83" s="36">
        <v>147.863</v>
      </c>
      <c r="J83" s="37">
        <f t="shared" si="9"/>
        <v>313.41200000000003</v>
      </c>
      <c r="K83" s="38"/>
      <c r="L83" s="35">
        <v>93.15</v>
      </c>
      <c r="M83" s="36">
        <v>70.349999999999994</v>
      </c>
      <c r="N83" s="37">
        <f t="shared" si="10"/>
        <v>163.5</v>
      </c>
    </row>
    <row r="84" spans="1:14" ht="15.6" x14ac:dyDescent="0.3">
      <c r="A84" s="39">
        <v>43469.25</v>
      </c>
      <c r="B84" s="29">
        <f t="shared" si="7"/>
        <v>1</v>
      </c>
      <c r="C84" s="34">
        <v>4</v>
      </c>
      <c r="D84" s="35">
        <v>127.65</v>
      </c>
      <c r="E84" s="36">
        <v>130.19999999999999</v>
      </c>
      <c r="F84" s="37">
        <f t="shared" si="8"/>
        <v>257.85000000000002</v>
      </c>
      <c r="G84" s="38"/>
      <c r="H84" s="35">
        <v>184.29</v>
      </c>
      <c r="I84" s="36">
        <v>147.67500000000001</v>
      </c>
      <c r="J84" s="37">
        <f t="shared" si="9"/>
        <v>331.96500000000003</v>
      </c>
      <c r="K84" s="38"/>
      <c r="L84" s="35">
        <v>93.9</v>
      </c>
      <c r="M84" s="36">
        <v>71.099999999999994</v>
      </c>
      <c r="N84" s="37">
        <f t="shared" si="10"/>
        <v>165</v>
      </c>
    </row>
    <row r="85" spans="1:14" ht="15.6" x14ac:dyDescent="0.3">
      <c r="A85" s="40">
        <v>43469.291666666664</v>
      </c>
      <c r="B85" s="29">
        <f t="shared" si="7"/>
        <v>1</v>
      </c>
      <c r="C85" s="34">
        <v>4</v>
      </c>
      <c r="D85" s="35">
        <v>133.5</v>
      </c>
      <c r="E85" s="36">
        <v>151.65</v>
      </c>
      <c r="F85" s="37">
        <f t="shared" si="8"/>
        <v>285.14999999999998</v>
      </c>
      <c r="G85" s="38"/>
      <c r="H85" s="35">
        <v>182.16</v>
      </c>
      <c r="I85" s="36">
        <v>162.35400000000001</v>
      </c>
      <c r="J85" s="37">
        <f t="shared" si="9"/>
        <v>344.51400000000001</v>
      </c>
      <c r="K85" s="38"/>
      <c r="L85" s="35">
        <v>94.5</v>
      </c>
      <c r="M85" s="36">
        <v>77.55</v>
      </c>
      <c r="N85" s="37">
        <f t="shared" si="10"/>
        <v>172.05</v>
      </c>
    </row>
    <row r="86" spans="1:14" ht="15.6" x14ac:dyDescent="0.3">
      <c r="A86" s="39">
        <v>43469.333333333336</v>
      </c>
      <c r="B86" s="29">
        <f t="shared" si="7"/>
        <v>1</v>
      </c>
      <c r="C86" s="34">
        <v>4</v>
      </c>
      <c r="D86" s="35">
        <v>172.2</v>
      </c>
      <c r="E86" s="36">
        <v>235.05</v>
      </c>
      <c r="F86" s="37">
        <f t="shared" si="8"/>
        <v>407.25</v>
      </c>
      <c r="G86" s="38"/>
      <c r="H86" s="35">
        <v>231.91</v>
      </c>
      <c r="I86" s="36">
        <v>196.29</v>
      </c>
      <c r="J86" s="37">
        <f t="shared" si="9"/>
        <v>428.2</v>
      </c>
      <c r="K86" s="38"/>
      <c r="L86" s="35">
        <v>143.85</v>
      </c>
      <c r="M86" s="36">
        <v>94.35</v>
      </c>
      <c r="N86" s="37">
        <f t="shared" si="10"/>
        <v>238.2</v>
      </c>
    </row>
    <row r="87" spans="1:14" ht="15.6" x14ac:dyDescent="0.3">
      <c r="A87" s="40">
        <v>43469.375</v>
      </c>
      <c r="B87" s="29">
        <f t="shared" si="7"/>
        <v>1</v>
      </c>
      <c r="C87" s="34">
        <v>4</v>
      </c>
      <c r="D87" s="35">
        <v>189.45</v>
      </c>
      <c r="E87" s="36">
        <v>275.39999999999998</v>
      </c>
      <c r="F87" s="37">
        <f t="shared" si="8"/>
        <v>464.84999999999997</v>
      </c>
      <c r="G87" s="38"/>
      <c r="H87" s="35">
        <v>251.27199999999999</v>
      </c>
      <c r="I87" s="36">
        <v>217.267</v>
      </c>
      <c r="J87" s="37">
        <f t="shared" si="9"/>
        <v>468.53899999999999</v>
      </c>
      <c r="K87" s="38"/>
      <c r="L87" s="35">
        <v>158.69999999999999</v>
      </c>
      <c r="M87" s="36">
        <v>105.9</v>
      </c>
      <c r="N87" s="37">
        <f t="shared" si="10"/>
        <v>264.60000000000002</v>
      </c>
    </row>
    <row r="88" spans="1:14" ht="15.6" x14ac:dyDescent="0.3">
      <c r="A88" s="39">
        <v>43469.416666666664</v>
      </c>
      <c r="B88" s="29">
        <f t="shared" si="7"/>
        <v>1</v>
      </c>
      <c r="C88" s="34">
        <v>4</v>
      </c>
      <c r="D88" s="35">
        <v>205.05</v>
      </c>
      <c r="E88" s="36">
        <v>293.39999999999998</v>
      </c>
      <c r="F88" s="37">
        <f t="shared" si="8"/>
        <v>498.45</v>
      </c>
      <c r="G88" s="38"/>
      <c r="H88" s="35">
        <v>251.46799999999999</v>
      </c>
      <c r="I88" s="36">
        <v>223.464</v>
      </c>
      <c r="J88" s="37">
        <f t="shared" si="9"/>
        <v>474.93200000000002</v>
      </c>
      <c r="K88" s="38"/>
      <c r="L88" s="35">
        <v>168.3</v>
      </c>
      <c r="M88" s="36">
        <v>111.3</v>
      </c>
      <c r="N88" s="37">
        <f t="shared" si="10"/>
        <v>279.60000000000002</v>
      </c>
    </row>
    <row r="89" spans="1:14" ht="15.6" x14ac:dyDescent="0.3">
      <c r="A89" s="40">
        <v>43469.458333333336</v>
      </c>
      <c r="B89" s="29">
        <f t="shared" si="7"/>
        <v>1</v>
      </c>
      <c r="C89" s="34">
        <v>4</v>
      </c>
      <c r="D89" s="35">
        <v>211.2</v>
      </c>
      <c r="E89" s="36">
        <v>297.45</v>
      </c>
      <c r="F89" s="37">
        <f t="shared" si="8"/>
        <v>508.65</v>
      </c>
      <c r="G89" s="38"/>
      <c r="H89" s="35">
        <v>232.255</v>
      </c>
      <c r="I89" s="36">
        <v>248.31299999999999</v>
      </c>
      <c r="J89" s="37">
        <f t="shared" si="9"/>
        <v>480.56799999999998</v>
      </c>
      <c r="K89" s="38"/>
      <c r="L89" s="35">
        <v>169.05</v>
      </c>
      <c r="M89" s="36">
        <v>119.7</v>
      </c>
      <c r="N89" s="37">
        <f t="shared" si="10"/>
        <v>288.75</v>
      </c>
    </row>
    <row r="90" spans="1:14" ht="15.6" x14ac:dyDescent="0.3">
      <c r="A90" s="39">
        <v>43469.5</v>
      </c>
      <c r="B90" s="29">
        <f t="shared" si="7"/>
        <v>1</v>
      </c>
      <c r="C90" s="34">
        <v>4</v>
      </c>
      <c r="D90" s="35">
        <v>218.7</v>
      </c>
      <c r="E90" s="36">
        <v>299.10000000000002</v>
      </c>
      <c r="F90" s="37">
        <f t="shared" si="8"/>
        <v>517.79999999999995</v>
      </c>
      <c r="G90" s="38"/>
      <c r="H90" s="35">
        <v>221.32400000000001</v>
      </c>
      <c r="I90" s="36">
        <v>270.67599999999999</v>
      </c>
      <c r="J90" s="37">
        <f t="shared" si="9"/>
        <v>492</v>
      </c>
      <c r="K90" s="38"/>
      <c r="L90" s="35">
        <v>168.3</v>
      </c>
      <c r="M90" s="36">
        <v>121.35</v>
      </c>
      <c r="N90" s="37">
        <f t="shared" si="10"/>
        <v>289.64999999999998</v>
      </c>
    </row>
    <row r="91" spans="1:14" ht="15.6" x14ac:dyDescent="0.3">
      <c r="A91" s="40">
        <v>43469.541666666664</v>
      </c>
      <c r="B91" s="29">
        <f t="shared" si="7"/>
        <v>1</v>
      </c>
      <c r="C91" s="34">
        <v>4</v>
      </c>
      <c r="D91" s="35">
        <v>220.2</v>
      </c>
      <c r="E91" s="36">
        <v>301.35000000000002</v>
      </c>
      <c r="F91" s="37">
        <f t="shared" si="8"/>
        <v>521.54999999999995</v>
      </c>
      <c r="G91" s="38"/>
      <c r="H91" s="35">
        <v>197.93100000000001</v>
      </c>
      <c r="I91" s="36">
        <v>255.51400000000001</v>
      </c>
      <c r="J91" s="37">
        <f t="shared" si="9"/>
        <v>453.44500000000005</v>
      </c>
      <c r="K91" s="38"/>
      <c r="L91" s="35">
        <v>161.85</v>
      </c>
      <c r="M91" s="36">
        <v>120.15</v>
      </c>
      <c r="N91" s="37">
        <f t="shared" si="10"/>
        <v>282</v>
      </c>
    </row>
    <row r="92" spans="1:14" ht="15.6" x14ac:dyDescent="0.3">
      <c r="A92" s="39">
        <v>43469.583333333336</v>
      </c>
      <c r="B92" s="29">
        <f t="shared" si="7"/>
        <v>1</v>
      </c>
      <c r="C92" s="34">
        <v>4</v>
      </c>
      <c r="D92" s="35">
        <v>221.1</v>
      </c>
      <c r="E92" s="36">
        <v>294.3</v>
      </c>
      <c r="F92" s="37">
        <f t="shared" si="8"/>
        <v>515.4</v>
      </c>
      <c r="G92" s="38"/>
      <c r="H92" s="35">
        <v>263.488</v>
      </c>
      <c r="I92" s="36">
        <v>238.32900000000001</v>
      </c>
      <c r="J92" s="37">
        <f t="shared" si="9"/>
        <v>501.81700000000001</v>
      </c>
      <c r="K92" s="38"/>
      <c r="L92" s="35">
        <v>183.9</v>
      </c>
      <c r="M92" s="36">
        <v>133.05000000000001</v>
      </c>
      <c r="N92" s="37">
        <f t="shared" si="10"/>
        <v>316.95000000000005</v>
      </c>
    </row>
    <row r="93" spans="1:14" ht="15.6" x14ac:dyDescent="0.3">
      <c r="A93" s="40">
        <v>43469.625</v>
      </c>
      <c r="B93" s="29">
        <f t="shared" si="7"/>
        <v>1</v>
      </c>
      <c r="C93" s="34">
        <v>4</v>
      </c>
      <c r="D93" s="35">
        <v>214.5</v>
      </c>
      <c r="E93" s="36">
        <v>289.5</v>
      </c>
      <c r="F93" s="37">
        <f t="shared" si="8"/>
        <v>504</v>
      </c>
      <c r="G93" s="38"/>
      <c r="H93" s="35">
        <v>247.52099999999999</v>
      </c>
      <c r="I93" s="36">
        <v>239.392</v>
      </c>
      <c r="J93" s="37">
        <f t="shared" si="9"/>
        <v>486.91300000000001</v>
      </c>
      <c r="K93" s="38"/>
      <c r="L93" s="35">
        <v>183.9</v>
      </c>
      <c r="M93" s="36">
        <v>129.44999999999999</v>
      </c>
      <c r="N93" s="37">
        <f t="shared" si="10"/>
        <v>313.35000000000002</v>
      </c>
    </row>
    <row r="94" spans="1:14" ht="15.6" x14ac:dyDescent="0.3">
      <c r="A94" s="39">
        <v>43469.666666666664</v>
      </c>
      <c r="B94" s="29">
        <f t="shared" si="7"/>
        <v>1</v>
      </c>
      <c r="C94" s="34">
        <v>4</v>
      </c>
      <c r="D94" s="35">
        <v>215.85</v>
      </c>
      <c r="E94" s="36">
        <v>284.10000000000002</v>
      </c>
      <c r="F94" s="37">
        <f t="shared" si="8"/>
        <v>499.95000000000005</v>
      </c>
      <c r="G94" s="38"/>
      <c r="H94" s="35">
        <v>216.63499999999999</v>
      </c>
      <c r="I94" s="36">
        <v>263.74</v>
      </c>
      <c r="J94" s="37">
        <f t="shared" si="9"/>
        <v>480.375</v>
      </c>
      <c r="K94" s="38"/>
      <c r="L94" s="35">
        <v>179.55</v>
      </c>
      <c r="M94" s="36">
        <v>129.75</v>
      </c>
      <c r="N94" s="37">
        <f t="shared" si="10"/>
        <v>309.3</v>
      </c>
    </row>
    <row r="95" spans="1:14" ht="15.6" x14ac:dyDescent="0.3">
      <c r="A95" s="40">
        <v>43469.708333333336</v>
      </c>
      <c r="B95" s="29">
        <f t="shared" si="7"/>
        <v>1</v>
      </c>
      <c r="C95" s="34">
        <v>4</v>
      </c>
      <c r="D95" s="35">
        <v>217.8</v>
      </c>
      <c r="E95" s="36">
        <v>275.39999999999998</v>
      </c>
      <c r="F95" s="37">
        <f t="shared" si="8"/>
        <v>493.2</v>
      </c>
      <c r="G95" s="38"/>
      <c r="H95" s="35">
        <v>214.86500000000001</v>
      </c>
      <c r="I95" s="36">
        <v>256.67599999999999</v>
      </c>
      <c r="J95" s="37">
        <f t="shared" si="9"/>
        <v>471.541</v>
      </c>
      <c r="K95" s="38"/>
      <c r="L95" s="35">
        <v>175.8</v>
      </c>
      <c r="M95" s="36">
        <v>126.45</v>
      </c>
      <c r="N95" s="37">
        <f t="shared" si="10"/>
        <v>302.25</v>
      </c>
    </row>
    <row r="96" spans="1:14" ht="15.6" x14ac:dyDescent="0.3">
      <c r="A96" s="39">
        <v>43469.75</v>
      </c>
      <c r="B96" s="29">
        <f t="shared" si="7"/>
        <v>1</v>
      </c>
      <c r="C96" s="34">
        <v>4</v>
      </c>
      <c r="D96" s="35">
        <v>220.65</v>
      </c>
      <c r="E96" s="36">
        <v>260.85000000000002</v>
      </c>
      <c r="F96" s="37">
        <f t="shared" si="8"/>
        <v>481.5</v>
      </c>
      <c r="G96" s="38"/>
      <c r="H96" s="35">
        <v>201.43199999999999</v>
      </c>
      <c r="I96" s="36">
        <v>243.46799999999999</v>
      </c>
      <c r="J96" s="37">
        <f t="shared" si="9"/>
        <v>444.9</v>
      </c>
      <c r="K96" s="38"/>
      <c r="L96" s="35">
        <v>165</v>
      </c>
      <c r="M96" s="36">
        <v>117.9</v>
      </c>
      <c r="N96" s="37">
        <f t="shared" si="10"/>
        <v>282.89999999999998</v>
      </c>
    </row>
    <row r="97" spans="1:14" ht="15.6" x14ac:dyDescent="0.3">
      <c r="A97" s="40">
        <v>43469.791666666664</v>
      </c>
      <c r="B97" s="29">
        <f t="shared" si="7"/>
        <v>1</v>
      </c>
      <c r="C97" s="34">
        <v>4</v>
      </c>
      <c r="D97" s="35">
        <v>204.15</v>
      </c>
      <c r="E97" s="36">
        <v>229.35</v>
      </c>
      <c r="F97" s="37">
        <f t="shared" si="8"/>
        <v>433.5</v>
      </c>
      <c r="G97" s="38"/>
      <c r="H97" s="35">
        <v>183.48599999999999</v>
      </c>
      <c r="I97" s="36">
        <v>178.22200000000001</v>
      </c>
      <c r="J97" s="37">
        <f t="shared" si="9"/>
        <v>361.70799999999997</v>
      </c>
      <c r="K97" s="38"/>
      <c r="L97" s="35">
        <v>116.25</v>
      </c>
      <c r="M97" s="36">
        <v>101.85</v>
      </c>
      <c r="N97" s="37">
        <f t="shared" si="10"/>
        <v>218.1</v>
      </c>
    </row>
    <row r="98" spans="1:14" ht="15.6" x14ac:dyDescent="0.3">
      <c r="A98" s="39">
        <v>43469.833333333336</v>
      </c>
      <c r="B98" s="29">
        <f t="shared" si="7"/>
        <v>1</v>
      </c>
      <c r="C98" s="34">
        <v>4</v>
      </c>
      <c r="D98" s="35">
        <v>198.6</v>
      </c>
      <c r="E98" s="36">
        <v>198.6</v>
      </c>
      <c r="F98" s="37">
        <f t="shared" si="8"/>
        <v>397.2</v>
      </c>
      <c r="G98" s="38"/>
      <c r="H98" s="35">
        <v>172.72</v>
      </c>
      <c r="I98" s="36">
        <v>164.851</v>
      </c>
      <c r="J98" s="37">
        <f t="shared" si="9"/>
        <v>337.57100000000003</v>
      </c>
      <c r="K98" s="38"/>
      <c r="L98" s="35">
        <v>110.55</v>
      </c>
      <c r="M98" s="36">
        <v>95.25</v>
      </c>
      <c r="N98" s="37">
        <f t="shared" si="10"/>
        <v>205.8</v>
      </c>
    </row>
    <row r="99" spans="1:14" ht="15.6" x14ac:dyDescent="0.3">
      <c r="A99" s="40">
        <v>43469.875</v>
      </c>
      <c r="B99" s="29">
        <f t="shared" si="7"/>
        <v>1</v>
      </c>
      <c r="C99" s="34">
        <v>4</v>
      </c>
      <c r="D99" s="35">
        <v>201.75</v>
      </c>
      <c r="E99" s="36">
        <v>212.85</v>
      </c>
      <c r="F99" s="37">
        <f t="shared" si="8"/>
        <v>414.6</v>
      </c>
      <c r="G99" s="38"/>
      <c r="H99" s="35">
        <v>184.76</v>
      </c>
      <c r="I99" s="36">
        <v>170.99700000000001</v>
      </c>
      <c r="J99" s="37">
        <f t="shared" si="9"/>
        <v>355.75700000000001</v>
      </c>
      <c r="K99" s="38"/>
      <c r="L99" s="35">
        <v>108</v>
      </c>
      <c r="M99" s="36">
        <v>84.3</v>
      </c>
      <c r="N99" s="37">
        <f t="shared" si="10"/>
        <v>192.3</v>
      </c>
    </row>
    <row r="100" spans="1:14" ht="15.6" x14ac:dyDescent="0.3">
      <c r="A100" s="39">
        <v>43469.916666666664</v>
      </c>
      <c r="B100" s="29">
        <f t="shared" si="7"/>
        <v>1</v>
      </c>
      <c r="C100" s="34">
        <v>4</v>
      </c>
      <c r="D100" s="35">
        <v>174.75</v>
      </c>
      <c r="E100" s="36">
        <v>146.85</v>
      </c>
      <c r="F100" s="37">
        <f t="shared" si="8"/>
        <v>321.60000000000002</v>
      </c>
      <c r="G100" s="38"/>
      <c r="H100" s="35">
        <v>170.756</v>
      </c>
      <c r="I100" s="36">
        <v>162.73099999999999</v>
      </c>
      <c r="J100" s="37">
        <f t="shared" si="9"/>
        <v>333.48699999999997</v>
      </c>
      <c r="K100" s="38"/>
      <c r="L100" s="35">
        <v>109.8</v>
      </c>
      <c r="M100" s="36">
        <v>82.35</v>
      </c>
      <c r="N100" s="37">
        <f t="shared" si="10"/>
        <v>192.14999999999998</v>
      </c>
    </row>
    <row r="101" spans="1:14" ht="15.6" x14ac:dyDescent="0.3">
      <c r="A101" s="40">
        <v>43469.958333333336</v>
      </c>
      <c r="B101" s="29">
        <f t="shared" si="7"/>
        <v>1</v>
      </c>
      <c r="C101" s="34">
        <v>4</v>
      </c>
      <c r="D101" s="35">
        <v>167.25</v>
      </c>
      <c r="E101" s="36">
        <v>140.25</v>
      </c>
      <c r="F101" s="37">
        <f t="shared" si="8"/>
        <v>307.5</v>
      </c>
      <c r="G101" s="38"/>
      <c r="H101" s="35">
        <v>171.64500000000001</v>
      </c>
      <c r="I101" s="36">
        <v>157.78899999999999</v>
      </c>
      <c r="J101" s="37">
        <f t="shared" si="9"/>
        <v>329.43399999999997</v>
      </c>
      <c r="K101" s="38"/>
      <c r="L101" s="35">
        <v>106.5</v>
      </c>
      <c r="M101" s="36">
        <v>80.25</v>
      </c>
      <c r="N101" s="37">
        <f t="shared" si="10"/>
        <v>186.75</v>
      </c>
    </row>
    <row r="102" spans="1:14" ht="15.6" x14ac:dyDescent="0.3">
      <c r="A102" s="39">
        <v>43469</v>
      </c>
      <c r="B102" s="29">
        <f t="shared" si="7"/>
        <v>1</v>
      </c>
      <c r="C102" s="34">
        <v>4</v>
      </c>
      <c r="D102" s="35">
        <v>159.30000000000001</v>
      </c>
      <c r="E102" s="36">
        <v>138.6</v>
      </c>
      <c r="F102" s="37">
        <f t="shared" si="8"/>
        <v>297.89999999999998</v>
      </c>
      <c r="G102" s="38"/>
      <c r="H102" s="35">
        <v>161.245</v>
      </c>
      <c r="I102" s="36">
        <v>141.536</v>
      </c>
      <c r="J102" s="37">
        <f t="shared" si="9"/>
        <v>302.78100000000001</v>
      </c>
      <c r="K102" s="38"/>
      <c r="L102" s="35">
        <v>90.75</v>
      </c>
      <c r="M102" s="36">
        <v>71.849999999999994</v>
      </c>
      <c r="N102" s="37">
        <f t="shared" si="10"/>
        <v>162.6</v>
      </c>
    </row>
    <row r="103" spans="1:14" ht="15.6" x14ac:dyDescent="0.3">
      <c r="A103" s="40">
        <v>43470.041666666664</v>
      </c>
      <c r="B103" s="29">
        <f t="shared" si="7"/>
        <v>1</v>
      </c>
      <c r="C103" s="34">
        <v>5</v>
      </c>
      <c r="D103" s="35">
        <v>142.5</v>
      </c>
      <c r="E103" s="36">
        <v>127.5</v>
      </c>
      <c r="F103" s="37">
        <f t="shared" si="8"/>
        <v>270</v>
      </c>
      <c r="G103" s="38"/>
      <c r="H103" s="35">
        <v>160.08000000000001</v>
      </c>
      <c r="I103" s="36">
        <v>134.209</v>
      </c>
      <c r="J103" s="37">
        <f t="shared" si="9"/>
        <v>294.28899999999999</v>
      </c>
      <c r="K103" s="38"/>
      <c r="L103" s="35">
        <v>88.8</v>
      </c>
      <c r="M103" s="36">
        <v>71.55</v>
      </c>
      <c r="N103" s="37">
        <f t="shared" si="10"/>
        <v>160.35</v>
      </c>
    </row>
    <row r="104" spans="1:14" ht="15.6" x14ac:dyDescent="0.3">
      <c r="A104" s="39">
        <v>43470.083333333336</v>
      </c>
      <c r="B104" s="29">
        <f t="shared" si="7"/>
        <v>1</v>
      </c>
      <c r="C104" s="34">
        <v>5</v>
      </c>
      <c r="D104" s="35">
        <v>134.4</v>
      </c>
      <c r="E104" s="36">
        <v>128.69999999999999</v>
      </c>
      <c r="F104" s="37">
        <f t="shared" si="8"/>
        <v>263.10000000000002</v>
      </c>
      <c r="G104" s="38"/>
      <c r="H104" s="35">
        <v>157.59800000000001</v>
      </c>
      <c r="I104" s="36">
        <v>131.601</v>
      </c>
      <c r="J104" s="37">
        <f t="shared" si="9"/>
        <v>289.19900000000001</v>
      </c>
      <c r="K104" s="38"/>
      <c r="L104" s="35">
        <v>87.6</v>
      </c>
      <c r="M104" s="36">
        <v>72.599999999999994</v>
      </c>
      <c r="N104" s="37">
        <f t="shared" si="10"/>
        <v>160.19999999999999</v>
      </c>
    </row>
    <row r="105" spans="1:14" ht="15.6" x14ac:dyDescent="0.3">
      <c r="A105" s="40">
        <v>43470.125</v>
      </c>
      <c r="B105" s="29">
        <f t="shared" si="7"/>
        <v>1</v>
      </c>
      <c r="C105" s="34">
        <v>5</v>
      </c>
      <c r="D105" s="35">
        <v>126.15</v>
      </c>
      <c r="E105" s="36">
        <v>124.95</v>
      </c>
      <c r="F105" s="37">
        <f t="shared" si="8"/>
        <v>251.10000000000002</v>
      </c>
      <c r="G105" s="38"/>
      <c r="H105" s="35">
        <v>156.72200000000001</v>
      </c>
      <c r="I105" s="36">
        <v>114.10899999999999</v>
      </c>
      <c r="J105" s="37">
        <f t="shared" si="9"/>
        <v>270.83100000000002</v>
      </c>
      <c r="K105" s="38"/>
      <c r="L105" s="35">
        <v>88.35</v>
      </c>
      <c r="M105" s="36">
        <v>72.3</v>
      </c>
      <c r="N105" s="37">
        <f t="shared" si="10"/>
        <v>160.64999999999998</v>
      </c>
    </row>
    <row r="106" spans="1:14" ht="15.6" x14ac:dyDescent="0.3">
      <c r="A106" s="39">
        <v>43470.166666666664</v>
      </c>
      <c r="B106" s="29">
        <f t="shared" si="7"/>
        <v>1</v>
      </c>
      <c r="C106" s="34">
        <v>5</v>
      </c>
      <c r="D106" s="35">
        <v>129.6</v>
      </c>
      <c r="E106" s="36">
        <v>126.75</v>
      </c>
      <c r="F106" s="37">
        <f t="shared" si="8"/>
        <v>256.35000000000002</v>
      </c>
      <c r="G106" s="38"/>
      <c r="H106" s="35">
        <v>158.47300000000001</v>
      </c>
      <c r="I106" s="36">
        <v>115.59699999999999</v>
      </c>
      <c r="J106" s="37">
        <f t="shared" si="9"/>
        <v>274.07</v>
      </c>
      <c r="K106" s="38"/>
      <c r="L106" s="35">
        <v>88.2</v>
      </c>
      <c r="M106" s="36">
        <v>72.3</v>
      </c>
      <c r="N106" s="37">
        <f t="shared" si="10"/>
        <v>160.5</v>
      </c>
    </row>
    <row r="107" spans="1:14" ht="15.6" x14ac:dyDescent="0.3">
      <c r="A107" s="40">
        <v>43470.208333333336</v>
      </c>
      <c r="B107" s="29">
        <f t="shared" si="7"/>
        <v>1</v>
      </c>
      <c r="C107" s="34">
        <v>5</v>
      </c>
      <c r="D107" s="35">
        <v>129.44999999999999</v>
      </c>
      <c r="E107" s="36">
        <v>121.5</v>
      </c>
      <c r="F107" s="37">
        <f t="shared" si="8"/>
        <v>250.95</v>
      </c>
      <c r="G107" s="38"/>
      <c r="H107" s="35">
        <v>155.95099999999999</v>
      </c>
      <c r="I107" s="36">
        <v>113.529</v>
      </c>
      <c r="J107" s="37">
        <f t="shared" si="9"/>
        <v>269.48</v>
      </c>
      <c r="K107" s="38"/>
      <c r="L107" s="35">
        <v>89.4</v>
      </c>
      <c r="M107" s="36">
        <v>71.7</v>
      </c>
      <c r="N107" s="37">
        <f t="shared" si="10"/>
        <v>161.10000000000002</v>
      </c>
    </row>
    <row r="108" spans="1:14" ht="15.6" x14ac:dyDescent="0.3">
      <c r="A108" s="39">
        <v>43470.25</v>
      </c>
      <c r="B108" s="29">
        <f t="shared" si="7"/>
        <v>1</v>
      </c>
      <c r="C108" s="34">
        <v>5</v>
      </c>
      <c r="D108" s="35">
        <v>129.6</v>
      </c>
      <c r="E108" s="36">
        <v>120.6</v>
      </c>
      <c r="F108" s="37">
        <f t="shared" si="8"/>
        <v>250.2</v>
      </c>
      <c r="G108" s="38"/>
      <c r="H108" s="35">
        <v>158.43100000000001</v>
      </c>
      <c r="I108" s="36">
        <v>114.21</v>
      </c>
      <c r="J108" s="37">
        <f t="shared" si="9"/>
        <v>272.64100000000002</v>
      </c>
      <c r="K108" s="38"/>
      <c r="L108" s="35">
        <v>88.95</v>
      </c>
      <c r="M108" s="36">
        <v>72</v>
      </c>
      <c r="N108" s="37">
        <f t="shared" si="10"/>
        <v>160.94999999999999</v>
      </c>
    </row>
    <row r="109" spans="1:14" ht="15.6" x14ac:dyDescent="0.3">
      <c r="A109" s="40">
        <v>43470.291666666664</v>
      </c>
      <c r="B109" s="29">
        <f t="shared" si="7"/>
        <v>1</v>
      </c>
      <c r="C109" s="34">
        <v>5</v>
      </c>
      <c r="D109" s="35">
        <v>129.6</v>
      </c>
      <c r="E109" s="36">
        <v>119.85</v>
      </c>
      <c r="F109" s="37">
        <f t="shared" si="8"/>
        <v>249.45</v>
      </c>
      <c r="G109" s="38"/>
      <c r="H109" s="35">
        <v>159.39400000000001</v>
      </c>
      <c r="I109" s="36">
        <v>112.682</v>
      </c>
      <c r="J109" s="37">
        <f t="shared" si="9"/>
        <v>272.07600000000002</v>
      </c>
      <c r="K109" s="38"/>
      <c r="L109" s="35">
        <v>90.3</v>
      </c>
      <c r="M109" s="36">
        <v>71.25</v>
      </c>
      <c r="N109" s="37">
        <f t="shared" si="10"/>
        <v>161.55000000000001</v>
      </c>
    </row>
    <row r="110" spans="1:14" ht="15.6" x14ac:dyDescent="0.3">
      <c r="A110" s="39">
        <v>43470.333333333336</v>
      </c>
      <c r="B110" s="29">
        <f t="shared" si="7"/>
        <v>1</v>
      </c>
      <c r="C110" s="34">
        <v>5</v>
      </c>
      <c r="D110" s="35">
        <v>129</v>
      </c>
      <c r="E110" s="36">
        <v>120.45</v>
      </c>
      <c r="F110" s="37">
        <f t="shared" si="8"/>
        <v>249.45</v>
      </c>
      <c r="G110" s="38"/>
      <c r="H110" s="35">
        <v>154.696</v>
      </c>
      <c r="I110" s="36">
        <v>114.232</v>
      </c>
      <c r="J110" s="37">
        <f t="shared" si="9"/>
        <v>268.928</v>
      </c>
      <c r="K110" s="38"/>
      <c r="L110" s="35">
        <v>89.55</v>
      </c>
      <c r="M110" s="36">
        <v>74.55</v>
      </c>
      <c r="N110" s="37">
        <f t="shared" si="10"/>
        <v>164.1</v>
      </c>
    </row>
    <row r="111" spans="1:14" ht="15.6" x14ac:dyDescent="0.3">
      <c r="A111" s="40">
        <v>43470.375</v>
      </c>
      <c r="B111" s="29">
        <f t="shared" si="7"/>
        <v>1</v>
      </c>
      <c r="C111" s="34">
        <v>5</v>
      </c>
      <c r="D111" s="35">
        <v>151.5</v>
      </c>
      <c r="E111" s="36">
        <v>192.3</v>
      </c>
      <c r="F111" s="37">
        <f t="shared" si="8"/>
        <v>343.8</v>
      </c>
      <c r="G111" s="38"/>
      <c r="H111" s="35">
        <v>157.52799999999999</v>
      </c>
      <c r="I111" s="36">
        <v>164.31</v>
      </c>
      <c r="J111" s="37">
        <f t="shared" si="9"/>
        <v>321.83799999999997</v>
      </c>
      <c r="K111" s="38"/>
      <c r="L111" s="35">
        <v>130.35</v>
      </c>
      <c r="M111" s="36">
        <v>85.35</v>
      </c>
      <c r="N111" s="37">
        <f t="shared" si="10"/>
        <v>215.7</v>
      </c>
    </row>
    <row r="112" spans="1:14" ht="15.6" x14ac:dyDescent="0.3">
      <c r="A112" s="39">
        <v>43470.416666666664</v>
      </c>
      <c r="B112" s="29">
        <f t="shared" si="7"/>
        <v>1</v>
      </c>
      <c r="C112" s="34">
        <v>5</v>
      </c>
      <c r="D112" s="35">
        <v>148.94999999999999</v>
      </c>
      <c r="E112" s="36">
        <v>189</v>
      </c>
      <c r="F112" s="37">
        <f t="shared" si="8"/>
        <v>337.95</v>
      </c>
      <c r="G112" s="38"/>
      <c r="H112" s="35">
        <v>158.31399999999999</v>
      </c>
      <c r="I112" s="36">
        <v>164.24700000000001</v>
      </c>
      <c r="J112" s="37">
        <f t="shared" si="9"/>
        <v>322.56100000000004</v>
      </c>
      <c r="K112" s="38"/>
      <c r="L112" s="35">
        <v>130.19999999999999</v>
      </c>
      <c r="M112" s="36">
        <v>83.85</v>
      </c>
      <c r="N112" s="37">
        <f t="shared" si="10"/>
        <v>214.04999999999998</v>
      </c>
    </row>
    <row r="113" spans="1:14" ht="15.6" x14ac:dyDescent="0.3">
      <c r="A113" s="40">
        <v>43470.458333333336</v>
      </c>
      <c r="B113" s="29">
        <f t="shared" si="7"/>
        <v>1</v>
      </c>
      <c r="C113" s="34">
        <v>5</v>
      </c>
      <c r="D113" s="35">
        <v>151.19999999999999</v>
      </c>
      <c r="E113" s="36">
        <v>189.75</v>
      </c>
      <c r="F113" s="37">
        <f t="shared" si="8"/>
        <v>340.95</v>
      </c>
      <c r="G113" s="38"/>
      <c r="H113" s="35">
        <v>157.66499999999999</v>
      </c>
      <c r="I113" s="36">
        <v>163.053</v>
      </c>
      <c r="J113" s="37">
        <f t="shared" si="9"/>
        <v>320.71799999999996</v>
      </c>
      <c r="K113" s="38"/>
      <c r="L113" s="35">
        <v>134.1</v>
      </c>
      <c r="M113" s="36">
        <v>84.75</v>
      </c>
      <c r="N113" s="37">
        <f t="shared" si="10"/>
        <v>218.85</v>
      </c>
    </row>
    <row r="114" spans="1:14" ht="15.6" x14ac:dyDescent="0.3">
      <c r="A114" s="39">
        <v>43470.5</v>
      </c>
      <c r="B114" s="29">
        <f t="shared" si="7"/>
        <v>1</v>
      </c>
      <c r="C114" s="34">
        <v>5</v>
      </c>
      <c r="D114" s="35">
        <v>163.19999999999999</v>
      </c>
      <c r="E114" s="36">
        <v>189.15</v>
      </c>
      <c r="F114" s="37">
        <f t="shared" si="8"/>
        <v>352.35</v>
      </c>
      <c r="G114" s="38"/>
      <c r="H114" s="35">
        <v>160.405</v>
      </c>
      <c r="I114" s="36">
        <v>168.429</v>
      </c>
      <c r="J114" s="37">
        <f t="shared" si="9"/>
        <v>328.834</v>
      </c>
      <c r="K114" s="38"/>
      <c r="L114" s="35">
        <v>136.65</v>
      </c>
      <c r="M114" s="36">
        <v>82.65</v>
      </c>
      <c r="N114" s="37">
        <f t="shared" si="10"/>
        <v>219.3</v>
      </c>
    </row>
    <row r="115" spans="1:14" ht="15.6" x14ac:dyDescent="0.3">
      <c r="A115" s="40">
        <v>43470.541666666664</v>
      </c>
      <c r="B115" s="29">
        <f t="shared" si="7"/>
        <v>1</v>
      </c>
      <c r="C115" s="34">
        <v>5</v>
      </c>
      <c r="D115" s="35">
        <v>156.9</v>
      </c>
      <c r="E115" s="36">
        <v>169.5</v>
      </c>
      <c r="F115" s="37">
        <f t="shared" si="8"/>
        <v>326.39999999999998</v>
      </c>
      <c r="G115" s="38"/>
      <c r="H115" s="35">
        <v>157.07599999999999</v>
      </c>
      <c r="I115" s="36">
        <v>170.03399999999999</v>
      </c>
      <c r="J115" s="37">
        <f t="shared" si="9"/>
        <v>327.11</v>
      </c>
      <c r="K115" s="38"/>
      <c r="L115" s="35">
        <v>136.80000000000001</v>
      </c>
      <c r="M115" s="36">
        <v>83.85</v>
      </c>
      <c r="N115" s="37">
        <f t="shared" si="10"/>
        <v>220.65</v>
      </c>
    </row>
    <row r="116" spans="1:14" ht="15.6" x14ac:dyDescent="0.3">
      <c r="A116" s="39">
        <v>43470.583333333336</v>
      </c>
      <c r="B116" s="29">
        <f t="shared" si="7"/>
        <v>1</v>
      </c>
      <c r="C116" s="34">
        <v>5</v>
      </c>
      <c r="D116" s="35">
        <v>135.75</v>
      </c>
      <c r="E116" s="36">
        <v>115.5</v>
      </c>
      <c r="F116" s="37">
        <f t="shared" si="8"/>
        <v>251.25</v>
      </c>
      <c r="G116" s="38"/>
      <c r="H116" s="35">
        <v>163.1</v>
      </c>
      <c r="I116" s="36">
        <v>118.30200000000001</v>
      </c>
      <c r="J116" s="37">
        <f t="shared" si="9"/>
        <v>281.40199999999999</v>
      </c>
      <c r="K116" s="38"/>
      <c r="L116" s="35">
        <v>94.35</v>
      </c>
      <c r="M116" s="36">
        <v>75.150000000000006</v>
      </c>
      <c r="N116" s="37">
        <f t="shared" si="10"/>
        <v>169.5</v>
      </c>
    </row>
    <row r="117" spans="1:14" ht="15.6" x14ac:dyDescent="0.3">
      <c r="A117" s="40">
        <v>43470.625</v>
      </c>
      <c r="B117" s="29">
        <f t="shared" si="7"/>
        <v>1</v>
      </c>
      <c r="C117" s="34">
        <v>5</v>
      </c>
      <c r="D117" s="35">
        <v>151.94999999999999</v>
      </c>
      <c r="E117" s="36">
        <v>117.15</v>
      </c>
      <c r="F117" s="37">
        <f t="shared" si="8"/>
        <v>269.10000000000002</v>
      </c>
      <c r="G117" s="38"/>
      <c r="H117" s="35">
        <v>161.28</v>
      </c>
      <c r="I117" s="36">
        <v>121.33</v>
      </c>
      <c r="J117" s="37">
        <f t="shared" si="9"/>
        <v>282.61</v>
      </c>
      <c r="K117" s="38"/>
      <c r="L117" s="35">
        <v>92.4</v>
      </c>
      <c r="M117" s="36">
        <v>76.2</v>
      </c>
      <c r="N117" s="37">
        <f t="shared" si="10"/>
        <v>168.60000000000002</v>
      </c>
    </row>
    <row r="118" spans="1:14" ht="15.6" x14ac:dyDescent="0.3">
      <c r="A118" s="39">
        <v>43470.666666666664</v>
      </c>
      <c r="B118" s="29">
        <f t="shared" si="7"/>
        <v>1</v>
      </c>
      <c r="C118" s="34">
        <v>5</v>
      </c>
      <c r="D118" s="35">
        <v>148.5</v>
      </c>
      <c r="E118" s="36">
        <v>118.2</v>
      </c>
      <c r="F118" s="37">
        <f t="shared" si="8"/>
        <v>266.7</v>
      </c>
      <c r="G118" s="38"/>
      <c r="H118" s="35">
        <v>159.89599999999999</v>
      </c>
      <c r="I118" s="36">
        <v>116.61199999999999</v>
      </c>
      <c r="J118" s="37">
        <f t="shared" si="9"/>
        <v>276.50799999999998</v>
      </c>
      <c r="K118" s="38"/>
      <c r="L118" s="35">
        <v>90.45</v>
      </c>
      <c r="M118" s="36">
        <v>75.45</v>
      </c>
      <c r="N118" s="37">
        <f t="shared" si="10"/>
        <v>165.9</v>
      </c>
    </row>
    <row r="119" spans="1:14" ht="15.6" x14ac:dyDescent="0.3">
      <c r="A119" s="40">
        <v>43470.708333333336</v>
      </c>
      <c r="B119" s="29">
        <f t="shared" si="7"/>
        <v>1</v>
      </c>
      <c r="C119" s="34">
        <v>5</v>
      </c>
      <c r="D119" s="35">
        <v>148.19999999999999</v>
      </c>
      <c r="E119" s="36">
        <v>117.75</v>
      </c>
      <c r="F119" s="37">
        <f t="shared" si="8"/>
        <v>265.95</v>
      </c>
      <c r="G119" s="38"/>
      <c r="H119" s="35">
        <v>156.15799999999999</v>
      </c>
      <c r="I119" s="36">
        <v>112.971</v>
      </c>
      <c r="J119" s="37">
        <f t="shared" si="9"/>
        <v>269.12900000000002</v>
      </c>
      <c r="K119" s="38"/>
      <c r="L119" s="35">
        <v>91.65</v>
      </c>
      <c r="M119" s="36">
        <v>74.400000000000006</v>
      </c>
      <c r="N119" s="37">
        <f t="shared" si="10"/>
        <v>166.05</v>
      </c>
    </row>
    <row r="120" spans="1:14" ht="15.6" x14ac:dyDescent="0.3">
      <c r="A120" s="39">
        <v>43470.75</v>
      </c>
      <c r="B120" s="29">
        <f t="shared" si="7"/>
        <v>1</v>
      </c>
      <c r="C120" s="34">
        <v>5</v>
      </c>
      <c r="D120" s="35">
        <v>157.94999999999999</v>
      </c>
      <c r="E120" s="36">
        <v>122.55</v>
      </c>
      <c r="F120" s="37">
        <f t="shared" si="8"/>
        <v>280.5</v>
      </c>
      <c r="G120" s="38"/>
      <c r="H120" s="35">
        <v>158.60400000000001</v>
      </c>
      <c r="I120" s="36">
        <v>115.34699999999999</v>
      </c>
      <c r="J120" s="37">
        <f t="shared" si="9"/>
        <v>273.95100000000002</v>
      </c>
      <c r="K120" s="38"/>
      <c r="L120" s="35">
        <v>91.8</v>
      </c>
      <c r="M120" s="36">
        <v>75.3</v>
      </c>
      <c r="N120" s="37">
        <f t="shared" si="10"/>
        <v>167.1</v>
      </c>
    </row>
    <row r="121" spans="1:14" ht="15.6" x14ac:dyDescent="0.3">
      <c r="A121" s="40">
        <v>43470.791666666664</v>
      </c>
      <c r="B121" s="29">
        <f t="shared" si="7"/>
        <v>1</v>
      </c>
      <c r="C121" s="34">
        <v>5</v>
      </c>
      <c r="D121" s="35">
        <v>173.1</v>
      </c>
      <c r="E121" s="36">
        <v>120.15</v>
      </c>
      <c r="F121" s="37">
        <f t="shared" si="8"/>
        <v>293.25</v>
      </c>
      <c r="G121" s="38"/>
      <c r="H121" s="35">
        <v>151.12200000000001</v>
      </c>
      <c r="I121" s="36">
        <v>116.363</v>
      </c>
      <c r="J121" s="37">
        <f t="shared" si="9"/>
        <v>267.48500000000001</v>
      </c>
      <c r="K121" s="38"/>
      <c r="L121" s="35">
        <v>94.8</v>
      </c>
      <c r="M121" s="36">
        <v>73.5</v>
      </c>
      <c r="N121" s="37">
        <f t="shared" si="10"/>
        <v>168.3</v>
      </c>
    </row>
    <row r="122" spans="1:14" ht="15.6" x14ac:dyDescent="0.3">
      <c r="A122" s="39">
        <v>43470.833333333336</v>
      </c>
      <c r="B122" s="29">
        <f t="shared" si="7"/>
        <v>1</v>
      </c>
      <c r="C122" s="34">
        <v>5</v>
      </c>
      <c r="D122" s="35">
        <v>177.15</v>
      </c>
      <c r="E122" s="36">
        <v>118.8</v>
      </c>
      <c r="F122" s="37">
        <f t="shared" si="8"/>
        <v>295.95</v>
      </c>
      <c r="G122" s="38"/>
      <c r="H122" s="35">
        <v>153.816</v>
      </c>
      <c r="I122" s="36">
        <v>114.38200000000001</v>
      </c>
      <c r="J122" s="37">
        <f t="shared" si="9"/>
        <v>268.19799999999998</v>
      </c>
      <c r="K122" s="38"/>
      <c r="L122" s="35">
        <v>94.2</v>
      </c>
      <c r="M122" s="36">
        <v>74.25</v>
      </c>
      <c r="N122" s="37">
        <f t="shared" si="10"/>
        <v>168.45</v>
      </c>
    </row>
    <row r="123" spans="1:14" ht="15.6" x14ac:dyDescent="0.3">
      <c r="A123" s="40">
        <v>43470.875</v>
      </c>
      <c r="B123" s="29">
        <f t="shared" si="7"/>
        <v>1</v>
      </c>
      <c r="C123" s="34">
        <v>5</v>
      </c>
      <c r="D123" s="35">
        <v>175.05</v>
      </c>
      <c r="E123" s="36">
        <v>119.4</v>
      </c>
      <c r="F123" s="37">
        <f t="shared" si="8"/>
        <v>294.45000000000005</v>
      </c>
      <c r="G123" s="38"/>
      <c r="H123" s="35">
        <v>151.34</v>
      </c>
      <c r="I123" s="36">
        <v>108.245</v>
      </c>
      <c r="J123" s="37">
        <f t="shared" si="9"/>
        <v>259.58500000000004</v>
      </c>
      <c r="K123" s="38"/>
      <c r="L123" s="35">
        <v>94.35</v>
      </c>
      <c r="M123" s="36">
        <v>76.05</v>
      </c>
      <c r="N123" s="37">
        <f t="shared" si="10"/>
        <v>170.39999999999998</v>
      </c>
    </row>
    <row r="124" spans="1:14" ht="15.6" x14ac:dyDescent="0.3">
      <c r="A124" s="39">
        <v>43470.916666666664</v>
      </c>
      <c r="B124" s="29">
        <f t="shared" si="7"/>
        <v>1</v>
      </c>
      <c r="C124" s="34">
        <v>5</v>
      </c>
      <c r="D124" s="35">
        <v>166.65</v>
      </c>
      <c r="E124" s="36">
        <v>118.2</v>
      </c>
      <c r="F124" s="37">
        <f t="shared" si="8"/>
        <v>284.85000000000002</v>
      </c>
      <c r="G124" s="38"/>
      <c r="H124" s="35">
        <v>152.96299999999999</v>
      </c>
      <c r="I124" s="36">
        <v>106.34</v>
      </c>
      <c r="J124" s="37">
        <f t="shared" si="9"/>
        <v>259.303</v>
      </c>
      <c r="K124" s="38"/>
      <c r="L124" s="35">
        <v>91.65</v>
      </c>
      <c r="M124" s="36">
        <v>75.150000000000006</v>
      </c>
      <c r="N124" s="37">
        <f t="shared" si="10"/>
        <v>166.8</v>
      </c>
    </row>
    <row r="125" spans="1:14" ht="15.6" x14ac:dyDescent="0.3">
      <c r="A125" s="40">
        <v>43470.958333333336</v>
      </c>
      <c r="B125" s="29">
        <f t="shared" si="7"/>
        <v>1</v>
      </c>
      <c r="C125" s="34">
        <v>5</v>
      </c>
      <c r="D125" s="35">
        <v>148.5</v>
      </c>
      <c r="E125" s="36">
        <v>118.95</v>
      </c>
      <c r="F125" s="37">
        <f t="shared" si="8"/>
        <v>267.45</v>
      </c>
      <c r="G125" s="38"/>
      <c r="H125" s="35">
        <v>150.624</v>
      </c>
      <c r="I125" s="36">
        <v>102.357</v>
      </c>
      <c r="J125" s="37">
        <f t="shared" si="9"/>
        <v>252.98099999999999</v>
      </c>
      <c r="K125" s="38"/>
      <c r="L125" s="35">
        <v>91.65</v>
      </c>
      <c r="M125" s="36">
        <v>74.400000000000006</v>
      </c>
      <c r="N125" s="37">
        <f t="shared" si="10"/>
        <v>166.05</v>
      </c>
    </row>
    <row r="126" spans="1:14" ht="15.6" x14ac:dyDescent="0.3">
      <c r="A126" s="39">
        <v>43470</v>
      </c>
      <c r="B126" s="29">
        <f t="shared" si="7"/>
        <v>1</v>
      </c>
      <c r="C126" s="34">
        <v>5</v>
      </c>
      <c r="D126" s="35">
        <v>136.94999999999999</v>
      </c>
      <c r="E126" s="36">
        <v>119.4</v>
      </c>
      <c r="F126" s="37">
        <f t="shared" si="8"/>
        <v>256.35000000000002</v>
      </c>
      <c r="G126" s="38"/>
      <c r="H126" s="35">
        <v>152.566</v>
      </c>
      <c r="I126" s="36">
        <v>102.57299999999999</v>
      </c>
      <c r="J126" s="37">
        <f t="shared" si="9"/>
        <v>255.13900000000001</v>
      </c>
      <c r="K126" s="38"/>
      <c r="L126" s="35">
        <v>90.9</v>
      </c>
      <c r="M126" s="36">
        <v>74.55</v>
      </c>
      <c r="N126" s="37">
        <f t="shared" si="10"/>
        <v>165.45</v>
      </c>
    </row>
    <row r="127" spans="1:14" ht="15.6" x14ac:dyDescent="0.3">
      <c r="A127" s="40">
        <v>43471.041666666664</v>
      </c>
      <c r="B127" s="29">
        <f t="shared" si="7"/>
        <v>1</v>
      </c>
      <c r="C127" s="34">
        <v>6</v>
      </c>
      <c r="D127" s="35">
        <v>125.4</v>
      </c>
      <c r="E127" s="36">
        <v>118.5</v>
      </c>
      <c r="F127" s="37">
        <f t="shared" si="8"/>
        <v>243.9</v>
      </c>
      <c r="G127" s="38"/>
      <c r="H127" s="35">
        <v>153.43899999999999</v>
      </c>
      <c r="I127" s="36">
        <v>104.455</v>
      </c>
      <c r="J127" s="37">
        <f t="shared" si="9"/>
        <v>257.89400000000001</v>
      </c>
      <c r="K127" s="38"/>
      <c r="L127" s="35">
        <v>91.8</v>
      </c>
      <c r="M127" s="36">
        <v>75.150000000000006</v>
      </c>
      <c r="N127" s="37">
        <f t="shared" si="10"/>
        <v>166.95</v>
      </c>
    </row>
    <row r="128" spans="1:14" ht="15.6" x14ac:dyDescent="0.3">
      <c r="A128" s="39">
        <v>43471.083333333336</v>
      </c>
      <c r="B128" s="29">
        <f t="shared" si="7"/>
        <v>1</v>
      </c>
      <c r="C128" s="34">
        <v>6</v>
      </c>
      <c r="D128" s="35">
        <v>111</v>
      </c>
      <c r="E128" s="36">
        <v>119.25</v>
      </c>
      <c r="F128" s="37">
        <f t="shared" si="8"/>
        <v>230.25</v>
      </c>
      <c r="G128" s="38"/>
      <c r="H128" s="35">
        <v>151.40600000000001</v>
      </c>
      <c r="I128" s="36">
        <v>103.012</v>
      </c>
      <c r="J128" s="37">
        <f t="shared" si="9"/>
        <v>254.41800000000001</v>
      </c>
      <c r="K128" s="38"/>
      <c r="L128" s="35">
        <v>92.25</v>
      </c>
      <c r="M128" s="36">
        <v>74.400000000000006</v>
      </c>
      <c r="N128" s="37">
        <f t="shared" si="10"/>
        <v>166.65</v>
      </c>
    </row>
    <row r="129" spans="1:14" ht="15.6" x14ac:dyDescent="0.3">
      <c r="A129" s="40">
        <v>43471.125</v>
      </c>
      <c r="B129" s="29">
        <f t="shared" si="7"/>
        <v>1</v>
      </c>
      <c r="C129" s="34">
        <v>6</v>
      </c>
      <c r="D129" s="35">
        <v>115.35</v>
      </c>
      <c r="E129" s="36">
        <v>118.05</v>
      </c>
      <c r="F129" s="37">
        <f t="shared" si="8"/>
        <v>233.39999999999998</v>
      </c>
      <c r="G129" s="38"/>
      <c r="H129" s="35">
        <v>151.327</v>
      </c>
      <c r="I129" s="36">
        <v>104.455</v>
      </c>
      <c r="J129" s="37">
        <f t="shared" si="9"/>
        <v>255.78199999999998</v>
      </c>
      <c r="K129" s="38"/>
      <c r="L129" s="35">
        <v>90.6</v>
      </c>
      <c r="M129" s="36">
        <v>75.3</v>
      </c>
      <c r="N129" s="37">
        <f t="shared" si="10"/>
        <v>165.89999999999998</v>
      </c>
    </row>
    <row r="130" spans="1:14" ht="15.6" x14ac:dyDescent="0.3">
      <c r="A130" s="39">
        <v>43471.166666666664</v>
      </c>
      <c r="B130" s="29">
        <f t="shared" si="7"/>
        <v>1</v>
      </c>
      <c r="C130" s="34">
        <v>6</v>
      </c>
      <c r="D130" s="35">
        <v>108.75</v>
      </c>
      <c r="E130" s="36">
        <v>119.25</v>
      </c>
      <c r="F130" s="37">
        <f t="shared" si="8"/>
        <v>228</v>
      </c>
      <c r="G130" s="38"/>
      <c r="H130" s="35">
        <v>151.88800000000001</v>
      </c>
      <c r="I130" s="36">
        <v>110.584</v>
      </c>
      <c r="J130" s="37">
        <f t="shared" si="9"/>
        <v>262.47199999999998</v>
      </c>
      <c r="K130" s="38"/>
      <c r="L130" s="35">
        <v>90.6</v>
      </c>
      <c r="M130" s="36">
        <v>74.55</v>
      </c>
      <c r="N130" s="37">
        <f t="shared" si="10"/>
        <v>165.14999999999998</v>
      </c>
    </row>
    <row r="131" spans="1:14" ht="15.6" x14ac:dyDescent="0.3">
      <c r="A131" s="40">
        <v>43471.208333333336</v>
      </c>
      <c r="B131" s="29">
        <f t="shared" si="7"/>
        <v>1</v>
      </c>
      <c r="C131" s="34">
        <v>6</v>
      </c>
      <c r="D131" s="35">
        <v>105.45</v>
      </c>
      <c r="E131" s="36">
        <v>119.55</v>
      </c>
      <c r="F131" s="37">
        <f t="shared" si="8"/>
        <v>225</v>
      </c>
      <c r="G131" s="38"/>
      <c r="H131" s="35">
        <v>152.48500000000001</v>
      </c>
      <c r="I131" s="36">
        <v>113.12</v>
      </c>
      <c r="J131" s="37">
        <f t="shared" si="9"/>
        <v>265.60500000000002</v>
      </c>
      <c r="K131" s="38"/>
      <c r="L131" s="35">
        <v>91.5</v>
      </c>
      <c r="M131" s="36">
        <v>75</v>
      </c>
      <c r="N131" s="37">
        <f t="shared" si="10"/>
        <v>166.5</v>
      </c>
    </row>
    <row r="132" spans="1:14" ht="15.6" x14ac:dyDescent="0.3">
      <c r="A132" s="39">
        <v>43471.25</v>
      </c>
      <c r="B132" s="29">
        <f t="shared" si="7"/>
        <v>1</v>
      </c>
      <c r="C132" s="34">
        <v>6</v>
      </c>
      <c r="D132" s="35">
        <v>105.75</v>
      </c>
      <c r="E132" s="36">
        <v>117.6</v>
      </c>
      <c r="F132" s="37">
        <f t="shared" si="8"/>
        <v>223.35</v>
      </c>
      <c r="G132" s="38"/>
      <c r="H132" s="35">
        <v>152.24100000000001</v>
      </c>
      <c r="I132" s="36">
        <v>110.7</v>
      </c>
      <c r="J132" s="37">
        <f t="shared" si="9"/>
        <v>262.94100000000003</v>
      </c>
      <c r="K132" s="38"/>
      <c r="L132" s="35">
        <v>91.35</v>
      </c>
      <c r="M132" s="36">
        <v>74.7</v>
      </c>
      <c r="N132" s="37">
        <f t="shared" si="10"/>
        <v>166.05</v>
      </c>
    </row>
    <row r="133" spans="1:14" ht="15.6" x14ac:dyDescent="0.3">
      <c r="A133" s="40">
        <v>43471.291666666664</v>
      </c>
      <c r="B133" s="29">
        <f t="shared" si="7"/>
        <v>1</v>
      </c>
      <c r="C133" s="34">
        <v>6</v>
      </c>
      <c r="D133" s="35">
        <v>107.55</v>
      </c>
      <c r="E133" s="36">
        <v>118.05</v>
      </c>
      <c r="F133" s="37">
        <f t="shared" si="8"/>
        <v>225.6</v>
      </c>
      <c r="G133" s="38"/>
      <c r="H133" s="35">
        <v>150.851</v>
      </c>
      <c r="I133" s="36">
        <v>111.17</v>
      </c>
      <c r="J133" s="37">
        <f t="shared" si="9"/>
        <v>262.02100000000002</v>
      </c>
      <c r="K133" s="38"/>
      <c r="L133" s="35">
        <v>93.45</v>
      </c>
      <c r="M133" s="36">
        <v>74.7</v>
      </c>
      <c r="N133" s="37">
        <f t="shared" si="10"/>
        <v>168.15</v>
      </c>
    </row>
    <row r="134" spans="1:14" ht="15.6" x14ac:dyDescent="0.3">
      <c r="A134" s="39">
        <v>43471.333333333336</v>
      </c>
      <c r="B134" s="29">
        <f t="shared" si="7"/>
        <v>1</v>
      </c>
      <c r="C134" s="34">
        <v>6</v>
      </c>
      <c r="D134" s="35">
        <v>105.75</v>
      </c>
      <c r="E134" s="36">
        <v>116.7</v>
      </c>
      <c r="F134" s="37">
        <f t="shared" si="8"/>
        <v>222.45</v>
      </c>
      <c r="G134" s="38"/>
      <c r="H134" s="35">
        <v>150.18799999999999</v>
      </c>
      <c r="I134" s="36">
        <v>109.083</v>
      </c>
      <c r="J134" s="37">
        <f t="shared" si="9"/>
        <v>259.27099999999996</v>
      </c>
      <c r="K134" s="38"/>
      <c r="L134" s="35">
        <v>92.25</v>
      </c>
      <c r="M134" s="36">
        <v>74.55</v>
      </c>
      <c r="N134" s="37">
        <f t="shared" si="10"/>
        <v>166.8</v>
      </c>
    </row>
    <row r="135" spans="1:14" ht="15.6" x14ac:dyDescent="0.3">
      <c r="A135" s="40">
        <v>43471.375</v>
      </c>
      <c r="B135" s="29">
        <f t="shared" si="7"/>
        <v>1</v>
      </c>
      <c r="C135" s="34">
        <v>6</v>
      </c>
      <c r="D135" s="35">
        <v>110.7</v>
      </c>
      <c r="E135" s="36">
        <v>116.25</v>
      </c>
      <c r="F135" s="37">
        <f t="shared" si="8"/>
        <v>226.95</v>
      </c>
      <c r="G135" s="38"/>
      <c r="H135" s="35">
        <v>150.56399999999999</v>
      </c>
      <c r="I135" s="36">
        <v>111.46</v>
      </c>
      <c r="J135" s="37">
        <f t="shared" si="9"/>
        <v>262.024</v>
      </c>
      <c r="K135" s="38"/>
      <c r="L135" s="35">
        <v>96.3</v>
      </c>
      <c r="M135" s="36">
        <v>75</v>
      </c>
      <c r="N135" s="37">
        <f t="shared" si="10"/>
        <v>171.3</v>
      </c>
    </row>
    <row r="136" spans="1:14" ht="15.6" x14ac:dyDescent="0.3">
      <c r="A136" s="39">
        <v>43471.416666666664</v>
      </c>
      <c r="B136" s="29">
        <f t="shared" ref="B136:B199" si="11">MONTH(A136)</f>
        <v>1</v>
      </c>
      <c r="C136" s="34">
        <v>6</v>
      </c>
      <c r="D136" s="35">
        <v>123</v>
      </c>
      <c r="E136" s="36">
        <v>117.9</v>
      </c>
      <c r="F136" s="37">
        <f t="shared" ref="F136:F199" si="12">D136+E136</f>
        <v>240.9</v>
      </c>
      <c r="G136" s="38"/>
      <c r="H136" s="35">
        <v>150.67400000000001</v>
      </c>
      <c r="I136" s="36">
        <v>111.307</v>
      </c>
      <c r="J136" s="37">
        <f t="shared" ref="J136:J199" si="13">H136+I136</f>
        <v>261.98099999999999</v>
      </c>
      <c r="K136" s="38"/>
      <c r="L136" s="35">
        <v>93.9</v>
      </c>
      <c r="M136" s="36">
        <v>74.7</v>
      </c>
      <c r="N136" s="37">
        <f t="shared" ref="N136:N199" si="14">L136+M136</f>
        <v>168.60000000000002</v>
      </c>
    </row>
    <row r="137" spans="1:14" ht="15.6" x14ac:dyDescent="0.3">
      <c r="A137" s="40">
        <v>43471.458333333336</v>
      </c>
      <c r="B137" s="29">
        <f t="shared" si="11"/>
        <v>1</v>
      </c>
      <c r="C137" s="34">
        <v>6</v>
      </c>
      <c r="D137" s="35">
        <v>138.6</v>
      </c>
      <c r="E137" s="36">
        <v>117.6</v>
      </c>
      <c r="F137" s="37">
        <f t="shared" si="12"/>
        <v>256.2</v>
      </c>
      <c r="G137" s="38"/>
      <c r="H137" s="35">
        <v>149.779</v>
      </c>
      <c r="I137" s="36">
        <v>111.224</v>
      </c>
      <c r="J137" s="37">
        <f t="shared" si="13"/>
        <v>261.00299999999999</v>
      </c>
      <c r="K137" s="38"/>
      <c r="L137" s="35">
        <v>94.95</v>
      </c>
      <c r="M137" s="36">
        <v>75.45</v>
      </c>
      <c r="N137" s="37">
        <f t="shared" si="14"/>
        <v>170.4</v>
      </c>
    </row>
    <row r="138" spans="1:14" ht="15.6" x14ac:dyDescent="0.3">
      <c r="A138" s="39">
        <v>43471.5</v>
      </c>
      <c r="B138" s="29">
        <f t="shared" si="11"/>
        <v>1</v>
      </c>
      <c r="C138" s="34">
        <v>6</v>
      </c>
      <c r="D138" s="35">
        <v>139.35</v>
      </c>
      <c r="E138" s="36">
        <v>116.1</v>
      </c>
      <c r="F138" s="37">
        <f t="shared" si="12"/>
        <v>255.45</v>
      </c>
      <c r="G138" s="38"/>
      <c r="H138" s="35">
        <v>151.23400000000001</v>
      </c>
      <c r="I138" s="36">
        <v>110.602</v>
      </c>
      <c r="J138" s="37">
        <f t="shared" si="13"/>
        <v>261.83600000000001</v>
      </c>
      <c r="K138" s="38"/>
      <c r="L138" s="35">
        <v>94.8</v>
      </c>
      <c r="M138" s="36">
        <v>75.3</v>
      </c>
      <c r="N138" s="37">
        <f t="shared" si="14"/>
        <v>170.1</v>
      </c>
    </row>
    <row r="139" spans="1:14" ht="15.6" x14ac:dyDescent="0.3">
      <c r="A139" s="40">
        <v>43471.541666666664</v>
      </c>
      <c r="B139" s="29">
        <f t="shared" si="11"/>
        <v>1</v>
      </c>
      <c r="C139" s="34">
        <v>6</v>
      </c>
      <c r="D139" s="35">
        <v>137.4</v>
      </c>
      <c r="E139" s="36">
        <v>118.5</v>
      </c>
      <c r="F139" s="37">
        <f t="shared" si="12"/>
        <v>255.9</v>
      </c>
      <c r="G139" s="38"/>
      <c r="H139" s="35">
        <v>153.749</v>
      </c>
      <c r="I139" s="36">
        <v>111.884</v>
      </c>
      <c r="J139" s="37">
        <f t="shared" si="13"/>
        <v>265.63299999999998</v>
      </c>
      <c r="K139" s="38"/>
      <c r="L139" s="35">
        <v>94.8</v>
      </c>
      <c r="M139" s="36">
        <v>74.849999999999994</v>
      </c>
      <c r="N139" s="37">
        <f t="shared" si="14"/>
        <v>169.64999999999998</v>
      </c>
    </row>
    <row r="140" spans="1:14" ht="15.6" x14ac:dyDescent="0.3">
      <c r="A140" s="39">
        <v>43471.583333333336</v>
      </c>
      <c r="B140" s="29">
        <f t="shared" si="11"/>
        <v>1</v>
      </c>
      <c r="C140" s="34">
        <v>6</v>
      </c>
      <c r="D140" s="35">
        <v>132.75</v>
      </c>
      <c r="E140" s="36">
        <v>118.5</v>
      </c>
      <c r="F140" s="37">
        <f t="shared" si="12"/>
        <v>251.25</v>
      </c>
      <c r="G140" s="38"/>
      <c r="H140" s="35">
        <v>152.786</v>
      </c>
      <c r="I140" s="36">
        <v>109.961</v>
      </c>
      <c r="J140" s="37">
        <f t="shared" si="13"/>
        <v>262.74700000000001</v>
      </c>
      <c r="K140" s="38"/>
      <c r="L140" s="35">
        <v>95.4</v>
      </c>
      <c r="M140" s="36">
        <v>74.55</v>
      </c>
      <c r="N140" s="37">
        <f t="shared" si="14"/>
        <v>169.95</v>
      </c>
    </row>
    <row r="141" spans="1:14" ht="15.6" x14ac:dyDescent="0.3">
      <c r="A141" s="40">
        <v>43471.625</v>
      </c>
      <c r="B141" s="29">
        <f t="shared" si="11"/>
        <v>1</v>
      </c>
      <c r="C141" s="34">
        <v>6</v>
      </c>
      <c r="D141" s="35">
        <v>130.05000000000001</v>
      </c>
      <c r="E141" s="36">
        <v>119.1</v>
      </c>
      <c r="F141" s="37">
        <f t="shared" si="12"/>
        <v>249.15</v>
      </c>
      <c r="G141" s="38"/>
      <c r="H141" s="35">
        <v>151.46600000000001</v>
      </c>
      <c r="I141" s="36">
        <v>112.447</v>
      </c>
      <c r="J141" s="37">
        <f t="shared" si="13"/>
        <v>263.91300000000001</v>
      </c>
      <c r="K141" s="38"/>
      <c r="L141" s="35">
        <v>95.55</v>
      </c>
      <c r="M141" s="36">
        <v>74.7</v>
      </c>
      <c r="N141" s="37">
        <f t="shared" si="14"/>
        <v>170.25</v>
      </c>
    </row>
    <row r="142" spans="1:14" ht="15.6" x14ac:dyDescent="0.3">
      <c r="A142" s="39">
        <v>43471.666666666664</v>
      </c>
      <c r="B142" s="29">
        <f t="shared" si="11"/>
        <v>1</v>
      </c>
      <c r="C142" s="34">
        <v>6</v>
      </c>
      <c r="D142" s="35">
        <v>124.8</v>
      </c>
      <c r="E142" s="36">
        <v>117.9</v>
      </c>
      <c r="F142" s="37">
        <f t="shared" si="12"/>
        <v>242.7</v>
      </c>
      <c r="G142" s="38"/>
      <c r="H142" s="35">
        <v>154.23099999999999</v>
      </c>
      <c r="I142" s="36">
        <v>114.783</v>
      </c>
      <c r="J142" s="37">
        <f t="shared" si="13"/>
        <v>269.01400000000001</v>
      </c>
      <c r="K142" s="38"/>
      <c r="L142" s="35">
        <v>96.9</v>
      </c>
      <c r="M142" s="36">
        <v>75.75</v>
      </c>
      <c r="N142" s="37">
        <f t="shared" si="14"/>
        <v>172.65</v>
      </c>
    </row>
    <row r="143" spans="1:14" ht="15.6" x14ac:dyDescent="0.3">
      <c r="A143" s="40">
        <v>43471.708333333336</v>
      </c>
      <c r="B143" s="29">
        <f t="shared" si="11"/>
        <v>1</v>
      </c>
      <c r="C143" s="34">
        <v>6</v>
      </c>
      <c r="D143" s="35">
        <v>124.35</v>
      </c>
      <c r="E143" s="36">
        <v>118.8</v>
      </c>
      <c r="F143" s="37">
        <f t="shared" si="12"/>
        <v>243.14999999999998</v>
      </c>
      <c r="G143" s="38"/>
      <c r="H143" s="35">
        <v>151.13300000000001</v>
      </c>
      <c r="I143" s="36">
        <v>113.873</v>
      </c>
      <c r="J143" s="37">
        <f t="shared" si="13"/>
        <v>265.00600000000003</v>
      </c>
      <c r="K143" s="38"/>
      <c r="L143" s="35">
        <v>94.95</v>
      </c>
      <c r="M143" s="36">
        <v>75.45</v>
      </c>
      <c r="N143" s="37">
        <f t="shared" si="14"/>
        <v>170.4</v>
      </c>
    </row>
    <row r="144" spans="1:14" ht="15.6" x14ac:dyDescent="0.3">
      <c r="A144" s="39">
        <v>43471.75</v>
      </c>
      <c r="B144" s="29">
        <f t="shared" si="11"/>
        <v>1</v>
      </c>
      <c r="C144" s="34">
        <v>6</v>
      </c>
      <c r="D144" s="35">
        <v>126</v>
      </c>
      <c r="E144" s="36">
        <v>120.9</v>
      </c>
      <c r="F144" s="37">
        <f t="shared" si="12"/>
        <v>246.9</v>
      </c>
      <c r="G144" s="38"/>
      <c r="H144" s="35">
        <v>151.886</v>
      </c>
      <c r="I144" s="36">
        <v>115.563</v>
      </c>
      <c r="J144" s="37">
        <f t="shared" si="13"/>
        <v>267.44900000000001</v>
      </c>
      <c r="K144" s="38"/>
      <c r="L144" s="35">
        <v>95.4</v>
      </c>
      <c r="M144" s="36">
        <v>75.599999999999994</v>
      </c>
      <c r="N144" s="37">
        <f t="shared" si="14"/>
        <v>171</v>
      </c>
    </row>
    <row r="145" spans="1:14" ht="15.6" x14ac:dyDescent="0.3">
      <c r="A145" s="40">
        <v>43471.791666666664</v>
      </c>
      <c r="B145" s="29">
        <f t="shared" si="11"/>
        <v>1</v>
      </c>
      <c r="C145" s="34">
        <v>6</v>
      </c>
      <c r="D145" s="35">
        <v>125.7</v>
      </c>
      <c r="E145" s="36">
        <v>117</v>
      </c>
      <c r="F145" s="37">
        <f t="shared" si="12"/>
        <v>242.7</v>
      </c>
      <c r="G145" s="38"/>
      <c r="H145" s="35">
        <v>154.511</v>
      </c>
      <c r="I145" s="36">
        <v>118.039</v>
      </c>
      <c r="J145" s="37">
        <f t="shared" si="13"/>
        <v>272.55</v>
      </c>
      <c r="K145" s="38"/>
      <c r="L145" s="35">
        <v>94.35</v>
      </c>
      <c r="M145" s="36">
        <v>74.400000000000006</v>
      </c>
      <c r="N145" s="37">
        <f t="shared" si="14"/>
        <v>168.75</v>
      </c>
    </row>
    <row r="146" spans="1:14" ht="15.6" x14ac:dyDescent="0.3">
      <c r="A146" s="39">
        <v>43471.833333333336</v>
      </c>
      <c r="B146" s="29">
        <f t="shared" si="11"/>
        <v>1</v>
      </c>
      <c r="C146" s="34">
        <v>6</v>
      </c>
      <c r="D146" s="35">
        <v>125.7</v>
      </c>
      <c r="E146" s="36">
        <v>117.15</v>
      </c>
      <c r="F146" s="37">
        <f t="shared" si="12"/>
        <v>242.85000000000002</v>
      </c>
      <c r="G146" s="38"/>
      <c r="H146" s="35">
        <v>151.065</v>
      </c>
      <c r="I146" s="36">
        <v>112.541</v>
      </c>
      <c r="J146" s="37">
        <f t="shared" si="13"/>
        <v>263.60599999999999</v>
      </c>
      <c r="K146" s="38"/>
      <c r="L146" s="35">
        <v>93.15</v>
      </c>
      <c r="M146" s="36">
        <v>71.25</v>
      </c>
      <c r="N146" s="37">
        <f t="shared" si="14"/>
        <v>164.4</v>
      </c>
    </row>
    <row r="147" spans="1:14" ht="15.6" x14ac:dyDescent="0.3">
      <c r="A147" s="40">
        <v>43471.875</v>
      </c>
      <c r="B147" s="29">
        <f t="shared" si="11"/>
        <v>1</v>
      </c>
      <c r="C147" s="34">
        <v>6</v>
      </c>
      <c r="D147" s="35">
        <v>126.45</v>
      </c>
      <c r="E147" s="36">
        <v>115.5</v>
      </c>
      <c r="F147" s="37">
        <f t="shared" si="12"/>
        <v>241.95</v>
      </c>
      <c r="G147" s="38"/>
      <c r="H147" s="35">
        <v>154.16300000000001</v>
      </c>
      <c r="I147" s="36">
        <v>111.49</v>
      </c>
      <c r="J147" s="37">
        <f t="shared" si="13"/>
        <v>265.65300000000002</v>
      </c>
      <c r="K147" s="38"/>
      <c r="L147" s="35">
        <v>91.35</v>
      </c>
      <c r="M147" s="36">
        <v>72.3</v>
      </c>
      <c r="N147" s="37">
        <f t="shared" si="14"/>
        <v>163.64999999999998</v>
      </c>
    </row>
    <row r="148" spans="1:14" ht="15.6" x14ac:dyDescent="0.3">
      <c r="A148" s="39">
        <v>43471.916666666664</v>
      </c>
      <c r="B148" s="29">
        <f t="shared" si="11"/>
        <v>1</v>
      </c>
      <c r="C148" s="34">
        <v>6</v>
      </c>
      <c r="D148" s="35">
        <v>123.9</v>
      </c>
      <c r="E148" s="36">
        <v>117.75</v>
      </c>
      <c r="F148" s="37">
        <f t="shared" si="12"/>
        <v>241.65</v>
      </c>
      <c r="G148" s="38"/>
      <c r="H148" s="35">
        <v>151.76900000000001</v>
      </c>
      <c r="I148" s="36">
        <v>112.816</v>
      </c>
      <c r="J148" s="37">
        <f t="shared" si="13"/>
        <v>264.58500000000004</v>
      </c>
      <c r="K148" s="38"/>
      <c r="L148" s="35">
        <v>91.5</v>
      </c>
      <c r="M148" s="36">
        <v>71.099999999999994</v>
      </c>
      <c r="N148" s="37">
        <f t="shared" si="14"/>
        <v>162.6</v>
      </c>
    </row>
    <row r="149" spans="1:14" ht="15.6" x14ac:dyDescent="0.3">
      <c r="A149" s="40">
        <v>43471.958333333336</v>
      </c>
      <c r="B149" s="29">
        <f t="shared" si="11"/>
        <v>1</v>
      </c>
      <c r="C149" s="34">
        <v>6</v>
      </c>
      <c r="D149" s="35">
        <v>124.35</v>
      </c>
      <c r="E149" s="36">
        <v>118.65</v>
      </c>
      <c r="F149" s="37">
        <f t="shared" si="12"/>
        <v>243</v>
      </c>
      <c r="G149" s="38"/>
      <c r="H149" s="35">
        <v>151.52000000000001</v>
      </c>
      <c r="I149" s="36">
        <v>112.504</v>
      </c>
      <c r="J149" s="37">
        <f t="shared" si="13"/>
        <v>264.024</v>
      </c>
      <c r="K149" s="38"/>
      <c r="L149" s="35">
        <v>91.35</v>
      </c>
      <c r="M149" s="36">
        <v>72</v>
      </c>
      <c r="N149" s="37">
        <f t="shared" si="14"/>
        <v>163.35</v>
      </c>
    </row>
    <row r="150" spans="1:14" ht="15.6" x14ac:dyDescent="0.3">
      <c r="A150" s="39">
        <v>43471</v>
      </c>
      <c r="B150" s="29">
        <f t="shared" si="11"/>
        <v>1</v>
      </c>
      <c r="C150" s="34">
        <v>6</v>
      </c>
      <c r="D150" s="35">
        <v>125.4</v>
      </c>
      <c r="E150" s="36">
        <v>116.55</v>
      </c>
      <c r="F150" s="37">
        <f t="shared" si="12"/>
        <v>241.95</v>
      </c>
      <c r="G150" s="38"/>
      <c r="H150" s="35">
        <v>155.41999999999999</v>
      </c>
      <c r="I150" s="36">
        <v>110.351</v>
      </c>
      <c r="J150" s="37">
        <f t="shared" si="13"/>
        <v>265.77099999999996</v>
      </c>
      <c r="K150" s="38"/>
      <c r="L150" s="35">
        <v>91.05</v>
      </c>
      <c r="M150" s="36">
        <v>71.400000000000006</v>
      </c>
      <c r="N150" s="37">
        <f t="shared" si="14"/>
        <v>162.44999999999999</v>
      </c>
    </row>
    <row r="151" spans="1:14" ht="15.6" x14ac:dyDescent="0.3">
      <c r="A151" s="40">
        <v>43472.041666666664</v>
      </c>
      <c r="B151" s="29">
        <f t="shared" si="11"/>
        <v>1</v>
      </c>
      <c r="C151" s="34">
        <v>7</v>
      </c>
      <c r="D151" s="35">
        <v>123.6</v>
      </c>
      <c r="E151" s="36">
        <v>120.3</v>
      </c>
      <c r="F151" s="37">
        <f t="shared" si="12"/>
        <v>243.89999999999998</v>
      </c>
      <c r="G151" s="38"/>
      <c r="H151" s="35">
        <v>150.97200000000001</v>
      </c>
      <c r="I151" s="36">
        <v>113.544</v>
      </c>
      <c r="J151" s="37">
        <f t="shared" si="13"/>
        <v>264.51600000000002</v>
      </c>
      <c r="K151" s="38"/>
      <c r="L151" s="35">
        <v>90.9</v>
      </c>
      <c r="M151" s="36">
        <v>71.55</v>
      </c>
      <c r="N151" s="37">
        <f t="shared" si="14"/>
        <v>162.44999999999999</v>
      </c>
    </row>
    <row r="152" spans="1:14" ht="15.6" x14ac:dyDescent="0.3">
      <c r="A152" s="39">
        <v>43472.083333333336</v>
      </c>
      <c r="B152" s="29">
        <f t="shared" si="11"/>
        <v>1</v>
      </c>
      <c r="C152" s="34">
        <v>7</v>
      </c>
      <c r="D152" s="35">
        <v>123.6</v>
      </c>
      <c r="E152" s="36">
        <v>121.5</v>
      </c>
      <c r="F152" s="37">
        <f t="shared" si="12"/>
        <v>245.1</v>
      </c>
      <c r="G152" s="38"/>
      <c r="H152" s="35">
        <v>154.37200000000001</v>
      </c>
      <c r="I152" s="36">
        <v>112.53400000000001</v>
      </c>
      <c r="J152" s="37">
        <f t="shared" si="13"/>
        <v>266.90600000000001</v>
      </c>
      <c r="K152" s="38"/>
      <c r="L152" s="35">
        <v>91.2</v>
      </c>
      <c r="M152" s="36">
        <v>71.7</v>
      </c>
      <c r="N152" s="37">
        <f t="shared" si="14"/>
        <v>162.9</v>
      </c>
    </row>
    <row r="153" spans="1:14" ht="15.6" x14ac:dyDescent="0.3">
      <c r="A153" s="40">
        <v>43472.125</v>
      </c>
      <c r="B153" s="29">
        <f t="shared" si="11"/>
        <v>1</v>
      </c>
      <c r="C153" s="34">
        <v>7</v>
      </c>
      <c r="D153" s="35">
        <v>123.45</v>
      </c>
      <c r="E153" s="36">
        <v>123.3</v>
      </c>
      <c r="F153" s="37">
        <f t="shared" si="12"/>
        <v>246.75</v>
      </c>
      <c r="G153" s="38"/>
      <c r="H153" s="35">
        <v>150.60400000000001</v>
      </c>
      <c r="I153" s="36">
        <v>114.416</v>
      </c>
      <c r="J153" s="37">
        <f t="shared" si="13"/>
        <v>265.02</v>
      </c>
      <c r="K153" s="38"/>
      <c r="L153" s="35">
        <v>90.75</v>
      </c>
      <c r="M153" s="36">
        <v>70.95</v>
      </c>
      <c r="N153" s="37">
        <f t="shared" si="14"/>
        <v>161.69999999999999</v>
      </c>
    </row>
    <row r="154" spans="1:14" ht="15.6" x14ac:dyDescent="0.3">
      <c r="A154" s="39">
        <v>43472.166666666664</v>
      </c>
      <c r="B154" s="29">
        <f t="shared" si="11"/>
        <v>1</v>
      </c>
      <c r="C154" s="34">
        <v>7</v>
      </c>
      <c r="D154" s="35">
        <v>126.3</v>
      </c>
      <c r="E154" s="36">
        <v>122.4</v>
      </c>
      <c r="F154" s="37">
        <f t="shared" si="12"/>
        <v>248.7</v>
      </c>
      <c r="G154" s="38"/>
      <c r="H154" s="35">
        <v>157.863</v>
      </c>
      <c r="I154" s="36">
        <v>112.69199999999999</v>
      </c>
      <c r="J154" s="37">
        <f t="shared" si="13"/>
        <v>270.55500000000001</v>
      </c>
      <c r="K154" s="38"/>
      <c r="L154" s="35">
        <v>90.9</v>
      </c>
      <c r="M154" s="36">
        <v>72.150000000000006</v>
      </c>
      <c r="N154" s="37">
        <f t="shared" si="14"/>
        <v>163.05000000000001</v>
      </c>
    </row>
    <row r="155" spans="1:14" ht="15.6" x14ac:dyDescent="0.3">
      <c r="A155" s="40">
        <v>43472.208333333336</v>
      </c>
      <c r="B155" s="29">
        <f t="shared" si="11"/>
        <v>1</v>
      </c>
      <c r="C155" s="34">
        <v>7</v>
      </c>
      <c r="D155" s="35">
        <v>129.6</v>
      </c>
      <c r="E155" s="36">
        <v>128.85</v>
      </c>
      <c r="F155" s="37">
        <f t="shared" si="12"/>
        <v>258.45</v>
      </c>
      <c r="G155" s="38"/>
      <c r="H155" s="35">
        <v>168.50700000000001</v>
      </c>
      <c r="I155" s="36">
        <v>129.054</v>
      </c>
      <c r="J155" s="37">
        <f t="shared" si="13"/>
        <v>297.56100000000004</v>
      </c>
      <c r="K155" s="38"/>
      <c r="L155" s="35">
        <v>91.8</v>
      </c>
      <c r="M155" s="36">
        <v>71.25</v>
      </c>
      <c r="N155" s="37">
        <f t="shared" si="14"/>
        <v>163.05000000000001</v>
      </c>
    </row>
    <row r="156" spans="1:14" ht="15.6" x14ac:dyDescent="0.3">
      <c r="A156" s="39">
        <v>43472.25</v>
      </c>
      <c r="B156" s="29">
        <f t="shared" si="11"/>
        <v>1</v>
      </c>
      <c r="C156" s="34">
        <v>7</v>
      </c>
      <c r="D156" s="35">
        <v>127.2</v>
      </c>
      <c r="E156" s="36">
        <v>141</v>
      </c>
      <c r="F156" s="37">
        <f t="shared" si="12"/>
        <v>268.2</v>
      </c>
      <c r="G156" s="38"/>
      <c r="H156" s="35">
        <v>176.678</v>
      </c>
      <c r="I156" s="36">
        <v>136.03399999999999</v>
      </c>
      <c r="J156" s="37">
        <f t="shared" si="13"/>
        <v>312.71199999999999</v>
      </c>
      <c r="K156" s="38"/>
      <c r="L156" s="35">
        <v>96.75</v>
      </c>
      <c r="M156" s="36">
        <v>71.25</v>
      </c>
      <c r="N156" s="37">
        <f t="shared" si="14"/>
        <v>168</v>
      </c>
    </row>
    <row r="157" spans="1:14" ht="15.6" x14ac:dyDescent="0.3">
      <c r="A157" s="40">
        <v>43472.291666666664</v>
      </c>
      <c r="B157" s="29">
        <f t="shared" si="11"/>
        <v>1</v>
      </c>
      <c r="C157" s="34">
        <v>7</v>
      </c>
      <c r="D157" s="35">
        <v>129.44999999999999</v>
      </c>
      <c r="E157" s="36">
        <v>159.9</v>
      </c>
      <c r="F157" s="37">
        <f t="shared" si="12"/>
        <v>289.35000000000002</v>
      </c>
      <c r="G157" s="38"/>
      <c r="H157" s="35">
        <v>186.82400000000001</v>
      </c>
      <c r="I157" s="36">
        <v>154.929</v>
      </c>
      <c r="J157" s="37">
        <f t="shared" si="13"/>
        <v>341.75300000000004</v>
      </c>
      <c r="K157" s="38"/>
      <c r="L157" s="35">
        <v>101.7</v>
      </c>
      <c r="M157" s="36">
        <v>79.95</v>
      </c>
      <c r="N157" s="37">
        <f t="shared" si="14"/>
        <v>181.65</v>
      </c>
    </row>
    <row r="158" spans="1:14" ht="15.6" x14ac:dyDescent="0.3">
      <c r="A158" s="39">
        <v>43472.333333333336</v>
      </c>
      <c r="B158" s="29">
        <f t="shared" si="11"/>
        <v>1</v>
      </c>
      <c r="C158" s="34">
        <v>7</v>
      </c>
      <c r="D158" s="35">
        <v>164.55</v>
      </c>
      <c r="E158" s="36">
        <v>256.5</v>
      </c>
      <c r="F158" s="37">
        <f t="shared" si="12"/>
        <v>421.05</v>
      </c>
      <c r="G158" s="38"/>
      <c r="H158" s="35">
        <v>208.56299999999999</v>
      </c>
      <c r="I158" s="36">
        <v>201.65899999999999</v>
      </c>
      <c r="J158" s="37">
        <f t="shared" si="13"/>
        <v>410.22199999999998</v>
      </c>
      <c r="K158" s="38"/>
      <c r="L158" s="35">
        <v>158.55000000000001</v>
      </c>
      <c r="M158" s="36">
        <v>97.05</v>
      </c>
      <c r="N158" s="37">
        <f t="shared" si="14"/>
        <v>255.60000000000002</v>
      </c>
    </row>
    <row r="159" spans="1:14" ht="15.6" x14ac:dyDescent="0.3">
      <c r="A159" s="40">
        <v>43472.375</v>
      </c>
      <c r="B159" s="29">
        <f t="shared" si="11"/>
        <v>1</v>
      </c>
      <c r="C159" s="34">
        <v>7</v>
      </c>
      <c r="D159" s="35">
        <v>187.95</v>
      </c>
      <c r="E159" s="36">
        <v>277.35000000000002</v>
      </c>
      <c r="F159" s="37">
        <f t="shared" si="12"/>
        <v>465.3</v>
      </c>
      <c r="G159" s="38"/>
      <c r="H159" s="35">
        <v>230.64599999999999</v>
      </c>
      <c r="I159" s="36">
        <v>220.029</v>
      </c>
      <c r="J159" s="37">
        <f t="shared" si="13"/>
        <v>450.67499999999995</v>
      </c>
      <c r="K159" s="38"/>
      <c r="L159" s="35">
        <v>174</v>
      </c>
      <c r="M159" s="36">
        <v>104.4</v>
      </c>
      <c r="N159" s="37">
        <f t="shared" si="14"/>
        <v>278.39999999999998</v>
      </c>
    </row>
    <row r="160" spans="1:14" ht="15.6" x14ac:dyDescent="0.3">
      <c r="A160" s="39">
        <v>43472.416666666664</v>
      </c>
      <c r="B160" s="29">
        <f t="shared" si="11"/>
        <v>1</v>
      </c>
      <c r="C160" s="34">
        <v>7</v>
      </c>
      <c r="D160" s="35">
        <v>200.25</v>
      </c>
      <c r="E160" s="36">
        <v>309.89999999999998</v>
      </c>
      <c r="F160" s="37">
        <f t="shared" si="12"/>
        <v>510.15</v>
      </c>
      <c r="G160" s="38"/>
      <c r="H160" s="35">
        <v>239.511</v>
      </c>
      <c r="I160" s="36">
        <v>235.285</v>
      </c>
      <c r="J160" s="37">
        <f t="shared" si="13"/>
        <v>474.79599999999999</v>
      </c>
      <c r="K160" s="38"/>
      <c r="L160" s="35">
        <v>184.8</v>
      </c>
      <c r="M160" s="36">
        <v>115.95</v>
      </c>
      <c r="N160" s="37">
        <f t="shared" si="14"/>
        <v>300.75</v>
      </c>
    </row>
    <row r="161" spans="1:14" ht="15.6" x14ac:dyDescent="0.3">
      <c r="A161" s="40">
        <v>43472.458333333336</v>
      </c>
      <c r="B161" s="29">
        <f t="shared" si="11"/>
        <v>1</v>
      </c>
      <c r="C161" s="34">
        <v>7</v>
      </c>
      <c r="D161" s="35">
        <v>206.85</v>
      </c>
      <c r="E161" s="36">
        <v>316.2</v>
      </c>
      <c r="F161" s="37">
        <f t="shared" si="12"/>
        <v>523.04999999999995</v>
      </c>
      <c r="G161" s="38"/>
      <c r="H161" s="35">
        <v>238.15600000000001</v>
      </c>
      <c r="I161" s="36">
        <v>243.95099999999999</v>
      </c>
      <c r="J161" s="37">
        <f t="shared" si="13"/>
        <v>482.10699999999997</v>
      </c>
      <c r="K161" s="38"/>
      <c r="L161" s="35">
        <v>184.65</v>
      </c>
      <c r="M161" s="36">
        <v>115.8</v>
      </c>
      <c r="N161" s="37">
        <f t="shared" si="14"/>
        <v>300.45</v>
      </c>
    </row>
    <row r="162" spans="1:14" ht="15.6" x14ac:dyDescent="0.3">
      <c r="A162" s="39">
        <v>43472.5</v>
      </c>
      <c r="B162" s="29">
        <f t="shared" si="11"/>
        <v>1</v>
      </c>
      <c r="C162" s="34">
        <v>7</v>
      </c>
      <c r="D162" s="35">
        <v>214.2</v>
      </c>
      <c r="E162" s="36">
        <v>315.45</v>
      </c>
      <c r="F162" s="37">
        <f t="shared" si="12"/>
        <v>529.65</v>
      </c>
      <c r="G162" s="38"/>
      <c r="H162" s="35">
        <v>233.46700000000001</v>
      </c>
      <c r="I162" s="36">
        <v>244.274</v>
      </c>
      <c r="J162" s="37">
        <f t="shared" si="13"/>
        <v>477.74099999999999</v>
      </c>
      <c r="K162" s="38"/>
      <c r="L162" s="35">
        <v>186.75</v>
      </c>
      <c r="M162" s="36">
        <v>122.1</v>
      </c>
      <c r="N162" s="37">
        <f t="shared" si="14"/>
        <v>308.85000000000002</v>
      </c>
    </row>
    <row r="163" spans="1:14" ht="15.6" x14ac:dyDescent="0.3">
      <c r="A163" s="40">
        <v>43472.541666666664</v>
      </c>
      <c r="B163" s="29">
        <f t="shared" si="11"/>
        <v>1</v>
      </c>
      <c r="C163" s="34">
        <v>7</v>
      </c>
      <c r="D163" s="35">
        <v>215.25</v>
      </c>
      <c r="E163" s="36">
        <v>313.95</v>
      </c>
      <c r="F163" s="37">
        <f t="shared" si="12"/>
        <v>529.20000000000005</v>
      </c>
      <c r="G163" s="38"/>
      <c r="H163" s="35">
        <v>240.21199999999999</v>
      </c>
      <c r="I163" s="36">
        <v>251.203</v>
      </c>
      <c r="J163" s="37">
        <f t="shared" si="13"/>
        <v>491.41499999999996</v>
      </c>
      <c r="K163" s="38"/>
      <c r="L163" s="35">
        <v>188.85</v>
      </c>
      <c r="M163" s="36">
        <v>124.5</v>
      </c>
      <c r="N163" s="37">
        <f t="shared" si="14"/>
        <v>313.35000000000002</v>
      </c>
    </row>
    <row r="164" spans="1:14" ht="15.6" x14ac:dyDescent="0.3">
      <c r="A164" s="39">
        <v>43472.583333333336</v>
      </c>
      <c r="B164" s="29">
        <f t="shared" si="11"/>
        <v>1</v>
      </c>
      <c r="C164" s="34">
        <v>7</v>
      </c>
      <c r="D164" s="35">
        <v>219.15</v>
      </c>
      <c r="E164" s="36">
        <v>284.85000000000002</v>
      </c>
      <c r="F164" s="37">
        <f t="shared" si="12"/>
        <v>504</v>
      </c>
      <c r="G164" s="38"/>
      <c r="H164" s="35">
        <v>240.91200000000001</v>
      </c>
      <c r="I164" s="36">
        <v>252.38800000000001</v>
      </c>
      <c r="J164" s="37">
        <f t="shared" si="13"/>
        <v>493.3</v>
      </c>
      <c r="K164" s="38"/>
      <c r="L164" s="35">
        <v>186.3</v>
      </c>
      <c r="M164" s="36">
        <v>124.65</v>
      </c>
      <c r="N164" s="37">
        <f t="shared" si="14"/>
        <v>310.95000000000005</v>
      </c>
    </row>
    <row r="165" spans="1:14" ht="15.6" x14ac:dyDescent="0.3">
      <c r="A165" s="40">
        <v>43472.625</v>
      </c>
      <c r="B165" s="29">
        <f t="shared" si="11"/>
        <v>1</v>
      </c>
      <c r="C165" s="34">
        <v>7</v>
      </c>
      <c r="D165" s="35">
        <v>217.65</v>
      </c>
      <c r="E165" s="36">
        <v>299.55</v>
      </c>
      <c r="F165" s="37">
        <f t="shared" si="12"/>
        <v>517.20000000000005</v>
      </c>
      <c r="G165" s="38"/>
      <c r="H165" s="35">
        <v>234.81</v>
      </c>
      <c r="I165" s="36">
        <v>243.161</v>
      </c>
      <c r="J165" s="37">
        <f t="shared" si="13"/>
        <v>477.971</v>
      </c>
      <c r="K165" s="38"/>
      <c r="L165" s="35">
        <v>186.9</v>
      </c>
      <c r="M165" s="36">
        <v>124.95</v>
      </c>
      <c r="N165" s="37">
        <f t="shared" si="14"/>
        <v>311.85000000000002</v>
      </c>
    </row>
    <row r="166" spans="1:14" ht="15.6" x14ac:dyDescent="0.3">
      <c r="A166" s="39">
        <v>43472.666666666664</v>
      </c>
      <c r="B166" s="29">
        <f t="shared" si="11"/>
        <v>1</v>
      </c>
      <c r="C166" s="34">
        <v>7</v>
      </c>
      <c r="D166" s="35">
        <v>218.25</v>
      </c>
      <c r="E166" s="36">
        <v>297</v>
      </c>
      <c r="F166" s="37">
        <f t="shared" si="12"/>
        <v>515.25</v>
      </c>
      <c r="G166" s="38"/>
      <c r="H166" s="35">
        <v>239.851</v>
      </c>
      <c r="I166" s="36">
        <v>243.626</v>
      </c>
      <c r="J166" s="37">
        <f t="shared" si="13"/>
        <v>483.47699999999998</v>
      </c>
      <c r="K166" s="38"/>
      <c r="L166" s="35">
        <v>187.05</v>
      </c>
      <c r="M166" s="36">
        <v>122.1</v>
      </c>
      <c r="N166" s="37">
        <f t="shared" si="14"/>
        <v>309.14999999999998</v>
      </c>
    </row>
    <row r="167" spans="1:14" ht="15.6" x14ac:dyDescent="0.3">
      <c r="A167" s="40">
        <v>43472.708333333336</v>
      </c>
      <c r="B167" s="29">
        <f t="shared" si="11"/>
        <v>1</v>
      </c>
      <c r="C167" s="34">
        <v>7</v>
      </c>
      <c r="D167" s="35">
        <v>218.85</v>
      </c>
      <c r="E167" s="36">
        <v>285.14999999999998</v>
      </c>
      <c r="F167" s="37">
        <f t="shared" si="12"/>
        <v>504</v>
      </c>
      <c r="G167" s="38"/>
      <c r="H167" s="35">
        <v>226.499</v>
      </c>
      <c r="I167" s="36">
        <v>233.18299999999999</v>
      </c>
      <c r="J167" s="37">
        <f t="shared" si="13"/>
        <v>459.68200000000002</v>
      </c>
      <c r="K167" s="38"/>
      <c r="L167" s="35">
        <v>181.2</v>
      </c>
      <c r="M167" s="36">
        <v>120.75</v>
      </c>
      <c r="N167" s="37">
        <f t="shared" si="14"/>
        <v>301.95</v>
      </c>
    </row>
    <row r="168" spans="1:14" ht="15.6" x14ac:dyDescent="0.3">
      <c r="A168" s="39">
        <v>43472.75</v>
      </c>
      <c r="B168" s="29">
        <f t="shared" si="11"/>
        <v>1</v>
      </c>
      <c r="C168" s="34">
        <v>7</v>
      </c>
      <c r="D168" s="35">
        <v>216</v>
      </c>
      <c r="E168" s="36">
        <v>256.2</v>
      </c>
      <c r="F168" s="37">
        <f t="shared" si="12"/>
        <v>472.2</v>
      </c>
      <c r="G168" s="38"/>
      <c r="H168" s="35">
        <v>215.077</v>
      </c>
      <c r="I168" s="36">
        <v>215.53899999999999</v>
      </c>
      <c r="J168" s="37">
        <f t="shared" si="13"/>
        <v>430.61599999999999</v>
      </c>
      <c r="K168" s="38"/>
      <c r="L168" s="35">
        <v>168.6</v>
      </c>
      <c r="M168" s="36">
        <v>110.4</v>
      </c>
      <c r="N168" s="37">
        <f t="shared" si="14"/>
        <v>279</v>
      </c>
    </row>
    <row r="169" spans="1:14" ht="15.6" x14ac:dyDescent="0.3">
      <c r="A169" s="40">
        <v>43472.791666666664</v>
      </c>
      <c r="B169" s="29">
        <f t="shared" si="11"/>
        <v>1</v>
      </c>
      <c r="C169" s="34">
        <v>7</v>
      </c>
      <c r="D169" s="35">
        <v>199.2</v>
      </c>
      <c r="E169" s="36">
        <v>222.45</v>
      </c>
      <c r="F169" s="37">
        <f t="shared" si="12"/>
        <v>421.65</v>
      </c>
      <c r="G169" s="38"/>
      <c r="H169" s="35">
        <v>174.251</v>
      </c>
      <c r="I169" s="36">
        <v>192.59800000000001</v>
      </c>
      <c r="J169" s="37">
        <f t="shared" si="13"/>
        <v>366.84900000000005</v>
      </c>
      <c r="K169" s="38"/>
      <c r="L169" s="35">
        <v>120.3</v>
      </c>
      <c r="M169" s="36">
        <v>97.95</v>
      </c>
      <c r="N169" s="37">
        <f t="shared" si="14"/>
        <v>218.25</v>
      </c>
    </row>
    <row r="170" spans="1:14" ht="15.6" x14ac:dyDescent="0.3">
      <c r="A170" s="39">
        <v>43472.833333333336</v>
      </c>
      <c r="B170" s="29">
        <f t="shared" si="11"/>
        <v>1</v>
      </c>
      <c r="C170" s="34">
        <v>7</v>
      </c>
      <c r="D170" s="35">
        <v>192.3</v>
      </c>
      <c r="E170" s="36">
        <v>216.15</v>
      </c>
      <c r="F170" s="37">
        <f t="shared" si="12"/>
        <v>408.45000000000005</v>
      </c>
      <c r="G170" s="38"/>
      <c r="H170" s="35">
        <v>168.22499999999999</v>
      </c>
      <c r="I170" s="36">
        <v>182.083</v>
      </c>
      <c r="J170" s="37">
        <f t="shared" si="13"/>
        <v>350.30799999999999</v>
      </c>
      <c r="K170" s="38"/>
      <c r="L170" s="35">
        <v>110.1</v>
      </c>
      <c r="M170" s="36">
        <v>92.85</v>
      </c>
      <c r="N170" s="37">
        <f t="shared" si="14"/>
        <v>202.95</v>
      </c>
    </row>
    <row r="171" spans="1:14" ht="15.6" x14ac:dyDescent="0.3">
      <c r="A171" s="40">
        <v>43472.875</v>
      </c>
      <c r="B171" s="29">
        <f t="shared" si="11"/>
        <v>1</v>
      </c>
      <c r="C171" s="34">
        <v>7</v>
      </c>
      <c r="D171" s="35">
        <v>183</v>
      </c>
      <c r="E171" s="36">
        <v>213.9</v>
      </c>
      <c r="F171" s="37">
        <f t="shared" si="12"/>
        <v>396.9</v>
      </c>
      <c r="G171" s="38"/>
      <c r="H171" s="35">
        <v>175.42400000000001</v>
      </c>
      <c r="I171" s="36">
        <v>178.44</v>
      </c>
      <c r="J171" s="37">
        <f t="shared" si="13"/>
        <v>353.86400000000003</v>
      </c>
      <c r="K171" s="38"/>
      <c r="L171" s="35">
        <v>107.7</v>
      </c>
      <c r="M171" s="36">
        <v>87.15</v>
      </c>
      <c r="N171" s="37">
        <f t="shared" si="14"/>
        <v>194.85000000000002</v>
      </c>
    </row>
    <row r="172" spans="1:14" ht="15.6" x14ac:dyDescent="0.3">
      <c r="A172" s="39">
        <v>43472.916666666664</v>
      </c>
      <c r="B172" s="29">
        <f t="shared" si="11"/>
        <v>1</v>
      </c>
      <c r="C172" s="34">
        <v>7</v>
      </c>
      <c r="D172" s="35">
        <v>151.94999999999999</v>
      </c>
      <c r="E172" s="36">
        <v>145.65</v>
      </c>
      <c r="F172" s="37">
        <f t="shared" si="12"/>
        <v>297.60000000000002</v>
      </c>
      <c r="G172" s="38"/>
      <c r="H172" s="35">
        <v>166.89599999999999</v>
      </c>
      <c r="I172" s="36">
        <v>167.52799999999999</v>
      </c>
      <c r="J172" s="37">
        <f t="shared" si="13"/>
        <v>334.42399999999998</v>
      </c>
      <c r="K172" s="38"/>
      <c r="L172" s="35">
        <v>101.55</v>
      </c>
      <c r="M172" s="36">
        <v>82.05</v>
      </c>
      <c r="N172" s="37">
        <f t="shared" si="14"/>
        <v>183.6</v>
      </c>
    </row>
    <row r="173" spans="1:14" ht="15.6" x14ac:dyDescent="0.3">
      <c r="A173" s="40">
        <v>43472.958333333336</v>
      </c>
      <c r="B173" s="29">
        <f t="shared" si="11"/>
        <v>1</v>
      </c>
      <c r="C173" s="34">
        <v>7</v>
      </c>
      <c r="D173" s="35">
        <v>143.69999999999999</v>
      </c>
      <c r="E173" s="36">
        <v>142.65</v>
      </c>
      <c r="F173" s="37">
        <f t="shared" si="12"/>
        <v>286.35000000000002</v>
      </c>
      <c r="G173" s="38"/>
      <c r="H173" s="35">
        <v>163.589</v>
      </c>
      <c r="I173" s="36">
        <v>164.20400000000001</v>
      </c>
      <c r="J173" s="37">
        <f t="shared" si="13"/>
        <v>327.79300000000001</v>
      </c>
      <c r="K173" s="38"/>
      <c r="L173" s="35">
        <v>100.8</v>
      </c>
      <c r="M173" s="36">
        <v>81</v>
      </c>
      <c r="N173" s="37">
        <f t="shared" si="14"/>
        <v>181.8</v>
      </c>
    </row>
    <row r="174" spans="1:14" ht="15.6" x14ac:dyDescent="0.3">
      <c r="A174" s="39">
        <v>43472</v>
      </c>
      <c r="B174" s="29">
        <f t="shared" si="11"/>
        <v>1</v>
      </c>
      <c r="C174" s="34">
        <v>7</v>
      </c>
      <c r="D174" s="35">
        <v>141.44999999999999</v>
      </c>
      <c r="E174" s="36">
        <v>133.65</v>
      </c>
      <c r="F174" s="37">
        <f t="shared" si="12"/>
        <v>275.10000000000002</v>
      </c>
      <c r="G174" s="38"/>
      <c r="H174" s="35">
        <v>156.625</v>
      </c>
      <c r="I174" s="36">
        <v>134.28299999999999</v>
      </c>
      <c r="J174" s="37">
        <f t="shared" si="13"/>
        <v>290.90800000000002</v>
      </c>
      <c r="K174" s="38"/>
      <c r="L174" s="35">
        <v>93.75</v>
      </c>
      <c r="M174" s="36">
        <v>75.900000000000006</v>
      </c>
      <c r="N174" s="37">
        <f t="shared" si="14"/>
        <v>169.65</v>
      </c>
    </row>
    <row r="175" spans="1:14" ht="15.6" x14ac:dyDescent="0.3">
      <c r="A175" s="40">
        <v>43473.041666666664</v>
      </c>
      <c r="B175" s="29">
        <f t="shared" si="11"/>
        <v>1</v>
      </c>
      <c r="C175" s="34">
        <v>8</v>
      </c>
      <c r="D175" s="35">
        <v>124.5</v>
      </c>
      <c r="E175" s="36">
        <v>129</v>
      </c>
      <c r="F175" s="37">
        <f t="shared" si="12"/>
        <v>253.5</v>
      </c>
      <c r="G175" s="38"/>
      <c r="H175" s="35">
        <v>156.11799999999999</v>
      </c>
      <c r="I175" s="36">
        <v>121.57299999999999</v>
      </c>
      <c r="J175" s="37">
        <f t="shared" si="13"/>
        <v>277.69099999999997</v>
      </c>
      <c r="K175" s="38"/>
      <c r="L175" s="35">
        <v>89.7</v>
      </c>
      <c r="M175" s="36">
        <v>76.2</v>
      </c>
      <c r="N175" s="37">
        <f t="shared" si="14"/>
        <v>165.9</v>
      </c>
    </row>
    <row r="176" spans="1:14" ht="15.6" x14ac:dyDescent="0.3">
      <c r="A176" s="39">
        <v>43473.083333333336</v>
      </c>
      <c r="B176" s="29">
        <f t="shared" si="11"/>
        <v>1</v>
      </c>
      <c r="C176" s="34">
        <v>8</v>
      </c>
      <c r="D176" s="35">
        <v>114.75</v>
      </c>
      <c r="E176" s="36">
        <v>125.25</v>
      </c>
      <c r="F176" s="37">
        <f t="shared" si="12"/>
        <v>240</v>
      </c>
      <c r="G176" s="38"/>
      <c r="H176" s="35">
        <v>155.21700000000001</v>
      </c>
      <c r="I176" s="36">
        <v>117.411</v>
      </c>
      <c r="J176" s="37">
        <f t="shared" si="13"/>
        <v>272.62800000000004</v>
      </c>
      <c r="K176" s="38"/>
      <c r="L176" s="35">
        <v>89.25</v>
      </c>
      <c r="M176" s="36">
        <v>75.3</v>
      </c>
      <c r="N176" s="37">
        <f t="shared" si="14"/>
        <v>164.55</v>
      </c>
    </row>
    <row r="177" spans="1:14" ht="15.6" x14ac:dyDescent="0.3">
      <c r="A177" s="40">
        <v>43473.125</v>
      </c>
      <c r="B177" s="29">
        <f t="shared" si="11"/>
        <v>1</v>
      </c>
      <c r="C177" s="34">
        <v>8</v>
      </c>
      <c r="D177" s="35">
        <v>114.9</v>
      </c>
      <c r="E177" s="36">
        <v>122.7</v>
      </c>
      <c r="F177" s="37">
        <f t="shared" si="12"/>
        <v>237.60000000000002</v>
      </c>
      <c r="G177" s="38"/>
      <c r="H177" s="35">
        <v>157.03800000000001</v>
      </c>
      <c r="I177" s="36">
        <v>118.14100000000001</v>
      </c>
      <c r="J177" s="37">
        <f t="shared" si="13"/>
        <v>275.17900000000003</v>
      </c>
      <c r="K177" s="38"/>
      <c r="L177" s="35">
        <v>89.85</v>
      </c>
      <c r="M177" s="36">
        <v>75.599999999999994</v>
      </c>
      <c r="N177" s="37">
        <f t="shared" si="14"/>
        <v>165.45</v>
      </c>
    </row>
    <row r="178" spans="1:14" ht="15.6" x14ac:dyDescent="0.3">
      <c r="A178" s="39">
        <v>43473.166666666664</v>
      </c>
      <c r="B178" s="29">
        <f t="shared" si="11"/>
        <v>1</v>
      </c>
      <c r="C178" s="34">
        <v>8</v>
      </c>
      <c r="D178" s="35">
        <v>133.19999999999999</v>
      </c>
      <c r="E178" s="36">
        <v>124.95</v>
      </c>
      <c r="F178" s="37">
        <f t="shared" si="12"/>
        <v>258.14999999999998</v>
      </c>
      <c r="G178" s="38"/>
      <c r="H178" s="35">
        <v>158.613</v>
      </c>
      <c r="I178" s="36">
        <v>125.378</v>
      </c>
      <c r="J178" s="37">
        <f t="shared" si="13"/>
        <v>283.99099999999999</v>
      </c>
      <c r="K178" s="38"/>
      <c r="L178" s="35">
        <v>91.05</v>
      </c>
      <c r="M178" s="36">
        <v>75.75</v>
      </c>
      <c r="N178" s="37">
        <f t="shared" si="14"/>
        <v>166.8</v>
      </c>
    </row>
    <row r="179" spans="1:14" ht="15.6" x14ac:dyDescent="0.3">
      <c r="A179" s="40">
        <v>43473.208333333336</v>
      </c>
      <c r="B179" s="29">
        <f t="shared" si="11"/>
        <v>1</v>
      </c>
      <c r="C179" s="34">
        <v>8</v>
      </c>
      <c r="D179" s="35">
        <v>134.1</v>
      </c>
      <c r="E179" s="36">
        <v>128.1</v>
      </c>
      <c r="F179" s="37">
        <f t="shared" si="12"/>
        <v>262.2</v>
      </c>
      <c r="G179" s="38"/>
      <c r="H179" s="35">
        <v>168.10400000000001</v>
      </c>
      <c r="I179" s="36">
        <v>145.755</v>
      </c>
      <c r="J179" s="37">
        <f t="shared" si="13"/>
        <v>313.85900000000004</v>
      </c>
      <c r="K179" s="38"/>
      <c r="L179" s="35">
        <v>94.65</v>
      </c>
      <c r="M179" s="36">
        <v>75.150000000000006</v>
      </c>
      <c r="N179" s="37">
        <f t="shared" si="14"/>
        <v>169.8</v>
      </c>
    </row>
    <row r="180" spans="1:14" ht="15.6" x14ac:dyDescent="0.3">
      <c r="A180" s="39">
        <v>43473.25</v>
      </c>
      <c r="B180" s="29">
        <f t="shared" si="11"/>
        <v>1</v>
      </c>
      <c r="C180" s="34">
        <v>8</v>
      </c>
      <c r="D180" s="35">
        <v>134.69999999999999</v>
      </c>
      <c r="E180" s="36">
        <v>134.85</v>
      </c>
      <c r="F180" s="37">
        <f t="shared" si="12"/>
        <v>269.54999999999995</v>
      </c>
      <c r="G180" s="38"/>
      <c r="H180" s="35">
        <v>180.571</v>
      </c>
      <c r="I180" s="36">
        <v>147.68799999999999</v>
      </c>
      <c r="J180" s="37">
        <f t="shared" si="13"/>
        <v>328.25900000000001</v>
      </c>
      <c r="K180" s="38"/>
      <c r="L180" s="35">
        <v>94.05</v>
      </c>
      <c r="M180" s="36">
        <v>76.2</v>
      </c>
      <c r="N180" s="37">
        <f t="shared" si="14"/>
        <v>170.25</v>
      </c>
    </row>
    <row r="181" spans="1:14" ht="15.6" x14ac:dyDescent="0.3">
      <c r="A181" s="40">
        <v>43473.291666666664</v>
      </c>
      <c r="B181" s="29">
        <f t="shared" si="11"/>
        <v>1</v>
      </c>
      <c r="C181" s="34">
        <v>8</v>
      </c>
      <c r="D181" s="35">
        <v>138.75</v>
      </c>
      <c r="E181" s="36">
        <v>149.4</v>
      </c>
      <c r="F181" s="37">
        <f t="shared" si="12"/>
        <v>288.14999999999998</v>
      </c>
      <c r="G181" s="38"/>
      <c r="H181" s="35">
        <v>182.53299999999999</v>
      </c>
      <c r="I181" s="36">
        <v>157.57300000000001</v>
      </c>
      <c r="J181" s="37">
        <f t="shared" si="13"/>
        <v>340.10599999999999</v>
      </c>
      <c r="K181" s="38"/>
      <c r="L181" s="35">
        <v>102.3</v>
      </c>
      <c r="M181" s="36">
        <v>84.45</v>
      </c>
      <c r="N181" s="37">
        <f t="shared" si="14"/>
        <v>186.75</v>
      </c>
    </row>
    <row r="182" spans="1:14" ht="15.6" x14ac:dyDescent="0.3">
      <c r="A182" s="39">
        <v>43473.333333333336</v>
      </c>
      <c r="B182" s="29">
        <f t="shared" si="11"/>
        <v>1</v>
      </c>
      <c r="C182" s="34">
        <v>8</v>
      </c>
      <c r="D182" s="35">
        <v>167.7</v>
      </c>
      <c r="E182" s="36">
        <v>240.9</v>
      </c>
      <c r="F182" s="37">
        <f t="shared" si="12"/>
        <v>408.6</v>
      </c>
      <c r="G182" s="38"/>
      <c r="H182" s="35">
        <v>212.89500000000001</v>
      </c>
      <c r="I182" s="36">
        <v>186.233</v>
      </c>
      <c r="J182" s="37">
        <f t="shared" si="13"/>
        <v>399.12800000000004</v>
      </c>
      <c r="K182" s="38"/>
      <c r="L182" s="35">
        <v>154.94999999999999</v>
      </c>
      <c r="M182" s="36">
        <v>109.05</v>
      </c>
      <c r="N182" s="37">
        <f t="shared" si="14"/>
        <v>264</v>
      </c>
    </row>
    <row r="183" spans="1:14" ht="15.6" x14ac:dyDescent="0.3">
      <c r="A183" s="40">
        <v>43473.375</v>
      </c>
      <c r="B183" s="29">
        <f t="shared" si="11"/>
        <v>1</v>
      </c>
      <c r="C183" s="34">
        <v>8</v>
      </c>
      <c r="D183" s="35">
        <v>183.3</v>
      </c>
      <c r="E183" s="36">
        <v>275.39999999999998</v>
      </c>
      <c r="F183" s="37">
        <f t="shared" si="12"/>
        <v>458.7</v>
      </c>
      <c r="G183" s="38"/>
      <c r="H183" s="35">
        <v>219.011</v>
      </c>
      <c r="I183" s="36">
        <v>216.52099999999999</v>
      </c>
      <c r="J183" s="37">
        <f t="shared" si="13"/>
        <v>435.53199999999998</v>
      </c>
      <c r="K183" s="38"/>
      <c r="L183" s="35">
        <v>175.35</v>
      </c>
      <c r="M183" s="36">
        <v>125.25</v>
      </c>
      <c r="N183" s="37">
        <f t="shared" si="14"/>
        <v>300.60000000000002</v>
      </c>
    </row>
    <row r="184" spans="1:14" ht="15.6" x14ac:dyDescent="0.3">
      <c r="A184" s="39">
        <v>43473.416666666664</v>
      </c>
      <c r="B184" s="29">
        <f t="shared" si="11"/>
        <v>1</v>
      </c>
      <c r="C184" s="34">
        <v>8</v>
      </c>
      <c r="D184" s="35">
        <v>203.1</v>
      </c>
      <c r="E184" s="36">
        <v>301.5</v>
      </c>
      <c r="F184" s="37">
        <f t="shared" si="12"/>
        <v>504.6</v>
      </c>
      <c r="G184" s="38"/>
      <c r="H184" s="35">
        <v>237.46600000000001</v>
      </c>
      <c r="I184" s="36">
        <v>236.571</v>
      </c>
      <c r="J184" s="37">
        <f t="shared" si="13"/>
        <v>474.03700000000003</v>
      </c>
      <c r="K184" s="38"/>
      <c r="L184" s="35">
        <v>189.3</v>
      </c>
      <c r="M184" s="36">
        <v>132.44999999999999</v>
      </c>
      <c r="N184" s="37">
        <f t="shared" si="14"/>
        <v>321.75</v>
      </c>
    </row>
    <row r="185" spans="1:14" ht="15.6" x14ac:dyDescent="0.3">
      <c r="A185" s="40">
        <v>43473.458333333336</v>
      </c>
      <c r="B185" s="29">
        <f t="shared" si="11"/>
        <v>1</v>
      </c>
      <c r="C185" s="34">
        <v>8</v>
      </c>
      <c r="D185" s="35">
        <v>217.05</v>
      </c>
      <c r="E185" s="36">
        <v>305.25</v>
      </c>
      <c r="F185" s="37">
        <f t="shared" si="12"/>
        <v>522.29999999999995</v>
      </c>
      <c r="G185" s="38"/>
      <c r="H185" s="35">
        <v>231.745</v>
      </c>
      <c r="I185" s="36">
        <v>240.07599999999999</v>
      </c>
      <c r="J185" s="37">
        <f t="shared" si="13"/>
        <v>471.82100000000003</v>
      </c>
      <c r="K185" s="38"/>
      <c r="L185" s="35">
        <v>186.3</v>
      </c>
      <c r="M185" s="36">
        <v>134.25</v>
      </c>
      <c r="N185" s="37">
        <f t="shared" si="14"/>
        <v>320.55</v>
      </c>
    </row>
    <row r="186" spans="1:14" ht="15.6" x14ac:dyDescent="0.3">
      <c r="A186" s="39">
        <v>43473.5</v>
      </c>
      <c r="B186" s="29">
        <f t="shared" si="11"/>
        <v>1</v>
      </c>
      <c r="C186" s="34">
        <v>8</v>
      </c>
      <c r="D186" s="35">
        <v>220.05</v>
      </c>
      <c r="E186" s="36">
        <v>287.55</v>
      </c>
      <c r="F186" s="37">
        <f t="shared" si="12"/>
        <v>507.6</v>
      </c>
      <c r="G186" s="38"/>
      <c r="H186" s="35">
        <v>239.786</v>
      </c>
      <c r="I186" s="36">
        <v>243.69499999999999</v>
      </c>
      <c r="J186" s="37">
        <f t="shared" si="13"/>
        <v>483.48099999999999</v>
      </c>
      <c r="K186" s="38"/>
      <c r="L186" s="35">
        <v>189.6</v>
      </c>
      <c r="M186" s="36">
        <v>138</v>
      </c>
      <c r="N186" s="37">
        <f t="shared" si="14"/>
        <v>327.60000000000002</v>
      </c>
    </row>
    <row r="187" spans="1:14" ht="15.6" x14ac:dyDescent="0.3">
      <c r="A187" s="40">
        <v>43473.541666666664</v>
      </c>
      <c r="B187" s="29">
        <f t="shared" si="11"/>
        <v>1</v>
      </c>
      <c r="C187" s="34">
        <v>8</v>
      </c>
      <c r="D187" s="35">
        <v>223.05</v>
      </c>
      <c r="E187" s="36">
        <v>311.25</v>
      </c>
      <c r="F187" s="37">
        <f t="shared" si="12"/>
        <v>534.29999999999995</v>
      </c>
      <c r="G187" s="38"/>
      <c r="H187" s="35">
        <v>255.34200000000001</v>
      </c>
      <c r="I187" s="36">
        <v>244.16399999999999</v>
      </c>
      <c r="J187" s="37">
        <f t="shared" si="13"/>
        <v>499.50599999999997</v>
      </c>
      <c r="K187" s="38"/>
      <c r="L187" s="35">
        <v>196.35</v>
      </c>
      <c r="M187" s="36">
        <v>139.94999999999999</v>
      </c>
      <c r="N187" s="37">
        <f t="shared" si="14"/>
        <v>336.29999999999995</v>
      </c>
    </row>
    <row r="188" spans="1:14" ht="15.6" x14ac:dyDescent="0.3">
      <c r="A188" s="39">
        <v>43473.583333333336</v>
      </c>
      <c r="B188" s="29">
        <f t="shared" si="11"/>
        <v>1</v>
      </c>
      <c r="C188" s="34">
        <v>8</v>
      </c>
      <c r="D188" s="35">
        <v>221.1</v>
      </c>
      <c r="E188" s="36">
        <v>301.5</v>
      </c>
      <c r="F188" s="37">
        <f t="shared" si="12"/>
        <v>522.6</v>
      </c>
      <c r="G188" s="38"/>
      <c r="H188" s="35">
        <v>265.09800000000001</v>
      </c>
      <c r="I188" s="36">
        <v>247.691</v>
      </c>
      <c r="J188" s="37">
        <f t="shared" si="13"/>
        <v>512.78899999999999</v>
      </c>
      <c r="K188" s="38"/>
      <c r="L188" s="35">
        <v>192.45</v>
      </c>
      <c r="M188" s="36">
        <v>137.85</v>
      </c>
      <c r="N188" s="37">
        <f t="shared" si="14"/>
        <v>330.29999999999995</v>
      </c>
    </row>
    <row r="189" spans="1:14" ht="15.6" x14ac:dyDescent="0.3">
      <c r="A189" s="40">
        <v>43473.625</v>
      </c>
      <c r="B189" s="29">
        <f t="shared" si="11"/>
        <v>1</v>
      </c>
      <c r="C189" s="34">
        <v>8</v>
      </c>
      <c r="D189" s="35">
        <v>213.45</v>
      </c>
      <c r="E189" s="36">
        <v>296.7</v>
      </c>
      <c r="F189" s="37">
        <f t="shared" si="12"/>
        <v>510.15</v>
      </c>
      <c r="G189" s="38"/>
      <c r="H189" s="35">
        <v>281.452</v>
      </c>
      <c r="I189" s="36">
        <v>247.994</v>
      </c>
      <c r="J189" s="37">
        <f t="shared" si="13"/>
        <v>529.44600000000003</v>
      </c>
      <c r="K189" s="38"/>
      <c r="L189" s="35">
        <v>190.35</v>
      </c>
      <c r="M189" s="36">
        <v>133.80000000000001</v>
      </c>
      <c r="N189" s="37">
        <f t="shared" si="14"/>
        <v>324.14999999999998</v>
      </c>
    </row>
    <row r="190" spans="1:14" ht="15.6" x14ac:dyDescent="0.3">
      <c r="A190" s="39">
        <v>43473.666666666664</v>
      </c>
      <c r="B190" s="29">
        <f t="shared" si="11"/>
        <v>1</v>
      </c>
      <c r="C190" s="34">
        <v>8</v>
      </c>
      <c r="D190" s="35">
        <v>219.75</v>
      </c>
      <c r="E190" s="36">
        <v>293.39999999999998</v>
      </c>
      <c r="F190" s="37">
        <f t="shared" si="12"/>
        <v>513.15</v>
      </c>
      <c r="G190" s="38"/>
      <c r="H190" s="35">
        <v>277.25299999999999</v>
      </c>
      <c r="I190" s="36">
        <v>244.22900000000001</v>
      </c>
      <c r="J190" s="37">
        <f t="shared" si="13"/>
        <v>521.48199999999997</v>
      </c>
      <c r="K190" s="38"/>
      <c r="L190" s="35">
        <v>192.3</v>
      </c>
      <c r="M190" s="36">
        <v>132.9</v>
      </c>
      <c r="N190" s="37">
        <f t="shared" si="14"/>
        <v>325.20000000000005</v>
      </c>
    </row>
    <row r="191" spans="1:14" ht="15.6" x14ac:dyDescent="0.3">
      <c r="A191" s="40">
        <v>43473.708333333336</v>
      </c>
      <c r="B191" s="29">
        <f t="shared" si="11"/>
        <v>1</v>
      </c>
      <c r="C191" s="34">
        <v>8</v>
      </c>
      <c r="D191" s="35">
        <v>220.95</v>
      </c>
      <c r="E191" s="36">
        <v>281.85000000000002</v>
      </c>
      <c r="F191" s="37">
        <f t="shared" si="12"/>
        <v>502.8</v>
      </c>
      <c r="G191" s="38"/>
      <c r="H191" s="35">
        <v>271.62599999999998</v>
      </c>
      <c r="I191" s="36">
        <v>237.38200000000001</v>
      </c>
      <c r="J191" s="37">
        <f t="shared" si="13"/>
        <v>509.00799999999998</v>
      </c>
      <c r="K191" s="38"/>
      <c r="L191" s="35">
        <v>186.3</v>
      </c>
      <c r="M191" s="36">
        <v>129.44999999999999</v>
      </c>
      <c r="N191" s="37">
        <f t="shared" si="14"/>
        <v>315.75</v>
      </c>
    </row>
    <row r="192" spans="1:14" ht="15.6" x14ac:dyDescent="0.3">
      <c r="A192" s="39">
        <v>43473.75</v>
      </c>
      <c r="B192" s="29">
        <f t="shared" si="11"/>
        <v>1</v>
      </c>
      <c r="C192" s="34">
        <v>8</v>
      </c>
      <c r="D192" s="35">
        <v>219.6</v>
      </c>
      <c r="E192" s="36">
        <v>258</v>
      </c>
      <c r="F192" s="37">
        <f t="shared" si="12"/>
        <v>477.6</v>
      </c>
      <c r="G192" s="38"/>
      <c r="H192" s="35">
        <v>259.34899999999999</v>
      </c>
      <c r="I192" s="36">
        <v>218.12299999999999</v>
      </c>
      <c r="J192" s="37">
        <f t="shared" si="13"/>
        <v>477.47199999999998</v>
      </c>
      <c r="K192" s="38"/>
      <c r="L192" s="35">
        <v>175.8</v>
      </c>
      <c r="M192" s="36">
        <v>123.3</v>
      </c>
      <c r="N192" s="37">
        <f t="shared" si="14"/>
        <v>299.10000000000002</v>
      </c>
    </row>
    <row r="193" spans="1:14" ht="15.6" x14ac:dyDescent="0.3">
      <c r="A193" s="40">
        <v>43473.791666666664</v>
      </c>
      <c r="B193" s="29">
        <f t="shared" si="11"/>
        <v>1</v>
      </c>
      <c r="C193" s="34">
        <v>8</v>
      </c>
      <c r="D193" s="35">
        <v>203.1</v>
      </c>
      <c r="E193" s="36">
        <v>225.3</v>
      </c>
      <c r="F193" s="37">
        <f t="shared" si="12"/>
        <v>428.4</v>
      </c>
      <c r="G193" s="38"/>
      <c r="H193" s="35">
        <v>182.755</v>
      </c>
      <c r="I193" s="36">
        <v>191.892</v>
      </c>
      <c r="J193" s="37">
        <f t="shared" si="13"/>
        <v>374.64699999999999</v>
      </c>
      <c r="K193" s="38"/>
      <c r="L193" s="35">
        <v>122.55</v>
      </c>
      <c r="M193" s="36">
        <v>110.1</v>
      </c>
      <c r="N193" s="37">
        <f t="shared" si="14"/>
        <v>232.64999999999998</v>
      </c>
    </row>
    <row r="194" spans="1:14" ht="15.6" x14ac:dyDescent="0.3">
      <c r="A194" s="39">
        <v>43473.833333333336</v>
      </c>
      <c r="B194" s="29">
        <f t="shared" si="11"/>
        <v>1</v>
      </c>
      <c r="C194" s="34">
        <v>8</v>
      </c>
      <c r="D194" s="35">
        <v>203.1</v>
      </c>
      <c r="E194" s="36">
        <v>213.75</v>
      </c>
      <c r="F194" s="37">
        <f t="shared" si="12"/>
        <v>416.85</v>
      </c>
      <c r="G194" s="38"/>
      <c r="H194" s="35">
        <v>175.26499999999999</v>
      </c>
      <c r="I194" s="36">
        <v>179.976</v>
      </c>
      <c r="J194" s="37">
        <f t="shared" si="13"/>
        <v>355.24099999999999</v>
      </c>
      <c r="K194" s="38"/>
      <c r="L194" s="35">
        <v>118.2</v>
      </c>
      <c r="M194" s="36">
        <v>100.5</v>
      </c>
      <c r="N194" s="37">
        <f t="shared" si="14"/>
        <v>218.7</v>
      </c>
    </row>
    <row r="195" spans="1:14" ht="15.6" x14ac:dyDescent="0.3">
      <c r="A195" s="40">
        <v>43473.875</v>
      </c>
      <c r="B195" s="29">
        <f t="shared" si="11"/>
        <v>1</v>
      </c>
      <c r="C195" s="34">
        <v>8</v>
      </c>
      <c r="D195" s="35">
        <v>190.5</v>
      </c>
      <c r="E195" s="36">
        <v>209.7</v>
      </c>
      <c r="F195" s="37">
        <f t="shared" si="12"/>
        <v>400.2</v>
      </c>
      <c r="G195" s="38"/>
      <c r="H195" s="35">
        <v>175.45500000000001</v>
      </c>
      <c r="I195" s="36">
        <v>174.05099999999999</v>
      </c>
      <c r="J195" s="37">
        <f t="shared" si="13"/>
        <v>349.50599999999997</v>
      </c>
      <c r="K195" s="38"/>
      <c r="L195" s="35">
        <v>116.25</v>
      </c>
      <c r="M195" s="36">
        <v>94.8</v>
      </c>
      <c r="N195" s="37">
        <f t="shared" si="14"/>
        <v>211.05</v>
      </c>
    </row>
    <row r="196" spans="1:14" ht="15.6" x14ac:dyDescent="0.3">
      <c r="A196" s="39">
        <v>43473.916666666664</v>
      </c>
      <c r="B196" s="29">
        <f t="shared" si="11"/>
        <v>1</v>
      </c>
      <c r="C196" s="34">
        <v>8</v>
      </c>
      <c r="D196" s="35">
        <v>141.75</v>
      </c>
      <c r="E196" s="36">
        <v>141.75</v>
      </c>
      <c r="F196" s="37">
        <f t="shared" si="12"/>
        <v>283.5</v>
      </c>
      <c r="G196" s="38"/>
      <c r="H196" s="35">
        <v>172.887</v>
      </c>
      <c r="I196" s="36">
        <v>167.91</v>
      </c>
      <c r="J196" s="37">
        <f t="shared" si="13"/>
        <v>340.79700000000003</v>
      </c>
      <c r="K196" s="38"/>
      <c r="L196" s="35">
        <v>118.5</v>
      </c>
      <c r="M196" s="36">
        <v>94.8</v>
      </c>
      <c r="N196" s="37">
        <f t="shared" si="14"/>
        <v>213.3</v>
      </c>
    </row>
    <row r="197" spans="1:14" ht="15.6" x14ac:dyDescent="0.3">
      <c r="A197" s="40">
        <v>43473.958333333336</v>
      </c>
      <c r="B197" s="29">
        <f t="shared" si="11"/>
        <v>1</v>
      </c>
      <c r="C197" s="34">
        <v>8</v>
      </c>
      <c r="D197" s="35">
        <v>125.55</v>
      </c>
      <c r="E197" s="36">
        <v>139.94999999999999</v>
      </c>
      <c r="F197" s="37">
        <f t="shared" si="12"/>
        <v>265.5</v>
      </c>
      <c r="G197" s="38"/>
      <c r="H197" s="35">
        <v>170.05699999999999</v>
      </c>
      <c r="I197" s="36">
        <v>168.22399999999999</v>
      </c>
      <c r="J197" s="37">
        <f t="shared" si="13"/>
        <v>338.28099999999995</v>
      </c>
      <c r="K197" s="38"/>
      <c r="L197" s="35">
        <v>114.9</v>
      </c>
      <c r="M197" s="36">
        <v>94.05</v>
      </c>
      <c r="N197" s="37">
        <f t="shared" si="14"/>
        <v>208.95</v>
      </c>
    </row>
    <row r="198" spans="1:14" ht="15.6" x14ac:dyDescent="0.3">
      <c r="A198" s="39">
        <v>43473</v>
      </c>
      <c r="B198" s="29">
        <f t="shared" si="11"/>
        <v>1</v>
      </c>
      <c r="C198" s="34">
        <v>8</v>
      </c>
      <c r="D198" s="35">
        <v>117.9</v>
      </c>
      <c r="E198" s="36">
        <v>130.65</v>
      </c>
      <c r="F198" s="37">
        <f t="shared" si="12"/>
        <v>248.55</v>
      </c>
      <c r="G198" s="38"/>
      <c r="H198" s="35">
        <v>165.91399999999999</v>
      </c>
      <c r="I198" s="36">
        <v>150.51900000000001</v>
      </c>
      <c r="J198" s="37">
        <f t="shared" si="13"/>
        <v>316.43299999999999</v>
      </c>
      <c r="K198" s="38"/>
      <c r="L198" s="35">
        <v>102.45</v>
      </c>
      <c r="M198" s="36">
        <v>83.7</v>
      </c>
      <c r="N198" s="37">
        <f t="shared" si="14"/>
        <v>186.15</v>
      </c>
    </row>
    <row r="199" spans="1:14" ht="15.6" x14ac:dyDescent="0.3">
      <c r="A199" s="40">
        <v>43474.041666666664</v>
      </c>
      <c r="B199" s="29">
        <f t="shared" si="11"/>
        <v>1</v>
      </c>
      <c r="C199" s="34">
        <v>9</v>
      </c>
      <c r="D199" s="35">
        <v>113.55</v>
      </c>
      <c r="E199" s="36">
        <v>126</v>
      </c>
      <c r="F199" s="37">
        <f t="shared" si="12"/>
        <v>239.55</v>
      </c>
      <c r="G199" s="38"/>
      <c r="H199" s="35">
        <v>159.81299999999999</v>
      </c>
      <c r="I199" s="36">
        <v>124.31</v>
      </c>
      <c r="J199" s="37">
        <f t="shared" si="13"/>
        <v>284.12299999999999</v>
      </c>
      <c r="K199" s="38"/>
      <c r="L199" s="35">
        <v>97.35</v>
      </c>
      <c r="M199" s="36">
        <v>86.1</v>
      </c>
      <c r="N199" s="37">
        <f t="shared" si="14"/>
        <v>183.45</v>
      </c>
    </row>
    <row r="200" spans="1:14" ht="15.6" x14ac:dyDescent="0.3">
      <c r="A200" s="39">
        <v>43474.083333333336</v>
      </c>
      <c r="B200" s="29">
        <f t="shared" ref="B200:B263" si="15">MONTH(A200)</f>
        <v>1</v>
      </c>
      <c r="C200" s="34">
        <v>9</v>
      </c>
      <c r="D200" s="35">
        <v>107.85</v>
      </c>
      <c r="E200" s="36">
        <v>123.9</v>
      </c>
      <c r="F200" s="37">
        <f t="shared" ref="F200:F263" si="16">D200+E200</f>
        <v>231.75</v>
      </c>
      <c r="G200" s="38"/>
      <c r="H200" s="35">
        <v>159.67699999999999</v>
      </c>
      <c r="I200" s="36">
        <v>121.82</v>
      </c>
      <c r="J200" s="37">
        <f t="shared" ref="J200:J263" si="17">H200+I200</f>
        <v>281.49699999999996</v>
      </c>
      <c r="K200" s="38"/>
      <c r="L200" s="35">
        <v>93.15</v>
      </c>
      <c r="M200" s="36">
        <v>85.35</v>
      </c>
      <c r="N200" s="37">
        <f t="shared" ref="N200:N263" si="18">L200+M200</f>
        <v>178.5</v>
      </c>
    </row>
    <row r="201" spans="1:14" ht="15.6" x14ac:dyDescent="0.3">
      <c r="A201" s="40">
        <v>43474.125</v>
      </c>
      <c r="B201" s="29">
        <f t="shared" si="15"/>
        <v>1</v>
      </c>
      <c r="C201" s="34">
        <v>9</v>
      </c>
      <c r="D201" s="35">
        <v>103.5</v>
      </c>
      <c r="E201" s="36">
        <v>118.8</v>
      </c>
      <c r="F201" s="37">
        <f t="shared" si="16"/>
        <v>222.3</v>
      </c>
      <c r="G201" s="38"/>
      <c r="H201" s="35">
        <v>154.529</v>
      </c>
      <c r="I201" s="36">
        <v>116.17</v>
      </c>
      <c r="J201" s="37">
        <f t="shared" si="17"/>
        <v>270.69900000000001</v>
      </c>
      <c r="K201" s="38"/>
      <c r="L201" s="35">
        <v>93.75</v>
      </c>
      <c r="M201" s="36">
        <v>84.75</v>
      </c>
      <c r="N201" s="37">
        <f t="shared" si="18"/>
        <v>178.5</v>
      </c>
    </row>
    <row r="202" spans="1:14" ht="15.6" x14ac:dyDescent="0.3">
      <c r="A202" s="39">
        <v>43474.166666666664</v>
      </c>
      <c r="B202" s="29">
        <f t="shared" si="15"/>
        <v>1</v>
      </c>
      <c r="C202" s="34">
        <v>9</v>
      </c>
      <c r="D202" s="35">
        <v>123.6</v>
      </c>
      <c r="E202" s="36">
        <v>119.85</v>
      </c>
      <c r="F202" s="37">
        <f t="shared" si="16"/>
        <v>243.45</v>
      </c>
      <c r="G202" s="38"/>
      <c r="H202" s="35">
        <v>161.32</v>
      </c>
      <c r="I202" s="36">
        <v>122.42100000000001</v>
      </c>
      <c r="J202" s="37">
        <f t="shared" si="17"/>
        <v>283.74099999999999</v>
      </c>
      <c r="K202" s="38"/>
      <c r="L202" s="35">
        <v>94.35</v>
      </c>
      <c r="M202" s="36">
        <v>86.25</v>
      </c>
      <c r="N202" s="37">
        <f t="shared" si="18"/>
        <v>180.6</v>
      </c>
    </row>
    <row r="203" spans="1:14" ht="15.6" x14ac:dyDescent="0.3">
      <c r="A203" s="40">
        <v>43474.208333333336</v>
      </c>
      <c r="B203" s="29">
        <f t="shared" si="15"/>
        <v>1</v>
      </c>
      <c r="C203" s="34">
        <v>9</v>
      </c>
      <c r="D203" s="35">
        <v>124.65</v>
      </c>
      <c r="E203" s="36">
        <v>123.3</v>
      </c>
      <c r="F203" s="37">
        <f t="shared" si="16"/>
        <v>247.95</v>
      </c>
      <c r="G203" s="38"/>
      <c r="H203" s="35">
        <v>168.58500000000001</v>
      </c>
      <c r="I203" s="36">
        <v>142.648</v>
      </c>
      <c r="J203" s="37">
        <f t="shared" si="17"/>
        <v>311.233</v>
      </c>
      <c r="K203" s="38"/>
      <c r="L203" s="35">
        <v>104.55</v>
      </c>
      <c r="M203" s="36">
        <v>84.3</v>
      </c>
      <c r="N203" s="37">
        <f t="shared" si="18"/>
        <v>188.85</v>
      </c>
    </row>
    <row r="204" spans="1:14" ht="15.6" x14ac:dyDescent="0.3">
      <c r="A204" s="39">
        <v>43474.25</v>
      </c>
      <c r="B204" s="29">
        <f t="shared" si="15"/>
        <v>1</v>
      </c>
      <c r="C204" s="34">
        <v>9</v>
      </c>
      <c r="D204" s="35">
        <v>123.75</v>
      </c>
      <c r="E204" s="36">
        <v>132</v>
      </c>
      <c r="F204" s="37">
        <f t="shared" si="16"/>
        <v>255.75</v>
      </c>
      <c r="G204" s="38"/>
      <c r="H204" s="35">
        <v>179.04</v>
      </c>
      <c r="I204" s="36">
        <v>142.80199999999999</v>
      </c>
      <c r="J204" s="37">
        <f t="shared" si="17"/>
        <v>321.84199999999998</v>
      </c>
      <c r="K204" s="38"/>
      <c r="L204" s="35">
        <v>102</v>
      </c>
      <c r="M204" s="36">
        <v>84.3</v>
      </c>
      <c r="N204" s="37">
        <f t="shared" si="18"/>
        <v>186.3</v>
      </c>
    </row>
    <row r="205" spans="1:14" ht="15.6" x14ac:dyDescent="0.3">
      <c r="A205" s="40">
        <v>43474.291666666664</v>
      </c>
      <c r="B205" s="29">
        <f t="shared" si="15"/>
        <v>1</v>
      </c>
      <c r="C205" s="34">
        <v>9</v>
      </c>
      <c r="D205" s="35">
        <v>124.8</v>
      </c>
      <c r="E205" s="36">
        <v>146.4</v>
      </c>
      <c r="F205" s="37">
        <f t="shared" si="16"/>
        <v>271.2</v>
      </c>
      <c r="G205" s="38"/>
      <c r="H205" s="35">
        <v>186.59</v>
      </c>
      <c r="I205" s="36">
        <v>158.899</v>
      </c>
      <c r="J205" s="37">
        <f t="shared" si="17"/>
        <v>345.48900000000003</v>
      </c>
      <c r="K205" s="38"/>
      <c r="L205" s="35">
        <v>103.65</v>
      </c>
      <c r="M205" s="36">
        <v>91.2</v>
      </c>
      <c r="N205" s="37">
        <f t="shared" si="18"/>
        <v>194.85000000000002</v>
      </c>
    </row>
    <row r="206" spans="1:14" ht="15.6" x14ac:dyDescent="0.3">
      <c r="A206" s="39">
        <v>43474.333333333336</v>
      </c>
      <c r="B206" s="29">
        <f t="shared" si="15"/>
        <v>1</v>
      </c>
      <c r="C206" s="34">
        <v>9</v>
      </c>
      <c r="D206" s="35">
        <v>162.44999999999999</v>
      </c>
      <c r="E206" s="36">
        <v>243.9</v>
      </c>
      <c r="F206" s="37">
        <f t="shared" si="16"/>
        <v>406.35</v>
      </c>
      <c r="G206" s="38"/>
      <c r="H206" s="35">
        <v>249.107</v>
      </c>
      <c r="I206" s="36">
        <v>196.244</v>
      </c>
      <c r="J206" s="37">
        <f t="shared" si="17"/>
        <v>445.351</v>
      </c>
      <c r="K206" s="38"/>
      <c r="L206" s="35">
        <v>153.30000000000001</v>
      </c>
      <c r="M206" s="36">
        <v>106.2</v>
      </c>
      <c r="N206" s="37">
        <f t="shared" si="18"/>
        <v>259.5</v>
      </c>
    </row>
    <row r="207" spans="1:14" ht="15.6" x14ac:dyDescent="0.3">
      <c r="A207" s="40">
        <v>43474.375</v>
      </c>
      <c r="B207" s="29">
        <f t="shared" si="15"/>
        <v>1</v>
      </c>
      <c r="C207" s="34">
        <v>9</v>
      </c>
      <c r="D207" s="35">
        <v>185.55</v>
      </c>
      <c r="E207" s="36">
        <v>275.55</v>
      </c>
      <c r="F207" s="37">
        <f t="shared" si="16"/>
        <v>461.1</v>
      </c>
      <c r="G207" s="38"/>
      <c r="H207" s="35">
        <v>259.28899999999999</v>
      </c>
      <c r="I207" s="36">
        <v>225.33500000000001</v>
      </c>
      <c r="J207" s="37">
        <f t="shared" si="17"/>
        <v>484.62400000000002</v>
      </c>
      <c r="K207" s="38"/>
      <c r="L207" s="35">
        <v>170.25</v>
      </c>
      <c r="M207" s="36">
        <v>116.1</v>
      </c>
      <c r="N207" s="37">
        <f t="shared" si="18"/>
        <v>286.35000000000002</v>
      </c>
    </row>
    <row r="208" spans="1:14" ht="15.6" x14ac:dyDescent="0.3">
      <c r="A208" s="39">
        <v>43474.416666666664</v>
      </c>
      <c r="B208" s="29">
        <f t="shared" si="15"/>
        <v>1</v>
      </c>
      <c r="C208" s="34">
        <v>9</v>
      </c>
      <c r="D208" s="35">
        <v>199.65</v>
      </c>
      <c r="E208" s="36">
        <v>300</v>
      </c>
      <c r="F208" s="37">
        <f t="shared" si="16"/>
        <v>499.65</v>
      </c>
      <c r="G208" s="38"/>
      <c r="H208" s="35">
        <v>262.81700000000001</v>
      </c>
      <c r="I208" s="36">
        <v>243.60300000000001</v>
      </c>
      <c r="J208" s="37">
        <f t="shared" si="17"/>
        <v>506.42</v>
      </c>
      <c r="K208" s="38"/>
      <c r="L208" s="35">
        <v>179.55</v>
      </c>
      <c r="M208" s="36">
        <v>121.2</v>
      </c>
      <c r="N208" s="37">
        <f t="shared" si="18"/>
        <v>300.75</v>
      </c>
    </row>
    <row r="209" spans="1:14" ht="15.6" x14ac:dyDescent="0.3">
      <c r="A209" s="40">
        <v>43474.458333333336</v>
      </c>
      <c r="B209" s="29">
        <f t="shared" si="15"/>
        <v>1</v>
      </c>
      <c r="C209" s="34">
        <v>9</v>
      </c>
      <c r="D209" s="35">
        <v>210</v>
      </c>
      <c r="E209" s="36">
        <v>288.75</v>
      </c>
      <c r="F209" s="37">
        <f t="shared" si="16"/>
        <v>498.75</v>
      </c>
      <c r="G209" s="38"/>
      <c r="H209" s="35">
        <v>263.92700000000002</v>
      </c>
      <c r="I209" s="36">
        <v>245.84700000000001</v>
      </c>
      <c r="J209" s="37">
        <f t="shared" si="17"/>
        <v>509.774</v>
      </c>
      <c r="K209" s="38"/>
      <c r="L209" s="35">
        <v>183.45</v>
      </c>
      <c r="M209" s="36">
        <v>123.15</v>
      </c>
      <c r="N209" s="37">
        <f t="shared" si="18"/>
        <v>306.60000000000002</v>
      </c>
    </row>
    <row r="210" spans="1:14" ht="15.6" x14ac:dyDescent="0.3">
      <c r="A210" s="39">
        <v>43474.5</v>
      </c>
      <c r="B210" s="29">
        <f t="shared" si="15"/>
        <v>1</v>
      </c>
      <c r="C210" s="34">
        <v>9</v>
      </c>
      <c r="D210" s="35">
        <v>220.65</v>
      </c>
      <c r="E210" s="36">
        <v>302.55</v>
      </c>
      <c r="F210" s="37">
        <f t="shared" si="16"/>
        <v>523.20000000000005</v>
      </c>
      <c r="G210" s="38"/>
      <c r="H210" s="35">
        <v>267.601</v>
      </c>
      <c r="I210" s="36">
        <v>250.52199999999999</v>
      </c>
      <c r="J210" s="37">
        <f t="shared" si="17"/>
        <v>518.12300000000005</v>
      </c>
      <c r="K210" s="38"/>
      <c r="L210" s="35">
        <v>189.6</v>
      </c>
      <c r="M210" s="36">
        <v>125.25</v>
      </c>
      <c r="N210" s="37">
        <f t="shared" si="18"/>
        <v>314.85000000000002</v>
      </c>
    </row>
    <row r="211" spans="1:14" ht="15.6" x14ac:dyDescent="0.3">
      <c r="A211" s="40">
        <v>43474.541666666664</v>
      </c>
      <c r="B211" s="29">
        <f t="shared" si="15"/>
        <v>1</v>
      </c>
      <c r="C211" s="34">
        <v>9</v>
      </c>
      <c r="D211" s="35">
        <v>225.6</v>
      </c>
      <c r="E211" s="36">
        <v>316.95</v>
      </c>
      <c r="F211" s="37">
        <f t="shared" si="16"/>
        <v>542.54999999999995</v>
      </c>
      <c r="G211" s="38"/>
      <c r="H211" s="35">
        <v>279.25799999999998</v>
      </c>
      <c r="I211" s="36">
        <v>256.91699999999997</v>
      </c>
      <c r="J211" s="37">
        <f t="shared" si="17"/>
        <v>536.17499999999995</v>
      </c>
      <c r="K211" s="38"/>
      <c r="L211" s="35">
        <v>191.4</v>
      </c>
      <c r="M211" s="36">
        <v>126.3</v>
      </c>
      <c r="N211" s="37">
        <f t="shared" si="18"/>
        <v>317.7</v>
      </c>
    </row>
    <row r="212" spans="1:14" ht="15.6" x14ac:dyDescent="0.3">
      <c r="A212" s="39">
        <v>43474.583333333336</v>
      </c>
      <c r="B212" s="29">
        <f t="shared" si="15"/>
        <v>1</v>
      </c>
      <c r="C212" s="34">
        <v>9</v>
      </c>
      <c r="D212" s="35">
        <v>223.95</v>
      </c>
      <c r="E212" s="36">
        <v>306.14999999999998</v>
      </c>
      <c r="F212" s="37">
        <f t="shared" si="16"/>
        <v>530.09999999999991</v>
      </c>
      <c r="G212" s="38"/>
      <c r="H212" s="35">
        <v>281.041</v>
      </c>
      <c r="I212" s="36">
        <v>250.62200000000001</v>
      </c>
      <c r="J212" s="37">
        <f t="shared" si="17"/>
        <v>531.66300000000001</v>
      </c>
      <c r="K212" s="38"/>
      <c r="L212" s="35">
        <v>193.05</v>
      </c>
      <c r="M212" s="36">
        <v>128.55000000000001</v>
      </c>
      <c r="N212" s="37">
        <f t="shared" si="18"/>
        <v>321.60000000000002</v>
      </c>
    </row>
    <row r="213" spans="1:14" ht="15.6" x14ac:dyDescent="0.3">
      <c r="A213" s="40">
        <v>43474.625</v>
      </c>
      <c r="B213" s="29">
        <f t="shared" si="15"/>
        <v>1</v>
      </c>
      <c r="C213" s="34">
        <v>9</v>
      </c>
      <c r="D213" s="35">
        <v>218.4</v>
      </c>
      <c r="E213" s="36">
        <v>300.45</v>
      </c>
      <c r="F213" s="37">
        <f t="shared" si="16"/>
        <v>518.85</v>
      </c>
      <c r="G213" s="38"/>
      <c r="H213" s="35">
        <v>268.875</v>
      </c>
      <c r="I213" s="36">
        <v>246.98099999999999</v>
      </c>
      <c r="J213" s="37">
        <f t="shared" si="17"/>
        <v>515.85599999999999</v>
      </c>
      <c r="K213" s="38"/>
      <c r="L213" s="35">
        <v>195.9</v>
      </c>
      <c r="M213" s="36">
        <v>128.4</v>
      </c>
      <c r="N213" s="37">
        <f t="shared" si="18"/>
        <v>324.3</v>
      </c>
    </row>
    <row r="214" spans="1:14" ht="15.6" x14ac:dyDescent="0.3">
      <c r="A214" s="39">
        <v>43474.666666666664</v>
      </c>
      <c r="B214" s="29">
        <f t="shared" si="15"/>
        <v>1</v>
      </c>
      <c r="C214" s="34">
        <v>9</v>
      </c>
      <c r="D214" s="35">
        <v>216.45</v>
      </c>
      <c r="E214" s="36">
        <v>293.7</v>
      </c>
      <c r="F214" s="37">
        <f t="shared" si="16"/>
        <v>510.15</v>
      </c>
      <c r="G214" s="38"/>
      <c r="H214" s="35">
        <v>279.12599999999998</v>
      </c>
      <c r="I214" s="36">
        <v>238.86500000000001</v>
      </c>
      <c r="J214" s="37">
        <f t="shared" si="17"/>
        <v>517.99099999999999</v>
      </c>
      <c r="K214" s="38"/>
      <c r="L214" s="35">
        <v>186.6</v>
      </c>
      <c r="M214" s="36">
        <v>124.95</v>
      </c>
      <c r="N214" s="37">
        <f t="shared" si="18"/>
        <v>311.55</v>
      </c>
    </row>
    <row r="215" spans="1:14" ht="15.6" x14ac:dyDescent="0.3">
      <c r="A215" s="40">
        <v>43474.708333333336</v>
      </c>
      <c r="B215" s="29">
        <f t="shared" si="15"/>
        <v>1</v>
      </c>
      <c r="C215" s="34">
        <v>9</v>
      </c>
      <c r="D215" s="35">
        <v>215.85</v>
      </c>
      <c r="E215" s="36">
        <v>279</v>
      </c>
      <c r="F215" s="37">
        <f t="shared" si="16"/>
        <v>494.85</v>
      </c>
      <c r="G215" s="38"/>
      <c r="H215" s="35">
        <v>267.79899999999998</v>
      </c>
      <c r="I215" s="36">
        <v>232.57300000000001</v>
      </c>
      <c r="J215" s="37">
        <f t="shared" si="17"/>
        <v>500.37199999999996</v>
      </c>
      <c r="K215" s="38"/>
      <c r="L215" s="35">
        <v>180.15</v>
      </c>
      <c r="M215" s="36">
        <v>120.75</v>
      </c>
      <c r="N215" s="37">
        <f t="shared" si="18"/>
        <v>300.89999999999998</v>
      </c>
    </row>
    <row r="216" spans="1:14" ht="15.6" x14ac:dyDescent="0.3">
      <c r="A216" s="39">
        <v>43474.75</v>
      </c>
      <c r="B216" s="29">
        <f t="shared" si="15"/>
        <v>1</v>
      </c>
      <c r="C216" s="34">
        <v>9</v>
      </c>
      <c r="D216" s="35">
        <v>220.2</v>
      </c>
      <c r="E216" s="36">
        <v>265.35000000000002</v>
      </c>
      <c r="F216" s="37">
        <f t="shared" si="16"/>
        <v>485.55</v>
      </c>
      <c r="G216" s="38"/>
      <c r="H216" s="35">
        <v>271.81299999999999</v>
      </c>
      <c r="I216" s="36">
        <v>218.35499999999999</v>
      </c>
      <c r="J216" s="37">
        <f t="shared" si="17"/>
        <v>490.16800000000001</v>
      </c>
      <c r="K216" s="38"/>
      <c r="L216" s="35">
        <v>171.15</v>
      </c>
      <c r="M216" s="36">
        <v>113.55</v>
      </c>
      <c r="N216" s="37">
        <f t="shared" si="18"/>
        <v>284.7</v>
      </c>
    </row>
    <row r="217" spans="1:14" ht="15.6" x14ac:dyDescent="0.3">
      <c r="A217" s="40">
        <v>43474.791666666664</v>
      </c>
      <c r="B217" s="29">
        <f t="shared" si="15"/>
        <v>1</v>
      </c>
      <c r="C217" s="34">
        <v>9</v>
      </c>
      <c r="D217" s="35">
        <v>202.65</v>
      </c>
      <c r="E217" s="36">
        <v>226.05</v>
      </c>
      <c r="F217" s="37">
        <f t="shared" si="16"/>
        <v>428.70000000000005</v>
      </c>
      <c r="G217" s="38"/>
      <c r="H217" s="35">
        <v>188.09399999999999</v>
      </c>
      <c r="I217" s="36">
        <v>193.29599999999999</v>
      </c>
      <c r="J217" s="37">
        <f t="shared" si="17"/>
        <v>381.39</v>
      </c>
      <c r="K217" s="38"/>
      <c r="L217" s="35">
        <v>162.15</v>
      </c>
      <c r="M217" s="36">
        <v>106.95</v>
      </c>
      <c r="N217" s="37">
        <f t="shared" si="18"/>
        <v>269.10000000000002</v>
      </c>
    </row>
    <row r="218" spans="1:14" ht="15.6" x14ac:dyDescent="0.3">
      <c r="A218" s="39">
        <v>43474.833333333336</v>
      </c>
      <c r="B218" s="29">
        <f t="shared" si="15"/>
        <v>1</v>
      </c>
      <c r="C218" s="34">
        <v>9</v>
      </c>
      <c r="D218" s="35">
        <v>189.75</v>
      </c>
      <c r="E218" s="36">
        <v>214.65</v>
      </c>
      <c r="F218" s="37">
        <f t="shared" si="16"/>
        <v>404.4</v>
      </c>
      <c r="G218" s="38"/>
      <c r="H218" s="35">
        <v>168.59100000000001</v>
      </c>
      <c r="I218" s="36">
        <v>182.82</v>
      </c>
      <c r="J218" s="37">
        <f t="shared" si="17"/>
        <v>351.411</v>
      </c>
      <c r="K218" s="38"/>
      <c r="L218" s="35">
        <v>157.65</v>
      </c>
      <c r="M218" s="36">
        <v>101.25</v>
      </c>
      <c r="N218" s="37">
        <f t="shared" si="18"/>
        <v>258.89999999999998</v>
      </c>
    </row>
    <row r="219" spans="1:14" ht="15.6" x14ac:dyDescent="0.3">
      <c r="A219" s="40">
        <v>43474.875</v>
      </c>
      <c r="B219" s="29">
        <f t="shared" si="15"/>
        <v>1</v>
      </c>
      <c r="C219" s="34">
        <v>9</v>
      </c>
      <c r="D219" s="35">
        <v>182.7</v>
      </c>
      <c r="E219" s="36">
        <v>211.35</v>
      </c>
      <c r="F219" s="37">
        <f t="shared" si="16"/>
        <v>394.04999999999995</v>
      </c>
      <c r="G219" s="38"/>
      <c r="H219" s="35">
        <v>174.58099999999999</v>
      </c>
      <c r="I219" s="36">
        <v>177.697</v>
      </c>
      <c r="J219" s="37">
        <f t="shared" si="17"/>
        <v>352.27800000000002</v>
      </c>
      <c r="K219" s="38"/>
      <c r="L219" s="35">
        <v>159.75</v>
      </c>
      <c r="M219" s="36">
        <v>95.85</v>
      </c>
      <c r="N219" s="37">
        <f t="shared" si="18"/>
        <v>255.6</v>
      </c>
    </row>
    <row r="220" spans="1:14" ht="15.6" x14ac:dyDescent="0.3">
      <c r="A220" s="39">
        <v>43474.916666666664</v>
      </c>
      <c r="B220" s="29">
        <f t="shared" si="15"/>
        <v>1</v>
      </c>
      <c r="C220" s="34">
        <v>9</v>
      </c>
      <c r="D220" s="35">
        <v>157.94999999999999</v>
      </c>
      <c r="E220" s="36">
        <v>146.69999999999999</v>
      </c>
      <c r="F220" s="37">
        <f t="shared" si="16"/>
        <v>304.64999999999998</v>
      </c>
      <c r="G220" s="38"/>
      <c r="H220" s="35">
        <v>168.22800000000001</v>
      </c>
      <c r="I220" s="36">
        <v>174.19800000000001</v>
      </c>
      <c r="J220" s="37">
        <f t="shared" si="17"/>
        <v>342.42600000000004</v>
      </c>
      <c r="K220" s="38"/>
      <c r="L220" s="35">
        <v>154.35</v>
      </c>
      <c r="M220" s="36">
        <v>92.7</v>
      </c>
      <c r="N220" s="37">
        <f t="shared" si="18"/>
        <v>247.05</v>
      </c>
    </row>
    <row r="221" spans="1:14" ht="15.6" x14ac:dyDescent="0.3">
      <c r="A221" s="40">
        <v>43474.958333333336</v>
      </c>
      <c r="B221" s="29">
        <f t="shared" si="15"/>
        <v>1</v>
      </c>
      <c r="C221" s="34">
        <v>9</v>
      </c>
      <c r="D221" s="35">
        <v>137.69999999999999</v>
      </c>
      <c r="E221" s="36">
        <v>150</v>
      </c>
      <c r="F221" s="37">
        <f t="shared" si="16"/>
        <v>287.7</v>
      </c>
      <c r="G221" s="38"/>
      <c r="H221" s="35">
        <v>168.86</v>
      </c>
      <c r="I221" s="36">
        <v>165.91200000000001</v>
      </c>
      <c r="J221" s="37">
        <f t="shared" si="17"/>
        <v>334.77200000000005</v>
      </c>
      <c r="K221" s="38"/>
      <c r="L221" s="35">
        <v>152.69999999999999</v>
      </c>
      <c r="M221" s="36">
        <v>92.85</v>
      </c>
      <c r="N221" s="37">
        <f t="shared" si="18"/>
        <v>245.54999999999998</v>
      </c>
    </row>
    <row r="222" spans="1:14" ht="15.6" x14ac:dyDescent="0.3">
      <c r="A222" s="39">
        <v>43474</v>
      </c>
      <c r="B222" s="29">
        <f t="shared" si="15"/>
        <v>1</v>
      </c>
      <c r="C222" s="34">
        <v>9</v>
      </c>
      <c r="D222" s="35">
        <v>136.35</v>
      </c>
      <c r="E222" s="36">
        <v>144.44999999999999</v>
      </c>
      <c r="F222" s="37">
        <f t="shared" si="16"/>
        <v>280.79999999999995</v>
      </c>
      <c r="G222" s="38"/>
      <c r="H222" s="35">
        <v>160.09899999999999</v>
      </c>
      <c r="I222" s="36">
        <v>148.578</v>
      </c>
      <c r="J222" s="37">
        <f t="shared" si="17"/>
        <v>308.67700000000002</v>
      </c>
      <c r="K222" s="38"/>
      <c r="L222" s="35">
        <v>139.94999999999999</v>
      </c>
      <c r="M222" s="36">
        <v>84.6</v>
      </c>
      <c r="N222" s="37">
        <f t="shared" si="18"/>
        <v>224.54999999999998</v>
      </c>
    </row>
    <row r="223" spans="1:14" ht="15.6" x14ac:dyDescent="0.3">
      <c r="A223" s="40">
        <v>43475.041666666664</v>
      </c>
      <c r="B223" s="29">
        <f t="shared" si="15"/>
        <v>1</v>
      </c>
      <c r="C223" s="34">
        <v>10</v>
      </c>
      <c r="D223" s="35">
        <v>133.05000000000001</v>
      </c>
      <c r="E223" s="36">
        <v>129</v>
      </c>
      <c r="F223" s="37">
        <f t="shared" si="16"/>
        <v>262.05</v>
      </c>
      <c r="G223" s="38"/>
      <c r="H223" s="35">
        <v>155.34200000000001</v>
      </c>
      <c r="I223" s="36">
        <v>129.59299999999999</v>
      </c>
      <c r="J223" s="37">
        <f t="shared" si="17"/>
        <v>284.935</v>
      </c>
      <c r="K223" s="38"/>
      <c r="L223" s="35">
        <v>134.85</v>
      </c>
      <c r="M223" s="36">
        <v>83.55</v>
      </c>
      <c r="N223" s="37">
        <f t="shared" si="18"/>
        <v>218.39999999999998</v>
      </c>
    </row>
    <row r="224" spans="1:14" ht="15.6" x14ac:dyDescent="0.3">
      <c r="A224" s="39">
        <v>43475.083333333336</v>
      </c>
      <c r="B224" s="29">
        <f t="shared" si="15"/>
        <v>1</v>
      </c>
      <c r="C224" s="34">
        <v>10</v>
      </c>
      <c r="D224" s="35">
        <v>129</v>
      </c>
      <c r="E224" s="36">
        <v>129.44999999999999</v>
      </c>
      <c r="F224" s="37">
        <f t="shared" si="16"/>
        <v>258.45</v>
      </c>
      <c r="G224" s="38"/>
      <c r="H224" s="35">
        <v>153.553</v>
      </c>
      <c r="I224" s="36">
        <v>122.267</v>
      </c>
      <c r="J224" s="37">
        <f t="shared" si="17"/>
        <v>275.82</v>
      </c>
      <c r="K224" s="38"/>
      <c r="L224" s="35">
        <v>132.44999999999999</v>
      </c>
      <c r="M224" s="36">
        <v>84.6</v>
      </c>
      <c r="N224" s="37">
        <f t="shared" si="18"/>
        <v>217.04999999999998</v>
      </c>
    </row>
    <row r="225" spans="1:14" ht="15.6" x14ac:dyDescent="0.3">
      <c r="A225" s="40">
        <v>43475.125</v>
      </c>
      <c r="B225" s="29">
        <f t="shared" si="15"/>
        <v>1</v>
      </c>
      <c r="C225" s="34">
        <v>10</v>
      </c>
      <c r="D225" s="35">
        <v>124.35</v>
      </c>
      <c r="E225" s="36">
        <v>124.8</v>
      </c>
      <c r="F225" s="37">
        <f t="shared" si="16"/>
        <v>249.14999999999998</v>
      </c>
      <c r="G225" s="38"/>
      <c r="H225" s="35">
        <v>152.57599999999999</v>
      </c>
      <c r="I225" s="36">
        <v>117.276</v>
      </c>
      <c r="J225" s="37">
        <f t="shared" si="17"/>
        <v>269.85199999999998</v>
      </c>
      <c r="K225" s="38"/>
      <c r="L225" s="35">
        <v>133.5</v>
      </c>
      <c r="M225" s="36">
        <v>83.7</v>
      </c>
      <c r="N225" s="37">
        <f t="shared" si="18"/>
        <v>217.2</v>
      </c>
    </row>
    <row r="226" spans="1:14" ht="15.6" x14ac:dyDescent="0.3">
      <c r="A226" s="39">
        <v>43475.166666666664</v>
      </c>
      <c r="B226" s="29">
        <f t="shared" si="15"/>
        <v>1</v>
      </c>
      <c r="C226" s="34">
        <v>10</v>
      </c>
      <c r="D226" s="35">
        <v>124.05</v>
      </c>
      <c r="E226" s="36">
        <v>127.95</v>
      </c>
      <c r="F226" s="37">
        <f t="shared" si="16"/>
        <v>252</v>
      </c>
      <c r="G226" s="38"/>
      <c r="H226" s="35">
        <v>152.10599999999999</v>
      </c>
      <c r="I226" s="36">
        <v>118.777</v>
      </c>
      <c r="J226" s="37">
        <f t="shared" si="17"/>
        <v>270.88299999999998</v>
      </c>
      <c r="K226" s="38"/>
      <c r="L226" s="35">
        <v>132</v>
      </c>
      <c r="M226" s="36">
        <v>83.85</v>
      </c>
      <c r="N226" s="37">
        <f t="shared" si="18"/>
        <v>215.85</v>
      </c>
    </row>
    <row r="227" spans="1:14" ht="15.6" x14ac:dyDescent="0.3">
      <c r="A227" s="40">
        <v>43475.208333333336</v>
      </c>
      <c r="B227" s="29">
        <f t="shared" si="15"/>
        <v>1</v>
      </c>
      <c r="C227" s="34">
        <v>10</v>
      </c>
      <c r="D227" s="35">
        <v>124.2</v>
      </c>
      <c r="E227" s="36">
        <v>136.19999999999999</v>
      </c>
      <c r="F227" s="37">
        <f t="shared" si="16"/>
        <v>260.39999999999998</v>
      </c>
      <c r="G227" s="38"/>
      <c r="H227" s="35">
        <v>159.91800000000001</v>
      </c>
      <c r="I227" s="36">
        <v>139.35599999999999</v>
      </c>
      <c r="J227" s="37">
        <f t="shared" si="17"/>
        <v>299.274</v>
      </c>
      <c r="K227" s="38"/>
      <c r="L227" s="35">
        <v>137.25</v>
      </c>
      <c r="M227" s="36">
        <v>83.7</v>
      </c>
      <c r="N227" s="37">
        <f t="shared" si="18"/>
        <v>220.95</v>
      </c>
    </row>
    <row r="228" spans="1:14" ht="15.6" x14ac:dyDescent="0.3">
      <c r="A228" s="39">
        <v>43475.25</v>
      </c>
      <c r="B228" s="29">
        <f t="shared" si="15"/>
        <v>1</v>
      </c>
      <c r="C228" s="34">
        <v>10</v>
      </c>
      <c r="D228" s="35">
        <v>124.8</v>
      </c>
      <c r="E228" s="36">
        <v>138.30000000000001</v>
      </c>
      <c r="F228" s="37">
        <f t="shared" si="16"/>
        <v>263.10000000000002</v>
      </c>
      <c r="G228" s="38"/>
      <c r="H228" s="35">
        <v>175.964</v>
      </c>
      <c r="I228" s="36">
        <v>139.83099999999999</v>
      </c>
      <c r="J228" s="37">
        <f t="shared" si="17"/>
        <v>315.79499999999996</v>
      </c>
      <c r="K228" s="38"/>
      <c r="L228" s="35">
        <v>139.5</v>
      </c>
      <c r="M228" s="36">
        <v>83.55</v>
      </c>
      <c r="N228" s="37">
        <f t="shared" si="18"/>
        <v>223.05</v>
      </c>
    </row>
    <row r="229" spans="1:14" ht="15.6" x14ac:dyDescent="0.3">
      <c r="A229" s="40">
        <v>43475.291666666664</v>
      </c>
      <c r="B229" s="29">
        <f t="shared" si="15"/>
        <v>1</v>
      </c>
      <c r="C229" s="34">
        <v>10</v>
      </c>
      <c r="D229" s="35">
        <v>127.65</v>
      </c>
      <c r="E229" s="36">
        <v>153.9</v>
      </c>
      <c r="F229" s="37">
        <f t="shared" si="16"/>
        <v>281.55</v>
      </c>
      <c r="G229" s="38"/>
      <c r="H229" s="35">
        <v>177.857</v>
      </c>
      <c r="I229" s="36">
        <v>159.40799999999999</v>
      </c>
      <c r="J229" s="37">
        <f t="shared" si="17"/>
        <v>337.26499999999999</v>
      </c>
      <c r="K229" s="38"/>
      <c r="L229" s="35">
        <v>141.15</v>
      </c>
      <c r="M229" s="36">
        <v>90.75</v>
      </c>
      <c r="N229" s="37">
        <f t="shared" si="18"/>
        <v>231.9</v>
      </c>
    </row>
    <row r="230" spans="1:14" ht="15.6" x14ac:dyDescent="0.3">
      <c r="A230" s="39">
        <v>43475.333333333336</v>
      </c>
      <c r="B230" s="29">
        <f t="shared" si="15"/>
        <v>1</v>
      </c>
      <c r="C230" s="34">
        <v>10</v>
      </c>
      <c r="D230" s="35">
        <v>163.35</v>
      </c>
      <c r="E230" s="36">
        <v>248.7</v>
      </c>
      <c r="F230" s="37">
        <f t="shared" si="16"/>
        <v>412.04999999999995</v>
      </c>
      <c r="G230" s="38"/>
      <c r="H230" s="35">
        <v>230.727</v>
      </c>
      <c r="I230" s="36">
        <v>192.673</v>
      </c>
      <c r="J230" s="37">
        <f t="shared" si="17"/>
        <v>423.4</v>
      </c>
      <c r="K230" s="38"/>
      <c r="L230" s="35">
        <v>157.05000000000001</v>
      </c>
      <c r="M230" s="36">
        <v>100.35</v>
      </c>
      <c r="N230" s="37">
        <f t="shared" si="18"/>
        <v>257.39999999999998</v>
      </c>
    </row>
    <row r="231" spans="1:14" ht="15.6" x14ac:dyDescent="0.3">
      <c r="A231" s="40">
        <v>43475.375</v>
      </c>
      <c r="B231" s="29">
        <f t="shared" si="15"/>
        <v>1</v>
      </c>
      <c r="C231" s="34">
        <v>10</v>
      </c>
      <c r="D231" s="35">
        <v>189.15</v>
      </c>
      <c r="E231" s="36">
        <v>262.8</v>
      </c>
      <c r="F231" s="37">
        <f t="shared" si="16"/>
        <v>451.95000000000005</v>
      </c>
      <c r="G231" s="38"/>
      <c r="H231" s="35">
        <v>247.876</v>
      </c>
      <c r="I231" s="36">
        <v>224.69300000000001</v>
      </c>
      <c r="J231" s="37">
        <f t="shared" si="17"/>
        <v>472.56900000000002</v>
      </c>
      <c r="K231" s="38"/>
      <c r="L231" s="35">
        <v>172.95</v>
      </c>
      <c r="M231" s="36">
        <v>107.55</v>
      </c>
      <c r="N231" s="37">
        <f t="shared" si="18"/>
        <v>280.5</v>
      </c>
    </row>
    <row r="232" spans="1:14" ht="15.6" x14ac:dyDescent="0.3">
      <c r="A232" s="39">
        <v>43475.416666666664</v>
      </c>
      <c r="B232" s="29">
        <f t="shared" si="15"/>
        <v>1</v>
      </c>
      <c r="C232" s="34">
        <v>10</v>
      </c>
      <c r="D232" s="35">
        <v>208.95</v>
      </c>
      <c r="E232" s="36">
        <v>307.5</v>
      </c>
      <c r="F232" s="37">
        <f t="shared" si="16"/>
        <v>516.45000000000005</v>
      </c>
      <c r="G232" s="38"/>
      <c r="H232" s="35">
        <v>258.83699999999999</v>
      </c>
      <c r="I232" s="36">
        <v>243.35900000000001</v>
      </c>
      <c r="J232" s="37">
        <f t="shared" si="17"/>
        <v>502.19600000000003</v>
      </c>
      <c r="K232" s="38"/>
      <c r="L232" s="35">
        <v>186.45</v>
      </c>
      <c r="M232" s="36">
        <v>116.1</v>
      </c>
      <c r="N232" s="37">
        <f t="shared" si="18"/>
        <v>302.54999999999995</v>
      </c>
    </row>
    <row r="233" spans="1:14" ht="15.6" x14ac:dyDescent="0.3">
      <c r="A233" s="40">
        <v>43475.458333333336</v>
      </c>
      <c r="B233" s="29">
        <f t="shared" si="15"/>
        <v>1</v>
      </c>
      <c r="C233" s="34">
        <v>10</v>
      </c>
      <c r="D233" s="35">
        <v>214.35</v>
      </c>
      <c r="E233" s="36">
        <v>311.55</v>
      </c>
      <c r="F233" s="37">
        <f t="shared" si="16"/>
        <v>525.9</v>
      </c>
      <c r="G233" s="38"/>
      <c r="H233" s="35">
        <v>263.34699999999998</v>
      </c>
      <c r="I233" s="36">
        <v>247.483</v>
      </c>
      <c r="J233" s="37">
        <f t="shared" si="17"/>
        <v>510.83</v>
      </c>
      <c r="K233" s="38"/>
      <c r="L233" s="35">
        <v>183.45</v>
      </c>
      <c r="M233" s="36">
        <v>118.65</v>
      </c>
      <c r="N233" s="37">
        <f t="shared" si="18"/>
        <v>302.10000000000002</v>
      </c>
    </row>
    <row r="234" spans="1:14" ht="15.6" x14ac:dyDescent="0.3">
      <c r="A234" s="39">
        <v>43475.5</v>
      </c>
      <c r="B234" s="29">
        <f t="shared" si="15"/>
        <v>1</v>
      </c>
      <c r="C234" s="34">
        <v>10</v>
      </c>
      <c r="D234" s="35">
        <v>225.45</v>
      </c>
      <c r="E234" s="36">
        <v>311.7</v>
      </c>
      <c r="F234" s="37">
        <f t="shared" si="16"/>
        <v>537.15</v>
      </c>
      <c r="G234" s="38"/>
      <c r="H234" s="35">
        <v>266.68299999999999</v>
      </c>
      <c r="I234" s="36">
        <v>249.26599999999999</v>
      </c>
      <c r="J234" s="37">
        <f t="shared" si="17"/>
        <v>515.94899999999996</v>
      </c>
      <c r="K234" s="38"/>
      <c r="L234" s="35">
        <v>179.4</v>
      </c>
      <c r="M234" s="36">
        <v>113.25</v>
      </c>
      <c r="N234" s="37">
        <f t="shared" si="18"/>
        <v>292.64999999999998</v>
      </c>
    </row>
    <row r="235" spans="1:14" ht="15.6" x14ac:dyDescent="0.3">
      <c r="A235" s="40">
        <v>43475.541666666664</v>
      </c>
      <c r="B235" s="29">
        <f t="shared" si="15"/>
        <v>1</v>
      </c>
      <c r="C235" s="34">
        <v>10</v>
      </c>
      <c r="D235" s="35">
        <v>237.3</v>
      </c>
      <c r="E235" s="36">
        <v>311.10000000000002</v>
      </c>
      <c r="F235" s="37">
        <f t="shared" si="16"/>
        <v>548.40000000000009</v>
      </c>
      <c r="G235" s="38"/>
      <c r="H235" s="35">
        <v>279.87400000000002</v>
      </c>
      <c r="I235" s="36">
        <v>251.571</v>
      </c>
      <c r="J235" s="37">
        <f t="shared" si="17"/>
        <v>531.44500000000005</v>
      </c>
      <c r="K235" s="38"/>
      <c r="L235" s="35">
        <v>182.4</v>
      </c>
      <c r="M235" s="36">
        <v>116.55</v>
      </c>
      <c r="N235" s="37">
        <f t="shared" si="18"/>
        <v>298.95</v>
      </c>
    </row>
    <row r="236" spans="1:14" ht="15.6" x14ac:dyDescent="0.3">
      <c r="A236" s="39">
        <v>43475.583333333336</v>
      </c>
      <c r="B236" s="29">
        <f t="shared" si="15"/>
        <v>1</v>
      </c>
      <c r="C236" s="34">
        <v>10</v>
      </c>
      <c r="D236" s="35">
        <v>235.65</v>
      </c>
      <c r="E236" s="36">
        <v>312.14999999999998</v>
      </c>
      <c r="F236" s="37">
        <f t="shared" si="16"/>
        <v>547.79999999999995</v>
      </c>
      <c r="G236" s="38"/>
      <c r="H236" s="35">
        <v>274.07</v>
      </c>
      <c r="I236" s="36">
        <v>249.87700000000001</v>
      </c>
      <c r="J236" s="37">
        <f t="shared" si="17"/>
        <v>523.947</v>
      </c>
      <c r="K236" s="38"/>
      <c r="L236" s="35">
        <v>183.45</v>
      </c>
      <c r="M236" s="36">
        <v>121.8</v>
      </c>
      <c r="N236" s="37">
        <f t="shared" si="18"/>
        <v>305.25</v>
      </c>
    </row>
    <row r="237" spans="1:14" ht="15.6" x14ac:dyDescent="0.3">
      <c r="A237" s="40">
        <v>43475.625</v>
      </c>
      <c r="B237" s="29">
        <f t="shared" si="15"/>
        <v>1</v>
      </c>
      <c r="C237" s="34">
        <v>10</v>
      </c>
      <c r="D237" s="35">
        <v>228.3</v>
      </c>
      <c r="E237" s="36">
        <v>304.35000000000002</v>
      </c>
      <c r="F237" s="37">
        <f t="shared" si="16"/>
        <v>532.65000000000009</v>
      </c>
      <c r="G237" s="38"/>
      <c r="H237" s="35">
        <v>280.92099999999999</v>
      </c>
      <c r="I237" s="36">
        <v>244.983</v>
      </c>
      <c r="J237" s="37">
        <f t="shared" si="17"/>
        <v>525.904</v>
      </c>
      <c r="K237" s="38"/>
      <c r="L237" s="35">
        <v>185.85</v>
      </c>
      <c r="M237" s="36">
        <v>122.25</v>
      </c>
      <c r="N237" s="37">
        <f t="shared" si="18"/>
        <v>308.10000000000002</v>
      </c>
    </row>
    <row r="238" spans="1:14" ht="15.6" x14ac:dyDescent="0.3">
      <c r="A238" s="39">
        <v>43475.666666666664</v>
      </c>
      <c r="B238" s="29">
        <f t="shared" si="15"/>
        <v>1</v>
      </c>
      <c r="C238" s="34">
        <v>10</v>
      </c>
      <c r="D238" s="35">
        <v>223.2</v>
      </c>
      <c r="E238" s="36">
        <v>293.55</v>
      </c>
      <c r="F238" s="37">
        <f t="shared" si="16"/>
        <v>516.75</v>
      </c>
      <c r="G238" s="38"/>
      <c r="H238" s="35">
        <v>280.29899999999998</v>
      </c>
      <c r="I238" s="36">
        <v>242.56800000000001</v>
      </c>
      <c r="J238" s="37">
        <f t="shared" si="17"/>
        <v>522.86699999999996</v>
      </c>
      <c r="K238" s="38"/>
      <c r="L238" s="35">
        <v>186.6</v>
      </c>
      <c r="M238" s="36">
        <v>120.6</v>
      </c>
      <c r="N238" s="37">
        <f t="shared" si="18"/>
        <v>307.2</v>
      </c>
    </row>
    <row r="239" spans="1:14" ht="15.6" x14ac:dyDescent="0.3">
      <c r="A239" s="40">
        <v>43475.708333333336</v>
      </c>
      <c r="B239" s="29">
        <f t="shared" si="15"/>
        <v>1</v>
      </c>
      <c r="C239" s="34">
        <v>10</v>
      </c>
      <c r="D239" s="35">
        <v>216.75</v>
      </c>
      <c r="E239" s="36">
        <v>275.55</v>
      </c>
      <c r="F239" s="37">
        <f t="shared" si="16"/>
        <v>492.3</v>
      </c>
      <c r="G239" s="38"/>
      <c r="H239" s="35">
        <v>278.95699999999999</v>
      </c>
      <c r="I239" s="36">
        <v>240.541</v>
      </c>
      <c r="J239" s="37">
        <f t="shared" si="17"/>
        <v>519.49800000000005</v>
      </c>
      <c r="K239" s="38"/>
      <c r="L239" s="35">
        <v>182.25</v>
      </c>
      <c r="M239" s="36">
        <v>114.6</v>
      </c>
      <c r="N239" s="37">
        <f t="shared" si="18"/>
        <v>296.85000000000002</v>
      </c>
    </row>
    <row r="240" spans="1:14" ht="15.6" x14ac:dyDescent="0.3">
      <c r="A240" s="39">
        <v>43475.75</v>
      </c>
      <c r="B240" s="29">
        <f t="shared" si="15"/>
        <v>1</v>
      </c>
      <c r="C240" s="34">
        <v>10</v>
      </c>
      <c r="D240" s="35">
        <v>217.8</v>
      </c>
      <c r="E240" s="36">
        <v>268.5</v>
      </c>
      <c r="F240" s="37">
        <f t="shared" si="16"/>
        <v>486.3</v>
      </c>
      <c r="G240" s="38"/>
      <c r="H240" s="35">
        <v>257.45400000000001</v>
      </c>
      <c r="I240" s="36">
        <v>221.59800000000001</v>
      </c>
      <c r="J240" s="37">
        <f t="shared" si="17"/>
        <v>479.05200000000002</v>
      </c>
      <c r="K240" s="38"/>
      <c r="L240" s="35">
        <v>171.45</v>
      </c>
      <c r="M240" s="36">
        <v>109.65</v>
      </c>
      <c r="N240" s="37">
        <f t="shared" si="18"/>
        <v>281.10000000000002</v>
      </c>
    </row>
    <row r="241" spans="1:14" ht="15.6" x14ac:dyDescent="0.3">
      <c r="A241" s="40">
        <v>43475.791666666664</v>
      </c>
      <c r="B241" s="29">
        <f t="shared" si="15"/>
        <v>1</v>
      </c>
      <c r="C241" s="34">
        <v>10</v>
      </c>
      <c r="D241" s="35">
        <v>202.5</v>
      </c>
      <c r="E241" s="36">
        <v>233.55</v>
      </c>
      <c r="F241" s="37">
        <f t="shared" si="16"/>
        <v>436.05</v>
      </c>
      <c r="G241" s="38"/>
      <c r="H241" s="35">
        <v>188.18100000000001</v>
      </c>
      <c r="I241" s="36">
        <v>203.37799999999999</v>
      </c>
      <c r="J241" s="37">
        <f t="shared" si="17"/>
        <v>391.55899999999997</v>
      </c>
      <c r="K241" s="38"/>
      <c r="L241" s="35">
        <v>160.35</v>
      </c>
      <c r="M241" s="36">
        <v>100.35</v>
      </c>
      <c r="N241" s="37">
        <f t="shared" si="18"/>
        <v>260.7</v>
      </c>
    </row>
    <row r="242" spans="1:14" ht="15.6" x14ac:dyDescent="0.3">
      <c r="A242" s="39">
        <v>43475.833333333336</v>
      </c>
      <c r="B242" s="29">
        <f t="shared" si="15"/>
        <v>1</v>
      </c>
      <c r="C242" s="34">
        <v>10</v>
      </c>
      <c r="D242" s="35">
        <v>205.8</v>
      </c>
      <c r="E242" s="36">
        <v>220.35</v>
      </c>
      <c r="F242" s="37">
        <f t="shared" si="16"/>
        <v>426.15</v>
      </c>
      <c r="G242" s="38"/>
      <c r="H242" s="35">
        <v>173.369</v>
      </c>
      <c r="I242" s="36">
        <v>191.13200000000001</v>
      </c>
      <c r="J242" s="37">
        <f t="shared" si="17"/>
        <v>364.50099999999998</v>
      </c>
      <c r="K242" s="38"/>
      <c r="L242" s="35">
        <v>151.5</v>
      </c>
      <c r="M242" s="36">
        <v>90.45</v>
      </c>
      <c r="N242" s="37">
        <f t="shared" si="18"/>
        <v>241.95</v>
      </c>
    </row>
    <row r="243" spans="1:14" ht="15.6" x14ac:dyDescent="0.3">
      <c r="A243" s="40">
        <v>43475.875</v>
      </c>
      <c r="B243" s="29">
        <f t="shared" si="15"/>
        <v>1</v>
      </c>
      <c r="C243" s="34">
        <v>10</v>
      </c>
      <c r="D243" s="35">
        <v>194.55</v>
      </c>
      <c r="E243" s="36">
        <v>212.55</v>
      </c>
      <c r="F243" s="37">
        <f t="shared" si="16"/>
        <v>407.1</v>
      </c>
      <c r="G243" s="38"/>
      <c r="H243" s="35">
        <v>176.66900000000001</v>
      </c>
      <c r="I243" s="36">
        <v>187.59</v>
      </c>
      <c r="J243" s="37">
        <f t="shared" si="17"/>
        <v>364.25900000000001</v>
      </c>
      <c r="K243" s="38"/>
      <c r="L243" s="35">
        <v>148.65</v>
      </c>
      <c r="M243" s="36">
        <v>90.3</v>
      </c>
      <c r="N243" s="37">
        <f t="shared" si="18"/>
        <v>238.95</v>
      </c>
    </row>
    <row r="244" spans="1:14" ht="15.6" x14ac:dyDescent="0.3">
      <c r="A244" s="39">
        <v>43475.916666666664</v>
      </c>
      <c r="B244" s="29">
        <f t="shared" si="15"/>
        <v>1</v>
      </c>
      <c r="C244" s="34">
        <v>10</v>
      </c>
      <c r="D244" s="35">
        <v>169.5</v>
      </c>
      <c r="E244" s="36">
        <v>149.85</v>
      </c>
      <c r="F244" s="37">
        <f t="shared" si="16"/>
        <v>319.35000000000002</v>
      </c>
      <c r="G244" s="38"/>
      <c r="H244" s="35">
        <v>169.714</v>
      </c>
      <c r="I244" s="36">
        <v>181.36600000000001</v>
      </c>
      <c r="J244" s="37">
        <f t="shared" si="17"/>
        <v>351.08000000000004</v>
      </c>
      <c r="K244" s="38"/>
      <c r="L244" s="35">
        <v>149.55000000000001</v>
      </c>
      <c r="M244" s="36">
        <v>85.5</v>
      </c>
      <c r="N244" s="37">
        <f t="shared" si="18"/>
        <v>235.05</v>
      </c>
    </row>
    <row r="245" spans="1:14" ht="15.6" x14ac:dyDescent="0.3">
      <c r="A245" s="40">
        <v>43475.958333333336</v>
      </c>
      <c r="B245" s="29">
        <f t="shared" si="15"/>
        <v>1</v>
      </c>
      <c r="C245" s="34">
        <v>10</v>
      </c>
      <c r="D245" s="35">
        <v>158.1</v>
      </c>
      <c r="E245" s="36">
        <v>147</v>
      </c>
      <c r="F245" s="37">
        <f t="shared" si="16"/>
        <v>305.10000000000002</v>
      </c>
      <c r="G245" s="38"/>
      <c r="H245" s="35">
        <v>169.01</v>
      </c>
      <c r="I245" s="36">
        <v>178.64099999999999</v>
      </c>
      <c r="J245" s="37">
        <f t="shared" si="17"/>
        <v>347.65099999999995</v>
      </c>
      <c r="K245" s="38"/>
      <c r="L245" s="35">
        <v>147.44999999999999</v>
      </c>
      <c r="M245" s="36">
        <v>84</v>
      </c>
      <c r="N245" s="37">
        <f t="shared" si="18"/>
        <v>231.45</v>
      </c>
    </row>
    <row r="246" spans="1:14" ht="15.6" x14ac:dyDescent="0.3">
      <c r="A246" s="39">
        <v>43475</v>
      </c>
      <c r="B246" s="29">
        <f t="shared" si="15"/>
        <v>1</v>
      </c>
      <c r="C246" s="34">
        <v>10</v>
      </c>
      <c r="D246" s="35">
        <v>147.44999999999999</v>
      </c>
      <c r="E246" s="36">
        <v>143.4</v>
      </c>
      <c r="F246" s="37">
        <f t="shared" si="16"/>
        <v>290.85000000000002</v>
      </c>
      <c r="G246" s="38"/>
      <c r="H246" s="35">
        <v>162.488</v>
      </c>
      <c r="I246" s="36">
        <v>162.023</v>
      </c>
      <c r="J246" s="37">
        <f t="shared" si="17"/>
        <v>324.51099999999997</v>
      </c>
      <c r="K246" s="38"/>
      <c r="L246" s="35">
        <v>137.55000000000001</v>
      </c>
      <c r="M246" s="36">
        <v>77.099999999999994</v>
      </c>
      <c r="N246" s="37">
        <f t="shared" si="18"/>
        <v>214.65</v>
      </c>
    </row>
    <row r="247" spans="1:14" ht="15.6" x14ac:dyDescent="0.3">
      <c r="A247" s="40">
        <v>43476.041666666664</v>
      </c>
      <c r="B247" s="29">
        <f t="shared" si="15"/>
        <v>1</v>
      </c>
      <c r="C247" s="34">
        <v>11</v>
      </c>
      <c r="D247" s="35">
        <v>135.75</v>
      </c>
      <c r="E247" s="36">
        <v>128.69999999999999</v>
      </c>
      <c r="F247" s="37">
        <f t="shared" si="16"/>
        <v>264.45</v>
      </c>
      <c r="G247" s="38"/>
      <c r="H247" s="35">
        <v>154.84</v>
      </c>
      <c r="I247" s="36">
        <v>147.977</v>
      </c>
      <c r="J247" s="37">
        <f t="shared" si="17"/>
        <v>302.81700000000001</v>
      </c>
      <c r="K247" s="38"/>
      <c r="L247" s="35">
        <v>88.65</v>
      </c>
      <c r="M247" s="36">
        <v>65.25</v>
      </c>
      <c r="N247" s="37">
        <f t="shared" si="18"/>
        <v>153.9</v>
      </c>
    </row>
    <row r="248" spans="1:14" ht="15.6" x14ac:dyDescent="0.3">
      <c r="A248" s="39">
        <v>43476.083333333336</v>
      </c>
      <c r="B248" s="29">
        <f t="shared" si="15"/>
        <v>1</v>
      </c>
      <c r="C248" s="34">
        <v>11</v>
      </c>
      <c r="D248" s="35">
        <v>128.1</v>
      </c>
      <c r="E248" s="36">
        <v>129.15</v>
      </c>
      <c r="F248" s="37">
        <f t="shared" si="16"/>
        <v>257.25</v>
      </c>
      <c r="G248" s="38"/>
      <c r="H248" s="35">
        <v>154.84200000000001</v>
      </c>
      <c r="I248" s="36">
        <v>137.816</v>
      </c>
      <c r="J248" s="37">
        <f t="shared" si="17"/>
        <v>292.65800000000002</v>
      </c>
      <c r="K248" s="38"/>
      <c r="L248" s="35">
        <v>87.15</v>
      </c>
      <c r="M248" s="36">
        <v>68.400000000000006</v>
      </c>
      <c r="N248" s="37">
        <f t="shared" si="18"/>
        <v>155.55000000000001</v>
      </c>
    </row>
    <row r="249" spans="1:14" ht="15.6" x14ac:dyDescent="0.3">
      <c r="A249" s="40">
        <v>43476.125</v>
      </c>
      <c r="B249" s="29">
        <f t="shared" si="15"/>
        <v>1</v>
      </c>
      <c r="C249" s="34">
        <v>11</v>
      </c>
      <c r="D249" s="35">
        <v>128.1</v>
      </c>
      <c r="E249" s="36">
        <v>126.9</v>
      </c>
      <c r="F249" s="37">
        <f t="shared" si="16"/>
        <v>255</v>
      </c>
      <c r="G249" s="38"/>
      <c r="H249" s="35">
        <v>154.566</v>
      </c>
      <c r="I249" s="36">
        <v>126.288</v>
      </c>
      <c r="J249" s="37">
        <f t="shared" si="17"/>
        <v>280.85399999999998</v>
      </c>
      <c r="K249" s="38"/>
      <c r="L249" s="35">
        <v>84.15</v>
      </c>
      <c r="M249" s="36">
        <v>69.45</v>
      </c>
      <c r="N249" s="37">
        <f t="shared" si="18"/>
        <v>153.60000000000002</v>
      </c>
    </row>
    <row r="250" spans="1:14" ht="15.6" x14ac:dyDescent="0.3">
      <c r="A250" s="39">
        <v>43476.166666666664</v>
      </c>
      <c r="B250" s="29">
        <f t="shared" si="15"/>
        <v>1</v>
      </c>
      <c r="C250" s="34">
        <v>11</v>
      </c>
      <c r="D250" s="35">
        <v>128.55000000000001</v>
      </c>
      <c r="E250" s="36">
        <v>127.65</v>
      </c>
      <c r="F250" s="37">
        <f t="shared" si="16"/>
        <v>256.20000000000005</v>
      </c>
      <c r="G250" s="38"/>
      <c r="H250" s="35">
        <v>155.49700000000001</v>
      </c>
      <c r="I250" s="36">
        <v>126.937</v>
      </c>
      <c r="J250" s="37">
        <f t="shared" si="17"/>
        <v>282.43400000000003</v>
      </c>
      <c r="K250" s="38"/>
      <c r="L250" s="35">
        <v>85.95</v>
      </c>
      <c r="M250" s="36">
        <v>69</v>
      </c>
      <c r="N250" s="37">
        <f t="shared" si="18"/>
        <v>154.94999999999999</v>
      </c>
    </row>
    <row r="251" spans="1:14" ht="15.6" x14ac:dyDescent="0.3">
      <c r="A251" s="40">
        <v>43476.208333333336</v>
      </c>
      <c r="B251" s="29">
        <f t="shared" si="15"/>
        <v>1</v>
      </c>
      <c r="C251" s="34">
        <v>11</v>
      </c>
      <c r="D251" s="35">
        <v>130.35</v>
      </c>
      <c r="E251" s="36">
        <v>138.30000000000001</v>
      </c>
      <c r="F251" s="37">
        <f t="shared" si="16"/>
        <v>268.64999999999998</v>
      </c>
      <c r="G251" s="38"/>
      <c r="H251" s="35">
        <v>171.26300000000001</v>
      </c>
      <c r="I251" s="36">
        <v>147.65</v>
      </c>
      <c r="J251" s="37">
        <f t="shared" si="17"/>
        <v>318.91300000000001</v>
      </c>
      <c r="K251" s="38"/>
      <c r="L251" s="35">
        <v>89.1</v>
      </c>
      <c r="M251" s="36">
        <v>69.599999999999994</v>
      </c>
      <c r="N251" s="37">
        <f t="shared" si="18"/>
        <v>158.69999999999999</v>
      </c>
    </row>
    <row r="252" spans="1:14" ht="15.6" x14ac:dyDescent="0.3">
      <c r="A252" s="39">
        <v>43476.25</v>
      </c>
      <c r="B252" s="29">
        <f t="shared" si="15"/>
        <v>1</v>
      </c>
      <c r="C252" s="34">
        <v>11</v>
      </c>
      <c r="D252" s="35">
        <v>129.6</v>
      </c>
      <c r="E252" s="36">
        <v>138.44999999999999</v>
      </c>
      <c r="F252" s="37">
        <f t="shared" si="16"/>
        <v>268.04999999999995</v>
      </c>
      <c r="G252" s="38"/>
      <c r="H252" s="35">
        <v>182.16399999999999</v>
      </c>
      <c r="I252" s="36">
        <v>152.429</v>
      </c>
      <c r="J252" s="37">
        <f t="shared" si="17"/>
        <v>334.59299999999996</v>
      </c>
      <c r="K252" s="38"/>
      <c r="L252" s="35">
        <v>92.85</v>
      </c>
      <c r="M252" s="36">
        <v>69.900000000000006</v>
      </c>
      <c r="N252" s="37">
        <f t="shared" si="18"/>
        <v>162.75</v>
      </c>
    </row>
    <row r="253" spans="1:14" ht="15.6" x14ac:dyDescent="0.3">
      <c r="A253" s="40">
        <v>43476.291666666664</v>
      </c>
      <c r="B253" s="29">
        <f t="shared" si="15"/>
        <v>1</v>
      </c>
      <c r="C253" s="34">
        <v>11</v>
      </c>
      <c r="D253" s="35">
        <v>134.85</v>
      </c>
      <c r="E253" s="36">
        <v>151.65</v>
      </c>
      <c r="F253" s="37">
        <f t="shared" si="16"/>
        <v>286.5</v>
      </c>
      <c r="G253" s="38"/>
      <c r="H253" s="35">
        <v>186.97399999999999</v>
      </c>
      <c r="I253" s="36">
        <v>170.244</v>
      </c>
      <c r="J253" s="37">
        <f t="shared" si="17"/>
        <v>357.21799999999996</v>
      </c>
      <c r="K253" s="38"/>
      <c r="L253" s="35">
        <v>99.3</v>
      </c>
      <c r="M253" s="36">
        <v>79.05</v>
      </c>
      <c r="N253" s="37">
        <f t="shared" si="18"/>
        <v>178.35</v>
      </c>
    </row>
    <row r="254" spans="1:14" ht="15.6" x14ac:dyDescent="0.3">
      <c r="A254" s="39">
        <v>43476.333333333336</v>
      </c>
      <c r="B254" s="29">
        <f t="shared" si="15"/>
        <v>1</v>
      </c>
      <c r="C254" s="34">
        <v>11</v>
      </c>
      <c r="D254" s="35">
        <v>162.75</v>
      </c>
      <c r="E254" s="36">
        <v>237.6</v>
      </c>
      <c r="F254" s="37">
        <f t="shared" si="16"/>
        <v>400.35</v>
      </c>
      <c r="G254" s="38"/>
      <c r="H254" s="35">
        <v>232.09200000000001</v>
      </c>
      <c r="I254" s="36">
        <v>197.51499999999999</v>
      </c>
      <c r="J254" s="37">
        <f t="shared" si="17"/>
        <v>429.60699999999997</v>
      </c>
      <c r="K254" s="38"/>
      <c r="L254" s="35">
        <v>148.80000000000001</v>
      </c>
      <c r="M254" s="36">
        <v>96</v>
      </c>
      <c r="N254" s="37">
        <f t="shared" si="18"/>
        <v>244.8</v>
      </c>
    </row>
    <row r="255" spans="1:14" ht="15.6" x14ac:dyDescent="0.3">
      <c r="A255" s="40">
        <v>43476.375</v>
      </c>
      <c r="B255" s="29">
        <f t="shared" si="15"/>
        <v>1</v>
      </c>
      <c r="C255" s="34">
        <v>11</v>
      </c>
      <c r="D255" s="35">
        <v>182.55</v>
      </c>
      <c r="E255" s="36">
        <v>269.39999999999998</v>
      </c>
      <c r="F255" s="37">
        <f t="shared" si="16"/>
        <v>451.95</v>
      </c>
      <c r="G255" s="38"/>
      <c r="H255" s="35">
        <v>240.83699999999999</v>
      </c>
      <c r="I255" s="36">
        <v>222.20099999999999</v>
      </c>
      <c r="J255" s="37">
        <f t="shared" si="17"/>
        <v>463.03800000000001</v>
      </c>
      <c r="K255" s="38"/>
      <c r="L255" s="35">
        <v>165.45</v>
      </c>
      <c r="M255" s="36">
        <v>112.2</v>
      </c>
      <c r="N255" s="37">
        <f t="shared" si="18"/>
        <v>277.64999999999998</v>
      </c>
    </row>
    <row r="256" spans="1:14" ht="15.6" x14ac:dyDescent="0.3">
      <c r="A256" s="39">
        <v>43476.416666666664</v>
      </c>
      <c r="B256" s="29">
        <f t="shared" si="15"/>
        <v>1</v>
      </c>
      <c r="C256" s="34">
        <v>11</v>
      </c>
      <c r="D256" s="35">
        <v>208.5</v>
      </c>
      <c r="E256" s="36">
        <v>297.60000000000002</v>
      </c>
      <c r="F256" s="37">
        <f t="shared" si="16"/>
        <v>506.1</v>
      </c>
      <c r="G256" s="38"/>
      <c r="H256" s="35">
        <v>236.97399999999999</v>
      </c>
      <c r="I256" s="36">
        <v>239.82300000000001</v>
      </c>
      <c r="J256" s="37">
        <f t="shared" si="17"/>
        <v>476.79700000000003</v>
      </c>
      <c r="K256" s="38"/>
      <c r="L256" s="35">
        <v>177.45</v>
      </c>
      <c r="M256" s="36">
        <v>129</v>
      </c>
      <c r="N256" s="37">
        <f t="shared" si="18"/>
        <v>306.45</v>
      </c>
    </row>
    <row r="257" spans="1:14" ht="15.6" x14ac:dyDescent="0.3">
      <c r="A257" s="40">
        <v>43476.458333333336</v>
      </c>
      <c r="B257" s="29">
        <f t="shared" si="15"/>
        <v>1</v>
      </c>
      <c r="C257" s="34">
        <v>11</v>
      </c>
      <c r="D257" s="35">
        <v>214.8</v>
      </c>
      <c r="E257" s="36">
        <v>306.3</v>
      </c>
      <c r="F257" s="37">
        <f t="shared" si="16"/>
        <v>521.1</v>
      </c>
      <c r="G257" s="38"/>
      <c r="H257" s="35">
        <v>237.16900000000001</v>
      </c>
      <c r="I257" s="36">
        <v>246.357</v>
      </c>
      <c r="J257" s="37">
        <f t="shared" si="17"/>
        <v>483.52600000000001</v>
      </c>
      <c r="K257" s="38"/>
      <c r="L257" s="35">
        <v>183.15</v>
      </c>
      <c r="M257" s="36">
        <v>133.5</v>
      </c>
      <c r="N257" s="37">
        <f t="shared" si="18"/>
        <v>316.64999999999998</v>
      </c>
    </row>
    <row r="258" spans="1:14" ht="15.6" x14ac:dyDescent="0.3">
      <c r="A258" s="39">
        <v>43476.5</v>
      </c>
      <c r="B258" s="29">
        <f t="shared" si="15"/>
        <v>1</v>
      </c>
      <c r="C258" s="34">
        <v>11</v>
      </c>
      <c r="D258" s="35">
        <v>221.4</v>
      </c>
      <c r="E258" s="36">
        <v>310.64999999999998</v>
      </c>
      <c r="F258" s="37">
        <f t="shared" si="16"/>
        <v>532.04999999999995</v>
      </c>
      <c r="G258" s="38"/>
      <c r="H258" s="35">
        <v>246.11500000000001</v>
      </c>
      <c r="I258" s="36">
        <v>247.857</v>
      </c>
      <c r="J258" s="37">
        <f t="shared" si="17"/>
        <v>493.97199999999998</v>
      </c>
      <c r="K258" s="38"/>
      <c r="L258" s="35">
        <v>184.65</v>
      </c>
      <c r="M258" s="36">
        <v>120.15</v>
      </c>
      <c r="N258" s="37">
        <f t="shared" si="18"/>
        <v>304.8</v>
      </c>
    </row>
    <row r="259" spans="1:14" ht="15.6" x14ac:dyDescent="0.3">
      <c r="A259" s="40">
        <v>43476.541666666664</v>
      </c>
      <c r="B259" s="29">
        <f t="shared" si="15"/>
        <v>1</v>
      </c>
      <c r="C259" s="34">
        <v>11</v>
      </c>
      <c r="D259" s="35">
        <v>232.95</v>
      </c>
      <c r="E259" s="36">
        <v>321.45</v>
      </c>
      <c r="F259" s="37">
        <f t="shared" si="16"/>
        <v>554.4</v>
      </c>
      <c r="G259" s="38"/>
      <c r="H259" s="35">
        <v>264.99099999999999</v>
      </c>
      <c r="I259" s="36">
        <v>251.19</v>
      </c>
      <c r="J259" s="37">
        <f t="shared" si="17"/>
        <v>516.18100000000004</v>
      </c>
      <c r="K259" s="38"/>
      <c r="L259" s="35">
        <v>186.3</v>
      </c>
      <c r="M259" s="36">
        <v>121.35</v>
      </c>
      <c r="N259" s="37">
        <f t="shared" si="18"/>
        <v>307.64999999999998</v>
      </c>
    </row>
    <row r="260" spans="1:14" ht="15.6" x14ac:dyDescent="0.3">
      <c r="A260" s="39">
        <v>43476.583333333336</v>
      </c>
      <c r="B260" s="29">
        <f t="shared" si="15"/>
        <v>1</v>
      </c>
      <c r="C260" s="34">
        <v>11</v>
      </c>
      <c r="D260" s="35">
        <v>236.55</v>
      </c>
      <c r="E260" s="36">
        <v>308.55</v>
      </c>
      <c r="F260" s="37">
        <f t="shared" si="16"/>
        <v>545.1</v>
      </c>
      <c r="G260" s="38"/>
      <c r="H260" s="35">
        <v>271.76100000000002</v>
      </c>
      <c r="I260" s="36">
        <v>243.887</v>
      </c>
      <c r="J260" s="37">
        <f t="shared" si="17"/>
        <v>515.64800000000002</v>
      </c>
      <c r="K260" s="38"/>
      <c r="L260" s="35">
        <v>189</v>
      </c>
      <c r="M260" s="36">
        <v>120.45</v>
      </c>
      <c r="N260" s="37">
        <f t="shared" si="18"/>
        <v>309.45</v>
      </c>
    </row>
    <row r="261" spans="1:14" ht="15.6" x14ac:dyDescent="0.3">
      <c r="A261" s="40">
        <v>43476.625</v>
      </c>
      <c r="B261" s="29">
        <f t="shared" si="15"/>
        <v>1</v>
      </c>
      <c r="C261" s="34">
        <v>11</v>
      </c>
      <c r="D261" s="35">
        <v>229.35</v>
      </c>
      <c r="E261" s="36">
        <v>303.14999999999998</v>
      </c>
      <c r="F261" s="37">
        <f t="shared" si="16"/>
        <v>532.5</v>
      </c>
      <c r="G261" s="38"/>
      <c r="H261" s="35">
        <v>274.27800000000002</v>
      </c>
      <c r="I261" s="36">
        <v>241.499</v>
      </c>
      <c r="J261" s="37">
        <f t="shared" si="17"/>
        <v>515.77700000000004</v>
      </c>
      <c r="K261" s="38"/>
      <c r="L261" s="35">
        <v>186</v>
      </c>
      <c r="M261" s="36">
        <v>117.3</v>
      </c>
      <c r="N261" s="37">
        <f t="shared" si="18"/>
        <v>303.3</v>
      </c>
    </row>
    <row r="262" spans="1:14" ht="15.6" x14ac:dyDescent="0.3">
      <c r="A262" s="39">
        <v>43476.666666666664</v>
      </c>
      <c r="B262" s="29">
        <f t="shared" si="15"/>
        <v>1</v>
      </c>
      <c r="C262" s="34">
        <v>11</v>
      </c>
      <c r="D262" s="35">
        <v>225</v>
      </c>
      <c r="E262" s="36">
        <v>302.85000000000002</v>
      </c>
      <c r="F262" s="37">
        <f t="shared" si="16"/>
        <v>527.85</v>
      </c>
      <c r="G262" s="38"/>
      <c r="H262" s="35">
        <v>279.262</v>
      </c>
      <c r="I262" s="36">
        <v>237.148</v>
      </c>
      <c r="J262" s="37">
        <f t="shared" si="17"/>
        <v>516.41</v>
      </c>
      <c r="K262" s="38"/>
      <c r="L262" s="35">
        <v>184.05</v>
      </c>
      <c r="M262" s="36">
        <v>118.5</v>
      </c>
      <c r="N262" s="37">
        <f t="shared" si="18"/>
        <v>302.55</v>
      </c>
    </row>
    <row r="263" spans="1:14" ht="15.6" x14ac:dyDescent="0.3">
      <c r="A263" s="40">
        <v>43476.708333333336</v>
      </c>
      <c r="B263" s="29">
        <f t="shared" si="15"/>
        <v>1</v>
      </c>
      <c r="C263" s="34">
        <v>11</v>
      </c>
      <c r="D263" s="35">
        <v>228</v>
      </c>
      <c r="E263" s="36">
        <v>285.75</v>
      </c>
      <c r="F263" s="37">
        <f t="shared" si="16"/>
        <v>513.75</v>
      </c>
      <c r="G263" s="38"/>
      <c r="H263" s="35">
        <v>277.15199999999999</v>
      </c>
      <c r="I263" s="36">
        <v>229.78100000000001</v>
      </c>
      <c r="J263" s="37">
        <f t="shared" si="17"/>
        <v>506.93299999999999</v>
      </c>
      <c r="K263" s="38"/>
      <c r="L263" s="35">
        <v>178.05</v>
      </c>
      <c r="M263" s="36">
        <v>114.15</v>
      </c>
      <c r="N263" s="37">
        <f t="shared" si="18"/>
        <v>292.20000000000005</v>
      </c>
    </row>
    <row r="264" spans="1:14" ht="15.6" x14ac:dyDescent="0.3">
      <c r="A264" s="39">
        <v>43476.75</v>
      </c>
      <c r="B264" s="29">
        <f t="shared" ref="B264:B327" si="19">MONTH(A264)</f>
        <v>1</v>
      </c>
      <c r="C264" s="34">
        <v>11</v>
      </c>
      <c r="D264" s="35">
        <v>231.75</v>
      </c>
      <c r="E264" s="36">
        <v>269.55</v>
      </c>
      <c r="F264" s="37">
        <f t="shared" ref="F264:F327" si="20">D264+E264</f>
        <v>501.3</v>
      </c>
      <c r="G264" s="38"/>
      <c r="H264" s="35">
        <v>249.67099999999999</v>
      </c>
      <c r="I264" s="36">
        <v>213.71</v>
      </c>
      <c r="J264" s="37">
        <f t="shared" ref="J264:J327" si="21">H264+I264</f>
        <v>463.38099999999997</v>
      </c>
      <c r="K264" s="38"/>
      <c r="L264" s="35">
        <v>167.55</v>
      </c>
      <c r="M264" s="36">
        <v>108.9</v>
      </c>
      <c r="N264" s="37">
        <f t="shared" ref="N264:N327" si="22">L264+M264</f>
        <v>276.45000000000005</v>
      </c>
    </row>
    <row r="265" spans="1:14" ht="15.6" x14ac:dyDescent="0.3">
      <c r="A265" s="40">
        <v>43476.791666666664</v>
      </c>
      <c r="B265" s="29">
        <f t="shared" si="19"/>
        <v>1</v>
      </c>
      <c r="C265" s="34">
        <v>11</v>
      </c>
      <c r="D265" s="35">
        <v>221.25</v>
      </c>
      <c r="E265" s="36">
        <v>237.45</v>
      </c>
      <c r="F265" s="37">
        <f t="shared" si="20"/>
        <v>458.7</v>
      </c>
      <c r="G265" s="38"/>
      <c r="H265" s="35">
        <v>189.36</v>
      </c>
      <c r="I265" s="36">
        <v>188.90899999999999</v>
      </c>
      <c r="J265" s="37">
        <f t="shared" si="21"/>
        <v>378.26900000000001</v>
      </c>
      <c r="K265" s="38"/>
      <c r="L265" s="35">
        <v>154.5</v>
      </c>
      <c r="M265" s="36">
        <v>98.1</v>
      </c>
      <c r="N265" s="37">
        <f t="shared" si="22"/>
        <v>252.6</v>
      </c>
    </row>
    <row r="266" spans="1:14" ht="15.6" x14ac:dyDescent="0.3">
      <c r="A266" s="39">
        <v>43476.833333333336</v>
      </c>
      <c r="B266" s="29">
        <f t="shared" si="19"/>
        <v>1</v>
      </c>
      <c r="C266" s="34">
        <v>11</v>
      </c>
      <c r="D266" s="35">
        <v>200.25</v>
      </c>
      <c r="E266" s="36">
        <v>199.35</v>
      </c>
      <c r="F266" s="37">
        <f t="shared" si="20"/>
        <v>399.6</v>
      </c>
      <c r="G266" s="38"/>
      <c r="H266" s="35">
        <v>171.495</v>
      </c>
      <c r="I266" s="36">
        <v>176.702</v>
      </c>
      <c r="J266" s="37">
        <f t="shared" si="21"/>
        <v>348.197</v>
      </c>
      <c r="K266" s="38"/>
      <c r="L266" s="35">
        <v>150.30000000000001</v>
      </c>
      <c r="M266" s="36">
        <v>93.9</v>
      </c>
      <c r="N266" s="37">
        <f t="shared" si="22"/>
        <v>244.20000000000002</v>
      </c>
    </row>
    <row r="267" spans="1:14" ht="15.6" x14ac:dyDescent="0.3">
      <c r="A267" s="40">
        <v>43476.875</v>
      </c>
      <c r="B267" s="29">
        <f t="shared" si="19"/>
        <v>1</v>
      </c>
      <c r="C267" s="34">
        <v>11</v>
      </c>
      <c r="D267" s="35">
        <v>197.85</v>
      </c>
      <c r="E267" s="36">
        <v>214.2</v>
      </c>
      <c r="F267" s="37">
        <f t="shared" si="20"/>
        <v>412.04999999999995</v>
      </c>
      <c r="G267" s="38"/>
      <c r="H267" s="35">
        <v>178.63900000000001</v>
      </c>
      <c r="I267" s="36">
        <v>182.98</v>
      </c>
      <c r="J267" s="37">
        <f t="shared" si="21"/>
        <v>361.61900000000003</v>
      </c>
      <c r="K267" s="38"/>
      <c r="L267" s="35">
        <v>148.80000000000001</v>
      </c>
      <c r="M267" s="36">
        <v>91.2</v>
      </c>
      <c r="N267" s="37">
        <f t="shared" si="22"/>
        <v>240</v>
      </c>
    </row>
    <row r="268" spans="1:14" ht="15.6" x14ac:dyDescent="0.3">
      <c r="A268" s="39">
        <v>43476.916666666664</v>
      </c>
      <c r="B268" s="29">
        <f t="shared" si="19"/>
        <v>1</v>
      </c>
      <c r="C268" s="34">
        <v>11</v>
      </c>
      <c r="D268" s="35">
        <v>167.85</v>
      </c>
      <c r="E268" s="36">
        <v>148.65</v>
      </c>
      <c r="F268" s="37">
        <f t="shared" si="20"/>
        <v>316.5</v>
      </c>
      <c r="G268" s="38"/>
      <c r="H268" s="35">
        <v>168.60599999999999</v>
      </c>
      <c r="I268" s="36">
        <v>173.851</v>
      </c>
      <c r="J268" s="37">
        <f t="shared" si="21"/>
        <v>342.45699999999999</v>
      </c>
      <c r="K268" s="38"/>
      <c r="L268" s="35">
        <v>148.19999999999999</v>
      </c>
      <c r="M268" s="36">
        <v>86.25</v>
      </c>
      <c r="N268" s="37">
        <f t="shared" si="22"/>
        <v>234.45</v>
      </c>
    </row>
    <row r="269" spans="1:14" ht="15.6" x14ac:dyDescent="0.3">
      <c r="A269" s="40">
        <v>43476.958333333336</v>
      </c>
      <c r="B269" s="29">
        <f t="shared" si="19"/>
        <v>1</v>
      </c>
      <c r="C269" s="34">
        <v>11</v>
      </c>
      <c r="D269" s="35">
        <v>156.9</v>
      </c>
      <c r="E269" s="36">
        <v>150.15</v>
      </c>
      <c r="F269" s="37">
        <f t="shared" si="20"/>
        <v>307.05</v>
      </c>
      <c r="G269" s="38"/>
      <c r="H269" s="35">
        <v>166.12200000000001</v>
      </c>
      <c r="I269" s="36">
        <v>168.37700000000001</v>
      </c>
      <c r="J269" s="37">
        <f t="shared" si="21"/>
        <v>334.49900000000002</v>
      </c>
      <c r="K269" s="38"/>
      <c r="L269" s="35">
        <v>139.94999999999999</v>
      </c>
      <c r="M269" s="36">
        <v>83.55</v>
      </c>
      <c r="N269" s="37">
        <f t="shared" si="22"/>
        <v>223.5</v>
      </c>
    </row>
    <row r="270" spans="1:14" ht="15.6" x14ac:dyDescent="0.3">
      <c r="A270" s="39">
        <v>43476</v>
      </c>
      <c r="B270" s="29">
        <f t="shared" si="19"/>
        <v>1</v>
      </c>
      <c r="C270" s="34">
        <v>11</v>
      </c>
      <c r="D270" s="35">
        <v>156.75</v>
      </c>
      <c r="E270" s="36">
        <v>141.15</v>
      </c>
      <c r="F270" s="37">
        <f t="shared" si="20"/>
        <v>297.89999999999998</v>
      </c>
      <c r="G270" s="38"/>
      <c r="H270" s="35">
        <v>163.29400000000001</v>
      </c>
      <c r="I270" s="36">
        <v>153.23500000000001</v>
      </c>
      <c r="J270" s="37">
        <f t="shared" si="21"/>
        <v>316.529</v>
      </c>
      <c r="K270" s="38"/>
      <c r="L270" s="35">
        <v>133.65</v>
      </c>
      <c r="M270" s="36">
        <v>75.900000000000006</v>
      </c>
      <c r="N270" s="37">
        <f t="shared" si="22"/>
        <v>209.55</v>
      </c>
    </row>
    <row r="271" spans="1:14" ht="15.6" x14ac:dyDescent="0.3">
      <c r="A271" s="40">
        <v>43477.041666666664</v>
      </c>
      <c r="B271" s="29">
        <f t="shared" si="19"/>
        <v>1</v>
      </c>
      <c r="C271" s="34">
        <v>12</v>
      </c>
      <c r="D271" s="35">
        <v>127.8</v>
      </c>
      <c r="E271" s="36">
        <v>128.85</v>
      </c>
      <c r="F271" s="37">
        <f t="shared" si="20"/>
        <v>256.64999999999998</v>
      </c>
      <c r="G271" s="38"/>
      <c r="H271" s="35">
        <v>157.316</v>
      </c>
      <c r="I271" s="36">
        <v>143.47</v>
      </c>
      <c r="J271" s="37">
        <f t="shared" si="21"/>
        <v>300.786</v>
      </c>
      <c r="K271" s="38"/>
      <c r="L271" s="35">
        <v>87.45</v>
      </c>
      <c r="M271" s="36">
        <v>64.5</v>
      </c>
      <c r="N271" s="37">
        <f t="shared" si="22"/>
        <v>151.94999999999999</v>
      </c>
    </row>
    <row r="272" spans="1:14" ht="15.6" x14ac:dyDescent="0.3">
      <c r="A272" s="39">
        <v>43477.083333333336</v>
      </c>
      <c r="B272" s="29">
        <f t="shared" si="19"/>
        <v>1</v>
      </c>
      <c r="C272" s="34">
        <v>12</v>
      </c>
      <c r="D272" s="35">
        <v>121.35</v>
      </c>
      <c r="E272" s="36">
        <v>127.95</v>
      </c>
      <c r="F272" s="37">
        <f t="shared" si="20"/>
        <v>249.3</v>
      </c>
      <c r="G272" s="38"/>
      <c r="H272" s="35">
        <v>154.71100000000001</v>
      </c>
      <c r="I272" s="36">
        <v>143.05199999999999</v>
      </c>
      <c r="J272" s="37">
        <f t="shared" si="21"/>
        <v>297.76300000000003</v>
      </c>
      <c r="K272" s="38"/>
      <c r="L272" s="35">
        <v>85.95</v>
      </c>
      <c r="M272" s="36">
        <v>64.5</v>
      </c>
      <c r="N272" s="37">
        <f t="shared" si="22"/>
        <v>150.44999999999999</v>
      </c>
    </row>
    <row r="273" spans="1:14" ht="15.6" x14ac:dyDescent="0.3">
      <c r="A273" s="40">
        <v>43477.125</v>
      </c>
      <c r="B273" s="29">
        <f t="shared" si="19"/>
        <v>1</v>
      </c>
      <c r="C273" s="34">
        <v>12</v>
      </c>
      <c r="D273" s="35">
        <v>116.4</v>
      </c>
      <c r="E273" s="36">
        <v>124.2</v>
      </c>
      <c r="F273" s="37">
        <f t="shared" si="20"/>
        <v>240.60000000000002</v>
      </c>
      <c r="G273" s="38"/>
      <c r="H273" s="35">
        <v>155.58000000000001</v>
      </c>
      <c r="I273" s="36">
        <v>140.352</v>
      </c>
      <c r="J273" s="37">
        <f t="shared" si="21"/>
        <v>295.93200000000002</v>
      </c>
      <c r="K273" s="38"/>
      <c r="L273" s="35">
        <v>85.95</v>
      </c>
      <c r="M273" s="36">
        <v>64.650000000000006</v>
      </c>
      <c r="N273" s="37">
        <f t="shared" si="22"/>
        <v>150.60000000000002</v>
      </c>
    </row>
    <row r="274" spans="1:14" ht="15.6" x14ac:dyDescent="0.3">
      <c r="A274" s="39">
        <v>43477.166666666664</v>
      </c>
      <c r="B274" s="29">
        <f t="shared" si="19"/>
        <v>1</v>
      </c>
      <c r="C274" s="34">
        <v>12</v>
      </c>
      <c r="D274" s="35">
        <v>117.6</v>
      </c>
      <c r="E274" s="36">
        <v>123.75</v>
      </c>
      <c r="F274" s="37">
        <f t="shared" si="20"/>
        <v>241.35</v>
      </c>
      <c r="G274" s="38"/>
      <c r="H274" s="35">
        <v>155.68</v>
      </c>
      <c r="I274" s="36">
        <v>140.511</v>
      </c>
      <c r="J274" s="37">
        <f t="shared" si="21"/>
        <v>296.19100000000003</v>
      </c>
      <c r="K274" s="38"/>
      <c r="L274" s="35">
        <v>86.4</v>
      </c>
      <c r="M274" s="36">
        <v>64.349999999999994</v>
      </c>
      <c r="N274" s="37">
        <f t="shared" si="22"/>
        <v>150.75</v>
      </c>
    </row>
    <row r="275" spans="1:14" ht="15.6" x14ac:dyDescent="0.3">
      <c r="A275" s="40">
        <v>43477.208333333336</v>
      </c>
      <c r="B275" s="29">
        <f t="shared" si="19"/>
        <v>1</v>
      </c>
      <c r="C275" s="34">
        <v>12</v>
      </c>
      <c r="D275" s="35">
        <v>119.1</v>
      </c>
      <c r="E275" s="36">
        <v>123</v>
      </c>
      <c r="F275" s="37">
        <f t="shared" si="20"/>
        <v>242.1</v>
      </c>
      <c r="G275" s="38"/>
      <c r="H275" s="35">
        <v>154.40299999999999</v>
      </c>
      <c r="I275" s="36">
        <v>140.46799999999999</v>
      </c>
      <c r="J275" s="37">
        <f t="shared" si="21"/>
        <v>294.87099999999998</v>
      </c>
      <c r="K275" s="38"/>
      <c r="L275" s="35">
        <v>85.35</v>
      </c>
      <c r="M275" s="36">
        <v>64.8</v>
      </c>
      <c r="N275" s="37">
        <f t="shared" si="22"/>
        <v>150.14999999999998</v>
      </c>
    </row>
    <row r="276" spans="1:14" ht="15.6" x14ac:dyDescent="0.3">
      <c r="A276" s="39">
        <v>43477.25</v>
      </c>
      <c r="B276" s="29">
        <f t="shared" si="19"/>
        <v>1</v>
      </c>
      <c r="C276" s="34">
        <v>12</v>
      </c>
      <c r="D276" s="35">
        <v>118.2</v>
      </c>
      <c r="E276" s="36">
        <v>123</v>
      </c>
      <c r="F276" s="37">
        <f t="shared" si="20"/>
        <v>241.2</v>
      </c>
      <c r="G276" s="38"/>
      <c r="H276" s="35">
        <v>156.13800000000001</v>
      </c>
      <c r="I276" s="36">
        <v>140.90100000000001</v>
      </c>
      <c r="J276" s="37">
        <f t="shared" si="21"/>
        <v>297.03899999999999</v>
      </c>
      <c r="K276" s="38"/>
      <c r="L276" s="35">
        <v>85.8</v>
      </c>
      <c r="M276" s="36">
        <v>64.95</v>
      </c>
      <c r="N276" s="37">
        <f t="shared" si="22"/>
        <v>150.75</v>
      </c>
    </row>
    <row r="277" spans="1:14" ht="15.6" x14ac:dyDescent="0.3">
      <c r="A277" s="40">
        <v>43477.291666666664</v>
      </c>
      <c r="B277" s="29">
        <f t="shared" si="19"/>
        <v>1</v>
      </c>
      <c r="C277" s="34">
        <v>12</v>
      </c>
      <c r="D277" s="35">
        <v>122.55</v>
      </c>
      <c r="E277" s="36">
        <v>122.4</v>
      </c>
      <c r="F277" s="37">
        <f t="shared" si="20"/>
        <v>244.95</v>
      </c>
      <c r="G277" s="38"/>
      <c r="H277" s="35">
        <v>155.61099999999999</v>
      </c>
      <c r="I277" s="36">
        <v>140.042</v>
      </c>
      <c r="J277" s="37">
        <f t="shared" si="21"/>
        <v>295.65300000000002</v>
      </c>
      <c r="K277" s="38"/>
      <c r="L277" s="35">
        <v>86.7</v>
      </c>
      <c r="M277" s="36">
        <v>64.5</v>
      </c>
      <c r="N277" s="37">
        <f t="shared" si="22"/>
        <v>151.19999999999999</v>
      </c>
    </row>
    <row r="278" spans="1:14" ht="15.6" x14ac:dyDescent="0.3">
      <c r="A278" s="39">
        <v>43477.333333333336</v>
      </c>
      <c r="B278" s="29">
        <f t="shared" si="19"/>
        <v>1</v>
      </c>
      <c r="C278" s="34">
        <v>12</v>
      </c>
      <c r="D278" s="35">
        <v>118.35</v>
      </c>
      <c r="E278" s="36">
        <v>117.45</v>
      </c>
      <c r="F278" s="37">
        <f t="shared" si="20"/>
        <v>235.8</v>
      </c>
      <c r="G278" s="38"/>
      <c r="H278" s="35">
        <v>153.779</v>
      </c>
      <c r="I278" s="36">
        <v>139.65799999999999</v>
      </c>
      <c r="J278" s="37">
        <f t="shared" si="21"/>
        <v>293.43700000000001</v>
      </c>
      <c r="K278" s="38"/>
      <c r="L278" s="35">
        <v>87</v>
      </c>
      <c r="M278" s="36">
        <v>67.05</v>
      </c>
      <c r="N278" s="37">
        <f t="shared" si="22"/>
        <v>154.05000000000001</v>
      </c>
    </row>
    <row r="279" spans="1:14" ht="15.6" x14ac:dyDescent="0.3">
      <c r="A279" s="40">
        <v>43477.375</v>
      </c>
      <c r="B279" s="29">
        <f t="shared" si="19"/>
        <v>1</v>
      </c>
      <c r="C279" s="34">
        <v>12</v>
      </c>
      <c r="D279" s="35">
        <v>136.35</v>
      </c>
      <c r="E279" s="36">
        <v>162.44999999999999</v>
      </c>
      <c r="F279" s="37">
        <f t="shared" si="20"/>
        <v>298.79999999999995</v>
      </c>
      <c r="G279" s="38"/>
      <c r="H279" s="35">
        <v>189.20099999999999</v>
      </c>
      <c r="I279" s="36">
        <v>150.49799999999999</v>
      </c>
      <c r="J279" s="37">
        <f t="shared" si="21"/>
        <v>339.69899999999996</v>
      </c>
      <c r="K279" s="38"/>
      <c r="L279" s="35">
        <v>127.35</v>
      </c>
      <c r="M279" s="36">
        <v>82.8</v>
      </c>
      <c r="N279" s="37">
        <f t="shared" si="22"/>
        <v>210.14999999999998</v>
      </c>
    </row>
    <row r="280" spans="1:14" ht="15.6" x14ac:dyDescent="0.3">
      <c r="A280" s="39">
        <v>43477.416666666664</v>
      </c>
      <c r="B280" s="29">
        <f t="shared" si="19"/>
        <v>1</v>
      </c>
      <c r="C280" s="34">
        <v>12</v>
      </c>
      <c r="D280" s="35">
        <v>136.19999999999999</v>
      </c>
      <c r="E280" s="36">
        <v>141.6</v>
      </c>
      <c r="F280" s="37">
        <f t="shared" si="20"/>
        <v>277.79999999999995</v>
      </c>
      <c r="G280" s="38"/>
      <c r="H280" s="35">
        <v>192.92500000000001</v>
      </c>
      <c r="I280" s="36">
        <v>157.03299999999999</v>
      </c>
      <c r="J280" s="37">
        <f t="shared" si="21"/>
        <v>349.95799999999997</v>
      </c>
      <c r="K280" s="38"/>
      <c r="L280" s="35">
        <v>131.25</v>
      </c>
      <c r="M280" s="36">
        <v>84.3</v>
      </c>
      <c r="N280" s="37">
        <f t="shared" si="22"/>
        <v>215.55</v>
      </c>
    </row>
    <row r="281" spans="1:14" ht="15.6" x14ac:dyDescent="0.3">
      <c r="A281" s="40">
        <v>43477.458333333336</v>
      </c>
      <c r="B281" s="29">
        <f t="shared" si="19"/>
        <v>1</v>
      </c>
      <c r="C281" s="34">
        <v>12</v>
      </c>
      <c r="D281" s="35">
        <v>142.65</v>
      </c>
      <c r="E281" s="36">
        <v>141.6</v>
      </c>
      <c r="F281" s="37">
        <f t="shared" si="20"/>
        <v>284.25</v>
      </c>
      <c r="G281" s="38"/>
      <c r="H281" s="35">
        <v>195.51599999999999</v>
      </c>
      <c r="I281" s="36">
        <v>149.47900000000001</v>
      </c>
      <c r="J281" s="37">
        <f t="shared" si="21"/>
        <v>344.995</v>
      </c>
      <c r="K281" s="38"/>
      <c r="L281" s="35">
        <v>133.19999999999999</v>
      </c>
      <c r="M281" s="36">
        <v>83.25</v>
      </c>
      <c r="N281" s="37">
        <f t="shared" si="22"/>
        <v>216.45</v>
      </c>
    </row>
    <row r="282" spans="1:14" ht="15.6" x14ac:dyDescent="0.3">
      <c r="A282" s="39">
        <v>43477.5</v>
      </c>
      <c r="B282" s="29">
        <f t="shared" si="19"/>
        <v>1</v>
      </c>
      <c r="C282" s="34">
        <v>12</v>
      </c>
      <c r="D282" s="35">
        <v>153.15</v>
      </c>
      <c r="E282" s="36">
        <v>142.65</v>
      </c>
      <c r="F282" s="37">
        <f t="shared" si="20"/>
        <v>295.8</v>
      </c>
      <c r="G282" s="38"/>
      <c r="H282" s="35">
        <v>195.50299999999999</v>
      </c>
      <c r="I282" s="36">
        <v>134.78800000000001</v>
      </c>
      <c r="J282" s="37">
        <f t="shared" si="21"/>
        <v>330.291</v>
      </c>
      <c r="K282" s="38"/>
      <c r="L282" s="35">
        <v>132.15</v>
      </c>
      <c r="M282" s="36">
        <v>82.8</v>
      </c>
      <c r="N282" s="37">
        <f t="shared" si="22"/>
        <v>214.95</v>
      </c>
    </row>
    <row r="283" spans="1:14" ht="15.6" x14ac:dyDescent="0.3">
      <c r="A283" s="40">
        <v>43477.541666666664</v>
      </c>
      <c r="B283" s="29">
        <f t="shared" si="19"/>
        <v>1</v>
      </c>
      <c r="C283" s="34">
        <v>12</v>
      </c>
      <c r="D283" s="35">
        <v>145.65</v>
      </c>
      <c r="E283" s="36">
        <v>140.25</v>
      </c>
      <c r="F283" s="37">
        <f t="shared" si="20"/>
        <v>285.89999999999998</v>
      </c>
      <c r="G283" s="38"/>
      <c r="H283" s="35">
        <v>206.65700000000001</v>
      </c>
      <c r="I283" s="36">
        <v>140.018</v>
      </c>
      <c r="J283" s="37">
        <f t="shared" si="21"/>
        <v>346.67500000000001</v>
      </c>
      <c r="K283" s="38"/>
      <c r="L283" s="35">
        <v>133.05000000000001</v>
      </c>
      <c r="M283" s="36">
        <v>81.599999999999994</v>
      </c>
      <c r="N283" s="37">
        <f t="shared" si="22"/>
        <v>214.65</v>
      </c>
    </row>
    <row r="284" spans="1:14" ht="15.6" x14ac:dyDescent="0.3">
      <c r="A284" s="39">
        <v>43477.583333333336</v>
      </c>
      <c r="B284" s="29">
        <f t="shared" si="19"/>
        <v>1</v>
      </c>
      <c r="C284" s="34">
        <v>12</v>
      </c>
      <c r="D284" s="35">
        <v>132.15</v>
      </c>
      <c r="E284" s="36">
        <v>123.75</v>
      </c>
      <c r="F284" s="37">
        <f t="shared" si="20"/>
        <v>255.9</v>
      </c>
      <c r="G284" s="38"/>
      <c r="H284" s="35">
        <v>163.22300000000001</v>
      </c>
      <c r="I284" s="36">
        <v>128.12200000000001</v>
      </c>
      <c r="J284" s="37">
        <f t="shared" si="21"/>
        <v>291.34500000000003</v>
      </c>
      <c r="K284" s="38"/>
      <c r="L284" s="35">
        <v>89.1</v>
      </c>
      <c r="M284" s="36">
        <v>72.45</v>
      </c>
      <c r="N284" s="37">
        <f t="shared" si="22"/>
        <v>161.55000000000001</v>
      </c>
    </row>
    <row r="285" spans="1:14" ht="15.6" x14ac:dyDescent="0.3">
      <c r="A285" s="40">
        <v>43477.625</v>
      </c>
      <c r="B285" s="29">
        <f t="shared" si="19"/>
        <v>1</v>
      </c>
      <c r="C285" s="34">
        <v>12</v>
      </c>
      <c r="D285" s="35">
        <v>155.1</v>
      </c>
      <c r="E285" s="36">
        <v>123</v>
      </c>
      <c r="F285" s="37">
        <f t="shared" si="20"/>
        <v>278.10000000000002</v>
      </c>
      <c r="G285" s="38"/>
      <c r="H285" s="35">
        <v>167.03899999999999</v>
      </c>
      <c r="I285" s="36">
        <v>137.91900000000001</v>
      </c>
      <c r="J285" s="37">
        <f t="shared" si="21"/>
        <v>304.95799999999997</v>
      </c>
      <c r="K285" s="38"/>
      <c r="L285" s="35">
        <v>92.55</v>
      </c>
      <c r="M285" s="36">
        <v>72.599999999999994</v>
      </c>
      <c r="N285" s="37">
        <f t="shared" si="22"/>
        <v>165.14999999999998</v>
      </c>
    </row>
    <row r="286" spans="1:14" ht="15.6" x14ac:dyDescent="0.3">
      <c r="A286" s="39">
        <v>43477.666666666664</v>
      </c>
      <c r="B286" s="29">
        <f t="shared" si="19"/>
        <v>1</v>
      </c>
      <c r="C286" s="34">
        <v>12</v>
      </c>
      <c r="D286" s="35">
        <v>154.94999999999999</v>
      </c>
      <c r="E286" s="36">
        <v>123.75</v>
      </c>
      <c r="F286" s="37">
        <f t="shared" si="20"/>
        <v>278.7</v>
      </c>
      <c r="G286" s="38"/>
      <c r="H286" s="35">
        <v>162.797</v>
      </c>
      <c r="I286" s="36">
        <v>138.785</v>
      </c>
      <c r="J286" s="37">
        <f t="shared" si="21"/>
        <v>301.58199999999999</v>
      </c>
      <c r="K286" s="38"/>
      <c r="L286" s="35">
        <v>90.75</v>
      </c>
      <c r="M286" s="36">
        <v>76.05</v>
      </c>
      <c r="N286" s="37">
        <f t="shared" si="22"/>
        <v>166.8</v>
      </c>
    </row>
    <row r="287" spans="1:14" ht="15.6" x14ac:dyDescent="0.3">
      <c r="A287" s="40">
        <v>43477.708333333336</v>
      </c>
      <c r="B287" s="29">
        <f t="shared" si="19"/>
        <v>1</v>
      </c>
      <c r="C287" s="34">
        <v>12</v>
      </c>
      <c r="D287" s="35">
        <v>160.5</v>
      </c>
      <c r="E287" s="36">
        <v>122.85</v>
      </c>
      <c r="F287" s="37">
        <f t="shared" si="20"/>
        <v>283.35000000000002</v>
      </c>
      <c r="G287" s="38"/>
      <c r="H287" s="35">
        <v>161.76</v>
      </c>
      <c r="I287" s="36">
        <v>140.91900000000001</v>
      </c>
      <c r="J287" s="37">
        <f t="shared" si="21"/>
        <v>302.67899999999997</v>
      </c>
      <c r="K287" s="38"/>
      <c r="L287" s="35">
        <v>93</v>
      </c>
      <c r="M287" s="36">
        <v>75.3</v>
      </c>
      <c r="N287" s="37">
        <f t="shared" si="22"/>
        <v>168.3</v>
      </c>
    </row>
    <row r="288" spans="1:14" ht="15.6" x14ac:dyDescent="0.3">
      <c r="A288" s="39">
        <v>43477.75</v>
      </c>
      <c r="B288" s="29">
        <f t="shared" si="19"/>
        <v>1</v>
      </c>
      <c r="C288" s="34">
        <v>12</v>
      </c>
      <c r="D288" s="35">
        <v>172.5</v>
      </c>
      <c r="E288" s="36">
        <v>126</v>
      </c>
      <c r="F288" s="37">
        <f t="shared" si="20"/>
        <v>298.5</v>
      </c>
      <c r="G288" s="38"/>
      <c r="H288" s="35">
        <v>163.02600000000001</v>
      </c>
      <c r="I288" s="36">
        <v>139.899</v>
      </c>
      <c r="J288" s="37">
        <f t="shared" si="21"/>
        <v>302.92500000000001</v>
      </c>
      <c r="K288" s="38"/>
      <c r="L288" s="35">
        <v>90.6</v>
      </c>
      <c r="M288" s="36">
        <v>74.849999999999994</v>
      </c>
      <c r="N288" s="37">
        <f t="shared" si="22"/>
        <v>165.45</v>
      </c>
    </row>
    <row r="289" spans="1:14" ht="15.6" x14ac:dyDescent="0.3">
      <c r="A289" s="40">
        <v>43477.791666666664</v>
      </c>
      <c r="B289" s="29">
        <f t="shared" si="19"/>
        <v>1</v>
      </c>
      <c r="C289" s="34">
        <v>12</v>
      </c>
      <c r="D289" s="35">
        <v>171.45</v>
      </c>
      <c r="E289" s="36">
        <v>121.8</v>
      </c>
      <c r="F289" s="37">
        <f t="shared" si="20"/>
        <v>293.25</v>
      </c>
      <c r="G289" s="38"/>
      <c r="H289" s="35">
        <v>157.202</v>
      </c>
      <c r="I289" s="36">
        <v>135.37299999999999</v>
      </c>
      <c r="J289" s="37">
        <f t="shared" si="21"/>
        <v>292.57499999999999</v>
      </c>
      <c r="K289" s="38"/>
      <c r="L289" s="35">
        <v>89.7</v>
      </c>
      <c r="M289" s="36">
        <v>75.3</v>
      </c>
      <c r="N289" s="37">
        <f t="shared" si="22"/>
        <v>165</v>
      </c>
    </row>
    <row r="290" spans="1:14" ht="15.6" x14ac:dyDescent="0.3">
      <c r="A290" s="39">
        <v>43477.833333333336</v>
      </c>
      <c r="B290" s="29">
        <f t="shared" si="19"/>
        <v>1</v>
      </c>
      <c r="C290" s="34">
        <v>12</v>
      </c>
      <c r="D290" s="35">
        <v>170.7</v>
      </c>
      <c r="E290" s="36">
        <v>119.85</v>
      </c>
      <c r="F290" s="37">
        <f t="shared" si="20"/>
        <v>290.54999999999995</v>
      </c>
      <c r="G290" s="38"/>
      <c r="H290" s="35">
        <v>157.011</v>
      </c>
      <c r="I290" s="36">
        <v>130.11199999999999</v>
      </c>
      <c r="J290" s="37">
        <f t="shared" si="21"/>
        <v>287.12299999999999</v>
      </c>
      <c r="K290" s="38"/>
      <c r="L290" s="35">
        <v>89.85</v>
      </c>
      <c r="M290" s="36">
        <v>75.45</v>
      </c>
      <c r="N290" s="37">
        <f t="shared" si="22"/>
        <v>165.3</v>
      </c>
    </row>
    <row r="291" spans="1:14" ht="15.6" x14ac:dyDescent="0.3">
      <c r="A291" s="40">
        <v>43477.875</v>
      </c>
      <c r="B291" s="29">
        <f t="shared" si="19"/>
        <v>1</v>
      </c>
      <c r="C291" s="34">
        <v>12</v>
      </c>
      <c r="D291" s="35">
        <v>167.1</v>
      </c>
      <c r="E291" s="36">
        <v>123.45</v>
      </c>
      <c r="F291" s="37">
        <f t="shared" si="20"/>
        <v>290.55</v>
      </c>
      <c r="G291" s="38"/>
      <c r="H291" s="35">
        <v>158.03800000000001</v>
      </c>
      <c r="I291" s="36">
        <v>128.09100000000001</v>
      </c>
      <c r="J291" s="37">
        <f t="shared" si="21"/>
        <v>286.12900000000002</v>
      </c>
      <c r="K291" s="38"/>
      <c r="L291" s="35">
        <v>89.1</v>
      </c>
      <c r="M291" s="36">
        <v>74.55</v>
      </c>
      <c r="N291" s="37">
        <f t="shared" si="22"/>
        <v>163.64999999999998</v>
      </c>
    </row>
    <row r="292" spans="1:14" ht="15.6" x14ac:dyDescent="0.3">
      <c r="A292" s="39">
        <v>43477.916666666664</v>
      </c>
      <c r="B292" s="29">
        <f t="shared" si="19"/>
        <v>1</v>
      </c>
      <c r="C292" s="34">
        <v>12</v>
      </c>
      <c r="D292" s="35">
        <v>133.19999999999999</v>
      </c>
      <c r="E292" s="36">
        <v>122.1</v>
      </c>
      <c r="F292" s="37">
        <f t="shared" si="20"/>
        <v>255.29999999999998</v>
      </c>
      <c r="G292" s="38"/>
      <c r="H292" s="35">
        <v>156.29900000000001</v>
      </c>
      <c r="I292" s="36">
        <v>131.67599999999999</v>
      </c>
      <c r="J292" s="37">
        <f t="shared" si="21"/>
        <v>287.97500000000002</v>
      </c>
      <c r="K292" s="38"/>
      <c r="L292" s="35">
        <v>80.400000000000006</v>
      </c>
      <c r="M292" s="36">
        <v>75.45</v>
      </c>
      <c r="N292" s="37">
        <f t="shared" si="22"/>
        <v>155.85000000000002</v>
      </c>
    </row>
    <row r="293" spans="1:14" ht="15.6" x14ac:dyDescent="0.3">
      <c r="A293" s="40">
        <v>43477.958333333336</v>
      </c>
      <c r="B293" s="29">
        <f t="shared" si="19"/>
        <v>1</v>
      </c>
      <c r="C293" s="34">
        <v>12</v>
      </c>
      <c r="D293" s="35">
        <v>109.65</v>
      </c>
      <c r="E293" s="36">
        <v>125.4</v>
      </c>
      <c r="F293" s="37">
        <f t="shared" si="20"/>
        <v>235.05</v>
      </c>
      <c r="G293" s="38"/>
      <c r="H293" s="35">
        <v>156.87299999999999</v>
      </c>
      <c r="I293" s="36">
        <v>128.41300000000001</v>
      </c>
      <c r="J293" s="37">
        <f t="shared" si="21"/>
        <v>285.286</v>
      </c>
      <c r="K293" s="38"/>
      <c r="L293" s="35">
        <v>70.95</v>
      </c>
      <c r="M293" s="36">
        <v>75.599999999999994</v>
      </c>
      <c r="N293" s="37">
        <f t="shared" si="22"/>
        <v>146.55000000000001</v>
      </c>
    </row>
    <row r="294" spans="1:14" ht="15.6" x14ac:dyDescent="0.3">
      <c r="A294" s="39">
        <v>43477</v>
      </c>
      <c r="B294" s="29">
        <f t="shared" si="19"/>
        <v>1</v>
      </c>
      <c r="C294" s="34">
        <v>12</v>
      </c>
      <c r="D294" s="35">
        <v>144.15</v>
      </c>
      <c r="E294" s="36">
        <v>119.85</v>
      </c>
      <c r="F294" s="37">
        <f t="shared" si="20"/>
        <v>264</v>
      </c>
      <c r="G294" s="38"/>
      <c r="H294" s="35">
        <v>121.004</v>
      </c>
      <c r="I294" s="36">
        <v>105.78700000000001</v>
      </c>
      <c r="J294" s="37">
        <f t="shared" si="21"/>
        <v>226.791</v>
      </c>
      <c r="K294" s="38"/>
      <c r="L294" s="35">
        <v>88.35</v>
      </c>
      <c r="M294" s="36">
        <v>76.05</v>
      </c>
      <c r="N294" s="37">
        <f t="shared" si="22"/>
        <v>164.39999999999998</v>
      </c>
    </row>
    <row r="295" spans="1:14" ht="15.6" x14ac:dyDescent="0.3">
      <c r="A295" s="40">
        <v>43478.041666666664</v>
      </c>
      <c r="B295" s="29">
        <f t="shared" si="19"/>
        <v>1</v>
      </c>
      <c r="C295" s="34">
        <v>13</v>
      </c>
      <c r="D295" s="35">
        <v>129.30000000000001</v>
      </c>
      <c r="E295" s="36">
        <v>121.5</v>
      </c>
      <c r="F295" s="37">
        <f t="shared" si="20"/>
        <v>250.8</v>
      </c>
      <c r="G295" s="38"/>
      <c r="H295" s="35">
        <v>134.57300000000001</v>
      </c>
      <c r="I295" s="36">
        <v>103.194</v>
      </c>
      <c r="J295" s="37">
        <f t="shared" si="21"/>
        <v>237.767</v>
      </c>
      <c r="K295" s="38"/>
      <c r="L295" s="35">
        <v>88.5</v>
      </c>
      <c r="M295" s="36">
        <v>74.849999999999994</v>
      </c>
      <c r="N295" s="37">
        <f t="shared" si="22"/>
        <v>163.35</v>
      </c>
    </row>
    <row r="296" spans="1:14" ht="15.6" x14ac:dyDescent="0.3">
      <c r="A296" s="39">
        <v>43478.083333333336</v>
      </c>
      <c r="B296" s="29">
        <f t="shared" si="19"/>
        <v>1</v>
      </c>
      <c r="C296" s="34">
        <v>13</v>
      </c>
      <c r="D296" s="35">
        <v>127.35</v>
      </c>
      <c r="E296" s="36">
        <v>121.65</v>
      </c>
      <c r="F296" s="37">
        <f t="shared" si="20"/>
        <v>249</v>
      </c>
      <c r="G296" s="38"/>
      <c r="H296" s="35">
        <v>153.505</v>
      </c>
      <c r="I296" s="36">
        <v>113.986</v>
      </c>
      <c r="J296" s="37">
        <f t="shared" si="21"/>
        <v>267.49099999999999</v>
      </c>
      <c r="K296" s="38"/>
      <c r="L296" s="35">
        <v>88.8</v>
      </c>
      <c r="M296" s="36">
        <v>74.400000000000006</v>
      </c>
      <c r="N296" s="37">
        <f t="shared" si="22"/>
        <v>163.19999999999999</v>
      </c>
    </row>
    <row r="297" spans="1:14" ht="15.6" x14ac:dyDescent="0.3">
      <c r="A297" s="40">
        <v>43478.125</v>
      </c>
      <c r="B297" s="29">
        <f t="shared" si="19"/>
        <v>1</v>
      </c>
      <c r="C297" s="34">
        <v>13</v>
      </c>
      <c r="D297" s="35">
        <v>120.6</v>
      </c>
      <c r="E297" s="36">
        <v>124.05</v>
      </c>
      <c r="F297" s="37">
        <f t="shared" si="20"/>
        <v>244.64999999999998</v>
      </c>
      <c r="G297" s="38"/>
      <c r="H297" s="35">
        <v>155.64500000000001</v>
      </c>
      <c r="I297" s="36">
        <v>113.304</v>
      </c>
      <c r="J297" s="37">
        <f t="shared" si="21"/>
        <v>268.94900000000001</v>
      </c>
      <c r="K297" s="38"/>
      <c r="L297" s="35">
        <v>89.7</v>
      </c>
      <c r="M297" s="36">
        <v>74.849999999999994</v>
      </c>
      <c r="N297" s="37">
        <f t="shared" si="22"/>
        <v>164.55</v>
      </c>
    </row>
    <row r="298" spans="1:14" ht="15.6" x14ac:dyDescent="0.3">
      <c r="A298" s="39">
        <v>43478.166666666664</v>
      </c>
      <c r="B298" s="29">
        <f t="shared" si="19"/>
        <v>1</v>
      </c>
      <c r="C298" s="34">
        <v>13</v>
      </c>
      <c r="D298" s="35">
        <v>125.7</v>
      </c>
      <c r="E298" s="36">
        <v>122.7</v>
      </c>
      <c r="F298" s="37">
        <f t="shared" si="20"/>
        <v>248.4</v>
      </c>
      <c r="G298" s="38"/>
      <c r="H298" s="35">
        <v>153.88999999999999</v>
      </c>
      <c r="I298" s="36">
        <v>112.97799999999999</v>
      </c>
      <c r="J298" s="37">
        <f t="shared" si="21"/>
        <v>266.86799999999999</v>
      </c>
      <c r="K298" s="38"/>
      <c r="L298" s="35">
        <v>90.6</v>
      </c>
      <c r="M298" s="36">
        <v>75.150000000000006</v>
      </c>
      <c r="N298" s="37">
        <f t="shared" si="22"/>
        <v>165.75</v>
      </c>
    </row>
    <row r="299" spans="1:14" ht="15.6" x14ac:dyDescent="0.3">
      <c r="A299" s="40">
        <v>43478.208333333336</v>
      </c>
      <c r="B299" s="29">
        <f t="shared" si="19"/>
        <v>1</v>
      </c>
      <c r="C299" s="34">
        <v>13</v>
      </c>
      <c r="D299" s="35">
        <v>119.55</v>
      </c>
      <c r="E299" s="36">
        <v>123</v>
      </c>
      <c r="F299" s="37">
        <f t="shared" si="20"/>
        <v>242.55</v>
      </c>
      <c r="G299" s="38"/>
      <c r="H299" s="35">
        <v>154.24700000000001</v>
      </c>
      <c r="I299" s="36">
        <v>113.042</v>
      </c>
      <c r="J299" s="37">
        <f t="shared" si="21"/>
        <v>267.28899999999999</v>
      </c>
      <c r="K299" s="38"/>
      <c r="L299" s="35">
        <v>91.65</v>
      </c>
      <c r="M299" s="36">
        <v>74.849999999999994</v>
      </c>
      <c r="N299" s="37">
        <f t="shared" si="22"/>
        <v>166.5</v>
      </c>
    </row>
    <row r="300" spans="1:14" ht="15.6" x14ac:dyDescent="0.3">
      <c r="A300" s="39">
        <v>43478.25</v>
      </c>
      <c r="B300" s="29">
        <f t="shared" si="19"/>
        <v>1</v>
      </c>
      <c r="C300" s="34">
        <v>13</v>
      </c>
      <c r="D300" s="35">
        <v>116.85</v>
      </c>
      <c r="E300" s="36">
        <v>120.9</v>
      </c>
      <c r="F300" s="37">
        <f t="shared" si="20"/>
        <v>237.75</v>
      </c>
      <c r="G300" s="38"/>
      <c r="H300" s="35">
        <v>153.97800000000001</v>
      </c>
      <c r="I300" s="36">
        <v>115.196</v>
      </c>
      <c r="J300" s="37">
        <f t="shared" si="21"/>
        <v>269.17399999999998</v>
      </c>
      <c r="K300" s="38"/>
      <c r="L300" s="35">
        <v>89.85</v>
      </c>
      <c r="M300" s="36">
        <v>74.099999999999994</v>
      </c>
      <c r="N300" s="37">
        <f t="shared" si="22"/>
        <v>163.95</v>
      </c>
    </row>
    <row r="301" spans="1:14" ht="15.6" x14ac:dyDescent="0.3">
      <c r="A301" s="40">
        <v>43478.291666666664</v>
      </c>
      <c r="B301" s="29">
        <f t="shared" si="19"/>
        <v>1</v>
      </c>
      <c r="C301" s="34">
        <v>13</v>
      </c>
      <c r="D301" s="35">
        <v>117.6</v>
      </c>
      <c r="E301" s="36">
        <v>123</v>
      </c>
      <c r="F301" s="37">
        <f t="shared" si="20"/>
        <v>240.6</v>
      </c>
      <c r="G301" s="38"/>
      <c r="H301" s="35">
        <v>153.65899999999999</v>
      </c>
      <c r="I301" s="36">
        <v>113.833</v>
      </c>
      <c r="J301" s="37">
        <f t="shared" si="21"/>
        <v>267.49199999999996</v>
      </c>
      <c r="K301" s="38"/>
      <c r="L301" s="35">
        <v>92.25</v>
      </c>
      <c r="M301" s="36">
        <v>74.849999999999994</v>
      </c>
      <c r="N301" s="37">
        <f t="shared" si="22"/>
        <v>167.1</v>
      </c>
    </row>
    <row r="302" spans="1:14" ht="15.6" x14ac:dyDescent="0.3">
      <c r="A302" s="39">
        <v>43478.333333333336</v>
      </c>
      <c r="B302" s="29">
        <f t="shared" si="19"/>
        <v>1</v>
      </c>
      <c r="C302" s="34">
        <v>13</v>
      </c>
      <c r="D302" s="35">
        <v>116.1</v>
      </c>
      <c r="E302" s="36">
        <v>121.95</v>
      </c>
      <c r="F302" s="37">
        <f t="shared" si="20"/>
        <v>238.05</v>
      </c>
      <c r="G302" s="38"/>
      <c r="H302" s="35">
        <v>153.208</v>
      </c>
      <c r="I302" s="36">
        <v>114.90900000000001</v>
      </c>
      <c r="J302" s="37">
        <f t="shared" si="21"/>
        <v>268.11700000000002</v>
      </c>
      <c r="K302" s="38"/>
      <c r="L302" s="35">
        <v>89.7</v>
      </c>
      <c r="M302" s="36">
        <v>73.8</v>
      </c>
      <c r="N302" s="37">
        <f t="shared" si="22"/>
        <v>163.5</v>
      </c>
    </row>
    <row r="303" spans="1:14" ht="15.6" x14ac:dyDescent="0.3">
      <c r="A303" s="40">
        <v>43478.375</v>
      </c>
      <c r="B303" s="29">
        <f t="shared" si="19"/>
        <v>1</v>
      </c>
      <c r="C303" s="34">
        <v>13</v>
      </c>
      <c r="D303" s="35">
        <v>114.75</v>
      </c>
      <c r="E303" s="36">
        <v>122.1</v>
      </c>
      <c r="F303" s="37">
        <f t="shared" si="20"/>
        <v>236.85</v>
      </c>
      <c r="G303" s="38"/>
      <c r="H303" s="35">
        <v>153.12899999999999</v>
      </c>
      <c r="I303" s="36">
        <v>116.063</v>
      </c>
      <c r="J303" s="37">
        <f t="shared" si="21"/>
        <v>269.19200000000001</v>
      </c>
      <c r="K303" s="38"/>
      <c r="L303" s="35">
        <v>91.95</v>
      </c>
      <c r="M303" s="36">
        <v>74.849999999999994</v>
      </c>
      <c r="N303" s="37">
        <f t="shared" si="22"/>
        <v>166.8</v>
      </c>
    </row>
    <row r="304" spans="1:14" ht="15.6" x14ac:dyDescent="0.3">
      <c r="A304" s="39">
        <v>43478.416666666664</v>
      </c>
      <c r="B304" s="29">
        <f t="shared" si="19"/>
        <v>1</v>
      </c>
      <c r="C304" s="34">
        <v>13</v>
      </c>
      <c r="D304" s="35">
        <v>118.2</v>
      </c>
      <c r="E304" s="36">
        <v>121.05</v>
      </c>
      <c r="F304" s="37">
        <f t="shared" si="20"/>
        <v>239.25</v>
      </c>
      <c r="G304" s="38"/>
      <c r="H304" s="35">
        <v>152.721</v>
      </c>
      <c r="I304" s="36">
        <v>114.54600000000001</v>
      </c>
      <c r="J304" s="37">
        <f t="shared" si="21"/>
        <v>267.267</v>
      </c>
      <c r="K304" s="38"/>
      <c r="L304" s="35">
        <v>91.05</v>
      </c>
      <c r="M304" s="36">
        <v>75.3</v>
      </c>
      <c r="N304" s="37">
        <f t="shared" si="22"/>
        <v>166.35</v>
      </c>
    </row>
    <row r="305" spans="1:14" ht="15.6" x14ac:dyDescent="0.3">
      <c r="A305" s="40">
        <v>43478.458333333336</v>
      </c>
      <c r="B305" s="29">
        <f t="shared" si="19"/>
        <v>1</v>
      </c>
      <c r="C305" s="34">
        <v>13</v>
      </c>
      <c r="D305" s="35">
        <v>117.3</v>
      </c>
      <c r="E305" s="36">
        <v>122.1</v>
      </c>
      <c r="F305" s="37">
        <f t="shared" si="20"/>
        <v>239.39999999999998</v>
      </c>
      <c r="G305" s="38"/>
      <c r="H305" s="35">
        <v>153.36199999999999</v>
      </c>
      <c r="I305" s="36">
        <v>114.648</v>
      </c>
      <c r="J305" s="37">
        <f t="shared" si="21"/>
        <v>268.01</v>
      </c>
      <c r="K305" s="38"/>
      <c r="L305" s="35">
        <v>92.55</v>
      </c>
      <c r="M305" s="36">
        <v>75.150000000000006</v>
      </c>
      <c r="N305" s="37">
        <f t="shared" si="22"/>
        <v>167.7</v>
      </c>
    </row>
    <row r="306" spans="1:14" ht="15.6" x14ac:dyDescent="0.3">
      <c r="A306" s="39">
        <v>43478.5</v>
      </c>
      <c r="B306" s="29">
        <f t="shared" si="19"/>
        <v>1</v>
      </c>
      <c r="C306" s="34">
        <v>13</v>
      </c>
      <c r="D306" s="35">
        <v>124.8</v>
      </c>
      <c r="E306" s="36">
        <v>122.25</v>
      </c>
      <c r="F306" s="37">
        <f t="shared" si="20"/>
        <v>247.05</v>
      </c>
      <c r="G306" s="38"/>
      <c r="H306" s="35">
        <v>154.202</v>
      </c>
      <c r="I306" s="36">
        <v>116.036</v>
      </c>
      <c r="J306" s="37">
        <f t="shared" si="21"/>
        <v>270.238</v>
      </c>
      <c r="K306" s="38"/>
      <c r="L306" s="35">
        <v>93.15</v>
      </c>
      <c r="M306" s="36">
        <v>74.55</v>
      </c>
      <c r="N306" s="37">
        <f t="shared" si="22"/>
        <v>167.7</v>
      </c>
    </row>
    <row r="307" spans="1:14" ht="15.6" x14ac:dyDescent="0.3">
      <c r="A307" s="40">
        <v>43478.541666666664</v>
      </c>
      <c r="B307" s="29">
        <f t="shared" si="19"/>
        <v>1</v>
      </c>
      <c r="C307" s="34">
        <v>13</v>
      </c>
      <c r="D307" s="35">
        <v>123.6</v>
      </c>
      <c r="E307" s="36">
        <v>126.3</v>
      </c>
      <c r="F307" s="37">
        <f t="shared" si="20"/>
        <v>249.89999999999998</v>
      </c>
      <c r="G307" s="38"/>
      <c r="H307" s="35">
        <v>152.99100000000001</v>
      </c>
      <c r="I307" s="36">
        <v>116.747</v>
      </c>
      <c r="J307" s="37">
        <f t="shared" si="21"/>
        <v>269.738</v>
      </c>
      <c r="K307" s="38"/>
      <c r="L307" s="35">
        <v>92.25</v>
      </c>
      <c r="M307" s="36">
        <v>75.599999999999994</v>
      </c>
      <c r="N307" s="37">
        <f t="shared" si="22"/>
        <v>167.85</v>
      </c>
    </row>
    <row r="308" spans="1:14" ht="15.6" x14ac:dyDescent="0.3">
      <c r="A308" s="39">
        <v>43478.583333333336</v>
      </c>
      <c r="B308" s="29">
        <f t="shared" si="19"/>
        <v>1</v>
      </c>
      <c r="C308" s="34">
        <v>13</v>
      </c>
      <c r="D308" s="35">
        <v>121.5</v>
      </c>
      <c r="E308" s="36">
        <v>123.9</v>
      </c>
      <c r="F308" s="37">
        <f t="shared" si="20"/>
        <v>245.4</v>
      </c>
      <c r="G308" s="38"/>
      <c r="H308" s="35">
        <v>154.339</v>
      </c>
      <c r="I308" s="36">
        <v>118.11799999999999</v>
      </c>
      <c r="J308" s="37">
        <f t="shared" si="21"/>
        <v>272.45699999999999</v>
      </c>
      <c r="K308" s="38"/>
      <c r="L308" s="35">
        <v>94.2</v>
      </c>
      <c r="M308" s="36">
        <v>74.7</v>
      </c>
      <c r="N308" s="37">
        <f t="shared" si="22"/>
        <v>168.9</v>
      </c>
    </row>
    <row r="309" spans="1:14" ht="15.6" x14ac:dyDescent="0.3">
      <c r="A309" s="40">
        <v>43478.625</v>
      </c>
      <c r="B309" s="29">
        <f t="shared" si="19"/>
        <v>1</v>
      </c>
      <c r="C309" s="34">
        <v>13</v>
      </c>
      <c r="D309" s="35">
        <v>120.45</v>
      </c>
      <c r="E309" s="36">
        <v>121.5</v>
      </c>
      <c r="F309" s="37">
        <f t="shared" si="20"/>
        <v>241.95</v>
      </c>
      <c r="G309" s="38"/>
      <c r="H309" s="35">
        <v>155.01400000000001</v>
      </c>
      <c r="I309" s="36">
        <v>119.245</v>
      </c>
      <c r="J309" s="37">
        <f t="shared" si="21"/>
        <v>274.25900000000001</v>
      </c>
      <c r="K309" s="38"/>
      <c r="L309" s="35">
        <v>90.45</v>
      </c>
      <c r="M309" s="36">
        <v>75.150000000000006</v>
      </c>
      <c r="N309" s="37">
        <f t="shared" si="22"/>
        <v>165.60000000000002</v>
      </c>
    </row>
    <row r="310" spans="1:14" ht="15.6" x14ac:dyDescent="0.3">
      <c r="A310" s="39">
        <v>43478.666666666664</v>
      </c>
      <c r="B310" s="29">
        <f t="shared" si="19"/>
        <v>1</v>
      </c>
      <c r="C310" s="34">
        <v>13</v>
      </c>
      <c r="D310" s="35">
        <v>119.1</v>
      </c>
      <c r="E310" s="36">
        <v>121.05</v>
      </c>
      <c r="F310" s="37">
        <f t="shared" si="20"/>
        <v>240.14999999999998</v>
      </c>
      <c r="G310" s="38"/>
      <c r="H310" s="35">
        <v>153.54400000000001</v>
      </c>
      <c r="I310" s="36">
        <v>120.315</v>
      </c>
      <c r="J310" s="37">
        <f t="shared" si="21"/>
        <v>273.85900000000004</v>
      </c>
      <c r="K310" s="38"/>
      <c r="L310" s="35">
        <v>93.75</v>
      </c>
      <c r="M310" s="36">
        <v>74.849999999999994</v>
      </c>
      <c r="N310" s="37">
        <f t="shared" si="22"/>
        <v>168.6</v>
      </c>
    </row>
    <row r="311" spans="1:14" ht="15.6" x14ac:dyDescent="0.3">
      <c r="A311" s="40">
        <v>43478.708333333336</v>
      </c>
      <c r="B311" s="29">
        <f t="shared" si="19"/>
        <v>1</v>
      </c>
      <c r="C311" s="34">
        <v>13</v>
      </c>
      <c r="D311" s="35">
        <v>122.85</v>
      </c>
      <c r="E311" s="36">
        <v>119.55</v>
      </c>
      <c r="F311" s="37">
        <f t="shared" si="20"/>
        <v>242.39999999999998</v>
      </c>
      <c r="G311" s="38"/>
      <c r="H311" s="35">
        <v>153.63999999999999</v>
      </c>
      <c r="I311" s="36">
        <v>121.36199999999999</v>
      </c>
      <c r="J311" s="37">
        <f t="shared" si="21"/>
        <v>275.00199999999995</v>
      </c>
      <c r="K311" s="38"/>
      <c r="L311" s="35">
        <v>90.6</v>
      </c>
      <c r="M311" s="36">
        <v>75</v>
      </c>
      <c r="N311" s="37">
        <f t="shared" si="22"/>
        <v>165.6</v>
      </c>
    </row>
    <row r="312" spans="1:14" ht="15.6" x14ac:dyDescent="0.3">
      <c r="A312" s="39">
        <v>43478.75</v>
      </c>
      <c r="B312" s="29">
        <f t="shared" si="19"/>
        <v>1</v>
      </c>
      <c r="C312" s="34">
        <v>13</v>
      </c>
      <c r="D312" s="35">
        <v>117.75</v>
      </c>
      <c r="E312" s="36">
        <v>122.85</v>
      </c>
      <c r="F312" s="37">
        <f t="shared" si="20"/>
        <v>240.6</v>
      </c>
      <c r="G312" s="38"/>
      <c r="H312" s="35">
        <v>155.13200000000001</v>
      </c>
      <c r="I312" s="36">
        <v>118.752</v>
      </c>
      <c r="J312" s="37">
        <f t="shared" si="21"/>
        <v>273.88400000000001</v>
      </c>
      <c r="K312" s="38"/>
      <c r="L312" s="35">
        <v>90.6</v>
      </c>
      <c r="M312" s="36">
        <v>75</v>
      </c>
      <c r="N312" s="37">
        <f t="shared" si="22"/>
        <v>165.6</v>
      </c>
    </row>
    <row r="313" spans="1:14" ht="15.6" x14ac:dyDescent="0.3">
      <c r="A313" s="40">
        <v>43478.791666666664</v>
      </c>
      <c r="B313" s="29">
        <f t="shared" si="19"/>
        <v>1</v>
      </c>
      <c r="C313" s="34">
        <v>13</v>
      </c>
      <c r="D313" s="35">
        <v>119.85</v>
      </c>
      <c r="E313" s="36">
        <v>121.5</v>
      </c>
      <c r="F313" s="37">
        <f t="shared" si="20"/>
        <v>241.35</v>
      </c>
      <c r="G313" s="38"/>
      <c r="H313" s="35">
        <v>152.71700000000001</v>
      </c>
      <c r="I313" s="36">
        <v>117.29900000000001</v>
      </c>
      <c r="J313" s="37">
        <f t="shared" si="21"/>
        <v>270.01600000000002</v>
      </c>
      <c r="K313" s="38"/>
      <c r="L313" s="35">
        <v>89.55</v>
      </c>
      <c r="M313" s="36">
        <v>75.900000000000006</v>
      </c>
      <c r="N313" s="37">
        <f t="shared" si="22"/>
        <v>165.45</v>
      </c>
    </row>
    <row r="314" spans="1:14" ht="15.6" x14ac:dyDescent="0.3">
      <c r="A314" s="39">
        <v>43478.833333333336</v>
      </c>
      <c r="B314" s="29">
        <f t="shared" si="19"/>
        <v>1</v>
      </c>
      <c r="C314" s="34">
        <v>13</v>
      </c>
      <c r="D314" s="35">
        <v>119.25</v>
      </c>
      <c r="E314" s="36">
        <v>122.55</v>
      </c>
      <c r="F314" s="37">
        <f t="shared" si="20"/>
        <v>241.8</v>
      </c>
      <c r="G314" s="38"/>
      <c r="H314" s="35">
        <v>149.179</v>
      </c>
      <c r="I314" s="36">
        <v>114.664</v>
      </c>
      <c r="J314" s="37">
        <f t="shared" si="21"/>
        <v>263.84300000000002</v>
      </c>
      <c r="K314" s="38"/>
      <c r="L314" s="35">
        <v>89.85</v>
      </c>
      <c r="M314" s="36">
        <v>75.150000000000006</v>
      </c>
      <c r="N314" s="37">
        <f t="shared" si="22"/>
        <v>165</v>
      </c>
    </row>
    <row r="315" spans="1:14" ht="15.6" x14ac:dyDescent="0.3">
      <c r="A315" s="40">
        <v>43478.875</v>
      </c>
      <c r="B315" s="29">
        <f t="shared" si="19"/>
        <v>1</v>
      </c>
      <c r="C315" s="34">
        <v>13</v>
      </c>
      <c r="D315" s="35">
        <v>119.4</v>
      </c>
      <c r="E315" s="36">
        <v>119.4</v>
      </c>
      <c r="F315" s="37">
        <f t="shared" si="20"/>
        <v>238.8</v>
      </c>
      <c r="G315" s="38"/>
      <c r="H315" s="35">
        <v>149.84399999999999</v>
      </c>
      <c r="I315" s="36">
        <v>116.721</v>
      </c>
      <c r="J315" s="37">
        <f t="shared" si="21"/>
        <v>266.565</v>
      </c>
      <c r="K315" s="38"/>
      <c r="L315" s="35">
        <v>91.65</v>
      </c>
      <c r="M315" s="36">
        <v>75.3</v>
      </c>
      <c r="N315" s="37">
        <f t="shared" si="22"/>
        <v>166.95</v>
      </c>
    </row>
    <row r="316" spans="1:14" ht="15.6" x14ac:dyDescent="0.3">
      <c r="A316" s="39">
        <v>43478.916666666664</v>
      </c>
      <c r="B316" s="29">
        <f t="shared" si="19"/>
        <v>1</v>
      </c>
      <c r="C316" s="34">
        <v>13</v>
      </c>
      <c r="D316" s="35">
        <v>119.4</v>
      </c>
      <c r="E316" s="36">
        <v>123.6</v>
      </c>
      <c r="F316" s="37">
        <f t="shared" si="20"/>
        <v>243</v>
      </c>
      <c r="G316" s="38"/>
      <c r="H316" s="35">
        <v>152.624</v>
      </c>
      <c r="I316" s="36">
        <v>120.925</v>
      </c>
      <c r="J316" s="37">
        <f t="shared" si="21"/>
        <v>273.54899999999998</v>
      </c>
      <c r="K316" s="38"/>
      <c r="L316" s="35">
        <v>90</v>
      </c>
      <c r="M316" s="36">
        <v>74.7</v>
      </c>
      <c r="N316" s="37">
        <f t="shared" si="22"/>
        <v>164.7</v>
      </c>
    </row>
    <row r="317" spans="1:14" ht="15.6" x14ac:dyDescent="0.3">
      <c r="A317" s="40">
        <v>43478.958333333336</v>
      </c>
      <c r="B317" s="29">
        <f t="shared" si="19"/>
        <v>1</v>
      </c>
      <c r="C317" s="34">
        <v>13</v>
      </c>
      <c r="D317" s="35">
        <v>116.7</v>
      </c>
      <c r="E317" s="36">
        <v>125.1</v>
      </c>
      <c r="F317" s="37">
        <f t="shared" si="20"/>
        <v>241.8</v>
      </c>
      <c r="G317" s="38"/>
      <c r="H317" s="35">
        <v>152.08699999999999</v>
      </c>
      <c r="I317" s="36">
        <v>120.31699999999999</v>
      </c>
      <c r="J317" s="37">
        <f t="shared" si="21"/>
        <v>272.404</v>
      </c>
      <c r="K317" s="38"/>
      <c r="L317" s="35">
        <v>91.5</v>
      </c>
      <c r="M317" s="36">
        <v>75.3</v>
      </c>
      <c r="N317" s="37">
        <f t="shared" si="22"/>
        <v>166.8</v>
      </c>
    </row>
    <row r="318" spans="1:14" ht="15.6" x14ac:dyDescent="0.3">
      <c r="A318" s="39">
        <v>43478</v>
      </c>
      <c r="B318" s="29">
        <f t="shared" si="19"/>
        <v>1</v>
      </c>
      <c r="C318" s="34">
        <v>13</v>
      </c>
      <c r="D318" s="35">
        <v>118.8</v>
      </c>
      <c r="E318" s="36">
        <v>123.75</v>
      </c>
      <c r="F318" s="37">
        <f t="shared" si="20"/>
        <v>242.55</v>
      </c>
      <c r="G318" s="38"/>
      <c r="H318" s="35">
        <v>153.06</v>
      </c>
      <c r="I318" s="36">
        <v>121.134</v>
      </c>
      <c r="J318" s="37">
        <f t="shared" si="21"/>
        <v>274.19400000000002</v>
      </c>
      <c r="K318" s="38"/>
      <c r="L318" s="35">
        <v>88.05</v>
      </c>
      <c r="M318" s="36">
        <v>75.150000000000006</v>
      </c>
      <c r="N318" s="37">
        <f t="shared" si="22"/>
        <v>163.19999999999999</v>
      </c>
    </row>
    <row r="319" spans="1:14" ht="15.6" x14ac:dyDescent="0.3">
      <c r="A319" s="40">
        <v>43479.041666666664</v>
      </c>
      <c r="B319" s="29">
        <f t="shared" si="19"/>
        <v>1</v>
      </c>
      <c r="C319" s="34">
        <v>14</v>
      </c>
      <c r="D319" s="35">
        <v>117</v>
      </c>
      <c r="E319" s="36">
        <v>121.5</v>
      </c>
      <c r="F319" s="37">
        <f t="shared" si="20"/>
        <v>238.5</v>
      </c>
      <c r="G319" s="38"/>
      <c r="H319" s="35">
        <v>152.85300000000001</v>
      </c>
      <c r="I319" s="36">
        <v>122.64700000000001</v>
      </c>
      <c r="J319" s="37">
        <f t="shared" si="21"/>
        <v>275.5</v>
      </c>
      <c r="K319" s="38"/>
      <c r="L319" s="35">
        <v>90</v>
      </c>
      <c r="M319" s="36">
        <v>75.45</v>
      </c>
      <c r="N319" s="37">
        <f t="shared" si="22"/>
        <v>165.45</v>
      </c>
    </row>
    <row r="320" spans="1:14" ht="15.6" x14ac:dyDescent="0.3">
      <c r="A320" s="39">
        <v>43479.083333333336</v>
      </c>
      <c r="B320" s="29">
        <f t="shared" si="19"/>
        <v>1</v>
      </c>
      <c r="C320" s="34">
        <v>14</v>
      </c>
      <c r="D320" s="35">
        <v>117.3</v>
      </c>
      <c r="E320" s="36">
        <v>120.45</v>
      </c>
      <c r="F320" s="37">
        <f t="shared" si="20"/>
        <v>237.75</v>
      </c>
      <c r="G320" s="38"/>
      <c r="H320" s="35">
        <v>155.31200000000001</v>
      </c>
      <c r="I320" s="36">
        <v>121.301</v>
      </c>
      <c r="J320" s="37">
        <f t="shared" si="21"/>
        <v>276.613</v>
      </c>
      <c r="K320" s="38"/>
      <c r="L320" s="35">
        <v>89.25</v>
      </c>
      <c r="M320" s="36">
        <v>75</v>
      </c>
      <c r="N320" s="37">
        <f t="shared" si="22"/>
        <v>164.25</v>
      </c>
    </row>
    <row r="321" spans="1:14" ht="15.6" x14ac:dyDescent="0.3">
      <c r="A321" s="40">
        <v>43479.125</v>
      </c>
      <c r="B321" s="29">
        <f t="shared" si="19"/>
        <v>1</v>
      </c>
      <c r="C321" s="34">
        <v>14</v>
      </c>
      <c r="D321" s="35">
        <v>115.65</v>
      </c>
      <c r="E321" s="36">
        <v>122.85</v>
      </c>
      <c r="F321" s="37">
        <f t="shared" si="20"/>
        <v>238.5</v>
      </c>
      <c r="G321" s="38"/>
      <c r="H321" s="35">
        <v>152.928</v>
      </c>
      <c r="I321" s="36">
        <v>120.86199999999999</v>
      </c>
      <c r="J321" s="37">
        <f t="shared" si="21"/>
        <v>273.78999999999996</v>
      </c>
      <c r="K321" s="38"/>
      <c r="L321" s="35">
        <v>89.7</v>
      </c>
      <c r="M321" s="36">
        <v>74.400000000000006</v>
      </c>
      <c r="N321" s="37">
        <f t="shared" si="22"/>
        <v>164.10000000000002</v>
      </c>
    </row>
    <row r="322" spans="1:14" ht="15.6" x14ac:dyDescent="0.3">
      <c r="A322" s="39">
        <v>43479.166666666664</v>
      </c>
      <c r="B322" s="29">
        <f t="shared" si="19"/>
        <v>1</v>
      </c>
      <c r="C322" s="34">
        <v>14</v>
      </c>
      <c r="D322" s="35">
        <v>121.5</v>
      </c>
      <c r="E322" s="36">
        <v>122.85</v>
      </c>
      <c r="F322" s="37">
        <f t="shared" si="20"/>
        <v>244.35</v>
      </c>
      <c r="G322" s="38"/>
      <c r="H322" s="35">
        <v>160.322</v>
      </c>
      <c r="I322" s="36">
        <v>119.71</v>
      </c>
      <c r="J322" s="37">
        <f t="shared" si="21"/>
        <v>280.03199999999998</v>
      </c>
      <c r="K322" s="38"/>
      <c r="L322" s="35">
        <v>90.75</v>
      </c>
      <c r="M322" s="36">
        <v>74.849999999999994</v>
      </c>
      <c r="N322" s="37">
        <f t="shared" si="22"/>
        <v>165.6</v>
      </c>
    </row>
    <row r="323" spans="1:14" ht="15.6" x14ac:dyDescent="0.3">
      <c r="A323" s="40">
        <v>43479.208333333336</v>
      </c>
      <c r="B323" s="29">
        <f t="shared" si="19"/>
        <v>1</v>
      </c>
      <c r="C323" s="34">
        <v>14</v>
      </c>
      <c r="D323" s="35">
        <v>119.85</v>
      </c>
      <c r="E323" s="36">
        <v>127.95</v>
      </c>
      <c r="F323" s="37">
        <f t="shared" si="20"/>
        <v>247.8</v>
      </c>
      <c r="G323" s="38"/>
      <c r="H323" s="35">
        <v>166.089</v>
      </c>
      <c r="I323" s="36">
        <v>136.35</v>
      </c>
      <c r="J323" s="37">
        <f t="shared" si="21"/>
        <v>302.43899999999996</v>
      </c>
      <c r="K323" s="38"/>
      <c r="L323" s="35">
        <v>92.55</v>
      </c>
      <c r="M323" s="36">
        <v>75.150000000000006</v>
      </c>
      <c r="N323" s="37">
        <f t="shared" si="22"/>
        <v>167.7</v>
      </c>
    </row>
    <row r="324" spans="1:14" ht="15.6" x14ac:dyDescent="0.3">
      <c r="A324" s="39">
        <v>43479.25</v>
      </c>
      <c r="B324" s="29">
        <f t="shared" si="19"/>
        <v>1</v>
      </c>
      <c r="C324" s="34">
        <v>14</v>
      </c>
      <c r="D324" s="35">
        <v>119.25</v>
      </c>
      <c r="E324" s="36">
        <v>129.9</v>
      </c>
      <c r="F324" s="37">
        <f t="shared" si="20"/>
        <v>249.15</v>
      </c>
      <c r="G324" s="38"/>
      <c r="H324" s="35">
        <v>175.869</v>
      </c>
      <c r="I324" s="36">
        <v>143.178</v>
      </c>
      <c r="J324" s="37">
        <f t="shared" si="21"/>
        <v>319.04700000000003</v>
      </c>
      <c r="K324" s="38"/>
      <c r="L324" s="35">
        <v>96.3</v>
      </c>
      <c r="M324" s="36">
        <v>74.849999999999994</v>
      </c>
      <c r="N324" s="37">
        <f t="shared" si="22"/>
        <v>171.14999999999998</v>
      </c>
    </row>
    <row r="325" spans="1:14" ht="15.6" x14ac:dyDescent="0.3">
      <c r="A325" s="40">
        <v>43479.291666666664</v>
      </c>
      <c r="B325" s="29">
        <f t="shared" si="19"/>
        <v>1</v>
      </c>
      <c r="C325" s="34">
        <v>14</v>
      </c>
      <c r="D325" s="35">
        <v>124.8</v>
      </c>
      <c r="E325" s="36">
        <v>145.19999999999999</v>
      </c>
      <c r="F325" s="37">
        <f t="shared" si="20"/>
        <v>270</v>
      </c>
      <c r="G325" s="38"/>
      <c r="H325" s="35">
        <v>183.60599999999999</v>
      </c>
      <c r="I325" s="36">
        <v>159.81899999999999</v>
      </c>
      <c r="J325" s="37">
        <f t="shared" si="21"/>
        <v>343.42499999999995</v>
      </c>
      <c r="K325" s="38"/>
      <c r="L325" s="35">
        <v>100.05</v>
      </c>
      <c r="M325" s="36">
        <v>81.75</v>
      </c>
      <c r="N325" s="37">
        <f t="shared" si="22"/>
        <v>181.8</v>
      </c>
    </row>
    <row r="326" spans="1:14" ht="15.6" x14ac:dyDescent="0.3">
      <c r="A326" s="39">
        <v>43479.333333333336</v>
      </c>
      <c r="B326" s="29">
        <f t="shared" si="19"/>
        <v>1</v>
      </c>
      <c r="C326" s="34">
        <v>14</v>
      </c>
      <c r="D326" s="35">
        <v>160.80000000000001</v>
      </c>
      <c r="E326" s="36">
        <v>189.75</v>
      </c>
      <c r="F326" s="37">
        <f t="shared" si="20"/>
        <v>350.55</v>
      </c>
      <c r="G326" s="38"/>
      <c r="H326" s="35">
        <v>266.935</v>
      </c>
      <c r="I326" s="36">
        <v>191.892</v>
      </c>
      <c r="J326" s="37">
        <f t="shared" si="21"/>
        <v>458.827</v>
      </c>
      <c r="K326" s="38"/>
      <c r="L326" s="35">
        <v>155.25</v>
      </c>
      <c r="M326" s="36">
        <v>92.4</v>
      </c>
      <c r="N326" s="37">
        <f t="shared" si="22"/>
        <v>247.65</v>
      </c>
    </row>
    <row r="327" spans="1:14" ht="15.6" x14ac:dyDescent="0.3">
      <c r="A327" s="40">
        <v>43479.375</v>
      </c>
      <c r="B327" s="29">
        <f t="shared" si="19"/>
        <v>1</v>
      </c>
      <c r="C327" s="34">
        <v>14</v>
      </c>
      <c r="D327" s="35">
        <v>184.8</v>
      </c>
      <c r="E327" s="36">
        <v>213</v>
      </c>
      <c r="F327" s="37">
        <f t="shared" si="20"/>
        <v>397.8</v>
      </c>
      <c r="G327" s="38"/>
      <c r="H327" s="35">
        <v>318.25099999999998</v>
      </c>
      <c r="I327" s="36">
        <v>223.42099999999999</v>
      </c>
      <c r="J327" s="37">
        <f t="shared" si="21"/>
        <v>541.67200000000003</v>
      </c>
      <c r="K327" s="38"/>
      <c r="L327" s="35">
        <v>173.1</v>
      </c>
      <c r="M327" s="36">
        <v>104.1</v>
      </c>
      <c r="N327" s="37">
        <f t="shared" si="22"/>
        <v>277.2</v>
      </c>
    </row>
    <row r="328" spans="1:14" ht="15.6" x14ac:dyDescent="0.3">
      <c r="A328" s="39">
        <v>43479.416666666664</v>
      </c>
      <c r="B328" s="29">
        <f t="shared" ref="B328:B391" si="23">MONTH(A328)</f>
        <v>1</v>
      </c>
      <c r="C328" s="34">
        <v>14</v>
      </c>
      <c r="D328" s="35">
        <v>213.45</v>
      </c>
      <c r="E328" s="36">
        <v>250.35</v>
      </c>
      <c r="F328" s="37">
        <f t="shared" ref="F328:F391" si="24">D328+E328</f>
        <v>463.79999999999995</v>
      </c>
      <c r="G328" s="38"/>
      <c r="H328" s="35">
        <v>304.41699999999997</v>
      </c>
      <c r="I328" s="36">
        <v>249.511</v>
      </c>
      <c r="J328" s="37">
        <f t="shared" ref="J328:J391" si="25">H328+I328</f>
        <v>553.928</v>
      </c>
      <c r="K328" s="38"/>
      <c r="L328" s="35">
        <v>189.6</v>
      </c>
      <c r="M328" s="36">
        <v>118.5</v>
      </c>
      <c r="N328" s="37">
        <f t="shared" ref="N328:N391" si="26">L328+M328</f>
        <v>308.10000000000002</v>
      </c>
    </row>
    <row r="329" spans="1:14" ht="15.6" x14ac:dyDescent="0.3">
      <c r="A329" s="40">
        <v>43479.458333333336</v>
      </c>
      <c r="B329" s="29">
        <f t="shared" si="23"/>
        <v>1</v>
      </c>
      <c r="C329" s="34">
        <v>14</v>
      </c>
      <c r="D329" s="35">
        <v>217.2</v>
      </c>
      <c r="E329" s="36">
        <v>256.64999999999998</v>
      </c>
      <c r="F329" s="37">
        <f t="shared" si="24"/>
        <v>473.84999999999997</v>
      </c>
      <c r="G329" s="38"/>
      <c r="H329" s="35">
        <v>281.33800000000002</v>
      </c>
      <c r="I329" s="36">
        <v>246.86600000000001</v>
      </c>
      <c r="J329" s="37">
        <f t="shared" si="25"/>
        <v>528.20400000000006</v>
      </c>
      <c r="K329" s="38"/>
      <c r="L329" s="35">
        <v>196.95</v>
      </c>
      <c r="M329" s="36">
        <v>120.9</v>
      </c>
      <c r="N329" s="37">
        <f t="shared" si="26"/>
        <v>317.85000000000002</v>
      </c>
    </row>
    <row r="330" spans="1:14" ht="15.6" x14ac:dyDescent="0.3">
      <c r="A330" s="39">
        <v>43479.5</v>
      </c>
      <c r="B330" s="29">
        <f t="shared" si="23"/>
        <v>1</v>
      </c>
      <c r="C330" s="34">
        <v>14</v>
      </c>
      <c r="D330" s="35">
        <v>224.1</v>
      </c>
      <c r="E330" s="36">
        <v>261.75</v>
      </c>
      <c r="F330" s="37">
        <f t="shared" si="24"/>
        <v>485.85</v>
      </c>
      <c r="G330" s="38"/>
      <c r="H330" s="35">
        <v>283.66800000000001</v>
      </c>
      <c r="I330" s="36">
        <v>248.04599999999999</v>
      </c>
      <c r="J330" s="37">
        <f t="shared" si="25"/>
        <v>531.71399999999994</v>
      </c>
      <c r="K330" s="38"/>
      <c r="L330" s="35">
        <v>195</v>
      </c>
      <c r="M330" s="36">
        <v>120.3</v>
      </c>
      <c r="N330" s="37">
        <f t="shared" si="26"/>
        <v>315.3</v>
      </c>
    </row>
    <row r="331" spans="1:14" ht="15.6" x14ac:dyDescent="0.3">
      <c r="A331" s="40">
        <v>43479.541666666664</v>
      </c>
      <c r="B331" s="29">
        <f t="shared" si="23"/>
        <v>1</v>
      </c>
      <c r="C331" s="34">
        <v>14</v>
      </c>
      <c r="D331" s="35">
        <v>231.3</v>
      </c>
      <c r="E331" s="36">
        <v>259.35000000000002</v>
      </c>
      <c r="F331" s="37">
        <f t="shared" si="24"/>
        <v>490.65000000000003</v>
      </c>
      <c r="G331" s="38"/>
      <c r="H331" s="35">
        <v>306.13499999999999</v>
      </c>
      <c r="I331" s="36">
        <v>254.6</v>
      </c>
      <c r="J331" s="37">
        <f t="shared" si="25"/>
        <v>560.73500000000001</v>
      </c>
      <c r="K331" s="38"/>
      <c r="L331" s="35">
        <v>194.55</v>
      </c>
      <c r="M331" s="36">
        <v>124.2</v>
      </c>
      <c r="N331" s="37">
        <f t="shared" si="26"/>
        <v>318.75</v>
      </c>
    </row>
    <row r="332" spans="1:14" ht="15.6" x14ac:dyDescent="0.3">
      <c r="A332" s="39">
        <v>43479.583333333336</v>
      </c>
      <c r="B332" s="29">
        <f t="shared" si="23"/>
        <v>1</v>
      </c>
      <c r="C332" s="34">
        <v>14</v>
      </c>
      <c r="D332" s="35">
        <v>227.7</v>
      </c>
      <c r="E332" s="36">
        <v>259.95</v>
      </c>
      <c r="F332" s="37">
        <f t="shared" si="24"/>
        <v>487.65</v>
      </c>
      <c r="G332" s="38"/>
      <c r="H332" s="35">
        <v>306.702</v>
      </c>
      <c r="I332" s="36">
        <v>255.595</v>
      </c>
      <c r="J332" s="37">
        <f t="shared" si="25"/>
        <v>562.29700000000003</v>
      </c>
      <c r="K332" s="38"/>
      <c r="L332" s="35">
        <v>194.55</v>
      </c>
      <c r="M332" s="36">
        <v>122.55</v>
      </c>
      <c r="N332" s="37">
        <f t="shared" si="26"/>
        <v>317.10000000000002</v>
      </c>
    </row>
    <row r="333" spans="1:14" ht="15.6" x14ac:dyDescent="0.3">
      <c r="A333" s="40">
        <v>43479.625</v>
      </c>
      <c r="B333" s="29">
        <f t="shared" si="23"/>
        <v>1</v>
      </c>
      <c r="C333" s="34">
        <v>14</v>
      </c>
      <c r="D333" s="35">
        <v>233.55</v>
      </c>
      <c r="E333" s="36">
        <v>250.35</v>
      </c>
      <c r="F333" s="37">
        <f t="shared" si="24"/>
        <v>483.9</v>
      </c>
      <c r="G333" s="38"/>
      <c r="H333" s="35">
        <v>314.19799999999998</v>
      </c>
      <c r="I333" s="36">
        <v>252.23</v>
      </c>
      <c r="J333" s="37">
        <f t="shared" si="25"/>
        <v>566.428</v>
      </c>
      <c r="K333" s="38"/>
      <c r="L333" s="35">
        <v>192.45</v>
      </c>
      <c r="M333" s="36">
        <v>120</v>
      </c>
      <c r="N333" s="37">
        <f t="shared" si="26"/>
        <v>312.45</v>
      </c>
    </row>
    <row r="334" spans="1:14" ht="15.6" x14ac:dyDescent="0.3">
      <c r="A334" s="39">
        <v>43479.666666666664</v>
      </c>
      <c r="B334" s="29">
        <f t="shared" si="23"/>
        <v>1</v>
      </c>
      <c r="C334" s="34">
        <v>14</v>
      </c>
      <c r="D334" s="35">
        <v>212.4</v>
      </c>
      <c r="E334" s="36">
        <v>244.65</v>
      </c>
      <c r="F334" s="37">
        <f t="shared" si="24"/>
        <v>457.05</v>
      </c>
      <c r="G334" s="38"/>
      <c r="H334" s="35">
        <v>314.62200000000001</v>
      </c>
      <c r="I334" s="36">
        <v>244.274</v>
      </c>
      <c r="J334" s="37">
        <f t="shared" si="25"/>
        <v>558.89599999999996</v>
      </c>
      <c r="K334" s="38"/>
      <c r="L334" s="35">
        <v>189.75</v>
      </c>
      <c r="M334" s="36">
        <v>121.35</v>
      </c>
      <c r="N334" s="37">
        <f t="shared" si="26"/>
        <v>311.10000000000002</v>
      </c>
    </row>
    <row r="335" spans="1:14" ht="15.6" x14ac:dyDescent="0.3">
      <c r="A335" s="40">
        <v>43479.708333333336</v>
      </c>
      <c r="B335" s="29">
        <f t="shared" si="23"/>
        <v>1</v>
      </c>
      <c r="C335" s="34">
        <v>14</v>
      </c>
      <c r="D335" s="35">
        <v>236.55</v>
      </c>
      <c r="E335" s="36">
        <v>233.4</v>
      </c>
      <c r="F335" s="37">
        <f t="shared" si="24"/>
        <v>469.95000000000005</v>
      </c>
      <c r="G335" s="38"/>
      <c r="H335" s="35">
        <v>296.55099999999999</v>
      </c>
      <c r="I335" s="36">
        <v>241.63200000000001</v>
      </c>
      <c r="J335" s="37">
        <f t="shared" si="25"/>
        <v>538.18299999999999</v>
      </c>
      <c r="K335" s="38"/>
      <c r="L335" s="35">
        <v>188.1</v>
      </c>
      <c r="M335" s="36">
        <v>119.55</v>
      </c>
      <c r="N335" s="37">
        <f t="shared" si="26"/>
        <v>307.64999999999998</v>
      </c>
    </row>
    <row r="336" spans="1:14" ht="15.6" x14ac:dyDescent="0.3">
      <c r="A336" s="39">
        <v>43479.75</v>
      </c>
      <c r="B336" s="29">
        <f t="shared" si="23"/>
        <v>1</v>
      </c>
      <c r="C336" s="34">
        <v>14</v>
      </c>
      <c r="D336" s="35">
        <v>220.95</v>
      </c>
      <c r="E336" s="36">
        <v>212.85</v>
      </c>
      <c r="F336" s="37">
        <f t="shared" si="24"/>
        <v>433.79999999999995</v>
      </c>
      <c r="G336" s="38"/>
      <c r="H336" s="35">
        <v>272.94600000000003</v>
      </c>
      <c r="I336" s="36">
        <v>222.53100000000001</v>
      </c>
      <c r="J336" s="37">
        <f t="shared" si="25"/>
        <v>495.47700000000003</v>
      </c>
      <c r="K336" s="38"/>
      <c r="L336" s="35">
        <v>174.6</v>
      </c>
      <c r="M336" s="36">
        <v>111</v>
      </c>
      <c r="N336" s="37">
        <f t="shared" si="26"/>
        <v>285.60000000000002</v>
      </c>
    </row>
    <row r="337" spans="1:14" ht="15.6" x14ac:dyDescent="0.3">
      <c r="A337" s="40">
        <v>43479.791666666664</v>
      </c>
      <c r="B337" s="29">
        <f t="shared" si="23"/>
        <v>1</v>
      </c>
      <c r="C337" s="34">
        <v>14</v>
      </c>
      <c r="D337" s="35">
        <v>210.45</v>
      </c>
      <c r="E337" s="36">
        <v>174.15</v>
      </c>
      <c r="F337" s="37">
        <f t="shared" si="24"/>
        <v>384.6</v>
      </c>
      <c r="G337" s="38"/>
      <c r="H337" s="35">
        <v>180.827</v>
      </c>
      <c r="I337" s="36">
        <v>190.21199999999999</v>
      </c>
      <c r="J337" s="37">
        <f t="shared" si="25"/>
        <v>371.03899999999999</v>
      </c>
      <c r="K337" s="38"/>
      <c r="L337" s="35">
        <v>119.55</v>
      </c>
      <c r="M337" s="36">
        <v>99.3</v>
      </c>
      <c r="N337" s="37">
        <f t="shared" si="26"/>
        <v>218.85</v>
      </c>
    </row>
    <row r="338" spans="1:14" ht="15.6" x14ac:dyDescent="0.3">
      <c r="A338" s="39">
        <v>43479.833333333336</v>
      </c>
      <c r="B338" s="29">
        <f t="shared" si="23"/>
        <v>1</v>
      </c>
      <c r="C338" s="34">
        <v>14</v>
      </c>
      <c r="D338" s="35">
        <v>196.5</v>
      </c>
      <c r="E338" s="36">
        <v>167.1</v>
      </c>
      <c r="F338" s="37">
        <f t="shared" si="24"/>
        <v>363.6</v>
      </c>
      <c r="G338" s="38"/>
      <c r="H338" s="35">
        <v>173.119</v>
      </c>
      <c r="I338" s="36">
        <v>185.393</v>
      </c>
      <c r="J338" s="37">
        <f t="shared" si="25"/>
        <v>358.512</v>
      </c>
      <c r="K338" s="38"/>
      <c r="L338" s="35">
        <v>112.95</v>
      </c>
      <c r="M338" s="36">
        <v>91.2</v>
      </c>
      <c r="N338" s="37">
        <f t="shared" si="26"/>
        <v>204.15</v>
      </c>
    </row>
    <row r="339" spans="1:14" ht="15.6" x14ac:dyDescent="0.3">
      <c r="A339" s="40">
        <v>43479.875</v>
      </c>
      <c r="B339" s="29">
        <f t="shared" si="23"/>
        <v>1</v>
      </c>
      <c r="C339" s="34">
        <v>14</v>
      </c>
      <c r="D339" s="35">
        <v>191.4</v>
      </c>
      <c r="E339" s="36">
        <v>159.30000000000001</v>
      </c>
      <c r="F339" s="37">
        <f t="shared" si="24"/>
        <v>350.70000000000005</v>
      </c>
      <c r="G339" s="38"/>
      <c r="H339" s="35">
        <v>175.696</v>
      </c>
      <c r="I339" s="36">
        <v>182.321</v>
      </c>
      <c r="J339" s="37">
        <f t="shared" si="25"/>
        <v>358.017</v>
      </c>
      <c r="K339" s="38"/>
      <c r="L339" s="35">
        <v>110.4</v>
      </c>
      <c r="M339" s="36">
        <v>79.95</v>
      </c>
      <c r="N339" s="37">
        <f t="shared" si="26"/>
        <v>190.35000000000002</v>
      </c>
    </row>
    <row r="340" spans="1:14" ht="15.6" x14ac:dyDescent="0.3">
      <c r="A340" s="39">
        <v>43479.916666666664</v>
      </c>
      <c r="B340" s="29">
        <f t="shared" si="23"/>
        <v>1</v>
      </c>
      <c r="C340" s="34">
        <v>14</v>
      </c>
      <c r="D340" s="35">
        <v>159.30000000000001</v>
      </c>
      <c r="E340" s="36">
        <v>140.69999999999999</v>
      </c>
      <c r="F340" s="37">
        <f t="shared" si="24"/>
        <v>300</v>
      </c>
      <c r="G340" s="38"/>
      <c r="H340" s="35">
        <v>168.96299999999999</v>
      </c>
      <c r="I340" s="36">
        <v>173.38300000000001</v>
      </c>
      <c r="J340" s="37">
        <f t="shared" si="25"/>
        <v>342.346</v>
      </c>
      <c r="K340" s="38"/>
      <c r="L340" s="35">
        <v>102.45</v>
      </c>
      <c r="M340" s="36">
        <v>72.599999999999994</v>
      </c>
      <c r="N340" s="37">
        <f t="shared" si="26"/>
        <v>175.05</v>
      </c>
    </row>
    <row r="341" spans="1:14" ht="15.6" x14ac:dyDescent="0.3">
      <c r="A341" s="40">
        <v>43479.958333333336</v>
      </c>
      <c r="B341" s="29">
        <f t="shared" si="23"/>
        <v>1</v>
      </c>
      <c r="C341" s="34">
        <v>14</v>
      </c>
      <c r="D341" s="35">
        <v>149.69999999999999</v>
      </c>
      <c r="E341" s="36">
        <v>138.9</v>
      </c>
      <c r="F341" s="37">
        <f t="shared" si="24"/>
        <v>288.60000000000002</v>
      </c>
      <c r="G341" s="38"/>
      <c r="H341" s="35">
        <v>168.75200000000001</v>
      </c>
      <c r="I341" s="36">
        <v>174.19300000000001</v>
      </c>
      <c r="J341" s="37">
        <f t="shared" si="25"/>
        <v>342.94500000000005</v>
      </c>
      <c r="K341" s="38"/>
      <c r="L341" s="35">
        <v>97.8</v>
      </c>
      <c r="M341" s="36">
        <v>72</v>
      </c>
      <c r="N341" s="37">
        <f t="shared" si="26"/>
        <v>169.8</v>
      </c>
    </row>
    <row r="342" spans="1:14" ht="15.6" x14ac:dyDescent="0.3">
      <c r="A342" s="39">
        <v>43479</v>
      </c>
      <c r="B342" s="29">
        <f t="shared" si="23"/>
        <v>1</v>
      </c>
      <c r="C342" s="34">
        <v>14</v>
      </c>
      <c r="D342" s="35">
        <v>139.05000000000001</v>
      </c>
      <c r="E342" s="36">
        <v>127.35</v>
      </c>
      <c r="F342" s="37">
        <f t="shared" si="24"/>
        <v>266.39999999999998</v>
      </c>
      <c r="G342" s="38"/>
      <c r="H342" s="35">
        <v>163.26</v>
      </c>
      <c r="I342" s="36">
        <v>150.65700000000001</v>
      </c>
      <c r="J342" s="37">
        <f t="shared" si="25"/>
        <v>313.91700000000003</v>
      </c>
      <c r="K342" s="38"/>
      <c r="L342" s="35">
        <v>92.7</v>
      </c>
      <c r="M342" s="36">
        <v>68.099999999999994</v>
      </c>
      <c r="N342" s="37">
        <f t="shared" si="26"/>
        <v>160.80000000000001</v>
      </c>
    </row>
    <row r="343" spans="1:14" ht="15.6" x14ac:dyDescent="0.3">
      <c r="A343" s="40">
        <v>43480.041666666664</v>
      </c>
      <c r="B343" s="29">
        <f t="shared" si="23"/>
        <v>1</v>
      </c>
      <c r="C343" s="34">
        <v>15</v>
      </c>
      <c r="D343" s="35">
        <v>135.6</v>
      </c>
      <c r="E343" s="36">
        <v>121.2</v>
      </c>
      <c r="F343" s="37">
        <f t="shared" si="24"/>
        <v>256.8</v>
      </c>
      <c r="G343" s="38"/>
      <c r="H343" s="35">
        <v>159.29599999999999</v>
      </c>
      <c r="I343" s="36">
        <v>136.73699999999999</v>
      </c>
      <c r="J343" s="37">
        <f t="shared" si="25"/>
        <v>296.03300000000002</v>
      </c>
      <c r="K343" s="38"/>
      <c r="L343" s="35">
        <v>89.4</v>
      </c>
      <c r="M343" s="36">
        <v>67.95</v>
      </c>
      <c r="N343" s="37">
        <f t="shared" si="26"/>
        <v>157.35000000000002</v>
      </c>
    </row>
    <row r="344" spans="1:14" ht="15.6" x14ac:dyDescent="0.3">
      <c r="A344" s="39">
        <v>43480.083333333336</v>
      </c>
      <c r="B344" s="29">
        <f t="shared" si="23"/>
        <v>1</v>
      </c>
      <c r="C344" s="34">
        <v>15</v>
      </c>
      <c r="D344" s="35">
        <v>135.44999999999999</v>
      </c>
      <c r="E344" s="36">
        <v>116.4</v>
      </c>
      <c r="F344" s="37">
        <f t="shared" si="24"/>
        <v>251.85</v>
      </c>
      <c r="G344" s="38"/>
      <c r="H344" s="35">
        <v>157.25399999999999</v>
      </c>
      <c r="I344" s="36">
        <v>133.62799999999999</v>
      </c>
      <c r="J344" s="37">
        <f t="shared" si="25"/>
        <v>290.88199999999995</v>
      </c>
      <c r="K344" s="38"/>
      <c r="L344" s="35">
        <v>89.4</v>
      </c>
      <c r="M344" s="36">
        <v>67.2</v>
      </c>
      <c r="N344" s="37">
        <f t="shared" si="26"/>
        <v>156.60000000000002</v>
      </c>
    </row>
    <row r="345" spans="1:14" ht="15.6" x14ac:dyDescent="0.3">
      <c r="A345" s="40">
        <v>43480.125</v>
      </c>
      <c r="B345" s="29">
        <f t="shared" si="23"/>
        <v>1</v>
      </c>
      <c r="C345" s="34">
        <v>15</v>
      </c>
      <c r="D345" s="35">
        <v>128.25</v>
      </c>
      <c r="E345" s="36">
        <v>118.2</v>
      </c>
      <c r="F345" s="37">
        <f t="shared" si="24"/>
        <v>246.45</v>
      </c>
      <c r="G345" s="38"/>
      <c r="H345" s="35">
        <v>159.608</v>
      </c>
      <c r="I345" s="36">
        <v>135.21100000000001</v>
      </c>
      <c r="J345" s="37">
        <f t="shared" si="25"/>
        <v>294.81900000000002</v>
      </c>
      <c r="K345" s="38"/>
      <c r="L345" s="35">
        <v>91.8</v>
      </c>
      <c r="M345" s="36">
        <v>67.8</v>
      </c>
      <c r="N345" s="37">
        <f t="shared" si="26"/>
        <v>159.6</v>
      </c>
    </row>
    <row r="346" spans="1:14" ht="15.6" x14ac:dyDescent="0.3">
      <c r="A346" s="39">
        <v>43480.166666666664</v>
      </c>
      <c r="B346" s="29">
        <f t="shared" si="23"/>
        <v>1</v>
      </c>
      <c r="C346" s="34">
        <v>15</v>
      </c>
      <c r="D346" s="35">
        <v>131.25</v>
      </c>
      <c r="E346" s="36">
        <v>118.8</v>
      </c>
      <c r="F346" s="37">
        <f t="shared" si="24"/>
        <v>250.05</v>
      </c>
      <c r="G346" s="38"/>
      <c r="H346" s="35">
        <v>167.86199999999999</v>
      </c>
      <c r="I346" s="36">
        <v>133.59700000000001</v>
      </c>
      <c r="J346" s="37">
        <f t="shared" si="25"/>
        <v>301.459</v>
      </c>
      <c r="K346" s="38"/>
      <c r="L346" s="35">
        <v>88.95</v>
      </c>
      <c r="M346" s="36">
        <v>67.2</v>
      </c>
      <c r="N346" s="37">
        <f t="shared" si="26"/>
        <v>156.15</v>
      </c>
    </row>
    <row r="347" spans="1:14" ht="15.6" x14ac:dyDescent="0.3">
      <c r="A347" s="40">
        <v>43480.208333333336</v>
      </c>
      <c r="B347" s="29">
        <f t="shared" si="23"/>
        <v>1</v>
      </c>
      <c r="C347" s="34">
        <v>15</v>
      </c>
      <c r="D347" s="35">
        <v>132.15</v>
      </c>
      <c r="E347" s="36">
        <v>128.69999999999999</v>
      </c>
      <c r="F347" s="37">
        <f t="shared" si="24"/>
        <v>260.85000000000002</v>
      </c>
      <c r="G347" s="38"/>
      <c r="H347" s="35">
        <v>170.46899999999999</v>
      </c>
      <c r="I347" s="36">
        <v>148.751</v>
      </c>
      <c r="J347" s="37">
        <f t="shared" si="25"/>
        <v>319.22000000000003</v>
      </c>
      <c r="K347" s="38"/>
      <c r="L347" s="35">
        <v>91.65</v>
      </c>
      <c r="M347" s="36">
        <v>67.05</v>
      </c>
      <c r="N347" s="37">
        <f t="shared" si="26"/>
        <v>158.69999999999999</v>
      </c>
    </row>
    <row r="348" spans="1:14" ht="15.6" x14ac:dyDescent="0.3">
      <c r="A348" s="39">
        <v>43480.25</v>
      </c>
      <c r="B348" s="29">
        <f t="shared" si="23"/>
        <v>1</v>
      </c>
      <c r="C348" s="34">
        <v>15</v>
      </c>
      <c r="D348" s="35">
        <v>128.85</v>
      </c>
      <c r="E348" s="36">
        <v>128.25</v>
      </c>
      <c r="F348" s="37">
        <f t="shared" si="24"/>
        <v>257.10000000000002</v>
      </c>
      <c r="G348" s="38"/>
      <c r="H348" s="35">
        <v>178.02</v>
      </c>
      <c r="I348" s="36">
        <v>165.57400000000001</v>
      </c>
      <c r="J348" s="37">
        <f t="shared" si="25"/>
        <v>343.59400000000005</v>
      </c>
      <c r="K348" s="38"/>
      <c r="L348" s="35">
        <v>96</v>
      </c>
      <c r="M348" s="36">
        <v>67.05</v>
      </c>
      <c r="N348" s="37">
        <f t="shared" si="26"/>
        <v>163.05000000000001</v>
      </c>
    </row>
    <row r="349" spans="1:14" ht="15.6" x14ac:dyDescent="0.3">
      <c r="A349" s="40">
        <v>43480.291666666664</v>
      </c>
      <c r="B349" s="29">
        <f t="shared" si="23"/>
        <v>1</v>
      </c>
      <c r="C349" s="34">
        <v>15</v>
      </c>
      <c r="D349" s="35">
        <v>138</v>
      </c>
      <c r="E349" s="36">
        <v>143.85</v>
      </c>
      <c r="F349" s="37">
        <f t="shared" si="24"/>
        <v>281.85000000000002</v>
      </c>
      <c r="G349" s="38"/>
      <c r="H349" s="35">
        <v>189.114</v>
      </c>
      <c r="I349" s="36">
        <v>178.86600000000001</v>
      </c>
      <c r="J349" s="37">
        <f t="shared" si="25"/>
        <v>367.98</v>
      </c>
      <c r="K349" s="38"/>
      <c r="L349" s="35">
        <v>99.75</v>
      </c>
      <c r="M349" s="36">
        <v>75.45</v>
      </c>
      <c r="N349" s="37">
        <f t="shared" si="26"/>
        <v>175.2</v>
      </c>
    </row>
    <row r="350" spans="1:14" ht="15.6" x14ac:dyDescent="0.3">
      <c r="A350" s="39">
        <v>43480.333333333336</v>
      </c>
      <c r="B350" s="29">
        <f t="shared" si="23"/>
        <v>1</v>
      </c>
      <c r="C350" s="34">
        <v>15</v>
      </c>
      <c r="D350" s="35">
        <v>168.15</v>
      </c>
      <c r="E350" s="36">
        <v>190.2</v>
      </c>
      <c r="F350" s="37">
        <f t="shared" si="24"/>
        <v>358.35</v>
      </c>
      <c r="G350" s="38"/>
      <c r="H350" s="35">
        <v>272.36900000000003</v>
      </c>
      <c r="I350" s="36">
        <v>206.11799999999999</v>
      </c>
      <c r="J350" s="37">
        <f t="shared" si="25"/>
        <v>478.48700000000002</v>
      </c>
      <c r="K350" s="38"/>
      <c r="L350" s="35">
        <v>154.65</v>
      </c>
      <c r="M350" s="36">
        <v>93.45</v>
      </c>
      <c r="N350" s="37">
        <f t="shared" si="26"/>
        <v>248.10000000000002</v>
      </c>
    </row>
    <row r="351" spans="1:14" ht="15.6" x14ac:dyDescent="0.3">
      <c r="A351" s="40">
        <v>43480.375</v>
      </c>
      <c r="B351" s="29">
        <f t="shared" si="23"/>
        <v>1</v>
      </c>
      <c r="C351" s="34">
        <v>15</v>
      </c>
      <c r="D351" s="35">
        <v>191.55</v>
      </c>
      <c r="E351" s="36">
        <v>220.05</v>
      </c>
      <c r="F351" s="37">
        <f t="shared" si="24"/>
        <v>411.6</v>
      </c>
      <c r="G351" s="38"/>
      <c r="H351" s="35">
        <v>259.79500000000002</v>
      </c>
      <c r="I351" s="36">
        <v>227.494</v>
      </c>
      <c r="J351" s="37">
        <f t="shared" si="25"/>
        <v>487.28899999999999</v>
      </c>
      <c r="K351" s="38"/>
      <c r="L351" s="35">
        <v>174</v>
      </c>
      <c r="M351" s="36">
        <v>105.45</v>
      </c>
      <c r="N351" s="37">
        <f t="shared" si="26"/>
        <v>279.45</v>
      </c>
    </row>
    <row r="352" spans="1:14" ht="15.6" x14ac:dyDescent="0.3">
      <c r="A352" s="39">
        <v>43480.416666666664</v>
      </c>
      <c r="B352" s="29">
        <f t="shared" si="23"/>
        <v>1</v>
      </c>
      <c r="C352" s="34">
        <v>15</v>
      </c>
      <c r="D352" s="35">
        <v>205.5</v>
      </c>
      <c r="E352" s="36">
        <v>246.3</v>
      </c>
      <c r="F352" s="37">
        <f t="shared" si="24"/>
        <v>451.8</v>
      </c>
      <c r="G352" s="38"/>
      <c r="H352" s="35">
        <v>255.73400000000001</v>
      </c>
      <c r="I352" s="36">
        <v>242.96199999999999</v>
      </c>
      <c r="J352" s="37">
        <f t="shared" si="25"/>
        <v>498.69600000000003</v>
      </c>
      <c r="K352" s="38"/>
      <c r="L352" s="35">
        <v>184.5</v>
      </c>
      <c r="M352" s="36">
        <v>113.7</v>
      </c>
      <c r="N352" s="37">
        <f t="shared" si="26"/>
        <v>298.2</v>
      </c>
    </row>
    <row r="353" spans="1:14" ht="15.6" x14ac:dyDescent="0.3">
      <c r="A353" s="40">
        <v>43480.458333333336</v>
      </c>
      <c r="B353" s="29">
        <f t="shared" si="23"/>
        <v>1</v>
      </c>
      <c r="C353" s="34">
        <v>15</v>
      </c>
      <c r="D353" s="35">
        <v>206.25</v>
      </c>
      <c r="E353" s="36">
        <v>254.55</v>
      </c>
      <c r="F353" s="37">
        <f t="shared" si="24"/>
        <v>460.8</v>
      </c>
      <c r="G353" s="38"/>
      <c r="H353" s="35">
        <v>257.69799999999998</v>
      </c>
      <c r="I353" s="36">
        <v>242.29599999999999</v>
      </c>
      <c r="J353" s="37">
        <f t="shared" si="25"/>
        <v>499.99399999999997</v>
      </c>
      <c r="K353" s="38"/>
      <c r="L353" s="35">
        <v>184.95</v>
      </c>
      <c r="M353" s="36">
        <v>125.1</v>
      </c>
      <c r="N353" s="37">
        <f t="shared" si="26"/>
        <v>310.04999999999995</v>
      </c>
    </row>
    <row r="354" spans="1:14" ht="15.6" x14ac:dyDescent="0.3">
      <c r="A354" s="39">
        <v>43480.5</v>
      </c>
      <c r="B354" s="29">
        <f t="shared" si="23"/>
        <v>1</v>
      </c>
      <c r="C354" s="34">
        <v>15</v>
      </c>
      <c r="D354" s="35">
        <v>226.05</v>
      </c>
      <c r="E354" s="36">
        <v>255.75</v>
      </c>
      <c r="F354" s="37">
        <f t="shared" si="24"/>
        <v>481.8</v>
      </c>
      <c r="G354" s="38"/>
      <c r="H354" s="35">
        <v>257.66500000000002</v>
      </c>
      <c r="I354" s="36">
        <v>246.04599999999999</v>
      </c>
      <c r="J354" s="37">
        <f t="shared" si="25"/>
        <v>503.71100000000001</v>
      </c>
      <c r="K354" s="38"/>
      <c r="L354" s="35">
        <v>186</v>
      </c>
      <c r="M354" s="36">
        <v>124.65</v>
      </c>
      <c r="N354" s="37">
        <f t="shared" si="26"/>
        <v>310.64999999999998</v>
      </c>
    </row>
    <row r="355" spans="1:14" ht="15.6" x14ac:dyDescent="0.3">
      <c r="A355" s="40">
        <v>43480.541666666664</v>
      </c>
      <c r="B355" s="29">
        <f t="shared" si="23"/>
        <v>1</v>
      </c>
      <c r="C355" s="34">
        <v>15</v>
      </c>
      <c r="D355" s="35">
        <v>226.2</v>
      </c>
      <c r="E355" s="36">
        <v>254.85</v>
      </c>
      <c r="F355" s="37">
        <f t="shared" si="24"/>
        <v>481.04999999999995</v>
      </c>
      <c r="G355" s="38"/>
      <c r="H355" s="35">
        <v>268.58699999999999</v>
      </c>
      <c r="I355" s="36">
        <v>248.77500000000001</v>
      </c>
      <c r="J355" s="37">
        <f t="shared" si="25"/>
        <v>517.36199999999997</v>
      </c>
      <c r="K355" s="38"/>
      <c r="L355" s="35">
        <v>189.15</v>
      </c>
      <c r="M355" s="36">
        <v>126.6</v>
      </c>
      <c r="N355" s="37">
        <f t="shared" si="26"/>
        <v>315.75</v>
      </c>
    </row>
    <row r="356" spans="1:14" ht="15.6" x14ac:dyDescent="0.3">
      <c r="A356" s="39">
        <v>43480.583333333336</v>
      </c>
      <c r="B356" s="29">
        <f t="shared" si="23"/>
        <v>1</v>
      </c>
      <c r="C356" s="34">
        <v>15</v>
      </c>
      <c r="D356" s="35">
        <v>229.2</v>
      </c>
      <c r="E356" s="36">
        <v>248.1</v>
      </c>
      <c r="F356" s="37">
        <f t="shared" si="24"/>
        <v>477.29999999999995</v>
      </c>
      <c r="G356" s="38"/>
      <c r="H356" s="35">
        <v>269.05799999999999</v>
      </c>
      <c r="I356" s="36">
        <v>247.35</v>
      </c>
      <c r="J356" s="37">
        <f t="shared" si="25"/>
        <v>516.40800000000002</v>
      </c>
      <c r="K356" s="38"/>
      <c r="L356" s="35">
        <v>186.6</v>
      </c>
      <c r="M356" s="36">
        <v>125.1</v>
      </c>
      <c r="N356" s="37">
        <f t="shared" si="26"/>
        <v>311.7</v>
      </c>
    </row>
    <row r="357" spans="1:14" ht="15.6" x14ac:dyDescent="0.3">
      <c r="A357" s="40">
        <v>43480.625</v>
      </c>
      <c r="B357" s="29">
        <f t="shared" si="23"/>
        <v>1</v>
      </c>
      <c r="C357" s="34">
        <v>15</v>
      </c>
      <c r="D357" s="35">
        <v>220.8</v>
      </c>
      <c r="E357" s="36">
        <v>241.8</v>
      </c>
      <c r="F357" s="37">
        <f t="shared" si="24"/>
        <v>462.6</v>
      </c>
      <c r="G357" s="38"/>
      <c r="H357" s="35">
        <v>266.49400000000003</v>
      </c>
      <c r="I357" s="36">
        <v>245.93799999999999</v>
      </c>
      <c r="J357" s="37">
        <f t="shared" si="25"/>
        <v>512.43200000000002</v>
      </c>
      <c r="K357" s="38"/>
      <c r="L357" s="35">
        <v>185.55</v>
      </c>
      <c r="M357" s="36">
        <v>124.2</v>
      </c>
      <c r="N357" s="37">
        <f t="shared" si="26"/>
        <v>309.75</v>
      </c>
    </row>
    <row r="358" spans="1:14" ht="15.6" x14ac:dyDescent="0.3">
      <c r="A358" s="39">
        <v>43480.666666666664</v>
      </c>
      <c r="B358" s="29">
        <f t="shared" si="23"/>
        <v>1</v>
      </c>
      <c r="C358" s="34">
        <v>15</v>
      </c>
      <c r="D358" s="35">
        <v>218.7</v>
      </c>
      <c r="E358" s="36">
        <v>235.35</v>
      </c>
      <c r="F358" s="37">
        <f t="shared" si="24"/>
        <v>454.04999999999995</v>
      </c>
      <c r="G358" s="38"/>
      <c r="H358" s="35">
        <v>270.45299999999997</v>
      </c>
      <c r="I358" s="36">
        <v>239.07300000000001</v>
      </c>
      <c r="J358" s="37">
        <f t="shared" si="25"/>
        <v>509.52599999999995</v>
      </c>
      <c r="K358" s="38"/>
      <c r="L358" s="35">
        <v>188.4</v>
      </c>
      <c r="M358" s="36">
        <v>121.65</v>
      </c>
      <c r="N358" s="37">
        <f t="shared" si="26"/>
        <v>310.05</v>
      </c>
    </row>
    <row r="359" spans="1:14" ht="15.6" x14ac:dyDescent="0.3">
      <c r="A359" s="40">
        <v>43480.708333333336</v>
      </c>
      <c r="B359" s="29">
        <f t="shared" si="23"/>
        <v>1</v>
      </c>
      <c r="C359" s="34">
        <v>15</v>
      </c>
      <c r="D359" s="35">
        <v>219.3</v>
      </c>
      <c r="E359" s="36">
        <v>226.35</v>
      </c>
      <c r="F359" s="37">
        <f t="shared" si="24"/>
        <v>445.65</v>
      </c>
      <c r="G359" s="38"/>
      <c r="H359" s="35">
        <v>260.88299999999998</v>
      </c>
      <c r="I359" s="36">
        <v>231.756</v>
      </c>
      <c r="J359" s="37">
        <f t="shared" si="25"/>
        <v>492.63900000000001</v>
      </c>
      <c r="K359" s="38"/>
      <c r="L359" s="35">
        <v>182.85</v>
      </c>
      <c r="M359" s="36">
        <v>118.65</v>
      </c>
      <c r="N359" s="37">
        <f t="shared" si="26"/>
        <v>301.5</v>
      </c>
    </row>
    <row r="360" spans="1:14" ht="15.6" x14ac:dyDescent="0.3">
      <c r="A360" s="39">
        <v>43480.75</v>
      </c>
      <c r="B360" s="29">
        <f t="shared" si="23"/>
        <v>1</v>
      </c>
      <c r="C360" s="34">
        <v>15</v>
      </c>
      <c r="D360" s="35">
        <v>227.25</v>
      </c>
      <c r="E360" s="36">
        <v>205.5</v>
      </c>
      <c r="F360" s="37">
        <f t="shared" si="24"/>
        <v>432.75</v>
      </c>
      <c r="G360" s="38"/>
      <c r="H360" s="35">
        <v>249.09100000000001</v>
      </c>
      <c r="I360" s="36">
        <v>217.28399999999999</v>
      </c>
      <c r="J360" s="37">
        <f t="shared" si="25"/>
        <v>466.375</v>
      </c>
      <c r="K360" s="38"/>
      <c r="L360" s="35">
        <v>170.7</v>
      </c>
      <c r="M360" s="36">
        <v>111.3</v>
      </c>
      <c r="N360" s="37">
        <f t="shared" si="26"/>
        <v>282</v>
      </c>
    </row>
    <row r="361" spans="1:14" ht="15.6" x14ac:dyDescent="0.3">
      <c r="A361" s="40">
        <v>43480.791666666664</v>
      </c>
      <c r="B361" s="29">
        <f t="shared" si="23"/>
        <v>1</v>
      </c>
      <c r="C361" s="34">
        <v>15</v>
      </c>
      <c r="D361" s="35">
        <v>214.8</v>
      </c>
      <c r="E361" s="36">
        <v>168.75</v>
      </c>
      <c r="F361" s="37">
        <f t="shared" si="24"/>
        <v>383.55</v>
      </c>
      <c r="G361" s="38"/>
      <c r="H361" s="35">
        <v>184.16200000000001</v>
      </c>
      <c r="I361" s="36">
        <v>195.69399999999999</v>
      </c>
      <c r="J361" s="37">
        <f t="shared" si="25"/>
        <v>379.85599999999999</v>
      </c>
      <c r="K361" s="38"/>
      <c r="L361" s="35">
        <v>123</v>
      </c>
      <c r="M361" s="36">
        <v>95.55</v>
      </c>
      <c r="N361" s="37">
        <f t="shared" si="26"/>
        <v>218.55</v>
      </c>
    </row>
    <row r="362" spans="1:14" ht="15.6" x14ac:dyDescent="0.3">
      <c r="A362" s="39">
        <v>43480.833333333336</v>
      </c>
      <c r="B362" s="29">
        <f t="shared" si="23"/>
        <v>1</v>
      </c>
      <c r="C362" s="34">
        <v>15</v>
      </c>
      <c r="D362" s="35">
        <v>208.5</v>
      </c>
      <c r="E362" s="36">
        <v>160.80000000000001</v>
      </c>
      <c r="F362" s="37">
        <f t="shared" si="24"/>
        <v>369.3</v>
      </c>
      <c r="G362" s="38"/>
      <c r="H362" s="35">
        <v>177.39500000000001</v>
      </c>
      <c r="I362" s="36">
        <v>185.50200000000001</v>
      </c>
      <c r="J362" s="37">
        <f t="shared" si="25"/>
        <v>362.89700000000005</v>
      </c>
      <c r="K362" s="38"/>
      <c r="L362" s="35">
        <v>110.7</v>
      </c>
      <c r="M362" s="36">
        <v>85.65</v>
      </c>
      <c r="N362" s="37">
        <f t="shared" si="26"/>
        <v>196.35000000000002</v>
      </c>
    </row>
    <row r="363" spans="1:14" ht="15.6" x14ac:dyDescent="0.3">
      <c r="A363" s="40">
        <v>43480.875</v>
      </c>
      <c r="B363" s="29">
        <f t="shared" si="23"/>
        <v>1</v>
      </c>
      <c r="C363" s="34">
        <v>15</v>
      </c>
      <c r="D363" s="35">
        <v>198.3</v>
      </c>
      <c r="E363" s="36">
        <v>154.5</v>
      </c>
      <c r="F363" s="37">
        <f t="shared" si="24"/>
        <v>352.8</v>
      </c>
      <c r="G363" s="38"/>
      <c r="H363" s="35">
        <v>178.05699999999999</v>
      </c>
      <c r="I363" s="36">
        <v>182.23400000000001</v>
      </c>
      <c r="J363" s="37">
        <f t="shared" si="25"/>
        <v>360.291</v>
      </c>
      <c r="K363" s="38"/>
      <c r="L363" s="35">
        <v>108.45</v>
      </c>
      <c r="M363" s="36">
        <v>82.35</v>
      </c>
      <c r="N363" s="37">
        <f t="shared" si="26"/>
        <v>190.8</v>
      </c>
    </row>
    <row r="364" spans="1:14" ht="15.6" x14ac:dyDescent="0.3">
      <c r="A364" s="39">
        <v>43480.916666666664</v>
      </c>
      <c r="B364" s="29">
        <f t="shared" si="23"/>
        <v>1</v>
      </c>
      <c r="C364" s="34">
        <v>15</v>
      </c>
      <c r="D364" s="35">
        <v>165.75</v>
      </c>
      <c r="E364" s="36">
        <v>139.35</v>
      </c>
      <c r="F364" s="37">
        <f t="shared" si="24"/>
        <v>305.10000000000002</v>
      </c>
      <c r="G364" s="38"/>
      <c r="H364" s="35">
        <v>172.81</v>
      </c>
      <c r="I364" s="36">
        <v>179.26300000000001</v>
      </c>
      <c r="J364" s="37">
        <f t="shared" si="25"/>
        <v>352.07299999999998</v>
      </c>
      <c r="K364" s="38"/>
      <c r="L364" s="35">
        <v>107.85</v>
      </c>
      <c r="M364" s="36">
        <v>86.25</v>
      </c>
      <c r="N364" s="37">
        <f t="shared" si="26"/>
        <v>194.1</v>
      </c>
    </row>
    <row r="365" spans="1:14" ht="15.6" x14ac:dyDescent="0.3">
      <c r="A365" s="40">
        <v>43480.958333333336</v>
      </c>
      <c r="B365" s="29">
        <f t="shared" si="23"/>
        <v>1</v>
      </c>
      <c r="C365" s="34">
        <v>15</v>
      </c>
      <c r="D365" s="35">
        <v>162.75</v>
      </c>
      <c r="E365" s="36">
        <v>140.85</v>
      </c>
      <c r="F365" s="37">
        <f t="shared" si="24"/>
        <v>303.60000000000002</v>
      </c>
      <c r="G365" s="38"/>
      <c r="H365" s="35">
        <v>167.67599999999999</v>
      </c>
      <c r="I365" s="36">
        <v>178.90700000000001</v>
      </c>
      <c r="J365" s="37">
        <f t="shared" si="25"/>
        <v>346.58299999999997</v>
      </c>
      <c r="K365" s="38"/>
      <c r="L365" s="35">
        <v>105</v>
      </c>
      <c r="M365" s="36">
        <v>83.55</v>
      </c>
      <c r="N365" s="37">
        <f t="shared" si="26"/>
        <v>188.55</v>
      </c>
    </row>
    <row r="366" spans="1:14" ht="15.6" x14ac:dyDescent="0.3">
      <c r="A366" s="39">
        <v>43480</v>
      </c>
      <c r="B366" s="29">
        <f t="shared" si="23"/>
        <v>1</v>
      </c>
      <c r="C366" s="34">
        <v>15</v>
      </c>
      <c r="D366" s="35">
        <v>147.6</v>
      </c>
      <c r="E366" s="36">
        <v>129.75</v>
      </c>
      <c r="F366" s="37">
        <f t="shared" si="24"/>
        <v>277.35000000000002</v>
      </c>
      <c r="G366" s="38"/>
      <c r="H366" s="35">
        <v>165.226</v>
      </c>
      <c r="I366" s="36">
        <v>158.232</v>
      </c>
      <c r="J366" s="37">
        <f t="shared" si="25"/>
        <v>323.45799999999997</v>
      </c>
      <c r="K366" s="38"/>
      <c r="L366" s="35">
        <v>96.75</v>
      </c>
      <c r="M366" s="36">
        <v>73.2</v>
      </c>
      <c r="N366" s="37">
        <f t="shared" si="26"/>
        <v>169.95</v>
      </c>
    </row>
    <row r="367" spans="1:14" ht="15.6" x14ac:dyDescent="0.3">
      <c r="A367" s="40">
        <v>43481.041666666664</v>
      </c>
      <c r="B367" s="29">
        <f t="shared" si="23"/>
        <v>1</v>
      </c>
      <c r="C367" s="34">
        <v>16</v>
      </c>
      <c r="D367" s="35">
        <v>137.4</v>
      </c>
      <c r="E367" s="36">
        <v>122.7</v>
      </c>
      <c r="F367" s="37">
        <f t="shared" si="24"/>
        <v>260.10000000000002</v>
      </c>
      <c r="G367" s="38"/>
      <c r="H367" s="35">
        <v>157.34700000000001</v>
      </c>
      <c r="I367" s="36">
        <v>131.429</v>
      </c>
      <c r="J367" s="37">
        <f t="shared" si="25"/>
        <v>288.77600000000001</v>
      </c>
      <c r="K367" s="38"/>
      <c r="L367" s="35">
        <v>95.7</v>
      </c>
      <c r="M367" s="36">
        <v>73.650000000000006</v>
      </c>
      <c r="N367" s="37">
        <f t="shared" si="26"/>
        <v>169.35000000000002</v>
      </c>
    </row>
    <row r="368" spans="1:14" ht="15.6" x14ac:dyDescent="0.3">
      <c r="A368" s="39">
        <v>43481.083333333336</v>
      </c>
      <c r="B368" s="29">
        <f t="shared" si="23"/>
        <v>1</v>
      </c>
      <c r="C368" s="34">
        <v>16</v>
      </c>
      <c r="D368" s="35">
        <v>131.85</v>
      </c>
      <c r="E368" s="36">
        <v>121.95</v>
      </c>
      <c r="F368" s="37">
        <f t="shared" si="24"/>
        <v>253.8</v>
      </c>
      <c r="G368" s="38"/>
      <c r="H368" s="35">
        <v>155.65700000000001</v>
      </c>
      <c r="I368" s="36">
        <v>132.84200000000001</v>
      </c>
      <c r="J368" s="37">
        <f t="shared" si="25"/>
        <v>288.49900000000002</v>
      </c>
      <c r="K368" s="38"/>
      <c r="L368" s="35">
        <v>90.6</v>
      </c>
      <c r="M368" s="36">
        <v>72.900000000000006</v>
      </c>
      <c r="N368" s="37">
        <f t="shared" si="26"/>
        <v>163.5</v>
      </c>
    </row>
    <row r="369" spans="1:14" ht="15.6" x14ac:dyDescent="0.3">
      <c r="A369" s="40">
        <v>43481.125</v>
      </c>
      <c r="B369" s="29">
        <f t="shared" si="23"/>
        <v>1</v>
      </c>
      <c r="C369" s="34">
        <v>16</v>
      </c>
      <c r="D369" s="35">
        <v>129.44999999999999</v>
      </c>
      <c r="E369" s="36">
        <v>118.65</v>
      </c>
      <c r="F369" s="37">
        <f t="shared" si="24"/>
        <v>248.1</v>
      </c>
      <c r="G369" s="38"/>
      <c r="H369" s="35">
        <v>155.893</v>
      </c>
      <c r="I369" s="36">
        <v>134.08000000000001</v>
      </c>
      <c r="J369" s="37">
        <f t="shared" si="25"/>
        <v>289.97300000000001</v>
      </c>
      <c r="K369" s="38"/>
      <c r="L369" s="35">
        <v>88.5</v>
      </c>
      <c r="M369" s="36">
        <v>72.75</v>
      </c>
      <c r="N369" s="37">
        <f t="shared" si="26"/>
        <v>161.25</v>
      </c>
    </row>
    <row r="370" spans="1:14" ht="15.6" x14ac:dyDescent="0.3">
      <c r="A370" s="39">
        <v>43481.166666666664</v>
      </c>
      <c r="B370" s="29">
        <f t="shared" si="23"/>
        <v>1</v>
      </c>
      <c r="C370" s="34">
        <v>16</v>
      </c>
      <c r="D370" s="35">
        <v>129</v>
      </c>
      <c r="E370" s="36">
        <v>116.1</v>
      </c>
      <c r="F370" s="37">
        <f t="shared" si="24"/>
        <v>245.1</v>
      </c>
      <c r="G370" s="38"/>
      <c r="H370" s="35">
        <v>160.96700000000001</v>
      </c>
      <c r="I370" s="36">
        <v>134.56800000000001</v>
      </c>
      <c r="J370" s="37">
        <f t="shared" si="25"/>
        <v>295.53500000000003</v>
      </c>
      <c r="K370" s="38"/>
      <c r="L370" s="35">
        <v>88.65</v>
      </c>
      <c r="M370" s="36">
        <v>73.650000000000006</v>
      </c>
      <c r="N370" s="37">
        <f t="shared" si="26"/>
        <v>162.30000000000001</v>
      </c>
    </row>
    <row r="371" spans="1:14" ht="15.6" x14ac:dyDescent="0.3">
      <c r="A371" s="40">
        <v>43481.208333333336</v>
      </c>
      <c r="B371" s="29">
        <f t="shared" si="23"/>
        <v>1</v>
      </c>
      <c r="C371" s="34">
        <v>16</v>
      </c>
      <c r="D371" s="35">
        <v>128.55000000000001</v>
      </c>
      <c r="E371" s="36">
        <v>130.65</v>
      </c>
      <c r="F371" s="37">
        <f t="shared" si="24"/>
        <v>259.20000000000005</v>
      </c>
      <c r="G371" s="38"/>
      <c r="H371" s="35">
        <v>171.976</v>
      </c>
      <c r="I371" s="36">
        <v>147.054</v>
      </c>
      <c r="J371" s="37">
        <f t="shared" si="25"/>
        <v>319.02999999999997</v>
      </c>
      <c r="K371" s="38"/>
      <c r="L371" s="35">
        <v>88.2</v>
      </c>
      <c r="M371" s="36">
        <v>72.599999999999994</v>
      </c>
      <c r="N371" s="37">
        <f t="shared" si="26"/>
        <v>160.80000000000001</v>
      </c>
    </row>
    <row r="372" spans="1:14" ht="15.6" x14ac:dyDescent="0.3">
      <c r="A372" s="39">
        <v>43481.25</v>
      </c>
      <c r="B372" s="29">
        <f t="shared" si="23"/>
        <v>1</v>
      </c>
      <c r="C372" s="34">
        <v>16</v>
      </c>
      <c r="D372" s="35">
        <v>130.94999999999999</v>
      </c>
      <c r="E372" s="36">
        <v>129</v>
      </c>
      <c r="F372" s="37">
        <f t="shared" si="24"/>
        <v>259.95</v>
      </c>
      <c r="G372" s="38"/>
      <c r="H372" s="35">
        <v>179.40799999999999</v>
      </c>
      <c r="I372" s="36">
        <v>151.71299999999999</v>
      </c>
      <c r="J372" s="37">
        <f t="shared" si="25"/>
        <v>331.12099999999998</v>
      </c>
      <c r="K372" s="38"/>
      <c r="L372" s="35">
        <v>93.9</v>
      </c>
      <c r="M372" s="36">
        <v>72.45</v>
      </c>
      <c r="N372" s="37">
        <f t="shared" si="26"/>
        <v>166.35000000000002</v>
      </c>
    </row>
    <row r="373" spans="1:14" ht="15.6" x14ac:dyDescent="0.3">
      <c r="A373" s="40">
        <v>43481.291666666664</v>
      </c>
      <c r="B373" s="29">
        <f t="shared" si="23"/>
        <v>1</v>
      </c>
      <c r="C373" s="34">
        <v>16</v>
      </c>
      <c r="D373" s="35">
        <v>132.6</v>
      </c>
      <c r="E373" s="36">
        <v>140.85</v>
      </c>
      <c r="F373" s="37">
        <f t="shared" si="24"/>
        <v>273.45</v>
      </c>
      <c r="G373" s="38"/>
      <c r="H373" s="35">
        <v>189.52799999999999</v>
      </c>
      <c r="I373" s="36">
        <v>172.86</v>
      </c>
      <c r="J373" s="37">
        <f t="shared" si="25"/>
        <v>362.38800000000003</v>
      </c>
      <c r="K373" s="38"/>
      <c r="L373" s="35">
        <v>99.45</v>
      </c>
      <c r="M373" s="36">
        <v>78</v>
      </c>
      <c r="N373" s="37">
        <f t="shared" si="26"/>
        <v>177.45</v>
      </c>
    </row>
    <row r="374" spans="1:14" ht="15.6" x14ac:dyDescent="0.3">
      <c r="A374" s="39">
        <v>43481.333333333336</v>
      </c>
      <c r="B374" s="29">
        <f t="shared" si="23"/>
        <v>1</v>
      </c>
      <c r="C374" s="34">
        <v>16</v>
      </c>
      <c r="D374" s="35">
        <v>168</v>
      </c>
      <c r="E374" s="36">
        <v>187.35</v>
      </c>
      <c r="F374" s="37">
        <f t="shared" si="24"/>
        <v>355.35</v>
      </c>
      <c r="G374" s="38"/>
      <c r="H374" s="35">
        <v>228.87899999999999</v>
      </c>
      <c r="I374" s="36">
        <v>198.68100000000001</v>
      </c>
      <c r="J374" s="37">
        <f t="shared" si="25"/>
        <v>427.56</v>
      </c>
      <c r="K374" s="38"/>
      <c r="L374" s="35">
        <v>151.80000000000001</v>
      </c>
      <c r="M374" s="36">
        <v>92.55</v>
      </c>
      <c r="N374" s="37">
        <f t="shared" si="26"/>
        <v>244.35000000000002</v>
      </c>
    </row>
    <row r="375" spans="1:14" ht="15.6" x14ac:dyDescent="0.3">
      <c r="A375" s="40">
        <v>43481.375</v>
      </c>
      <c r="B375" s="29">
        <f t="shared" si="23"/>
        <v>1</v>
      </c>
      <c r="C375" s="34">
        <v>16</v>
      </c>
      <c r="D375" s="35">
        <v>189.45</v>
      </c>
      <c r="E375" s="36">
        <v>214.5</v>
      </c>
      <c r="F375" s="37">
        <f t="shared" si="24"/>
        <v>403.95</v>
      </c>
      <c r="G375" s="38"/>
      <c r="H375" s="35">
        <v>256.303</v>
      </c>
      <c r="I375" s="36">
        <v>221.82900000000001</v>
      </c>
      <c r="J375" s="37">
        <f t="shared" si="25"/>
        <v>478.13200000000001</v>
      </c>
      <c r="K375" s="38"/>
      <c r="L375" s="35">
        <v>165.9</v>
      </c>
      <c r="M375" s="36">
        <v>101.7</v>
      </c>
      <c r="N375" s="37">
        <f t="shared" si="26"/>
        <v>267.60000000000002</v>
      </c>
    </row>
    <row r="376" spans="1:14" ht="15.6" x14ac:dyDescent="0.3">
      <c r="A376" s="39">
        <v>43481.416666666664</v>
      </c>
      <c r="B376" s="29">
        <f t="shared" si="23"/>
        <v>1</v>
      </c>
      <c r="C376" s="34">
        <v>16</v>
      </c>
      <c r="D376" s="35">
        <v>209.1</v>
      </c>
      <c r="E376" s="36">
        <v>241.5</v>
      </c>
      <c r="F376" s="37">
        <f t="shared" si="24"/>
        <v>450.6</v>
      </c>
      <c r="G376" s="38"/>
      <c r="H376" s="35">
        <v>252.55500000000001</v>
      </c>
      <c r="I376" s="36">
        <v>243.19800000000001</v>
      </c>
      <c r="J376" s="37">
        <f t="shared" si="25"/>
        <v>495.75300000000004</v>
      </c>
      <c r="K376" s="38"/>
      <c r="L376" s="35">
        <v>184.2</v>
      </c>
      <c r="M376" s="36">
        <v>112.8</v>
      </c>
      <c r="N376" s="37">
        <f t="shared" si="26"/>
        <v>297</v>
      </c>
    </row>
    <row r="377" spans="1:14" ht="15.6" x14ac:dyDescent="0.3">
      <c r="A377" s="40">
        <v>43481.458333333336</v>
      </c>
      <c r="B377" s="29">
        <f t="shared" si="23"/>
        <v>1</v>
      </c>
      <c r="C377" s="34">
        <v>16</v>
      </c>
      <c r="D377" s="35">
        <v>210</v>
      </c>
      <c r="E377" s="36">
        <v>257.85000000000002</v>
      </c>
      <c r="F377" s="37">
        <f t="shared" si="24"/>
        <v>467.85</v>
      </c>
      <c r="G377" s="38"/>
      <c r="H377" s="35">
        <v>254.345</v>
      </c>
      <c r="I377" s="36">
        <v>247.238</v>
      </c>
      <c r="J377" s="37">
        <f t="shared" si="25"/>
        <v>501.58299999999997</v>
      </c>
      <c r="K377" s="38"/>
      <c r="L377" s="35">
        <v>189.3</v>
      </c>
      <c r="M377" s="36">
        <v>120.75</v>
      </c>
      <c r="N377" s="37">
        <f t="shared" si="26"/>
        <v>310.05</v>
      </c>
    </row>
    <row r="378" spans="1:14" ht="15.6" x14ac:dyDescent="0.3">
      <c r="A378" s="39">
        <v>43481.5</v>
      </c>
      <c r="B378" s="29">
        <f t="shared" si="23"/>
        <v>1</v>
      </c>
      <c r="C378" s="34">
        <v>16</v>
      </c>
      <c r="D378" s="35">
        <v>223.05</v>
      </c>
      <c r="E378" s="36">
        <v>258.45</v>
      </c>
      <c r="F378" s="37">
        <f t="shared" si="24"/>
        <v>481.5</v>
      </c>
      <c r="G378" s="38"/>
      <c r="H378" s="35">
        <v>255.643</v>
      </c>
      <c r="I378" s="36">
        <v>247.53100000000001</v>
      </c>
      <c r="J378" s="37">
        <f t="shared" si="25"/>
        <v>503.17399999999998</v>
      </c>
      <c r="K378" s="38"/>
      <c r="L378" s="35">
        <v>187.65</v>
      </c>
      <c r="M378" s="36">
        <v>123.9</v>
      </c>
      <c r="N378" s="37">
        <f t="shared" si="26"/>
        <v>311.55</v>
      </c>
    </row>
    <row r="379" spans="1:14" ht="15.6" x14ac:dyDescent="0.3">
      <c r="A379" s="40">
        <v>43481.541666666664</v>
      </c>
      <c r="B379" s="29">
        <f t="shared" si="23"/>
        <v>1</v>
      </c>
      <c r="C379" s="34">
        <v>16</v>
      </c>
      <c r="D379" s="35">
        <v>226.5</v>
      </c>
      <c r="E379" s="36">
        <v>262.35000000000002</v>
      </c>
      <c r="F379" s="37">
        <f t="shared" si="24"/>
        <v>488.85</v>
      </c>
      <c r="G379" s="38"/>
      <c r="H379" s="35">
        <v>277.97300000000001</v>
      </c>
      <c r="I379" s="36">
        <v>255.613</v>
      </c>
      <c r="J379" s="37">
        <f t="shared" si="25"/>
        <v>533.58600000000001</v>
      </c>
      <c r="K379" s="38"/>
      <c r="L379" s="35">
        <v>192.75</v>
      </c>
      <c r="M379" s="36">
        <v>127.65</v>
      </c>
      <c r="N379" s="37">
        <f t="shared" si="26"/>
        <v>320.39999999999998</v>
      </c>
    </row>
    <row r="380" spans="1:14" ht="15.6" x14ac:dyDescent="0.3">
      <c r="A380" s="39">
        <v>43481.583333333336</v>
      </c>
      <c r="B380" s="29">
        <f t="shared" si="23"/>
        <v>1</v>
      </c>
      <c r="C380" s="34">
        <v>16</v>
      </c>
      <c r="D380" s="35">
        <v>231.3</v>
      </c>
      <c r="E380" s="36">
        <v>259.05</v>
      </c>
      <c r="F380" s="37">
        <f t="shared" si="24"/>
        <v>490.35</v>
      </c>
      <c r="G380" s="38"/>
      <c r="H380" s="35">
        <v>315.76100000000002</v>
      </c>
      <c r="I380" s="36">
        <v>254.83799999999999</v>
      </c>
      <c r="J380" s="37">
        <f t="shared" si="25"/>
        <v>570.59900000000005</v>
      </c>
      <c r="K380" s="38"/>
      <c r="L380" s="35">
        <v>191.7</v>
      </c>
      <c r="M380" s="36">
        <v>124.95</v>
      </c>
      <c r="N380" s="37">
        <f t="shared" si="26"/>
        <v>316.64999999999998</v>
      </c>
    </row>
    <row r="381" spans="1:14" ht="15.6" x14ac:dyDescent="0.3">
      <c r="A381" s="40">
        <v>43481.625</v>
      </c>
      <c r="B381" s="29">
        <f t="shared" si="23"/>
        <v>1</v>
      </c>
      <c r="C381" s="34">
        <v>16</v>
      </c>
      <c r="D381" s="35">
        <v>221.85</v>
      </c>
      <c r="E381" s="36">
        <v>245.25</v>
      </c>
      <c r="F381" s="37">
        <f t="shared" si="24"/>
        <v>467.1</v>
      </c>
      <c r="G381" s="38"/>
      <c r="H381" s="35">
        <v>284.60300000000001</v>
      </c>
      <c r="I381" s="36">
        <v>248.846</v>
      </c>
      <c r="J381" s="37">
        <f t="shared" si="25"/>
        <v>533.44900000000007</v>
      </c>
      <c r="K381" s="38"/>
      <c r="L381" s="35">
        <v>187.8</v>
      </c>
      <c r="M381" s="36">
        <v>126.15</v>
      </c>
      <c r="N381" s="37">
        <f t="shared" si="26"/>
        <v>313.95000000000005</v>
      </c>
    </row>
    <row r="382" spans="1:14" ht="15.6" x14ac:dyDescent="0.3">
      <c r="A382" s="39">
        <v>43481.666666666664</v>
      </c>
      <c r="B382" s="29">
        <f t="shared" si="23"/>
        <v>1</v>
      </c>
      <c r="C382" s="34">
        <v>16</v>
      </c>
      <c r="D382" s="35">
        <v>227.85</v>
      </c>
      <c r="E382" s="36">
        <v>238.5</v>
      </c>
      <c r="F382" s="37">
        <f t="shared" si="24"/>
        <v>466.35</v>
      </c>
      <c r="G382" s="38"/>
      <c r="H382" s="35">
        <v>296.38600000000002</v>
      </c>
      <c r="I382" s="36">
        <v>242.239</v>
      </c>
      <c r="J382" s="37">
        <f t="shared" si="25"/>
        <v>538.625</v>
      </c>
      <c r="K382" s="38"/>
      <c r="L382" s="35">
        <v>183.6</v>
      </c>
      <c r="M382" s="36">
        <v>118.35</v>
      </c>
      <c r="N382" s="37">
        <f t="shared" si="26"/>
        <v>301.95</v>
      </c>
    </row>
    <row r="383" spans="1:14" ht="15.6" x14ac:dyDescent="0.3">
      <c r="A383" s="40">
        <v>43481.708333333336</v>
      </c>
      <c r="B383" s="29">
        <f t="shared" si="23"/>
        <v>1</v>
      </c>
      <c r="C383" s="34">
        <v>16</v>
      </c>
      <c r="D383" s="35">
        <v>230.4</v>
      </c>
      <c r="E383" s="36">
        <v>230.1</v>
      </c>
      <c r="F383" s="37">
        <f t="shared" si="24"/>
        <v>460.5</v>
      </c>
      <c r="G383" s="38"/>
      <c r="H383" s="35">
        <v>315.08199999999999</v>
      </c>
      <c r="I383" s="36">
        <v>236.167</v>
      </c>
      <c r="J383" s="37">
        <f t="shared" si="25"/>
        <v>551.24900000000002</v>
      </c>
      <c r="K383" s="38"/>
      <c r="L383" s="35">
        <v>180.9</v>
      </c>
      <c r="M383" s="36">
        <v>118.2</v>
      </c>
      <c r="N383" s="37">
        <f t="shared" si="26"/>
        <v>299.10000000000002</v>
      </c>
    </row>
    <row r="384" spans="1:14" ht="15.6" x14ac:dyDescent="0.3">
      <c r="A384" s="39">
        <v>43481.75</v>
      </c>
      <c r="B384" s="29">
        <f t="shared" si="23"/>
        <v>1</v>
      </c>
      <c r="C384" s="34">
        <v>16</v>
      </c>
      <c r="D384" s="35">
        <v>229.05</v>
      </c>
      <c r="E384" s="36">
        <v>206.4</v>
      </c>
      <c r="F384" s="37">
        <f t="shared" si="24"/>
        <v>435.45000000000005</v>
      </c>
      <c r="G384" s="38"/>
      <c r="H384" s="35">
        <v>319.49200000000002</v>
      </c>
      <c r="I384" s="36">
        <v>223.315</v>
      </c>
      <c r="J384" s="37">
        <f t="shared" si="25"/>
        <v>542.80700000000002</v>
      </c>
      <c r="K384" s="38"/>
      <c r="L384" s="35">
        <v>171.75</v>
      </c>
      <c r="M384" s="36">
        <v>110.1</v>
      </c>
      <c r="N384" s="37">
        <f t="shared" si="26"/>
        <v>281.85000000000002</v>
      </c>
    </row>
    <row r="385" spans="1:14" ht="15.6" x14ac:dyDescent="0.3">
      <c r="A385" s="40">
        <v>43481.791666666664</v>
      </c>
      <c r="B385" s="29">
        <f t="shared" si="23"/>
        <v>1</v>
      </c>
      <c r="C385" s="34">
        <v>16</v>
      </c>
      <c r="D385" s="35">
        <v>205.35</v>
      </c>
      <c r="E385" s="36">
        <v>178.5</v>
      </c>
      <c r="F385" s="37">
        <f t="shared" si="24"/>
        <v>383.85</v>
      </c>
      <c r="G385" s="38"/>
      <c r="H385" s="35">
        <v>190.87799999999999</v>
      </c>
      <c r="I385" s="36">
        <v>199.441</v>
      </c>
      <c r="J385" s="37">
        <f t="shared" si="25"/>
        <v>390.31899999999996</v>
      </c>
      <c r="K385" s="38"/>
      <c r="L385" s="35">
        <v>124.2</v>
      </c>
      <c r="M385" s="36">
        <v>97.8</v>
      </c>
      <c r="N385" s="37">
        <f t="shared" si="26"/>
        <v>222</v>
      </c>
    </row>
    <row r="386" spans="1:14" ht="15.6" x14ac:dyDescent="0.3">
      <c r="A386" s="39">
        <v>43481.833333333336</v>
      </c>
      <c r="B386" s="29">
        <f t="shared" si="23"/>
        <v>1</v>
      </c>
      <c r="C386" s="34">
        <v>16</v>
      </c>
      <c r="D386" s="35">
        <v>203.25</v>
      </c>
      <c r="E386" s="36">
        <v>168.75</v>
      </c>
      <c r="F386" s="37">
        <f t="shared" si="24"/>
        <v>372</v>
      </c>
      <c r="G386" s="38"/>
      <c r="H386" s="35">
        <v>169.90899999999999</v>
      </c>
      <c r="I386" s="36">
        <v>188.55600000000001</v>
      </c>
      <c r="J386" s="37">
        <f t="shared" si="25"/>
        <v>358.46500000000003</v>
      </c>
      <c r="K386" s="38"/>
      <c r="L386" s="35">
        <v>111.75</v>
      </c>
      <c r="M386" s="36">
        <v>93.75</v>
      </c>
      <c r="N386" s="37">
        <f t="shared" si="26"/>
        <v>205.5</v>
      </c>
    </row>
    <row r="387" spans="1:14" ht="15.6" x14ac:dyDescent="0.3">
      <c r="A387" s="40">
        <v>43481.875</v>
      </c>
      <c r="B387" s="29">
        <f t="shared" si="23"/>
        <v>1</v>
      </c>
      <c r="C387" s="34">
        <v>16</v>
      </c>
      <c r="D387" s="35">
        <v>197.25</v>
      </c>
      <c r="E387" s="36">
        <v>166.35</v>
      </c>
      <c r="F387" s="37">
        <f t="shared" si="24"/>
        <v>363.6</v>
      </c>
      <c r="G387" s="38"/>
      <c r="H387" s="35">
        <v>179.542</v>
      </c>
      <c r="I387" s="36">
        <v>183.27</v>
      </c>
      <c r="J387" s="37">
        <f t="shared" si="25"/>
        <v>362.81200000000001</v>
      </c>
      <c r="K387" s="38"/>
      <c r="L387" s="35">
        <v>108.45</v>
      </c>
      <c r="M387" s="36">
        <v>89.85</v>
      </c>
      <c r="N387" s="37">
        <f t="shared" si="26"/>
        <v>198.3</v>
      </c>
    </row>
    <row r="388" spans="1:14" ht="15.6" x14ac:dyDescent="0.3">
      <c r="A388" s="39">
        <v>43481.916666666664</v>
      </c>
      <c r="B388" s="29">
        <f t="shared" si="23"/>
        <v>1</v>
      </c>
      <c r="C388" s="34">
        <v>16</v>
      </c>
      <c r="D388" s="35">
        <v>169.05</v>
      </c>
      <c r="E388" s="36">
        <v>151.5</v>
      </c>
      <c r="F388" s="37">
        <f t="shared" si="24"/>
        <v>320.55</v>
      </c>
      <c r="G388" s="38"/>
      <c r="H388" s="35">
        <v>167.262</v>
      </c>
      <c r="I388" s="36">
        <v>180.28299999999999</v>
      </c>
      <c r="J388" s="37">
        <f t="shared" si="25"/>
        <v>347.54499999999996</v>
      </c>
      <c r="K388" s="38"/>
      <c r="L388" s="35">
        <v>109.05</v>
      </c>
      <c r="M388" s="36">
        <v>87.3</v>
      </c>
      <c r="N388" s="37">
        <f t="shared" si="26"/>
        <v>196.35</v>
      </c>
    </row>
    <row r="389" spans="1:14" ht="15.6" x14ac:dyDescent="0.3">
      <c r="A389" s="40">
        <v>43481.958333333336</v>
      </c>
      <c r="B389" s="29">
        <f t="shared" si="23"/>
        <v>1</v>
      </c>
      <c r="C389" s="34">
        <v>16</v>
      </c>
      <c r="D389" s="35">
        <v>157.94999999999999</v>
      </c>
      <c r="E389" s="36">
        <v>146.55000000000001</v>
      </c>
      <c r="F389" s="37">
        <f t="shared" si="24"/>
        <v>304.5</v>
      </c>
      <c r="G389" s="38"/>
      <c r="H389" s="35">
        <v>165.089</v>
      </c>
      <c r="I389" s="36">
        <v>181.30699999999999</v>
      </c>
      <c r="J389" s="37">
        <f t="shared" si="25"/>
        <v>346.39599999999996</v>
      </c>
      <c r="K389" s="38"/>
      <c r="L389" s="35">
        <v>106.05</v>
      </c>
      <c r="M389" s="36">
        <v>84</v>
      </c>
      <c r="N389" s="37">
        <f t="shared" si="26"/>
        <v>190.05</v>
      </c>
    </row>
    <row r="390" spans="1:14" ht="15.6" x14ac:dyDescent="0.3">
      <c r="A390" s="39">
        <v>43481</v>
      </c>
      <c r="B390" s="29">
        <f t="shared" si="23"/>
        <v>1</v>
      </c>
      <c r="C390" s="34">
        <v>16</v>
      </c>
      <c r="D390" s="35">
        <v>150.15</v>
      </c>
      <c r="E390" s="36">
        <v>143.55000000000001</v>
      </c>
      <c r="F390" s="37">
        <f t="shared" si="24"/>
        <v>293.70000000000005</v>
      </c>
      <c r="G390" s="38"/>
      <c r="H390" s="35">
        <v>159.709</v>
      </c>
      <c r="I390" s="36">
        <v>153.619</v>
      </c>
      <c r="J390" s="37">
        <f t="shared" si="25"/>
        <v>313.32799999999997</v>
      </c>
      <c r="K390" s="38"/>
      <c r="L390" s="35">
        <v>97.05</v>
      </c>
      <c r="M390" s="36">
        <v>74.849999999999994</v>
      </c>
      <c r="N390" s="37">
        <f t="shared" si="26"/>
        <v>171.89999999999998</v>
      </c>
    </row>
    <row r="391" spans="1:14" ht="15.6" x14ac:dyDescent="0.3">
      <c r="A391" s="40">
        <v>43482.041666666664</v>
      </c>
      <c r="B391" s="29">
        <f t="shared" si="23"/>
        <v>1</v>
      </c>
      <c r="C391" s="34">
        <v>17</v>
      </c>
      <c r="D391" s="35">
        <v>136.5</v>
      </c>
      <c r="E391" s="36">
        <v>135</v>
      </c>
      <c r="F391" s="37">
        <f t="shared" si="24"/>
        <v>271.5</v>
      </c>
      <c r="G391" s="38"/>
      <c r="H391" s="35">
        <v>155.06200000000001</v>
      </c>
      <c r="I391" s="36">
        <v>138.733</v>
      </c>
      <c r="J391" s="37">
        <f t="shared" si="25"/>
        <v>293.79500000000002</v>
      </c>
      <c r="K391" s="38"/>
      <c r="L391" s="35">
        <v>94.95</v>
      </c>
      <c r="M391" s="36">
        <v>73.95</v>
      </c>
      <c r="N391" s="37">
        <f t="shared" si="26"/>
        <v>168.9</v>
      </c>
    </row>
    <row r="392" spans="1:14" ht="15.6" x14ac:dyDescent="0.3">
      <c r="A392" s="39">
        <v>43482.083333333336</v>
      </c>
      <c r="B392" s="29">
        <f t="shared" ref="B392:B455" si="27">MONTH(A392)</f>
        <v>1</v>
      </c>
      <c r="C392" s="34">
        <v>17</v>
      </c>
      <c r="D392" s="35">
        <v>128.55000000000001</v>
      </c>
      <c r="E392" s="36">
        <v>129.9</v>
      </c>
      <c r="F392" s="37">
        <f t="shared" ref="F392:F455" si="28">D392+E392</f>
        <v>258.45000000000005</v>
      </c>
      <c r="G392" s="38"/>
      <c r="H392" s="35">
        <v>153.04599999999999</v>
      </c>
      <c r="I392" s="36">
        <v>137.43799999999999</v>
      </c>
      <c r="J392" s="37">
        <f t="shared" ref="J392:J455" si="29">H392+I392</f>
        <v>290.48399999999998</v>
      </c>
      <c r="K392" s="38"/>
      <c r="L392" s="35">
        <v>96.15</v>
      </c>
      <c r="M392" s="36">
        <v>73.2</v>
      </c>
      <c r="N392" s="37">
        <f t="shared" ref="N392:N455" si="30">L392+M392</f>
        <v>169.35000000000002</v>
      </c>
    </row>
    <row r="393" spans="1:14" ht="15.6" x14ac:dyDescent="0.3">
      <c r="A393" s="40">
        <v>43482.125</v>
      </c>
      <c r="B393" s="29">
        <f t="shared" si="27"/>
        <v>1</v>
      </c>
      <c r="C393" s="34">
        <v>17</v>
      </c>
      <c r="D393" s="35">
        <v>130.35</v>
      </c>
      <c r="E393" s="36">
        <v>126.9</v>
      </c>
      <c r="F393" s="37">
        <f t="shared" si="28"/>
        <v>257.25</v>
      </c>
      <c r="G393" s="38"/>
      <c r="H393" s="35">
        <v>153.977</v>
      </c>
      <c r="I393" s="36">
        <v>135.84</v>
      </c>
      <c r="J393" s="37">
        <f t="shared" si="29"/>
        <v>289.81700000000001</v>
      </c>
      <c r="K393" s="38"/>
      <c r="L393" s="35">
        <v>91.35</v>
      </c>
      <c r="M393" s="36">
        <v>73.349999999999994</v>
      </c>
      <c r="N393" s="37">
        <f t="shared" si="30"/>
        <v>164.7</v>
      </c>
    </row>
    <row r="394" spans="1:14" ht="15.6" x14ac:dyDescent="0.3">
      <c r="A394" s="39">
        <v>43482.166666666664</v>
      </c>
      <c r="B394" s="29">
        <f t="shared" si="27"/>
        <v>1</v>
      </c>
      <c r="C394" s="34">
        <v>17</v>
      </c>
      <c r="D394" s="35">
        <v>130.80000000000001</v>
      </c>
      <c r="E394" s="36">
        <v>127.05</v>
      </c>
      <c r="F394" s="37">
        <f t="shared" si="28"/>
        <v>257.85000000000002</v>
      </c>
      <c r="G394" s="38"/>
      <c r="H394" s="35">
        <v>153.77199999999999</v>
      </c>
      <c r="I394" s="36">
        <v>135.74</v>
      </c>
      <c r="J394" s="37">
        <f t="shared" si="29"/>
        <v>289.512</v>
      </c>
      <c r="K394" s="38"/>
      <c r="L394" s="35">
        <v>89.4</v>
      </c>
      <c r="M394" s="36">
        <v>73.349999999999994</v>
      </c>
      <c r="N394" s="37">
        <f t="shared" si="30"/>
        <v>162.75</v>
      </c>
    </row>
    <row r="395" spans="1:14" ht="15.6" x14ac:dyDescent="0.3">
      <c r="A395" s="40">
        <v>43482.208333333336</v>
      </c>
      <c r="B395" s="29">
        <f t="shared" si="27"/>
        <v>1</v>
      </c>
      <c r="C395" s="34">
        <v>17</v>
      </c>
      <c r="D395" s="35">
        <v>134.25</v>
      </c>
      <c r="E395" s="36">
        <v>127.2</v>
      </c>
      <c r="F395" s="37">
        <f t="shared" si="28"/>
        <v>261.45</v>
      </c>
      <c r="G395" s="38"/>
      <c r="H395" s="35">
        <v>161.601</v>
      </c>
      <c r="I395" s="36">
        <v>136.73500000000001</v>
      </c>
      <c r="J395" s="37">
        <f t="shared" si="29"/>
        <v>298.33600000000001</v>
      </c>
      <c r="K395" s="38"/>
      <c r="L395" s="35">
        <v>87.9</v>
      </c>
      <c r="M395" s="36">
        <v>73.05</v>
      </c>
      <c r="N395" s="37">
        <f t="shared" si="30"/>
        <v>160.94999999999999</v>
      </c>
    </row>
    <row r="396" spans="1:14" ht="15.6" x14ac:dyDescent="0.3">
      <c r="A396" s="39">
        <v>43482.25</v>
      </c>
      <c r="B396" s="29">
        <f t="shared" si="27"/>
        <v>1</v>
      </c>
      <c r="C396" s="34">
        <v>17</v>
      </c>
      <c r="D396" s="35">
        <v>131.25</v>
      </c>
      <c r="E396" s="36">
        <v>138.15</v>
      </c>
      <c r="F396" s="37">
        <f t="shared" si="28"/>
        <v>269.39999999999998</v>
      </c>
      <c r="G396" s="38"/>
      <c r="H396" s="35">
        <v>183.423</v>
      </c>
      <c r="I396" s="36">
        <v>162.93</v>
      </c>
      <c r="J396" s="37">
        <f t="shared" si="29"/>
        <v>346.35300000000001</v>
      </c>
      <c r="K396" s="38"/>
      <c r="L396" s="35">
        <v>92.85</v>
      </c>
      <c r="M396" s="36">
        <v>73.05</v>
      </c>
      <c r="N396" s="37">
        <f t="shared" si="30"/>
        <v>165.89999999999998</v>
      </c>
    </row>
    <row r="397" spans="1:14" ht="15.6" x14ac:dyDescent="0.3">
      <c r="A397" s="40">
        <v>43482.291666666664</v>
      </c>
      <c r="B397" s="29">
        <f t="shared" si="27"/>
        <v>1</v>
      </c>
      <c r="C397" s="34">
        <v>17</v>
      </c>
      <c r="D397" s="35">
        <v>134.69999999999999</v>
      </c>
      <c r="E397" s="36">
        <v>148.19999999999999</v>
      </c>
      <c r="F397" s="37">
        <f t="shared" si="28"/>
        <v>282.89999999999998</v>
      </c>
      <c r="G397" s="38"/>
      <c r="H397" s="35">
        <v>182.596</v>
      </c>
      <c r="I397" s="36">
        <v>177.767</v>
      </c>
      <c r="J397" s="37">
        <f t="shared" si="29"/>
        <v>360.363</v>
      </c>
      <c r="K397" s="38"/>
      <c r="L397" s="35">
        <v>99.75</v>
      </c>
      <c r="M397" s="36">
        <v>80.25</v>
      </c>
      <c r="N397" s="37">
        <f t="shared" si="30"/>
        <v>180</v>
      </c>
    </row>
    <row r="398" spans="1:14" ht="15.6" x14ac:dyDescent="0.3">
      <c r="A398" s="39">
        <v>43482.333333333336</v>
      </c>
      <c r="B398" s="29">
        <f t="shared" si="27"/>
        <v>1</v>
      </c>
      <c r="C398" s="34">
        <v>17</v>
      </c>
      <c r="D398" s="35">
        <v>166.05</v>
      </c>
      <c r="E398" s="36">
        <v>189.15</v>
      </c>
      <c r="F398" s="37">
        <f t="shared" si="28"/>
        <v>355.20000000000005</v>
      </c>
      <c r="G398" s="38"/>
      <c r="H398" s="35">
        <v>295.452</v>
      </c>
      <c r="I398" s="36">
        <v>202.49700000000001</v>
      </c>
      <c r="J398" s="37">
        <f t="shared" si="29"/>
        <v>497.94900000000001</v>
      </c>
      <c r="K398" s="38"/>
      <c r="L398" s="35">
        <v>152.25</v>
      </c>
      <c r="M398" s="36">
        <v>94.65</v>
      </c>
      <c r="N398" s="37">
        <f t="shared" si="30"/>
        <v>246.9</v>
      </c>
    </row>
    <row r="399" spans="1:14" ht="15.6" x14ac:dyDescent="0.3">
      <c r="A399" s="40">
        <v>43482.375</v>
      </c>
      <c r="B399" s="29">
        <f t="shared" si="27"/>
        <v>1</v>
      </c>
      <c r="C399" s="34">
        <v>17</v>
      </c>
      <c r="D399" s="35">
        <v>192</v>
      </c>
      <c r="E399" s="36">
        <v>217.95</v>
      </c>
      <c r="F399" s="37">
        <f t="shared" si="28"/>
        <v>409.95</v>
      </c>
      <c r="G399" s="38"/>
      <c r="H399" s="35">
        <v>299.78100000000001</v>
      </c>
      <c r="I399" s="36">
        <v>223.73099999999999</v>
      </c>
      <c r="J399" s="37">
        <f t="shared" si="29"/>
        <v>523.51199999999994</v>
      </c>
      <c r="K399" s="38"/>
      <c r="L399" s="35">
        <v>167.25</v>
      </c>
      <c r="M399" s="36">
        <v>105.3</v>
      </c>
      <c r="N399" s="37">
        <f t="shared" si="30"/>
        <v>272.55</v>
      </c>
    </row>
    <row r="400" spans="1:14" ht="15.6" x14ac:dyDescent="0.3">
      <c r="A400" s="39">
        <v>43482.416666666664</v>
      </c>
      <c r="B400" s="29">
        <f t="shared" si="27"/>
        <v>1</v>
      </c>
      <c r="C400" s="34">
        <v>17</v>
      </c>
      <c r="D400" s="35">
        <v>208.8</v>
      </c>
      <c r="E400" s="36">
        <v>249</v>
      </c>
      <c r="F400" s="37">
        <f t="shared" si="28"/>
        <v>457.8</v>
      </c>
      <c r="G400" s="38"/>
      <c r="H400" s="35">
        <v>284.85300000000001</v>
      </c>
      <c r="I400" s="36">
        <v>244.69200000000001</v>
      </c>
      <c r="J400" s="37">
        <f t="shared" si="29"/>
        <v>529.54500000000007</v>
      </c>
      <c r="K400" s="38"/>
      <c r="L400" s="35">
        <v>180.6</v>
      </c>
      <c r="M400" s="36">
        <v>112.2</v>
      </c>
      <c r="N400" s="37">
        <f t="shared" si="30"/>
        <v>292.8</v>
      </c>
    </row>
    <row r="401" spans="1:14" ht="15.6" x14ac:dyDescent="0.3">
      <c r="A401" s="40">
        <v>43482.458333333336</v>
      </c>
      <c r="B401" s="29">
        <f t="shared" si="27"/>
        <v>1</v>
      </c>
      <c r="C401" s="34">
        <v>17</v>
      </c>
      <c r="D401" s="35">
        <v>219.15</v>
      </c>
      <c r="E401" s="36">
        <v>254.7</v>
      </c>
      <c r="F401" s="37">
        <f t="shared" si="28"/>
        <v>473.85</v>
      </c>
      <c r="G401" s="38"/>
      <c r="H401" s="35">
        <v>270.95699999999999</v>
      </c>
      <c r="I401" s="36">
        <v>250.71600000000001</v>
      </c>
      <c r="J401" s="37">
        <f t="shared" si="29"/>
        <v>521.673</v>
      </c>
      <c r="K401" s="38"/>
      <c r="L401" s="35">
        <v>183.75</v>
      </c>
      <c r="M401" s="36">
        <v>120</v>
      </c>
      <c r="N401" s="37">
        <f t="shared" si="30"/>
        <v>303.75</v>
      </c>
    </row>
    <row r="402" spans="1:14" ht="15.6" x14ac:dyDescent="0.3">
      <c r="A402" s="39">
        <v>43482.5</v>
      </c>
      <c r="B402" s="29">
        <f t="shared" si="27"/>
        <v>1</v>
      </c>
      <c r="C402" s="34">
        <v>17</v>
      </c>
      <c r="D402" s="35">
        <v>227.7</v>
      </c>
      <c r="E402" s="36">
        <v>254.25</v>
      </c>
      <c r="F402" s="37">
        <f t="shared" si="28"/>
        <v>481.95</v>
      </c>
      <c r="G402" s="38"/>
      <c r="H402" s="35">
        <v>265.06</v>
      </c>
      <c r="I402" s="36">
        <v>256.13799999999998</v>
      </c>
      <c r="J402" s="37">
        <f t="shared" si="29"/>
        <v>521.19799999999998</v>
      </c>
      <c r="K402" s="38"/>
      <c r="L402" s="35">
        <v>186.9</v>
      </c>
      <c r="M402" s="36">
        <v>122.7</v>
      </c>
      <c r="N402" s="37">
        <f t="shared" si="30"/>
        <v>309.60000000000002</v>
      </c>
    </row>
    <row r="403" spans="1:14" ht="15.6" x14ac:dyDescent="0.3">
      <c r="A403" s="40">
        <v>43482.541666666664</v>
      </c>
      <c r="B403" s="29">
        <f t="shared" si="27"/>
        <v>1</v>
      </c>
      <c r="C403" s="34">
        <v>17</v>
      </c>
      <c r="D403" s="35">
        <v>228</v>
      </c>
      <c r="E403" s="36">
        <v>259.5</v>
      </c>
      <c r="F403" s="37">
        <f t="shared" si="28"/>
        <v>487.5</v>
      </c>
      <c r="G403" s="38"/>
      <c r="H403" s="35">
        <v>262.76900000000001</v>
      </c>
      <c r="I403" s="36">
        <v>257.92099999999999</v>
      </c>
      <c r="J403" s="37">
        <f t="shared" si="29"/>
        <v>520.69000000000005</v>
      </c>
      <c r="K403" s="38"/>
      <c r="L403" s="35">
        <v>189</v>
      </c>
      <c r="M403" s="36">
        <v>123.9</v>
      </c>
      <c r="N403" s="37">
        <f t="shared" si="30"/>
        <v>312.89999999999998</v>
      </c>
    </row>
    <row r="404" spans="1:14" ht="15.6" x14ac:dyDescent="0.3">
      <c r="A404" s="39">
        <v>43482.583333333336</v>
      </c>
      <c r="B404" s="29">
        <f t="shared" si="27"/>
        <v>1</v>
      </c>
      <c r="C404" s="34">
        <v>17</v>
      </c>
      <c r="D404" s="35">
        <v>229.2</v>
      </c>
      <c r="E404" s="36">
        <v>254.85</v>
      </c>
      <c r="F404" s="37">
        <f t="shared" si="28"/>
        <v>484.04999999999995</v>
      </c>
      <c r="G404" s="38"/>
      <c r="H404" s="35">
        <v>264.83199999999999</v>
      </c>
      <c r="I404" s="36">
        <v>250.53899999999999</v>
      </c>
      <c r="J404" s="37">
        <f t="shared" si="29"/>
        <v>515.37099999999998</v>
      </c>
      <c r="K404" s="38"/>
      <c r="L404" s="35">
        <v>189</v>
      </c>
      <c r="M404" s="36">
        <v>126</v>
      </c>
      <c r="N404" s="37">
        <f t="shared" si="30"/>
        <v>315</v>
      </c>
    </row>
    <row r="405" spans="1:14" ht="15.6" x14ac:dyDescent="0.3">
      <c r="A405" s="40">
        <v>43482.625</v>
      </c>
      <c r="B405" s="29">
        <f t="shared" si="27"/>
        <v>1</v>
      </c>
      <c r="C405" s="34">
        <v>17</v>
      </c>
      <c r="D405" s="35">
        <v>235.8</v>
      </c>
      <c r="E405" s="36">
        <v>242.25</v>
      </c>
      <c r="F405" s="37">
        <f t="shared" si="28"/>
        <v>478.05</v>
      </c>
      <c r="G405" s="38"/>
      <c r="H405" s="35">
        <v>272.89299999999997</v>
      </c>
      <c r="I405" s="36">
        <v>247.12</v>
      </c>
      <c r="J405" s="37">
        <f t="shared" si="29"/>
        <v>520.01299999999992</v>
      </c>
      <c r="K405" s="38"/>
      <c r="L405" s="35">
        <v>184.95</v>
      </c>
      <c r="M405" s="36">
        <v>124.5</v>
      </c>
      <c r="N405" s="37">
        <f t="shared" si="30"/>
        <v>309.45</v>
      </c>
    </row>
    <row r="406" spans="1:14" ht="15.6" x14ac:dyDescent="0.3">
      <c r="A406" s="39">
        <v>43482.666666666664</v>
      </c>
      <c r="B406" s="29">
        <f t="shared" si="27"/>
        <v>1</v>
      </c>
      <c r="C406" s="34">
        <v>17</v>
      </c>
      <c r="D406" s="35">
        <v>223.8</v>
      </c>
      <c r="E406" s="36">
        <v>237.45</v>
      </c>
      <c r="F406" s="37">
        <f t="shared" si="28"/>
        <v>461.25</v>
      </c>
      <c r="G406" s="38"/>
      <c r="H406" s="35">
        <v>276.88400000000001</v>
      </c>
      <c r="I406" s="36">
        <v>242.941</v>
      </c>
      <c r="J406" s="37">
        <f t="shared" si="29"/>
        <v>519.82500000000005</v>
      </c>
      <c r="K406" s="38"/>
      <c r="L406" s="35">
        <v>184.95</v>
      </c>
      <c r="M406" s="36">
        <v>125.1</v>
      </c>
      <c r="N406" s="37">
        <f t="shared" si="30"/>
        <v>310.04999999999995</v>
      </c>
    </row>
    <row r="407" spans="1:14" ht="15.6" x14ac:dyDescent="0.3">
      <c r="A407" s="40">
        <v>43482.708333333336</v>
      </c>
      <c r="B407" s="29">
        <f t="shared" si="27"/>
        <v>1</v>
      </c>
      <c r="C407" s="34">
        <v>17</v>
      </c>
      <c r="D407" s="35">
        <v>221.55</v>
      </c>
      <c r="E407" s="36">
        <v>227.55</v>
      </c>
      <c r="F407" s="37">
        <f t="shared" si="28"/>
        <v>449.1</v>
      </c>
      <c r="G407" s="38"/>
      <c r="H407" s="35">
        <v>279.245</v>
      </c>
      <c r="I407" s="36">
        <v>237.309</v>
      </c>
      <c r="J407" s="37">
        <f t="shared" si="29"/>
        <v>516.55399999999997</v>
      </c>
      <c r="K407" s="38"/>
      <c r="L407" s="35">
        <v>180.75</v>
      </c>
      <c r="M407" s="36">
        <v>118.95</v>
      </c>
      <c r="N407" s="37">
        <f t="shared" si="30"/>
        <v>299.7</v>
      </c>
    </row>
    <row r="408" spans="1:14" ht="15.6" x14ac:dyDescent="0.3">
      <c r="A408" s="39">
        <v>43482.75</v>
      </c>
      <c r="B408" s="29">
        <f t="shared" si="27"/>
        <v>1</v>
      </c>
      <c r="C408" s="34">
        <v>17</v>
      </c>
      <c r="D408" s="35">
        <v>221.55</v>
      </c>
      <c r="E408" s="36">
        <v>207</v>
      </c>
      <c r="F408" s="37">
        <f t="shared" si="28"/>
        <v>428.55</v>
      </c>
      <c r="G408" s="38"/>
      <c r="H408" s="35">
        <v>268.88099999999997</v>
      </c>
      <c r="I408" s="36">
        <v>219.31299999999999</v>
      </c>
      <c r="J408" s="37">
        <f t="shared" si="29"/>
        <v>488.19399999999996</v>
      </c>
      <c r="K408" s="38"/>
      <c r="L408" s="35">
        <v>170.7</v>
      </c>
      <c r="M408" s="36">
        <v>111.3</v>
      </c>
      <c r="N408" s="37">
        <f t="shared" si="30"/>
        <v>282</v>
      </c>
    </row>
    <row r="409" spans="1:14" ht="15.6" x14ac:dyDescent="0.3">
      <c r="A409" s="40">
        <v>43482.791666666664</v>
      </c>
      <c r="B409" s="29">
        <f t="shared" si="27"/>
        <v>1</v>
      </c>
      <c r="C409" s="34">
        <v>17</v>
      </c>
      <c r="D409" s="35">
        <v>207.15</v>
      </c>
      <c r="E409" s="36">
        <v>175.65</v>
      </c>
      <c r="F409" s="37">
        <f t="shared" si="28"/>
        <v>382.8</v>
      </c>
      <c r="G409" s="38"/>
      <c r="H409" s="35">
        <v>184.47499999999999</v>
      </c>
      <c r="I409" s="36">
        <v>197.25399999999999</v>
      </c>
      <c r="J409" s="37">
        <f t="shared" si="29"/>
        <v>381.72899999999998</v>
      </c>
      <c r="K409" s="38"/>
      <c r="L409" s="35">
        <v>115.65</v>
      </c>
      <c r="M409" s="36">
        <v>97.35</v>
      </c>
      <c r="N409" s="37">
        <f t="shared" si="30"/>
        <v>213</v>
      </c>
    </row>
    <row r="410" spans="1:14" ht="15.6" x14ac:dyDescent="0.3">
      <c r="A410" s="39">
        <v>43482.833333333336</v>
      </c>
      <c r="B410" s="29">
        <f t="shared" si="27"/>
        <v>1</v>
      </c>
      <c r="C410" s="34">
        <v>17</v>
      </c>
      <c r="D410" s="35">
        <v>211.65</v>
      </c>
      <c r="E410" s="36">
        <v>165</v>
      </c>
      <c r="F410" s="37">
        <f t="shared" si="28"/>
        <v>376.65</v>
      </c>
      <c r="G410" s="38"/>
      <c r="H410" s="35">
        <v>172.39599999999999</v>
      </c>
      <c r="I410" s="36">
        <v>186.60599999999999</v>
      </c>
      <c r="J410" s="37">
        <f t="shared" si="29"/>
        <v>359.00199999999995</v>
      </c>
      <c r="K410" s="38"/>
      <c r="L410" s="35">
        <v>110.4</v>
      </c>
      <c r="M410" s="36">
        <v>88.65</v>
      </c>
      <c r="N410" s="37">
        <f t="shared" si="30"/>
        <v>199.05</v>
      </c>
    </row>
    <row r="411" spans="1:14" ht="15.6" x14ac:dyDescent="0.3">
      <c r="A411" s="40">
        <v>43482.875</v>
      </c>
      <c r="B411" s="29">
        <f t="shared" si="27"/>
        <v>1</v>
      </c>
      <c r="C411" s="34">
        <v>17</v>
      </c>
      <c r="D411" s="35">
        <v>206.7</v>
      </c>
      <c r="E411" s="36">
        <v>160.65</v>
      </c>
      <c r="F411" s="37">
        <f t="shared" si="28"/>
        <v>367.35</v>
      </c>
      <c r="G411" s="38"/>
      <c r="H411" s="35">
        <v>178.607</v>
      </c>
      <c r="I411" s="36">
        <v>180.642</v>
      </c>
      <c r="J411" s="37">
        <f t="shared" si="29"/>
        <v>359.24900000000002</v>
      </c>
      <c r="K411" s="38"/>
      <c r="L411" s="35">
        <v>106.5</v>
      </c>
      <c r="M411" s="36">
        <v>85.65</v>
      </c>
      <c r="N411" s="37">
        <f t="shared" si="30"/>
        <v>192.15</v>
      </c>
    </row>
    <row r="412" spans="1:14" ht="15.6" x14ac:dyDescent="0.3">
      <c r="A412" s="39">
        <v>43482.916666666664</v>
      </c>
      <c r="B412" s="29">
        <f t="shared" si="27"/>
        <v>1</v>
      </c>
      <c r="C412" s="34">
        <v>17</v>
      </c>
      <c r="D412" s="35">
        <v>168.75</v>
      </c>
      <c r="E412" s="36">
        <v>142.5</v>
      </c>
      <c r="F412" s="37">
        <f t="shared" si="28"/>
        <v>311.25</v>
      </c>
      <c r="G412" s="38"/>
      <c r="H412" s="35">
        <v>177.381</v>
      </c>
      <c r="I412" s="36">
        <v>181.351</v>
      </c>
      <c r="J412" s="37">
        <f t="shared" si="29"/>
        <v>358.73199999999997</v>
      </c>
      <c r="K412" s="38"/>
      <c r="L412" s="35">
        <v>110.55</v>
      </c>
      <c r="M412" s="36">
        <v>85.95</v>
      </c>
      <c r="N412" s="37">
        <f t="shared" si="30"/>
        <v>196.5</v>
      </c>
    </row>
    <row r="413" spans="1:14" ht="15.6" x14ac:dyDescent="0.3">
      <c r="A413" s="40">
        <v>43482.958333333336</v>
      </c>
      <c r="B413" s="29">
        <f t="shared" si="27"/>
        <v>1</v>
      </c>
      <c r="C413" s="34">
        <v>17</v>
      </c>
      <c r="D413" s="35">
        <v>169.65</v>
      </c>
      <c r="E413" s="36">
        <v>145.19999999999999</v>
      </c>
      <c r="F413" s="37">
        <f t="shared" si="28"/>
        <v>314.85000000000002</v>
      </c>
      <c r="G413" s="38"/>
      <c r="H413" s="35">
        <v>179.779</v>
      </c>
      <c r="I413" s="36">
        <v>176.66399999999999</v>
      </c>
      <c r="J413" s="37">
        <f t="shared" si="29"/>
        <v>356.44299999999998</v>
      </c>
      <c r="K413" s="38"/>
      <c r="L413" s="35">
        <v>105.9</v>
      </c>
      <c r="M413" s="36">
        <v>83.85</v>
      </c>
      <c r="N413" s="37">
        <f t="shared" si="30"/>
        <v>189.75</v>
      </c>
    </row>
    <row r="414" spans="1:14" ht="15.6" x14ac:dyDescent="0.3">
      <c r="A414" s="39">
        <v>43482</v>
      </c>
      <c r="B414" s="29">
        <f t="shared" si="27"/>
        <v>1</v>
      </c>
      <c r="C414" s="34">
        <v>17</v>
      </c>
      <c r="D414" s="35">
        <v>159</v>
      </c>
      <c r="E414" s="36">
        <v>136.80000000000001</v>
      </c>
      <c r="F414" s="37">
        <f t="shared" si="28"/>
        <v>295.8</v>
      </c>
      <c r="G414" s="38"/>
      <c r="H414" s="35">
        <v>175.62200000000001</v>
      </c>
      <c r="I414" s="36">
        <v>161.65899999999999</v>
      </c>
      <c r="J414" s="37">
        <f t="shared" si="29"/>
        <v>337.28100000000001</v>
      </c>
      <c r="K414" s="38"/>
      <c r="L414" s="35">
        <v>96.3</v>
      </c>
      <c r="M414" s="36">
        <v>71.7</v>
      </c>
      <c r="N414" s="37">
        <f t="shared" si="30"/>
        <v>168</v>
      </c>
    </row>
    <row r="415" spans="1:14" ht="15.6" x14ac:dyDescent="0.3">
      <c r="A415" s="40">
        <v>43483.041666666664</v>
      </c>
      <c r="B415" s="29">
        <f t="shared" si="27"/>
        <v>1</v>
      </c>
      <c r="C415" s="34">
        <v>18</v>
      </c>
      <c r="D415" s="35">
        <v>141.9</v>
      </c>
      <c r="E415" s="36">
        <v>129.44999999999999</v>
      </c>
      <c r="F415" s="37">
        <f t="shared" si="28"/>
        <v>271.35000000000002</v>
      </c>
      <c r="G415" s="38"/>
      <c r="H415" s="35">
        <v>161.233</v>
      </c>
      <c r="I415" s="36">
        <v>145.68299999999999</v>
      </c>
      <c r="J415" s="37">
        <f t="shared" si="29"/>
        <v>306.916</v>
      </c>
      <c r="K415" s="38"/>
      <c r="L415" s="35">
        <v>94.2</v>
      </c>
      <c r="M415" s="36">
        <v>71.55</v>
      </c>
      <c r="N415" s="37">
        <f t="shared" si="30"/>
        <v>165.75</v>
      </c>
    </row>
    <row r="416" spans="1:14" ht="15.6" x14ac:dyDescent="0.3">
      <c r="A416" s="39">
        <v>43483.083333333336</v>
      </c>
      <c r="B416" s="29">
        <f t="shared" si="27"/>
        <v>1</v>
      </c>
      <c r="C416" s="34">
        <v>18</v>
      </c>
      <c r="D416" s="35">
        <v>136.80000000000001</v>
      </c>
      <c r="E416" s="36">
        <v>129</v>
      </c>
      <c r="F416" s="37">
        <f t="shared" si="28"/>
        <v>265.8</v>
      </c>
      <c r="G416" s="38"/>
      <c r="H416" s="35">
        <v>165.661</v>
      </c>
      <c r="I416" s="36">
        <v>146.02500000000001</v>
      </c>
      <c r="J416" s="37">
        <f t="shared" si="29"/>
        <v>311.68600000000004</v>
      </c>
      <c r="K416" s="38"/>
      <c r="L416" s="35">
        <v>93.15</v>
      </c>
      <c r="M416" s="36">
        <v>72</v>
      </c>
      <c r="N416" s="37">
        <f t="shared" si="30"/>
        <v>165.15</v>
      </c>
    </row>
    <row r="417" spans="1:14" ht="15.6" x14ac:dyDescent="0.3">
      <c r="A417" s="40">
        <v>43483.125</v>
      </c>
      <c r="B417" s="29">
        <f t="shared" si="27"/>
        <v>1</v>
      </c>
      <c r="C417" s="34">
        <v>18</v>
      </c>
      <c r="D417" s="35">
        <v>133.94999999999999</v>
      </c>
      <c r="E417" s="36">
        <v>126.9</v>
      </c>
      <c r="F417" s="37">
        <f t="shared" si="28"/>
        <v>260.85000000000002</v>
      </c>
      <c r="G417" s="38"/>
      <c r="H417" s="35">
        <v>163.91499999999999</v>
      </c>
      <c r="I417" s="36">
        <v>141.58600000000001</v>
      </c>
      <c r="J417" s="37">
        <f t="shared" si="29"/>
        <v>305.50099999999998</v>
      </c>
      <c r="K417" s="38"/>
      <c r="L417" s="35">
        <v>91.35</v>
      </c>
      <c r="M417" s="36">
        <v>72</v>
      </c>
      <c r="N417" s="37">
        <f t="shared" si="30"/>
        <v>163.35</v>
      </c>
    </row>
    <row r="418" spans="1:14" ht="15.6" x14ac:dyDescent="0.3">
      <c r="A418" s="39">
        <v>43483.166666666664</v>
      </c>
      <c r="B418" s="29">
        <f t="shared" si="27"/>
        <v>1</v>
      </c>
      <c r="C418" s="34">
        <v>18</v>
      </c>
      <c r="D418" s="35">
        <v>135.15</v>
      </c>
      <c r="E418" s="36">
        <v>127.05</v>
      </c>
      <c r="F418" s="37">
        <f t="shared" si="28"/>
        <v>262.2</v>
      </c>
      <c r="G418" s="38"/>
      <c r="H418" s="35">
        <v>160.91900000000001</v>
      </c>
      <c r="I418" s="36">
        <v>141.86600000000001</v>
      </c>
      <c r="J418" s="37">
        <f t="shared" si="29"/>
        <v>302.78500000000003</v>
      </c>
      <c r="K418" s="38"/>
      <c r="L418" s="35">
        <v>89.7</v>
      </c>
      <c r="M418" s="36">
        <v>71.25</v>
      </c>
      <c r="N418" s="37">
        <f t="shared" si="30"/>
        <v>160.94999999999999</v>
      </c>
    </row>
    <row r="419" spans="1:14" ht="15.6" x14ac:dyDescent="0.3">
      <c r="A419" s="40">
        <v>43483.208333333336</v>
      </c>
      <c r="B419" s="29">
        <f t="shared" si="27"/>
        <v>1</v>
      </c>
      <c r="C419" s="34">
        <v>18</v>
      </c>
      <c r="D419" s="35">
        <v>131.69999999999999</v>
      </c>
      <c r="E419" s="36">
        <v>139.5</v>
      </c>
      <c r="F419" s="37">
        <f t="shared" si="28"/>
        <v>271.2</v>
      </c>
      <c r="G419" s="38"/>
      <c r="H419" s="35">
        <v>169.37100000000001</v>
      </c>
      <c r="I419" s="36">
        <v>156.55799999999999</v>
      </c>
      <c r="J419" s="37">
        <f t="shared" si="29"/>
        <v>325.92899999999997</v>
      </c>
      <c r="K419" s="38"/>
      <c r="L419" s="35">
        <v>91.35</v>
      </c>
      <c r="M419" s="36">
        <v>70.8</v>
      </c>
      <c r="N419" s="37">
        <f t="shared" si="30"/>
        <v>162.14999999999998</v>
      </c>
    </row>
    <row r="420" spans="1:14" ht="15.6" x14ac:dyDescent="0.3">
      <c r="A420" s="39">
        <v>43483.25</v>
      </c>
      <c r="B420" s="29">
        <f t="shared" si="27"/>
        <v>1</v>
      </c>
      <c r="C420" s="34">
        <v>18</v>
      </c>
      <c r="D420" s="35">
        <v>132.15</v>
      </c>
      <c r="E420" s="36">
        <v>142.65</v>
      </c>
      <c r="F420" s="37">
        <f t="shared" si="28"/>
        <v>274.8</v>
      </c>
      <c r="G420" s="38"/>
      <c r="H420" s="35">
        <v>188.38200000000001</v>
      </c>
      <c r="I420" s="36">
        <v>166.11600000000001</v>
      </c>
      <c r="J420" s="37">
        <f t="shared" si="29"/>
        <v>354.49800000000005</v>
      </c>
      <c r="K420" s="38"/>
      <c r="L420" s="35">
        <v>95.7</v>
      </c>
      <c r="M420" s="36">
        <v>71.400000000000006</v>
      </c>
      <c r="N420" s="37">
        <f t="shared" si="30"/>
        <v>167.10000000000002</v>
      </c>
    </row>
    <row r="421" spans="1:14" ht="15.6" x14ac:dyDescent="0.3">
      <c r="A421" s="40">
        <v>43483.291666666664</v>
      </c>
      <c r="B421" s="29">
        <f t="shared" si="27"/>
        <v>1</v>
      </c>
      <c r="C421" s="34">
        <v>18</v>
      </c>
      <c r="D421" s="35">
        <v>135</v>
      </c>
      <c r="E421" s="36">
        <v>151.65</v>
      </c>
      <c r="F421" s="37">
        <f t="shared" si="28"/>
        <v>286.64999999999998</v>
      </c>
      <c r="G421" s="38"/>
      <c r="H421" s="35">
        <v>190.066</v>
      </c>
      <c r="I421" s="36">
        <v>173.83699999999999</v>
      </c>
      <c r="J421" s="37">
        <f t="shared" si="29"/>
        <v>363.90300000000002</v>
      </c>
      <c r="K421" s="38"/>
      <c r="L421" s="35">
        <v>97.95</v>
      </c>
      <c r="M421" s="36">
        <v>77.55</v>
      </c>
      <c r="N421" s="37">
        <f t="shared" si="30"/>
        <v>175.5</v>
      </c>
    </row>
    <row r="422" spans="1:14" ht="15.6" x14ac:dyDescent="0.3">
      <c r="A422" s="39">
        <v>43483.333333333336</v>
      </c>
      <c r="B422" s="29">
        <f t="shared" si="27"/>
        <v>1</v>
      </c>
      <c r="C422" s="34">
        <v>18</v>
      </c>
      <c r="D422" s="35">
        <v>162.30000000000001</v>
      </c>
      <c r="E422" s="36">
        <v>198.15</v>
      </c>
      <c r="F422" s="37">
        <f t="shared" si="28"/>
        <v>360.45000000000005</v>
      </c>
      <c r="G422" s="38"/>
      <c r="H422" s="35">
        <v>234.83600000000001</v>
      </c>
      <c r="I422" s="36">
        <v>193.45099999999999</v>
      </c>
      <c r="J422" s="37">
        <f t="shared" si="29"/>
        <v>428.28700000000003</v>
      </c>
      <c r="K422" s="38"/>
      <c r="L422" s="35">
        <v>148.35</v>
      </c>
      <c r="M422" s="36">
        <v>92.1</v>
      </c>
      <c r="N422" s="37">
        <f t="shared" si="30"/>
        <v>240.45</v>
      </c>
    </row>
    <row r="423" spans="1:14" ht="15.6" x14ac:dyDescent="0.3">
      <c r="A423" s="40">
        <v>43483.375</v>
      </c>
      <c r="B423" s="29">
        <f t="shared" si="27"/>
        <v>1</v>
      </c>
      <c r="C423" s="34">
        <v>18</v>
      </c>
      <c r="D423" s="35">
        <v>182.25</v>
      </c>
      <c r="E423" s="36">
        <v>225.75</v>
      </c>
      <c r="F423" s="37">
        <f t="shared" si="28"/>
        <v>408</v>
      </c>
      <c r="G423" s="38"/>
      <c r="H423" s="35">
        <v>236.19200000000001</v>
      </c>
      <c r="I423" s="36">
        <v>216.845</v>
      </c>
      <c r="J423" s="37">
        <f t="shared" si="29"/>
        <v>453.03700000000003</v>
      </c>
      <c r="K423" s="38"/>
      <c r="L423" s="35">
        <v>163.65</v>
      </c>
      <c r="M423" s="36">
        <v>103.65</v>
      </c>
      <c r="N423" s="37">
        <f t="shared" si="30"/>
        <v>267.3</v>
      </c>
    </row>
    <row r="424" spans="1:14" ht="15.6" x14ac:dyDescent="0.3">
      <c r="A424" s="39">
        <v>43483.416666666664</v>
      </c>
      <c r="B424" s="29">
        <f t="shared" si="27"/>
        <v>1</v>
      </c>
      <c r="C424" s="34">
        <v>18</v>
      </c>
      <c r="D424" s="35">
        <v>206.55</v>
      </c>
      <c r="E424" s="36">
        <v>256.2</v>
      </c>
      <c r="F424" s="37">
        <f t="shared" si="28"/>
        <v>462.75</v>
      </c>
      <c r="G424" s="38"/>
      <c r="H424" s="35">
        <v>246.108</v>
      </c>
      <c r="I424" s="36">
        <v>237.136</v>
      </c>
      <c r="J424" s="37">
        <f t="shared" si="29"/>
        <v>483.24400000000003</v>
      </c>
      <c r="K424" s="38"/>
      <c r="L424" s="35">
        <v>176.4</v>
      </c>
      <c r="M424" s="36">
        <v>103.65</v>
      </c>
      <c r="N424" s="37">
        <f t="shared" si="30"/>
        <v>280.05</v>
      </c>
    </row>
    <row r="425" spans="1:14" ht="15.6" x14ac:dyDescent="0.3">
      <c r="A425" s="40">
        <v>43483.458333333336</v>
      </c>
      <c r="B425" s="29">
        <f t="shared" si="27"/>
        <v>1</v>
      </c>
      <c r="C425" s="34">
        <v>18</v>
      </c>
      <c r="D425" s="35">
        <v>212.25</v>
      </c>
      <c r="E425" s="36">
        <v>256.8</v>
      </c>
      <c r="F425" s="37">
        <f t="shared" si="28"/>
        <v>469.05</v>
      </c>
      <c r="G425" s="38"/>
      <c r="H425" s="35">
        <v>248.661</v>
      </c>
      <c r="I425" s="36">
        <v>241.13499999999999</v>
      </c>
      <c r="J425" s="37">
        <f t="shared" si="29"/>
        <v>489.79599999999999</v>
      </c>
      <c r="K425" s="38"/>
      <c r="L425" s="35">
        <v>175.5</v>
      </c>
      <c r="M425" s="36">
        <v>107.25</v>
      </c>
      <c r="N425" s="37">
        <f t="shared" si="30"/>
        <v>282.75</v>
      </c>
    </row>
    <row r="426" spans="1:14" ht="15.6" x14ac:dyDescent="0.3">
      <c r="A426" s="39">
        <v>43483.5</v>
      </c>
      <c r="B426" s="29">
        <f t="shared" si="27"/>
        <v>1</v>
      </c>
      <c r="C426" s="34">
        <v>18</v>
      </c>
      <c r="D426" s="35">
        <v>224.4</v>
      </c>
      <c r="E426" s="36">
        <v>255.6</v>
      </c>
      <c r="F426" s="37">
        <f t="shared" si="28"/>
        <v>480</v>
      </c>
      <c r="G426" s="38"/>
      <c r="H426" s="35">
        <v>248.113</v>
      </c>
      <c r="I426" s="36">
        <v>244.191</v>
      </c>
      <c r="J426" s="37">
        <f t="shared" si="29"/>
        <v>492.30399999999997</v>
      </c>
      <c r="K426" s="38"/>
      <c r="L426" s="35">
        <v>173.7</v>
      </c>
      <c r="M426" s="36">
        <v>108.15</v>
      </c>
      <c r="N426" s="37">
        <f t="shared" si="30"/>
        <v>281.85000000000002</v>
      </c>
    </row>
    <row r="427" spans="1:14" ht="15.6" x14ac:dyDescent="0.3">
      <c r="A427" s="40">
        <v>43483.541666666664</v>
      </c>
      <c r="B427" s="29">
        <f t="shared" si="27"/>
        <v>1</v>
      </c>
      <c r="C427" s="34">
        <v>18</v>
      </c>
      <c r="D427" s="35">
        <v>226.05</v>
      </c>
      <c r="E427" s="36">
        <v>252.6</v>
      </c>
      <c r="F427" s="37">
        <f t="shared" si="28"/>
        <v>478.65</v>
      </c>
      <c r="G427" s="38"/>
      <c r="H427" s="35">
        <v>253.02600000000001</v>
      </c>
      <c r="I427" s="36">
        <v>240.714</v>
      </c>
      <c r="J427" s="37">
        <f t="shared" si="29"/>
        <v>493.74</v>
      </c>
      <c r="K427" s="38"/>
      <c r="L427" s="35">
        <v>175.05</v>
      </c>
      <c r="M427" s="36">
        <v>109.65</v>
      </c>
      <c r="N427" s="37">
        <f t="shared" si="30"/>
        <v>284.70000000000005</v>
      </c>
    </row>
    <row r="428" spans="1:14" ht="15.6" x14ac:dyDescent="0.3">
      <c r="A428" s="39">
        <v>43483.583333333336</v>
      </c>
      <c r="B428" s="29">
        <f t="shared" si="27"/>
        <v>1</v>
      </c>
      <c r="C428" s="34">
        <v>18</v>
      </c>
      <c r="D428" s="35">
        <v>229.65</v>
      </c>
      <c r="E428" s="36">
        <v>253.35</v>
      </c>
      <c r="F428" s="37">
        <f t="shared" si="28"/>
        <v>483</v>
      </c>
      <c r="G428" s="38"/>
      <c r="H428" s="35">
        <v>257.654</v>
      </c>
      <c r="I428" s="36">
        <v>240.01400000000001</v>
      </c>
      <c r="J428" s="37">
        <f t="shared" si="29"/>
        <v>497.66800000000001</v>
      </c>
      <c r="K428" s="38"/>
      <c r="L428" s="35">
        <v>175.2</v>
      </c>
      <c r="M428" s="36">
        <v>110.25</v>
      </c>
      <c r="N428" s="37">
        <f t="shared" si="30"/>
        <v>285.45</v>
      </c>
    </row>
    <row r="429" spans="1:14" ht="15.6" x14ac:dyDescent="0.3">
      <c r="A429" s="40">
        <v>43483.625</v>
      </c>
      <c r="B429" s="29">
        <f t="shared" si="27"/>
        <v>1</v>
      </c>
      <c r="C429" s="34">
        <v>18</v>
      </c>
      <c r="D429" s="35">
        <v>230.1</v>
      </c>
      <c r="E429" s="36">
        <v>245.85</v>
      </c>
      <c r="F429" s="37">
        <f t="shared" si="28"/>
        <v>475.95</v>
      </c>
      <c r="G429" s="38"/>
      <c r="H429" s="35">
        <v>247.62899999999999</v>
      </c>
      <c r="I429" s="36">
        <v>236.18799999999999</v>
      </c>
      <c r="J429" s="37">
        <f t="shared" si="29"/>
        <v>483.81700000000001</v>
      </c>
      <c r="K429" s="38"/>
      <c r="L429" s="35">
        <v>177.6</v>
      </c>
      <c r="M429" s="36">
        <v>109.2</v>
      </c>
      <c r="N429" s="37">
        <f t="shared" si="30"/>
        <v>286.8</v>
      </c>
    </row>
    <row r="430" spans="1:14" ht="15.6" x14ac:dyDescent="0.3">
      <c r="A430" s="39">
        <v>43483.666666666664</v>
      </c>
      <c r="B430" s="29">
        <f t="shared" si="27"/>
        <v>1</v>
      </c>
      <c r="C430" s="34">
        <v>18</v>
      </c>
      <c r="D430" s="35">
        <v>218.7</v>
      </c>
      <c r="E430" s="36">
        <v>237.3</v>
      </c>
      <c r="F430" s="37">
        <f t="shared" si="28"/>
        <v>456</v>
      </c>
      <c r="G430" s="38"/>
      <c r="H430" s="35">
        <v>244.79599999999999</v>
      </c>
      <c r="I430" s="36">
        <v>227.64400000000001</v>
      </c>
      <c r="J430" s="37">
        <f t="shared" si="29"/>
        <v>472.44</v>
      </c>
      <c r="K430" s="38"/>
      <c r="L430" s="35">
        <v>178.65</v>
      </c>
      <c r="M430" s="36">
        <v>115.5</v>
      </c>
      <c r="N430" s="37">
        <f t="shared" si="30"/>
        <v>294.14999999999998</v>
      </c>
    </row>
    <row r="431" spans="1:14" ht="15.6" x14ac:dyDescent="0.3">
      <c r="A431" s="40">
        <v>43483.708333333336</v>
      </c>
      <c r="B431" s="29">
        <f t="shared" si="27"/>
        <v>1</v>
      </c>
      <c r="C431" s="34">
        <v>18</v>
      </c>
      <c r="D431" s="35">
        <v>212.85</v>
      </c>
      <c r="E431" s="36">
        <v>224.55</v>
      </c>
      <c r="F431" s="37">
        <f t="shared" si="28"/>
        <v>437.4</v>
      </c>
      <c r="G431" s="38"/>
      <c r="H431" s="35">
        <v>238.46899999999999</v>
      </c>
      <c r="I431" s="36">
        <v>222.09100000000001</v>
      </c>
      <c r="J431" s="37">
        <f t="shared" si="29"/>
        <v>460.56</v>
      </c>
      <c r="K431" s="38"/>
      <c r="L431" s="35">
        <v>174.3</v>
      </c>
      <c r="M431" s="36">
        <v>102</v>
      </c>
      <c r="N431" s="37">
        <f t="shared" si="30"/>
        <v>276.3</v>
      </c>
    </row>
    <row r="432" spans="1:14" ht="15.6" x14ac:dyDescent="0.3">
      <c r="A432" s="39">
        <v>43483.75</v>
      </c>
      <c r="B432" s="29">
        <f t="shared" si="27"/>
        <v>1</v>
      </c>
      <c r="C432" s="34">
        <v>18</v>
      </c>
      <c r="D432" s="35">
        <v>210.45</v>
      </c>
      <c r="E432" s="36">
        <v>202.35</v>
      </c>
      <c r="F432" s="37">
        <f t="shared" si="28"/>
        <v>412.79999999999995</v>
      </c>
      <c r="G432" s="38"/>
      <c r="H432" s="35">
        <v>222.709</v>
      </c>
      <c r="I432" s="36">
        <v>213.232</v>
      </c>
      <c r="J432" s="37">
        <f t="shared" si="29"/>
        <v>435.94100000000003</v>
      </c>
      <c r="K432" s="38"/>
      <c r="L432" s="35">
        <v>166.95</v>
      </c>
      <c r="M432" s="36">
        <v>95.55</v>
      </c>
      <c r="N432" s="37">
        <f t="shared" si="30"/>
        <v>262.5</v>
      </c>
    </row>
    <row r="433" spans="1:14" ht="15.6" x14ac:dyDescent="0.3">
      <c r="A433" s="40">
        <v>43483.791666666664</v>
      </c>
      <c r="B433" s="29">
        <f t="shared" si="27"/>
        <v>1</v>
      </c>
      <c r="C433" s="34">
        <v>18</v>
      </c>
      <c r="D433" s="35">
        <v>202.65</v>
      </c>
      <c r="E433" s="36">
        <v>170.85</v>
      </c>
      <c r="F433" s="37">
        <f t="shared" si="28"/>
        <v>373.5</v>
      </c>
      <c r="G433" s="38"/>
      <c r="H433" s="35">
        <v>183.09</v>
      </c>
      <c r="I433" s="36">
        <v>195.01900000000001</v>
      </c>
      <c r="J433" s="37">
        <f t="shared" si="29"/>
        <v>378.10900000000004</v>
      </c>
      <c r="K433" s="38"/>
      <c r="L433" s="35">
        <v>121.35</v>
      </c>
      <c r="M433" s="36">
        <v>91.35</v>
      </c>
      <c r="N433" s="37">
        <f t="shared" si="30"/>
        <v>212.7</v>
      </c>
    </row>
    <row r="434" spans="1:14" ht="15.6" x14ac:dyDescent="0.3">
      <c r="A434" s="39">
        <v>43483.833333333336</v>
      </c>
      <c r="B434" s="29">
        <f t="shared" si="27"/>
        <v>1</v>
      </c>
      <c r="C434" s="34">
        <v>18</v>
      </c>
      <c r="D434" s="35">
        <v>196.35</v>
      </c>
      <c r="E434" s="36">
        <v>159.30000000000001</v>
      </c>
      <c r="F434" s="37">
        <f t="shared" si="28"/>
        <v>355.65</v>
      </c>
      <c r="G434" s="38"/>
      <c r="H434" s="35">
        <v>174.83199999999999</v>
      </c>
      <c r="I434" s="36">
        <v>194.10599999999999</v>
      </c>
      <c r="J434" s="37">
        <f t="shared" si="29"/>
        <v>368.93799999999999</v>
      </c>
      <c r="K434" s="38"/>
      <c r="L434" s="35">
        <v>113.4</v>
      </c>
      <c r="M434" s="36">
        <v>79.5</v>
      </c>
      <c r="N434" s="37">
        <f t="shared" si="30"/>
        <v>192.9</v>
      </c>
    </row>
    <row r="435" spans="1:14" ht="15.6" x14ac:dyDescent="0.3">
      <c r="A435" s="40">
        <v>43483.875</v>
      </c>
      <c r="B435" s="29">
        <f t="shared" si="27"/>
        <v>1</v>
      </c>
      <c r="C435" s="34">
        <v>18</v>
      </c>
      <c r="D435" s="35">
        <v>196.35</v>
      </c>
      <c r="E435" s="36">
        <v>162</v>
      </c>
      <c r="F435" s="37">
        <f t="shared" si="28"/>
        <v>358.35</v>
      </c>
      <c r="G435" s="38"/>
      <c r="H435" s="35">
        <v>182.97499999999999</v>
      </c>
      <c r="I435" s="36">
        <v>183.82300000000001</v>
      </c>
      <c r="J435" s="37">
        <f t="shared" si="29"/>
        <v>366.798</v>
      </c>
      <c r="K435" s="38"/>
      <c r="L435" s="35">
        <v>109.2</v>
      </c>
      <c r="M435" s="36">
        <v>78.150000000000006</v>
      </c>
      <c r="N435" s="37">
        <f t="shared" si="30"/>
        <v>187.35000000000002</v>
      </c>
    </row>
    <row r="436" spans="1:14" ht="15.6" x14ac:dyDescent="0.3">
      <c r="A436" s="39">
        <v>43483.916666666664</v>
      </c>
      <c r="B436" s="29">
        <f t="shared" si="27"/>
        <v>1</v>
      </c>
      <c r="C436" s="34">
        <v>18</v>
      </c>
      <c r="D436" s="35">
        <v>183</v>
      </c>
      <c r="E436" s="36">
        <v>140.55000000000001</v>
      </c>
      <c r="F436" s="37">
        <f t="shared" si="28"/>
        <v>323.55</v>
      </c>
      <c r="G436" s="38"/>
      <c r="H436" s="35">
        <v>176.12700000000001</v>
      </c>
      <c r="I436" s="36">
        <v>174.61</v>
      </c>
      <c r="J436" s="37">
        <f t="shared" si="29"/>
        <v>350.73700000000002</v>
      </c>
      <c r="K436" s="38"/>
      <c r="L436" s="35">
        <v>110.1</v>
      </c>
      <c r="M436" s="36">
        <v>77.099999999999994</v>
      </c>
      <c r="N436" s="37">
        <f t="shared" si="30"/>
        <v>187.2</v>
      </c>
    </row>
    <row r="437" spans="1:14" ht="15.6" x14ac:dyDescent="0.3">
      <c r="A437" s="40">
        <v>43483.958333333336</v>
      </c>
      <c r="B437" s="29">
        <f t="shared" si="27"/>
        <v>1</v>
      </c>
      <c r="C437" s="34">
        <v>18</v>
      </c>
      <c r="D437" s="35">
        <v>169.05</v>
      </c>
      <c r="E437" s="36">
        <v>140.25</v>
      </c>
      <c r="F437" s="37">
        <f t="shared" si="28"/>
        <v>309.3</v>
      </c>
      <c r="G437" s="38"/>
      <c r="H437" s="35">
        <v>173.209</v>
      </c>
      <c r="I437" s="36">
        <v>175.34299999999999</v>
      </c>
      <c r="J437" s="37">
        <f t="shared" si="29"/>
        <v>348.55200000000002</v>
      </c>
      <c r="K437" s="38"/>
      <c r="L437" s="35">
        <v>108.9</v>
      </c>
      <c r="M437" s="36">
        <v>77.099999999999994</v>
      </c>
      <c r="N437" s="37">
        <f t="shared" si="30"/>
        <v>186</v>
      </c>
    </row>
    <row r="438" spans="1:14" ht="15.6" x14ac:dyDescent="0.3">
      <c r="A438" s="39">
        <v>43483</v>
      </c>
      <c r="B438" s="29">
        <f t="shared" si="27"/>
        <v>1</v>
      </c>
      <c r="C438" s="34">
        <v>18</v>
      </c>
      <c r="D438" s="35">
        <v>160.05000000000001</v>
      </c>
      <c r="E438" s="36">
        <v>141.30000000000001</v>
      </c>
      <c r="F438" s="37">
        <f t="shared" si="28"/>
        <v>301.35000000000002</v>
      </c>
      <c r="G438" s="38"/>
      <c r="H438" s="35">
        <v>170.44800000000001</v>
      </c>
      <c r="I438" s="36">
        <v>160.69300000000001</v>
      </c>
      <c r="J438" s="37">
        <f t="shared" si="29"/>
        <v>331.14100000000002</v>
      </c>
      <c r="K438" s="38"/>
      <c r="L438" s="35">
        <v>98.55</v>
      </c>
      <c r="M438" s="36">
        <v>69.900000000000006</v>
      </c>
      <c r="N438" s="37">
        <f t="shared" si="30"/>
        <v>168.45</v>
      </c>
    </row>
    <row r="439" spans="1:14" ht="15.6" x14ac:dyDescent="0.3">
      <c r="A439" s="40">
        <v>43484.041666666664</v>
      </c>
      <c r="B439" s="29">
        <f t="shared" si="27"/>
        <v>1</v>
      </c>
      <c r="C439" s="34">
        <v>19</v>
      </c>
      <c r="D439" s="35">
        <v>134.55000000000001</v>
      </c>
      <c r="E439" s="36">
        <v>126.3</v>
      </c>
      <c r="F439" s="37">
        <f t="shared" si="28"/>
        <v>260.85000000000002</v>
      </c>
      <c r="G439" s="38"/>
      <c r="H439" s="35">
        <v>166.642</v>
      </c>
      <c r="I439" s="36">
        <v>146.05199999999999</v>
      </c>
      <c r="J439" s="37">
        <f t="shared" si="29"/>
        <v>312.69399999999996</v>
      </c>
      <c r="K439" s="38"/>
      <c r="L439" s="35">
        <v>96.3</v>
      </c>
      <c r="M439" s="36">
        <v>69</v>
      </c>
      <c r="N439" s="37">
        <f t="shared" si="30"/>
        <v>165.3</v>
      </c>
    </row>
    <row r="440" spans="1:14" ht="15.6" x14ac:dyDescent="0.3">
      <c r="A440" s="39">
        <v>43484.083333333336</v>
      </c>
      <c r="B440" s="29">
        <f t="shared" si="27"/>
        <v>1</v>
      </c>
      <c r="C440" s="34">
        <v>19</v>
      </c>
      <c r="D440" s="35">
        <v>134.1</v>
      </c>
      <c r="E440" s="36">
        <v>129.75</v>
      </c>
      <c r="F440" s="37">
        <f t="shared" si="28"/>
        <v>263.85000000000002</v>
      </c>
      <c r="G440" s="38"/>
      <c r="H440" s="35">
        <v>163.358</v>
      </c>
      <c r="I440" s="36">
        <v>147.31399999999999</v>
      </c>
      <c r="J440" s="37">
        <f t="shared" si="29"/>
        <v>310.67200000000003</v>
      </c>
      <c r="K440" s="38"/>
      <c r="L440" s="35">
        <v>95.55</v>
      </c>
      <c r="M440" s="36">
        <v>68.099999999999994</v>
      </c>
      <c r="N440" s="37">
        <f t="shared" si="30"/>
        <v>163.64999999999998</v>
      </c>
    </row>
    <row r="441" spans="1:14" ht="15.6" x14ac:dyDescent="0.3">
      <c r="A441" s="40">
        <v>43484.125</v>
      </c>
      <c r="B441" s="29">
        <f t="shared" si="27"/>
        <v>1</v>
      </c>
      <c r="C441" s="34">
        <v>19</v>
      </c>
      <c r="D441" s="35">
        <v>136.35</v>
      </c>
      <c r="E441" s="36">
        <v>129.9</v>
      </c>
      <c r="F441" s="37">
        <f t="shared" si="28"/>
        <v>266.25</v>
      </c>
      <c r="G441" s="38"/>
      <c r="H441" s="35">
        <v>163.05000000000001</v>
      </c>
      <c r="I441" s="36">
        <v>142.917</v>
      </c>
      <c r="J441" s="37">
        <f t="shared" si="29"/>
        <v>305.96699999999998</v>
      </c>
      <c r="K441" s="38"/>
      <c r="L441" s="35">
        <v>97.05</v>
      </c>
      <c r="M441" s="36">
        <v>68.849999999999994</v>
      </c>
      <c r="N441" s="37">
        <f t="shared" si="30"/>
        <v>165.89999999999998</v>
      </c>
    </row>
    <row r="442" spans="1:14" ht="15.6" x14ac:dyDescent="0.3">
      <c r="A442" s="39">
        <v>43484.166666666664</v>
      </c>
      <c r="B442" s="29">
        <f t="shared" si="27"/>
        <v>1</v>
      </c>
      <c r="C442" s="34">
        <v>19</v>
      </c>
      <c r="D442" s="35">
        <v>128.1</v>
      </c>
      <c r="E442" s="36">
        <v>131.1</v>
      </c>
      <c r="F442" s="37">
        <f t="shared" si="28"/>
        <v>259.2</v>
      </c>
      <c r="G442" s="38"/>
      <c r="H442" s="35">
        <v>163.48400000000001</v>
      </c>
      <c r="I442" s="36">
        <v>144.214</v>
      </c>
      <c r="J442" s="37">
        <f t="shared" si="29"/>
        <v>307.69799999999998</v>
      </c>
      <c r="K442" s="38"/>
      <c r="L442" s="35">
        <v>97.5</v>
      </c>
      <c r="M442" s="36">
        <v>68.400000000000006</v>
      </c>
      <c r="N442" s="37">
        <f t="shared" si="30"/>
        <v>165.9</v>
      </c>
    </row>
    <row r="443" spans="1:14" ht="15.6" x14ac:dyDescent="0.3">
      <c r="A443" s="40">
        <v>43484.208333333336</v>
      </c>
      <c r="B443" s="29">
        <f t="shared" si="27"/>
        <v>1</v>
      </c>
      <c r="C443" s="34">
        <v>19</v>
      </c>
      <c r="D443" s="35">
        <v>128.1</v>
      </c>
      <c r="E443" s="36">
        <v>123.45</v>
      </c>
      <c r="F443" s="37">
        <f t="shared" si="28"/>
        <v>251.55</v>
      </c>
      <c r="G443" s="38"/>
      <c r="H443" s="35">
        <v>164.18899999999999</v>
      </c>
      <c r="I443" s="36">
        <v>144.988</v>
      </c>
      <c r="J443" s="37">
        <f t="shared" si="29"/>
        <v>309.17700000000002</v>
      </c>
      <c r="K443" s="38"/>
      <c r="L443" s="35">
        <v>95.55</v>
      </c>
      <c r="M443" s="36">
        <v>67.650000000000006</v>
      </c>
      <c r="N443" s="37">
        <f t="shared" si="30"/>
        <v>163.19999999999999</v>
      </c>
    </row>
    <row r="444" spans="1:14" ht="15.6" x14ac:dyDescent="0.3">
      <c r="A444" s="39">
        <v>43484.25</v>
      </c>
      <c r="B444" s="29">
        <f t="shared" si="27"/>
        <v>1</v>
      </c>
      <c r="C444" s="34">
        <v>19</v>
      </c>
      <c r="D444" s="35">
        <v>126</v>
      </c>
      <c r="E444" s="36">
        <v>123.15</v>
      </c>
      <c r="F444" s="37">
        <f t="shared" si="28"/>
        <v>249.15</v>
      </c>
      <c r="G444" s="38"/>
      <c r="H444" s="35">
        <v>163.41300000000001</v>
      </c>
      <c r="I444" s="36">
        <v>144.77699999999999</v>
      </c>
      <c r="J444" s="37">
        <f t="shared" si="29"/>
        <v>308.19</v>
      </c>
      <c r="K444" s="38"/>
      <c r="L444" s="35">
        <v>96.15</v>
      </c>
      <c r="M444" s="36">
        <v>68.55</v>
      </c>
      <c r="N444" s="37">
        <f t="shared" si="30"/>
        <v>164.7</v>
      </c>
    </row>
    <row r="445" spans="1:14" ht="15.6" x14ac:dyDescent="0.3">
      <c r="A445" s="40">
        <v>43484.291666666664</v>
      </c>
      <c r="B445" s="29">
        <f t="shared" si="27"/>
        <v>1</v>
      </c>
      <c r="C445" s="34">
        <v>19</v>
      </c>
      <c r="D445" s="35">
        <v>129</v>
      </c>
      <c r="E445" s="36">
        <v>122.7</v>
      </c>
      <c r="F445" s="37">
        <f t="shared" si="28"/>
        <v>251.7</v>
      </c>
      <c r="G445" s="38"/>
      <c r="H445" s="35">
        <v>163.75800000000001</v>
      </c>
      <c r="I445" s="36">
        <v>147.209</v>
      </c>
      <c r="J445" s="37">
        <f t="shared" si="29"/>
        <v>310.96699999999998</v>
      </c>
      <c r="K445" s="38"/>
      <c r="L445" s="35">
        <v>95.4</v>
      </c>
      <c r="M445" s="36">
        <v>67.8</v>
      </c>
      <c r="N445" s="37">
        <f t="shared" si="30"/>
        <v>163.19999999999999</v>
      </c>
    </row>
    <row r="446" spans="1:14" ht="15.6" x14ac:dyDescent="0.3">
      <c r="A446" s="39">
        <v>43484.333333333336</v>
      </c>
      <c r="B446" s="29">
        <f t="shared" si="27"/>
        <v>1</v>
      </c>
      <c r="C446" s="34">
        <v>19</v>
      </c>
      <c r="D446" s="35">
        <v>130.19999999999999</v>
      </c>
      <c r="E446" s="36">
        <v>124.5</v>
      </c>
      <c r="F446" s="37">
        <f t="shared" si="28"/>
        <v>254.7</v>
      </c>
      <c r="G446" s="38"/>
      <c r="H446" s="35">
        <v>163.80799999999999</v>
      </c>
      <c r="I446" s="36">
        <v>144.31399999999999</v>
      </c>
      <c r="J446" s="37">
        <f t="shared" si="29"/>
        <v>308.12199999999996</v>
      </c>
      <c r="K446" s="38"/>
      <c r="L446" s="35">
        <v>95.7</v>
      </c>
      <c r="M446" s="36">
        <v>68.25</v>
      </c>
      <c r="N446" s="37">
        <f t="shared" si="30"/>
        <v>163.95</v>
      </c>
    </row>
    <row r="447" spans="1:14" ht="15.6" x14ac:dyDescent="0.3">
      <c r="A447" s="40">
        <v>43484.375</v>
      </c>
      <c r="B447" s="29">
        <f t="shared" si="27"/>
        <v>1</v>
      </c>
      <c r="C447" s="34">
        <v>19</v>
      </c>
      <c r="D447" s="35">
        <v>146.55000000000001</v>
      </c>
      <c r="E447" s="36">
        <v>151.5</v>
      </c>
      <c r="F447" s="37">
        <f t="shared" si="28"/>
        <v>298.05</v>
      </c>
      <c r="G447" s="38"/>
      <c r="H447" s="35">
        <v>244.35400000000001</v>
      </c>
      <c r="I447" s="36">
        <v>152.45699999999999</v>
      </c>
      <c r="J447" s="37">
        <f t="shared" si="29"/>
        <v>396.81100000000004</v>
      </c>
      <c r="K447" s="38"/>
      <c r="L447" s="35">
        <v>134.85</v>
      </c>
      <c r="M447" s="36">
        <v>90.6</v>
      </c>
      <c r="N447" s="37">
        <f t="shared" si="30"/>
        <v>225.45</v>
      </c>
    </row>
    <row r="448" spans="1:14" ht="15.6" x14ac:dyDescent="0.3">
      <c r="A448" s="39">
        <v>43484.416666666664</v>
      </c>
      <c r="B448" s="29">
        <f t="shared" si="27"/>
        <v>1</v>
      </c>
      <c r="C448" s="34">
        <v>19</v>
      </c>
      <c r="D448" s="35">
        <v>142.80000000000001</v>
      </c>
      <c r="E448" s="36">
        <v>147.15</v>
      </c>
      <c r="F448" s="37">
        <f t="shared" si="28"/>
        <v>289.95000000000005</v>
      </c>
      <c r="G448" s="38"/>
      <c r="H448" s="35">
        <v>262.46899999999999</v>
      </c>
      <c r="I448" s="36">
        <v>155.34299999999999</v>
      </c>
      <c r="J448" s="37">
        <f t="shared" si="29"/>
        <v>417.81200000000001</v>
      </c>
      <c r="K448" s="38"/>
      <c r="L448" s="35">
        <v>136.94999999999999</v>
      </c>
      <c r="M448" s="36">
        <v>91.2</v>
      </c>
      <c r="N448" s="37">
        <f t="shared" si="30"/>
        <v>228.14999999999998</v>
      </c>
    </row>
    <row r="449" spans="1:14" ht="15.6" x14ac:dyDescent="0.3">
      <c r="A449" s="40">
        <v>43484.458333333336</v>
      </c>
      <c r="B449" s="29">
        <f t="shared" si="27"/>
        <v>1</v>
      </c>
      <c r="C449" s="34">
        <v>19</v>
      </c>
      <c r="D449" s="35">
        <v>156.15</v>
      </c>
      <c r="E449" s="36">
        <v>144.9</v>
      </c>
      <c r="F449" s="37">
        <f t="shared" si="28"/>
        <v>301.05</v>
      </c>
      <c r="G449" s="38"/>
      <c r="H449" s="35">
        <v>235.28700000000001</v>
      </c>
      <c r="I449" s="36">
        <v>156.62700000000001</v>
      </c>
      <c r="J449" s="37">
        <f t="shared" si="29"/>
        <v>391.91399999999999</v>
      </c>
      <c r="K449" s="38"/>
      <c r="L449" s="35">
        <v>134.55000000000001</v>
      </c>
      <c r="M449" s="36">
        <v>92.4</v>
      </c>
      <c r="N449" s="37">
        <f t="shared" si="30"/>
        <v>226.95000000000002</v>
      </c>
    </row>
    <row r="450" spans="1:14" ht="15.6" x14ac:dyDescent="0.3">
      <c r="A450" s="39">
        <v>43484.5</v>
      </c>
      <c r="B450" s="29">
        <f t="shared" si="27"/>
        <v>1</v>
      </c>
      <c r="C450" s="34">
        <v>19</v>
      </c>
      <c r="D450" s="35">
        <v>162.30000000000001</v>
      </c>
      <c r="E450" s="36">
        <v>142.19999999999999</v>
      </c>
      <c r="F450" s="37">
        <f t="shared" si="28"/>
        <v>304.5</v>
      </c>
      <c r="G450" s="38"/>
      <c r="H450" s="35">
        <v>235.44800000000001</v>
      </c>
      <c r="I450" s="36">
        <v>160.691</v>
      </c>
      <c r="J450" s="37">
        <f t="shared" si="29"/>
        <v>396.13900000000001</v>
      </c>
      <c r="K450" s="38"/>
      <c r="L450" s="35">
        <v>134.25</v>
      </c>
      <c r="M450" s="36">
        <v>91.8</v>
      </c>
      <c r="N450" s="37">
        <f t="shared" si="30"/>
        <v>226.05</v>
      </c>
    </row>
    <row r="451" spans="1:14" ht="15.6" x14ac:dyDescent="0.3">
      <c r="A451" s="40">
        <v>43484.541666666664</v>
      </c>
      <c r="B451" s="29">
        <f t="shared" si="27"/>
        <v>1</v>
      </c>
      <c r="C451" s="34">
        <v>19</v>
      </c>
      <c r="D451" s="35">
        <v>166.65</v>
      </c>
      <c r="E451" s="36">
        <v>203.7</v>
      </c>
      <c r="F451" s="37">
        <f t="shared" si="28"/>
        <v>370.35</v>
      </c>
      <c r="G451" s="38"/>
      <c r="H451" s="35">
        <v>234</v>
      </c>
      <c r="I451" s="36">
        <v>161.649</v>
      </c>
      <c r="J451" s="37">
        <f t="shared" si="29"/>
        <v>395.649</v>
      </c>
      <c r="K451" s="38"/>
      <c r="L451" s="35">
        <v>130.94999999999999</v>
      </c>
      <c r="M451" s="36">
        <v>90.75</v>
      </c>
      <c r="N451" s="37">
        <f t="shared" si="30"/>
        <v>221.7</v>
      </c>
    </row>
    <row r="452" spans="1:14" ht="15.6" x14ac:dyDescent="0.3">
      <c r="A452" s="39">
        <v>43484.583333333336</v>
      </c>
      <c r="B452" s="29">
        <f t="shared" si="27"/>
        <v>1</v>
      </c>
      <c r="C452" s="34">
        <v>19</v>
      </c>
      <c r="D452" s="35">
        <v>173.85</v>
      </c>
      <c r="E452" s="36">
        <v>251.55</v>
      </c>
      <c r="F452" s="37">
        <f t="shared" si="28"/>
        <v>425.4</v>
      </c>
      <c r="G452" s="38"/>
      <c r="H452" s="35">
        <v>234.238</v>
      </c>
      <c r="I452" s="36">
        <v>162.72399999999999</v>
      </c>
      <c r="J452" s="37">
        <f t="shared" si="29"/>
        <v>396.96199999999999</v>
      </c>
      <c r="K452" s="38"/>
      <c r="L452" s="35">
        <v>121.8</v>
      </c>
      <c r="M452" s="36">
        <v>88.65</v>
      </c>
      <c r="N452" s="37">
        <f t="shared" si="30"/>
        <v>210.45</v>
      </c>
    </row>
    <row r="453" spans="1:14" ht="15.6" x14ac:dyDescent="0.3">
      <c r="A453" s="40">
        <v>43484.625</v>
      </c>
      <c r="B453" s="29">
        <f t="shared" si="27"/>
        <v>1</v>
      </c>
      <c r="C453" s="34">
        <v>19</v>
      </c>
      <c r="D453" s="35">
        <v>183</v>
      </c>
      <c r="E453" s="36">
        <v>253.65</v>
      </c>
      <c r="F453" s="37">
        <f t="shared" si="28"/>
        <v>436.65</v>
      </c>
      <c r="G453" s="38"/>
      <c r="H453" s="35">
        <v>238.428</v>
      </c>
      <c r="I453" s="36">
        <v>160.69300000000001</v>
      </c>
      <c r="J453" s="37">
        <f t="shared" si="29"/>
        <v>399.12099999999998</v>
      </c>
      <c r="K453" s="38"/>
      <c r="L453" s="35">
        <v>118.5</v>
      </c>
      <c r="M453" s="36">
        <v>87.75</v>
      </c>
      <c r="N453" s="37">
        <f t="shared" si="30"/>
        <v>206.25</v>
      </c>
    </row>
    <row r="454" spans="1:14" ht="15.6" x14ac:dyDescent="0.3">
      <c r="A454" s="39">
        <v>43484.666666666664</v>
      </c>
      <c r="B454" s="29">
        <f t="shared" si="27"/>
        <v>1</v>
      </c>
      <c r="C454" s="34">
        <v>19</v>
      </c>
      <c r="D454" s="35">
        <v>179.7</v>
      </c>
      <c r="E454" s="36">
        <v>249.3</v>
      </c>
      <c r="F454" s="37">
        <f t="shared" si="28"/>
        <v>429</v>
      </c>
      <c r="G454" s="38"/>
      <c r="H454" s="35">
        <v>230.65899999999999</v>
      </c>
      <c r="I454" s="36">
        <v>156.37</v>
      </c>
      <c r="J454" s="37">
        <f t="shared" si="29"/>
        <v>387.029</v>
      </c>
      <c r="K454" s="38"/>
      <c r="L454" s="35">
        <v>119.85</v>
      </c>
      <c r="M454" s="36">
        <v>89.7</v>
      </c>
      <c r="N454" s="37">
        <f t="shared" si="30"/>
        <v>209.55</v>
      </c>
    </row>
    <row r="455" spans="1:14" ht="15.6" x14ac:dyDescent="0.3">
      <c r="A455" s="40">
        <v>43484.708333333336</v>
      </c>
      <c r="B455" s="29">
        <f t="shared" si="27"/>
        <v>1</v>
      </c>
      <c r="C455" s="34">
        <v>19</v>
      </c>
      <c r="D455" s="35">
        <v>178.2</v>
      </c>
      <c r="E455" s="36">
        <v>249.9</v>
      </c>
      <c r="F455" s="37">
        <f t="shared" si="28"/>
        <v>428.1</v>
      </c>
      <c r="G455" s="38"/>
      <c r="H455" s="35">
        <v>228.048</v>
      </c>
      <c r="I455" s="36">
        <v>157.333</v>
      </c>
      <c r="J455" s="37">
        <f t="shared" si="29"/>
        <v>385.38099999999997</v>
      </c>
      <c r="K455" s="38"/>
      <c r="L455" s="35">
        <v>120.9</v>
      </c>
      <c r="M455" s="36">
        <v>87.9</v>
      </c>
      <c r="N455" s="37">
        <f t="shared" si="30"/>
        <v>208.8</v>
      </c>
    </row>
    <row r="456" spans="1:14" ht="15.6" x14ac:dyDescent="0.3">
      <c r="A456" s="39">
        <v>43484.75</v>
      </c>
      <c r="B456" s="29">
        <f t="shared" ref="B456:B519" si="31">MONTH(A456)</f>
        <v>1</v>
      </c>
      <c r="C456" s="34">
        <v>19</v>
      </c>
      <c r="D456" s="35">
        <v>182.55</v>
      </c>
      <c r="E456" s="36">
        <v>250.5</v>
      </c>
      <c r="F456" s="37">
        <f t="shared" ref="F456:F519" si="32">D456+E456</f>
        <v>433.05</v>
      </c>
      <c r="G456" s="38"/>
      <c r="H456" s="35">
        <v>227.90199999999999</v>
      </c>
      <c r="I456" s="36">
        <v>149.99</v>
      </c>
      <c r="J456" s="37">
        <f t="shared" ref="J456:J519" si="33">H456+I456</f>
        <v>377.892</v>
      </c>
      <c r="K456" s="38"/>
      <c r="L456" s="35">
        <v>119.7</v>
      </c>
      <c r="M456" s="36">
        <v>84.45</v>
      </c>
      <c r="N456" s="37">
        <f t="shared" ref="N456:N519" si="34">L456+M456</f>
        <v>204.15</v>
      </c>
    </row>
    <row r="457" spans="1:14" ht="15.6" x14ac:dyDescent="0.3">
      <c r="A457" s="40">
        <v>43484.791666666664</v>
      </c>
      <c r="B457" s="29">
        <f t="shared" si="31"/>
        <v>1</v>
      </c>
      <c r="C457" s="34">
        <v>19</v>
      </c>
      <c r="D457" s="35">
        <v>178.05</v>
      </c>
      <c r="E457" s="36">
        <v>249.9</v>
      </c>
      <c r="F457" s="37">
        <f t="shared" si="32"/>
        <v>427.95000000000005</v>
      </c>
      <c r="G457" s="38"/>
      <c r="H457" s="35">
        <v>221.59299999999999</v>
      </c>
      <c r="I457" s="36">
        <v>147.96899999999999</v>
      </c>
      <c r="J457" s="37">
        <f t="shared" si="33"/>
        <v>369.56200000000001</v>
      </c>
      <c r="K457" s="38"/>
      <c r="L457" s="35">
        <v>120</v>
      </c>
      <c r="M457" s="36">
        <v>84.3</v>
      </c>
      <c r="N457" s="37">
        <f t="shared" si="34"/>
        <v>204.3</v>
      </c>
    </row>
    <row r="458" spans="1:14" ht="15.6" x14ac:dyDescent="0.3">
      <c r="A458" s="39">
        <v>43484.833333333336</v>
      </c>
      <c r="B458" s="29">
        <f t="shared" si="31"/>
        <v>1</v>
      </c>
      <c r="C458" s="34">
        <v>19</v>
      </c>
      <c r="D458" s="35">
        <v>181.65</v>
      </c>
      <c r="E458" s="36">
        <v>250.95</v>
      </c>
      <c r="F458" s="37">
        <f t="shared" si="32"/>
        <v>432.6</v>
      </c>
      <c r="G458" s="38"/>
      <c r="H458" s="35">
        <v>218.209</v>
      </c>
      <c r="I458" s="36">
        <v>142.971</v>
      </c>
      <c r="J458" s="37">
        <f t="shared" si="33"/>
        <v>361.18</v>
      </c>
      <c r="K458" s="38"/>
      <c r="L458" s="35">
        <v>119.7</v>
      </c>
      <c r="M458" s="36">
        <v>83.55</v>
      </c>
      <c r="N458" s="37">
        <f t="shared" si="34"/>
        <v>203.25</v>
      </c>
    </row>
    <row r="459" spans="1:14" ht="15.6" x14ac:dyDescent="0.3">
      <c r="A459" s="40">
        <v>43484.875</v>
      </c>
      <c r="B459" s="29">
        <f t="shared" si="31"/>
        <v>1</v>
      </c>
      <c r="C459" s="34">
        <v>19</v>
      </c>
      <c r="D459" s="35">
        <v>168</v>
      </c>
      <c r="E459" s="36">
        <v>230.85</v>
      </c>
      <c r="F459" s="37">
        <f t="shared" si="32"/>
        <v>398.85</v>
      </c>
      <c r="G459" s="38"/>
      <c r="H459" s="35">
        <v>160.029</v>
      </c>
      <c r="I459" s="36">
        <v>136.30099999999999</v>
      </c>
      <c r="J459" s="37">
        <f t="shared" si="33"/>
        <v>296.33</v>
      </c>
      <c r="K459" s="38"/>
      <c r="L459" s="35">
        <v>82.65</v>
      </c>
      <c r="M459" s="36">
        <v>72.45</v>
      </c>
      <c r="N459" s="37">
        <f t="shared" si="34"/>
        <v>155.10000000000002</v>
      </c>
    </row>
    <row r="460" spans="1:14" ht="15.6" x14ac:dyDescent="0.3">
      <c r="A460" s="39">
        <v>43484.916666666664</v>
      </c>
      <c r="B460" s="29">
        <f t="shared" si="31"/>
        <v>1</v>
      </c>
      <c r="C460" s="34">
        <v>19</v>
      </c>
      <c r="D460" s="35">
        <v>164.25</v>
      </c>
      <c r="E460" s="36">
        <v>230.7</v>
      </c>
      <c r="F460" s="37">
        <f t="shared" si="32"/>
        <v>394.95</v>
      </c>
      <c r="G460" s="38"/>
      <c r="H460" s="35">
        <v>161.51900000000001</v>
      </c>
      <c r="I460" s="36">
        <v>134.797</v>
      </c>
      <c r="J460" s="37">
        <f t="shared" si="33"/>
        <v>296.31600000000003</v>
      </c>
      <c r="K460" s="38"/>
      <c r="L460" s="35">
        <v>81.599999999999994</v>
      </c>
      <c r="M460" s="36">
        <v>72.900000000000006</v>
      </c>
      <c r="N460" s="37">
        <f t="shared" si="34"/>
        <v>154.5</v>
      </c>
    </row>
    <row r="461" spans="1:14" ht="15.6" x14ac:dyDescent="0.3">
      <c r="A461" s="40">
        <v>43484.958333333336</v>
      </c>
      <c r="B461" s="29">
        <f t="shared" si="31"/>
        <v>1</v>
      </c>
      <c r="C461" s="34">
        <v>19</v>
      </c>
      <c r="D461" s="35">
        <v>156.44999999999999</v>
      </c>
      <c r="E461" s="36">
        <v>230.25</v>
      </c>
      <c r="F461" s="37">
        <f t="shared" si="32"/>
        <v>386.7</v>
      </c>
      <c r="G461" s="38"/>
      <c r="H461" s="35">
        <v>160.136</v>
      </c>
      <c r="I461" s="36">
        <v>137.44999999999999</v>
      </c>
      <c r="J461" s="37">
        <f t="shared" si="33"/>
        <v>297.58600000000001</v>
      </c>
      <c r="K461" s="38"/>
      <c r="L461" s="35">
        <v>81.75</v>
      </c>
      <c r="M461" s="36">
        <v>72.75</v>
      </c>
      <c r="N461" s="37">
        <f t="shared" si="34"/>
        <v>154.5</v>
      </c>
    </row>
    <row r="462" spans="1:14" ht="15.6" x14ac:dyDescent="0.3">
      <c r="A462" s="39">
        <v>43484</v>
      </c>
      <c r="B462" s="29">
        <f t="shared" si="31"/>
        <v>1</v>
      </c>
      <c r="C462" s="34">
        <v>19</v>
      </c>
      <c r="D462" s="35">
        <v>149.1</v>
      </c>
      <c r="E462" s="36">
        <v>229.65</v>
      </c>
      <c r="F462" s="37">
        <f t="shared" si="32"/>
        <v>378.75</v>
      </c>
      <c r="G462" s="38"/>
      <c r="H462" s="35">
        <v>160.05699999999999</v>
      </c>
      <c r="I462" s="36">
        <v>135.499</v>
      </c>
      <c r="J462" s="37">
        <f t="shared" si="33"/>
        <v>295.55599999999998</v>
      </c>
      <c r="K462" s="38"/>
      <c r="L462" s="35">
        <v>82.05</v>
      </c>
      <c r="M462" s="36">
        <v>73.05</v>
      </c>
      <c r="N462" s="37">
        <f t="shared" si="34"/>
        <v>155.1</v>
      </c>
    </row>
    <row r="463" spans="1:14" ht="15.6" x14ac:dyDescent="0.3">
      <c r="A463" s="40">
        <v>43485.041666666664</v>
      </c>
      <c r="B463" s="29">
        <f t="shared" si="31"/>
        <v>1</v>
      </c>
      <c r="C463" s="34">
        <v>20</v>
      </c>
      <c r="D463" s="35">
        <v>142.19999999999999</v>
      </c>
      <c r="E463" s="36">
        <v>231.45</v>
      </c>
      <c r="F463" s="37">
        <f t="shared" si="32"/>
        <v>373.65</v>
      </c>
      <c r="G463" s="38"/>
      <c r="H463" s="35">
        <v>161.46799999999999</v>
      </c>
      <c r="I463" s="36">
        <v>135.386</v>
      </c>
      <c r="J463" s="37">
        <f t="shared" si="33"/>
        <v>296.85399999999998</v>
      </c>
      <c r="K463" s="38"/>
      <c r="L463" s="35">
        <v>81.599999999999994</v>
      </c>
      <c r="M463" s="36">
        <v>73.05</v>
      </c>
      <c r="N463" s="37">
        <f t="shared" si="34"/>
        <v>154.64999999999998</v>
      </c>
    </row>
    <row r="464" spans="1:14" ht="15.6" x14ac:dyDescent="0.3">
      <c r="A464" s="39">
        <v>43485.083333333336</v>
      </c>
      <c r="B464" s="29">
        <f t="shared" si="31"/>
        <v>1</v>
      </c>
      <c r="C464" s="34">
        <v>20</v>
      </c>
      <c r="D464" s="35">
        <v>125.55</v>
      </c>
      <c r="E464" s="36">
        <v>230.25</v>
      </c>
      <c r="F464" s="37">
        <f t="shared" si="32"/>
        <v>355.8</v>
      </c>
      <c r="G464" s="38"/>
      <c r="H464" s="35">
        <v>159.91900000000001</v>
      </c>
      <c r="I464" s="36">
        <v>134.34</v>
      </c>
      <c r="J464" s="37">
        <f t="shared" si="33"/>
        <v>294.25900000000001</v>
      </c>
      <c r="K464" s="38"/>
      <c r="L464" s="35">
        <v>82.35</v>
      </c>
      <c r="M464" s="36">
        <v>72.900000000000006</v>
      </c>
      <c r="N464" s="37">
        <f t="shared" si="34"/>
        <v>155.25</v>
      </c>
    </row>
    <row r="465" spans="1:14" ht="15.6" x14ac:dyDescent="0.3">
      <c r="A465" s="40">
        <v>43485.125</v>
      </c>
      <c r="B465" s="29">
        <f t="shared" si="31"/>
        <v>1</v>
      </c>
      <c r="C465" s="34">
        <v>20</v>
      </c>
      <c r="D465" s="35">
        <v>126</v>
      </c>
      <c r="E465" s="36">
        <v>232.05</v>
      </c>
      <c r="F465" s="37">
        <f t="shared" si="32"/>
        <v>358.05</v>
      </c>
      <c r="G465" s="38"/>
      <c r="H465" s="35">
        <v>162.11799999999999</v>
      </c>
      <c r="I465" s="36">
        <v>137.15600000000001</v>
      </c>
      <c r="J465" s="37">
        <f t="shared" si="33"/>
        <v>299.274</v>
      </c>
      <c r="K465" s="38"/>
      <c r="L465" s="35">
        <v>83.25</v>
      </c>
      <c r="M465" s="36">
        <v>73.05</v>
      </c>
      <c r="N465" s="37">
        <f t="shared" si="34"/>
        <v>156.30000000000001</v>
      </c>
    </row>
    <row r="466" spans="1:14" ht="15.6" x14ac:dyDescent="0.3">
      <c r="A466" s="39">
        <v>43485.166666666664</v>
      </c>
      <c r="B466" s="29">
        <f t="shared" si="31"/>
        <v>1</v>
      </c>
      <c r="C466" s="34">
        <v>20</v>
      </c>
      <c r="D466" s="35">
        <v>122.55</v>
      </c>
      <c r="E466" s="36">
        <v>231.3</v>
      </c>
      <c r="F466" s="37">
        <f t="shared" si="32"/>
        <v>353.85</v>
      </c>
      <c r="G466" s="38"/>
      <c r="H466" s="35">
        <v>159.28700000000001</v>
      </c>
      <c r="I466" s="36">
        <v>135.249</v>
      </c>
      <c r="J466" s="37">
        <f t="shared" si="33"/>
        <v>294.536</v>
      </c>
      <c r="K466" s="38"/>
      <c r="L466" s="35">
        <v>81.45</v>
      </c>
      <c r="M466" s="36">
        <v>73.349999999999994</v>
      </c>
      <c r="N466" s="37">
        <f t="shared" si="34"/>
        <v>154.80000000000001</v>
      </c>
    </row>
    <row r="467" spans="1:14" ht="15.6" x14ac:dyDescent="0.3">
      <c r="A467" s="40">
        <v>43485.208333333336</v>
      </c>
      <c r="B467" s="29">
        <f t="shared" si="31"/>
        <v>1</v>
      </c>
      <c r="C467" s="34">
        <v>20</v>
      </c>
      <c r="D467" s="35">
        <v>121.2</v>
      </c>
      <c r="E467" s="36">
        <v>228</v>
      </c>
      <c r="F467" s="37">
        <f t="shared" si="32"/>
        <v>349.2</v>
      </c>
      <c r="G467" s="38"/>
      <c r="H467" s="35">
        <v>161.643</v>
      </c>
      <c r="I467" s="36">
        <v>136.774</v>
      </c>
      <c r="J467" s="37">
        <f t="shared" si="33"/>
        <v>298.41700000000003</v>
      </c>
      <c r="K467" s="38"/>
      <c r="L467" s="35">
        <v>80.25</v>
      </c>
      <c r="M467" s="36">
        <v>72.150000000000006</v>
      </c>
      <c r="N467" s="37">
        <f t="shared" si="34"/>
        <v>152.4</v>
      </c>
    </row>
    <row r="468" spans="1:14" ht="15.6" x14ac:dyDescent="0.3">
      <c r="A468" s="39">
        <v>43485.25</v>
      </c>
      <c r="B468" s="29">
        <f t="shared" si="31"/>
        <v>1</v>
      </c>
      <c r="C468" s="34">
        <v>20</v>
      </c>
      <c r="D468" s="35">
        <v>122.25</v>
      </c>
      <c r="E468" s="36">
        <v>228.45</v>
      </c>
      <c r="F468" s="37">
        <f t="shared" si="32"/>
        <v>350.7</v>
      </c>
      <c r="G468" s="38"/>
      <c r="H468" s="35">
        <v>160.523</v>
      </c>
      <c r="I468" s="36">
        <v>134.447</v>
      </c>
      <c r="J468" s="37">
        <f t="shared" si="33"/>
        <v>294.97000000000003</v>
      </c>
      <c r="K468" s="38"/>
      <c r="L468" s="35">
        <v>81.3</v>
      </c>
      <c r="M468" s="36">
        <v>73.95</v>
      </c>
      <c r="N468" s="37">
        <f t="shared" si="34"/>
        <v>155.25</v>
      </c>
    </row>
    <row r="469" spans="1:14" ht="15.6" x14ac:dyDescent="0.3">
      <c r="A469" s="40">
        <v>43485.291666666664</v>
      </c>
      <c r="B469" s="29">
        <f t="shared" si="31"/>
        <v>1</v>
      </c>
      <c r="C469" s="34">
        <v>20</v>
      </c>
      <c r="D469" s="35">
        <v>120.6</v>
      </c>
      <c r="E469" s="36">
        <v>229.2</v>
      </c>
      <c r="F469" s="37">
        <f t="shared" si="32"/>
        <v>349.79999999999995</v>
      </c>
      <c r="G469" s="38"/>
      <c r="H469" s="35">
        <v>161.95699999999999</v>
      </c>
      <c r="I469" s="36">
        <v>135.24100000000001</v>
      </c>
      <c r="J469" s="37">
        <f t="shared" si="33"/>
        <v>297.19799999999998</v>
      </c>
      <c r="K469" s="38"/>
      <c r="L469" s="35">
        <v>81.3</v>
      </c>
      <c r="M469" s="36">
        <v>71.400000000000006</v>
      </c>
      <c r="N469" s="37">
        <f t="shared" si="34"/>
        <v>152.69999999999999</v>
      </c>
    </row>
    <row r="470" spans="1:14" ht="15.6" x14ac:dyDescent="0.3">
      <c r="A470" s="39">
        <v>43485.333333333336</v>
      </c>
      <c r="B470" s="29">
        <f t="shared" si="31"/>
        <v>1</v>
      </c>
      <c r="C470" s="34">
        <v>20</v>
      </c>
      <c r="D470" s="35">
        <v>123.45</v>
      </c>
      <c r="E470" s="36">
        <v>228.15</v>
      </c>
      <c r="F470" s="37">
        <f t="shared" si="32"/>
        <v>351.6</v>
      </c>
      <c r="G470" s="38"/>
      <c r="H470" s="35">
        <v>160.08699999999999</v>
      </c>
      <c r="I470" s="36">
        <v>134.273</v>
      </c>
      <c r="J470" s="37">
        <f t="shared" si="33"/>
        <v>294.36</v>
      </c>
      <c r="K470" s="38"/>
      <c r="L470" s="35">
        <v>81.45</v>
      </c>
      <c r="M470" s="36">
        <v>73.349999999999994</v>
      </c>
      <c r="N470" s="37">
        <f t="shared" si="34"/>
        <v>154.80000000000001</v>
      </c>
    </row>
    <row r="471" spans="1:14" ht="15.6" x14ac:dyDescent="0.3">
      <c r="A471" s="40">
        <v>43485.375</v>
      </c>
      <c r="B471" s="29">
        <f t="shared" si="31"/>
        <v>1</v>
      </c>
      <c r="C471" s="34">
        <v>20</v>
      </c>
      <c r="D471" s="35">
        <v>137.1</v>
      </c>
      <c r="E471" s="36">
        <v>254.25</v>
      </c>
      <c r="F471" s="37">
        <f t="shared" si="32"/>
        <v>391.35</v>
      </c>
      <c r="G471" s="38"/>
      <c r="H471" s="35">
        <v>254.27099999999999</v>
      </c>
      <c r="I471" s="36">
        <v>142.584</v>
      </c>
      <c r="J471" s="37">
        <f t="shared" si="33"/>
        <v>396.85500000000002</v>
      </c>
      <c r="K471" s="38"/>
      <c r="L471" s="35">
        <v>119.7</v>
      </c>
      <c r="M471" s="36">
        <v>90.75</v>
      </c>
      <c r="N471" s="37">
        <f t="shared" si="34"/>
        <v>210.45</v>
      </c>
    </row>
    <row r="472" spans="1:14" ht="15.6" x14ac:dyDescent="0.3">
      <c r="A472" s="39">
        <v>43485.416666666664</v>
      </c>
      <c r="B472" s="29">
        <f t="shared" si="31"/>
        <v>1</v>
      </c>
      <c r="C472" s="34">
        <v>20</v>
      </c>
      <c r="D472" s="35">
        <v>135.6</v>
      </c>
      <c r="E472" s="36">
        <v>248.85</v>
      </c>
      <c r="F472" s="37">
        <f t="shared" si="32"/>
        <v>384.45</v>
      </c>
      <c r="G472" s="38"/>
      <c r="H472" s="35">
        <v>242.19900000000001</v>
      </c>
      <c r="I472" s="36">
        <v>142.60599999999999</v>
      </c>
      <c r="J472" s="37">
        <f t="shared" si="33"/>
        <v>384.80500000000001</v>
      </c>
      <c r="K472" s="38"/>
      <c r="L472" s="35">
        <v>122.4</v>
      </c>
      <c r="M472" s="36">
        <v>88.8</v>
      </c>
      <c r="N472" s="37">
        <f t="shared" si="34"/>
        <v>211.2</v>
      </c>
    </row>
    <row r="473" spans="1:14" ht="15.6" x14ac:dyDescent="0.3">
      <c r="A473" s="40">
        <v>43485.458333333336</v>
      </c>
      <c r="B473" s="29">
        <f t="shared" si="31"/>
        <v>1</v>
      </c>
      <c r="C473" s="34">
        <v>20</v>
      </c>
      <c r="D473" s="35">
        <v>135.44999999999999</v>
      </c>
      <c r="E473" s="36">
        <v>248.25</v>
      </c>
      <c r="F473" s="37">
        <f t="shared" si="32"/>
        <v>383.7</v>
      </c>
      <c r="G473" s="38"/>
      <c r="H473" s="35">
        <v>225.37700000000001</v>
      </c>
      <c r="I473" s="36">
        <v>142.27600000000001</v>
      </c>
      <c r="J473" s="37">
        <f t="shared" si="33"/>
        <v>367.65300000000002</v>
      </c>
      <c r="K473" s="38"/>
      <c r="L473" s="35">
        <v>121.5</v>
      </c>
      <c r="M473" s="36">
        <v>89.7</v>
      </c>
      <c r="N473" s="37">
        <f t="shared" si="34"/>
        <v>211.2</v>
      </c>
    </row>
    <row r="474" spans="1:14" ht="15.6" x14ac:dyDescent="0.3">
      <c r="A474" s="39">
        <v>43485.5</v>
      </c>
      <c r="B474" s="29">
        <f t="shared" si="31"/>
        <v>1</v>
      </c>
      <c r="C474" s="34">
        <v>20</v>
      </c>
      <c r="D474" s="35">
        <v>137.85</v>
      </c>
      <c r="E474" s="36">
        <v>247.95</v>
      </c>
      <c r="F474" s="37">
        <f t="shared" si="32"/>
        <v>385.79999999999995</v>
      </c>
      <c r="G474" s="38"/>
      <c r="H474" s="35">
        <v>234.768</v>
      </c>
      <c r="I474" s="36">
        <v>149.44800000000001</v>
      </c>
      <c r="J474" s="37">
        <f t="shared" si="33"/>
        <v>384.21600000000001</v>
      </c>
      <c r="K474" s="38"/>
      <c r="L474" s="35">
        <v>121.8</v>
      </c>
      <c r="M474" s="36">
        <v>91.8</v>
      </c>
      <c r="N474" s="37">
        <f t="shared" si="34"/>
        <v>213.6</v>
      </c>
    </row>
    <row r="475" spans="1:14" ht="15.6" x14ac:dyDescent="0.3">
      <c r="A475" s="40">
        <v>43485.541666666664</v>
      </c>
      <c r="B475" s="29">
        <f t="shared" si="31"/>
        <v>1</v>
      </c>
      <c r="C475" s="34">
        <v>20</v>
      </c>
      <c r="D475" s="35">
        <v>137.4</v>
      </c>
      <c r="E475" s="36">
        <v>250.35</v>
      </c>
      <c r="F475" s="37">
        <f t="shared" si="32"/>
        <v>387.75</v>
      </c>
      <c r="G475" s="38"/>
      <c r="H475" s="35">
        <v>241.744</v>
      </c>
      <c r="I475" s="36">
        <v>147.89500000000001</v>
      </c>
      <c r="J475" s="37">
        <f t="shared" si="33"/>
        <v>389.63900000000001</v>
      </c>
      <c r="K475" s="38"/>
      <c r="L475" s="35">
        <v>120.6</v>
      </c>
      <c r="M475" s="36">
        <v>94.05</v>
      </c>
      <c r="N475" s="37">
        <f t="shared" si="34"/>
        <v>214.64999999999998</v>
      </c>
    </row>
    <row r="476" spans="1:14" ht="15.6" x14ac:dyDescent="0.3">
      <c r="A476" s="39">
        <v>43485.583333333336</v>
      </c>
      <c r="B476" s="29">
        <f t="shared" si="31"/>
        <v>1</v>
      </c>
      <c r="C476" s="34">
        <v>20</v>
      </c>
      <c r="D476" s="35">
        <v>138.9</v>
      </c>
      <c r="E476" s="36">
        <v>250.05</v>
      </c>
      <c r="F476" s="37">
        <f t="shared" si="32"/>
        <v>388.95000000000005</v>
      </c>
      <c r="G476" s="38"/>
      <c r="H476" s="35">
        <v>249.828</v>
      </c>
      <c r="I476" s="36">
        <v>150.155</v>
      </c>
      <c r="J476" s="37">
        <f t="shared" si="33"/>
        <v>399.983</v>
      </c>
      <c r="K476" s="38"/>
      <c r="L476" s="35">
        <v>122.1</v>
      </c>
      <c r="M476" s="36">
        <v>95.4</v>
      </c>
      <c r="N476" s="37">
        <f t="shared" si="34"/>
        <v>217.5</v>
      </c>
    </row>
    <row r="477" spans="1:14" ht="15.6" x14ac:dyDescent="0.3">
      <c r="A477" s="40">
        <v>43485.625</v>
      </c>
      <c r="B477" s="29">
        <f t="shared" si="31"/>
        <v>1</v>
      </c>
      <c r="C477" s="34">
        <v>20</v>
      </c>
      <c r="D477" s="35">
        <v>143.1</v>
      </c>
      <c r="E477" s="36">
        <v>252.45</v>
      </c>
      <c r="F477" s="37">
        <f t="shared" si="32"/>
        <v>395.54999999999995</v>
      </c>
      <c r="G477" s="38"/>
      <c r="H477" s="35">
        <v>257.14</v>
      </c>
      <c r="I477" s="36">
        <v>153.703</v>
      </c>
      <c r="J477" s="37">
        <f t="shared" si="33"/>
        <v>410.84299999999996</v>
      </c>
      <c r="K477" s="38"/>
      <c r="L477" s="35">
        <v>122.55</v>
      </c>
      <c r="M477" s="36">
        <v>95.7</v>
      </c>
      <c r="N477" s="37">
        <f t="shared" si="34"/>
        <v>218.25</v>
      </c>
    </row>
    <row r="478" spans="1:14" ht="15.6" x14ac:dyDescent="0.3">
      <c r="A478" s="39">
        <v>43485.666666666664</v>
      </c>
      <c r="B478" s="29">
        <f t="shared" si="31"/>
        <v>1</v>
      </c>
      <c r="C478" s="34">
        <v>20</v>
      </c>
      <c r="D478" s="35">
        <v>142.35</v>
      </c>
      <c r="E478" s="36">
        <v>255.15</v>
      </c>
      <c r="F478" s="37">
        <f t="shared" si="32"/>
        <v>397.5</v>
      </c>
      <c r="G478" s="38"/>
      <c r="H478" s="35">
        <v>264.28300000000002</v>
      </c>
      <c r="I478" s="36">
        <v>164.85400000000001</v>
      </c>
      <c r="J478" s="37">
        <f t="shared" si="33"/>
        <v>429.13700000000006</v>
      </c>
      <c r="K478" s="38"/>
      <c r="L478" s="35">
        <v>120.3</v>
      </c>
      <c r="M478" s="36">
        <v>99.6</v>
      </c>
      <c r="N478" s="37">
        <f t="shared" si="34"/>
        <v>219.89999999999998</v>
      </c>
    </row>
    <row r="479" spans="1:14" ht="15.6" x14ac:dyDescent="0.3">
      <c r="A479" s="40">
        <v>43485.708333333336</v>
      </c>
      <c r="B479" s="29">
        <f t="shared" si="31"/>
        <v>1</v>
      </c>
      <c r="C479" s="34">
        <v>20</v>
      </c>
      <c r="D479" s="35">
        <v>141.30000000000001</v>
      </c>
      <c r="E479" s="36">
        <v>253.95</v>
      </c>
      <c r="F479" s="37">
        <f t="shared" si="32"/>
        <v>395.25</v>
      </c>
      <c r="G479" s="38"/>
      <c r="H479" s="35">
        <v>255.524</v>
      </c>
      <c r="I479" s="36">
        <v>147.03700000000001</v>
      </c>
      <c r="J479" s="37">
        <f t="shared" si="33"/>
        <v>402.56100000000004</v>
      </c>
      <c r="K479" s="38"/>
      <c r="L479" s="35">
        <v>117</v>
      </c>
      <c r="M479" s="36">
        <v>96.3</v>
      </c>
      <c r="N479" s="37">
        <f t="shared" si="34"/>
        <v>213.3</v>
      </c>
    </row>
    <row r="480" spans="1:14" ht="15.6" x14ac:dyDescent="0.3">
      <c r="A480" s="39">
        <v>43485.75</v>
      </c>
      <c r="B480" s="29">
        <f t="shared" si="31"/>
        <v>1</v>
      </c>
      <c r="C480" s="34">
        <v>20</v>
      </c>
      <c r="D480" s="35">
        <v>142.19999999999999</v>
      </c>
      <c r="E480" s="36">
        <v>252.9</v>
      </c>
      <c r="F480" s="37">
        <f t="shared" si="32"/>
        <v>395.1</v>
      </c>
      <c r="G480" s="38"/>
      <c r="H480" s="35">
        <v>273.12</v>
      </c>
      <c r="I480" s="36">
        <v>146.66200000000001</v>
      </c>
      <c r="J480" s="37">
        <f t="shared" si="33"/>
        <v>419.78200000000004</v>
      </c>
      <c r="K480" s="38"/>
      <c r="L480" s="35">
        <v>115.35</v>
      </c>
      <c r="M480" s="36">
        <v>95.4</v>
      </c>
      <c r="N480" s="37">
        <f t="shared" si="34"/>
        <v>210.75</v>
      </c>
    </row>
    <row r="481" spans="1:14" ht="15.6" x14ac:dyDescent="0.3">
      <c r="A481" s="40">
        <v>43485.791666666664</v>
      </c>
      <c r="B481" s="29">
        <f t="shared" si="31"/>
        <v>1</v>
      </c>
      <c r="C481" s="34">
        <v>20</v>
      </c>
      <c r="D481" s="35">
        <v>140.4</v>
      </c>
      <c r="E481" s="36">
        <v>250.95</v>
      </c>
      <c r="F481" s="37">
        <f t="shared" si="32"/>
        <v>391.35</v>
      </c>
      <c r="G481" s="38"/>
      <c r="H481" s="35">
        <v>278.995</v>
      </c>
      <c r="I481" s="36">
        <v>141.06299999999999</v>
      </c>
      <c r="J481" s="37">
        <f t="shared" si="33"/>
        <v>420.05799999999999</v>
      </c>
      <c r="K481" s="38"/>
      <c r="L481" s="35">
        <v>114.6</v>
      </c>
      <c r="M481" s="36">
        <v>93.3</v>
      </c>
      <c r="N481" s="37">
        <f t="shared" si="34"/>
        <v>207.89999999999998</v>
      </c>
    </row>
    <row r="482" spans="1:14" ht="15.6" x14ac:dyDescent="0.3">
      <c r="A482" s="39">
        <v>43485.833333333336</v>
      </c>
      <c r="B482" s="29">
        <f t="shared" si="31"/>
        <v>1</v>
      </c>
      <c r="C482" s="34">
        <v>20</v>
      </c>
      <c r="D482" s="35">
        <v>147.15</v>
      </c>
      <c r="E482" s="36">
        <v>250.65</v>
      </c>
      <c r="F482" s="37">
        <f t="shared" si="32"/>
        <v>397.8</v>
      </c>
      <c r="G482" s="38"/>
      <c r="H482" s="35">
        <v>271.88400000000001</v>
      </c>
      <c r="I482" s="36">
        <v>136.69499999999999</v>
      </c>
      <c r="J482" s="37">
        <f t="shared" si="33"/>
        <v>408.57900000000001</v>
      </c>
      <c r="K482" s="38"/>
      <c r="L482" s="35">
        <v>114.75</v>
      </c>
      <c r="M482" s="36">
        <v>91.5</v>
      </c>
      <c r="N482" s="37">
        <f t="shared" si="34"/>
        <v>206.25</v>
      </c>
    </row>
    <row r="483" spans="1:14" ht="15.6" x14ac:dyDescent="0.3">
      <c r="A483" s="40">
        <v>43485.875</v>
      </c>
      <c r="B483" s="29">
        <f t="shared" si="31"/>
        <v>1</v>
      </c>
      <c r="C483" s="34">
        <v>20</v>
      </c>
      <c r="D483" s="35">
        <v>131.69999999999999</v>
      </c>
      <c r="E483" s="36">
        <v>237</v>
      </c>
      <c r="F483" s="37">
        <f t="shared" si="32"/>
        <v>368.7</v>
      </c>
      <c r="G483" s="38"/>
      <c r="H483" s="35">
        <v>155.94800000000001</v>
      </c>
      <c r="I483" s="36">
        <v>126.215</v>
      </c>
      <c r="J483" s="37">
        <f t="shared" si="33"/>
        <v>282.16300000000001</v>
      </c>
      <c r="K483" s="38"/>
      <c r="L483" s="35">
        <v>78.900000000000006</v>
      </c>
      <c r="M483" s="36">
        <v>73.95</v>
      </c>
      <c r="N483" s="37">
        <f t="shared" si="34"/>
        <v>152.85000000000002</v>
      </c>
    </row>
    <row r="484" spans="1:14" ht="15.6" x14ac:dyDescent="0.3">
      <c r="A484" s="39">
        <v>43485.916666666664</v>
      </c>
      <c r="B484" s="29">
        <f t="shared" si="31"/>
        <v>1</v>
      </c>
      <c r="C484" s="34">
        <v>20</v>
      </c>
      <c r="D484" s="35">
        <v>124.35</v>
      </c>
      <c r="E484" s="36">
        <v>233.4</v>
      </c>
      <c r="F484" s="37">
        <f t="shared" si="32"/>
        <v>357.75</v>
      </c>
      <c r="G484" s="38"/>
      <c r="H484" s="35">
        <v>154.09200000000001</v>
      </c>
      <c r="I484" s="36">
        <v>123.386</v>
      </c>
      <c r="J484" s="37">
        <f t="shared" si="33"/>
        <v>277.47800000000001</v>
      </c>
      <c r="K484" s="38"/>
      <c r="L484" s="35">
        <v>77.400000000000006</v>
      </c>
      <c r="M484" s="36">
        <v>72.3</v>
      </c>
      <c r="N484" s="37">
        <f t="shared" si="34"/>
        <v>149.69999999999999</v>
      </c>
    </row>
    <row r="485" spans="1:14" ht="15.6" x14ac:dyDescent="0.3">
      <c r="A485" s="40">
        <v>43485.958333333336</v>
      </c>
      <c r="B485" s="29">
        <f t="shared" si="31"/>
        <v>1</v>
      </c>
      <c r="C485" s="34">
        <v>20</v>
      </c>
      <c r="D485" s="35">
        <v>123.75</v>
      </c>
      <c r="E485" s="36">
        <v>233.55</v>
      </c>
      <c r="F485" s="37">
        <f t="shared" si="32"/>
        <v>357.3</v>
      </c>
      <c r="G485" s="38"/>
      <c r="H485" s="35">
        <v>151.77500000000001</v>
      </c>
      <c r="I485" s="36">
        <v>124.43899999999999</v>
      </c>
      <c r="J485" s="37">
        <f t="shared" si="33"/>
        <v>276.214</v>
      </c>
      <c r="K485" s="38"/>
      <c r="L485" s="35">
        <v>77.55</v>
      </c>
      <c r="M485" s="36">
        <v>72.3</v>
      </c>
      <c r="N485" s="37">
        <f t="shared" si="34"/>
        <v>149.85</v>
      </c>
    </row>
    <row r="486" spans="1:14" ht="15.6" x14ac:dyDescent="0.3">
      <c r="A486" s="39">
        <v>43485</v>
      </c>
      <c r="B486" s="29">
        <f t="shared" si="31"/>
        <v>1</v>
      </c>
      <c r="C486" s="34">
        <v>20</v>
      </c>
      <c r="D486" s="35">
        <v>120.45</v>
      </c>
      <c r="E486" s="36">
        <v>234.75</v>
      </c>
      <c r="F486" s="37">
        <f t="shared" si="32"/>
        <v>355.2</v>
      </c>
      <c r="G486" s="38"/>
      <c r="H486" s="35">
        <v>153.96600000000001</v>
      </c>
      <c r="I486" s="36">
        <v>122.43</v>
      </c>
      <c r="J486" s="37">
        <f t="shared" si="33"/>
        <v>276.39600000000002</v>
      </c>
      <c r="K486" s="38"/>
      <c r="L486" s="35">
        <v>78</v>
      </c>
      <c r="M486" s="36">
        <v>71.55</v>
      </c>
      <c r="N486" s="37">
        <f t="shared" si="34"/>
        <v>149.55000000000001</v>
      </c>
    </row>
    <row r="487" spans="1:14" ht="15.6" x14ac:dyDescent="0.3">
      <c r="A487" s="40">
        <v>43486.041666666664</v>
      </c>
      <c r="B487" s="29">
        <f t="shared" si="31"/>
        <v>1</v>
      </c>
      <c r="C487" s="34">
        <v>21</v>
      </c>
      <c r="D487" s="35">
        <v>119.85</v>
      </c>
      <c r="E487" s="36">
        <v>234.6</v>
      </c>
      <c r="F487" s="37">
        <f t="shared" si="32"/>
        <v>354.45</v>
      </c>
      <c r="G487" s="38"/>
      <c r="H487" s="35">
        <v>152.84200000000001</v>
      </c>
      <c r="I487" s="36">
        <v>124.494</v>
      </c>
      <c r="J487" s="37">
        <f t="shared" si="33"/>
        <v>277.33600000000001</v>
      </c>
      <c r="K487" s="38"/>
      <c r="L487" s="35">
        <v>78.3</v>
      </c>
      <c r="M487" s="36">
        <v>72</v>
      </c>
      <c r="N487" s="37">
        <f t="shared" si="34"/>
        <v>150.30000000000001</v>
      </c>
    </row>
    <row r="488" spans="1:14" ht="15.6" x14ac:dyDescent="0.3">
      <c r="A488" s="39">
        <v>43486.083333333336</v>
      </c>
      <c r="B488" s="29">
        <f t="shared" si="31"/>
        <v>1</v>
      </c>
      <c r="C488" s="34">
        <v>21</v>
      </c>
      <c r="D488" s="35">
        <v>119.7</v>
      </c>
      <c r="E488" s="36">
        <v>234.75</v>
      </c>
      <c r="F488" s="37">
        <f t="shared" si="32"/>
        <v>354.45</v>
      </c>
      <c r="G488" s="38"/>
      <c r="H488" s="35">
        <v>153.096</v>
      </c>
      <c r="I488" s="36">
        <v>124.685</v>
      </c>
      <c r="J488" s="37">
        <f t="shared" si="33"/>
        <v>277.78100000000001</v>
      </c>
      <c r="K488" s="38"/>
      <c r="L488" s="35">
        <v>77.849999999999994</v>
      </c>
      <c r="M488" s="36">
        <v>72.599999999999994</v>
      </c>
      <c r="N488" s="37">
        <f t="shared" si="34"/>
        <v>150.44999999999999</v>
      </c>
    </row>
    <row r="489" spans="1:14" ht="15.6" x14ac:dyDescent="0.3">
      <c r="A489" s="40">
        <v>43486.125</v>
      </c>
      <c r="B489" s="29">
        <f t="shared" si="31"/>
        <v>1</v>
      </c>
      <c r="C489" s="34">
        <v>21</v>
      </c>
      <c r="D489" s="35">
        <v>121.05</v>
      </c>
      <c r="E489" s="36">
        <v>233.85</v>
      </c>
      <c r="F489" s="37">
        <f t="shared" si="32"/>
        <v>354.9</v>
      </c>
      <c r="G489" s="38"/>
      <c r="H489" s="35">
        <v>154.53100000000001</v>
      </c>
      <c r="I489" s="36">
        <v>123.64700000000001</v>
      </c>
      <c r="J489" s="37">
        <f t="shared" si="33"/>
        <v>278.178</v>
      </c>
      <c r="K489" s="38"/>
      <c r="L489" s="35">
        <v>78.150000000000006</v>
      </c>
      <c r="M489" s="36">
        <v>72.75</v>
      </c>
      <c r="N489" s="37">
        <f t="shared" si="34"/>
        <v>150.9</v>
      </c>
    </row>
    <row r="490" spans="1:14" ht="15.6" x14ac:dyDescent="0.3">
      <c r="A490" s="39">
        <v>43486.166666666664</v>
      </c>
      <c r="B490" s="29">
        <f t="shared" si="31"/>
        <v>1</v>
      </c>
      <c r="C490" s="34">
        <v>21</v>
      </c>
      <c r="D490" s="35">
        <v>125.55</v>
      </c>
      <c r="E490" s="36">
        <v>235.95</v>
      </c>
      <c r="F490" s="37">
        <f t="shared" si="32"/>
        <v>361.5</v>
      </c>
      <c r="G490" s="38"/>
      <c r="H490" s="35">
        <v>158.91499999999999</v>
      </c>
      <c r="I490" s="36">
        <v>126.502</v>
      </c>
      <c r="J490" s="37">
        <f t="shared" si="33"/>
        <v>285.41699999999997</v>
      </c>
      <c r="K490" s="38"/>
      <c r="L490" s="35">
        <v>77.099999999999994</v>
      </c>
      <c r="M490" s="36">
        <v>72.45</v>
      </c>
      <c r="N490" s="37">
        <f t="shared" si="34"/>
        <v>149.55000000000001</v>
      </c>
    </row>
    <row r="491" spans="1:14" ht="15.6" x14ac:dyDescent="0.3">
      <c r="A491" s="40">
        <v>43486.208333333336</v>
      </c>
      <c r="B491" s="29">
        <f t="shared" si="31"/>
        <v>1</v>
      </c>
      <c r="C491" s="34">
        <v>21</v>
      </c>
      <c r="D491" s="35">
        <v>123.3</v>
      </c>
      <c r="E491" s="36">
        <v>234.3</v>
      </c>
      <c r="F491" s="37">
        <f t="shared" si="32"/>
        <v>357.6</v>
      </c>
      <c r="G491" s="38"/>
      <c r="H491" s="35">
        <v>171.43899999999999</v>
      </c>
      <c r="I491" s="36">
        <v>127.955</v>
      </c>
      <c r="J491" s="37">
        <f t="shared" si="33"/>
        <v>299.39400000000001</v>
      </c>
      <c r="K491" s="38"/>
      <c r="L491" s="35">
        <v>79.05</v>
      </c>
      <c r="M491" s="36">
        <v>72.45</v>
      </c>
      <c r="N491" s="37">
        <f t="shared" si="34"/>
        <v>151.5</v>
      </c>
    </row>
    <row r="492" spans="1:14" ht="15.6" x14ac:dyDescent="0.3">
      <c r="A492" s="39">
        <v>43486.25</v>
      </c>
      <c r="B492" s="29">
        <f t="shared" si="31"/>
        <v>1</v>
      </c>
      <c r="C492" s="34">
        <v>21</v>
      </c>
      <c r="D492" s="35">
        <v>122.4</v>
      </c>
      <c r="E492" s="36">
        <v>239.7</v>
      </c>
      <c r="F492" s="37">
        <f t="shared" si="32"/>
        <v>362.1</v>
      </c>
      <c r="G492" s="38"/>
      <c r="H492" s="35">
        <v>176.61199999999999</v>
      </c>
      <c r="I492" s="36">
        <v>141.90600000000001</v>
      </c>
      <c r="J492" s="37">
        <f t="shared" si="33"/>
        <v>318.51800000000003</v>
      </c>
      <c r="K492" s="38"/>
      <c r="L492" s="35">
        <v>78.75</v>
      </c>
      <c r="M492" s="36">
        <v>72.150000000000006</v>
      </c>
      <c r="N492" s="37">
        <f t="shared" si="34"/>
        <v>150.9</v>
      </c>
    </row>
    <row r="493" spans="1:14" ht="15.6" x14ac:dyDescent="0.3">
      <c r="A493" s="40">
        <v>43486.291666666664</v>
      </c>
      <c r="B493" s="29">
        <f t="shared" si="31"/>
        <v>1</v>
      </c>
      <c r="C493" s="34">
        <v>21</v>
      </c>
      <c r="D493" s="35">
        <v>129.44999999999999</v>
      </c>
      <c r="E493" s="36">
        <v>250.95</v>
      </c>
      <c r="F493" s="37">
        <f t="shared" si="32"/>
        <v>380.4</v>
      </c>
      <c r="G493" s="38"/>
      <c r="H493" s="35">
        <v>190.34899999999999</v>
      </c>
      <c r="I493" s="36">
        <v>171.81700000000001</v>
      </c>
      <c r="J493" s="37">
        <f t="shared" si="33"/>
        <v>362.166</v>
      </c>
      <c r="K493" s="38"/>
      <c r="L493" s="35">
        <v>89.7</v>
      </c>
      <c r="M493" s="36">
        <v>81.75</v>
      </c>
      <c r="N493" s="37">
        <f t="shared" si="34"/>
        <v>171.45</v>
      </c>
    </row>
    <row r="494" spans="1:14" ht="15.6" x14ac:dyDescent="0.3">
      <c r="A494" s="39">
        <v>43486.333333333336</v>
      </c>
      <c r="B494" s="29">
        <f t="shared" si="31"/>
        <v>1</v>
      </c>
      <c r="C494" s="34">
        <v>21</v>
      </c>
      <c r="D494" s="35">
        <v>159.75</v>
      </c>
      <c r="E494" s="36">
        <v>301.5</v>
      </c>
      <c r="F494" s="37">
        <f t="shared" si="32"/>
        <v>461.25</v>
      </c>
      <c r="G494" s="38"/>
      <c r="H494" s="35">
        <v>301.70100000000002</v>
      </c>
      <c r="I494" s="36">
        <v>189.501</v>
      </c>
      <c r="J494" s="37">
        <f t="shared" si="33"/>
        <v>491.202</v>
      </c>
      <c r="K494" s="38"/>
      <c r="L494" s="35">
        <v>146.4</v>
      </c>
      <c r="M494" s="36">
        <v>102.6</v>
      </c>
      <c r="N494" s="37">
        <f t="shared" si="34"/>
        <v>249</v>
      </c>
    </row>
    <row r="495" spans="1:14" ht="15.6" x14ac:dyDescent="0.3">
      <c r="A495" s="40">
        <v>43486.375</v>
      </c>
      <c r="B495" s="29">
        <f t="shared" si="31"/>
        <v>1</v>
      </c>
      <c r="C495" s="34">
        <v>21</v>
      </c>
      <c r="D495" s="35">
        <v>179.4</v>
      </c>
      <c r="E495" s="36">
        <v>323.85000000000002</v>
      </c>
      <c r="F495" s="37">
        <f t="shared" si="32"/>
        <v>503.25</v>
      </c>
      <c r="G495" s="38"/>
      <c r="H495" s="35">
        <v>321.738</v>
      </c>
      <c r="I495" s="36">
        <v>218.40600000000001</v>
      </c>
      <c r="J495" s="37">
        <f t="shared" si="33"/>
        <v>540.14400000000001</v>
      </c>
      <c r="K495" s="38"/>
      <c r="L495" s="35">
        <v>168.3</v>
      </c>
      <c r="M495" s="36">
        <v>115.05</v>
      </c>
      <c r="N495" s="37">
        <f t="shared" si="34"/>
        <v>283.35000000000002</v>
      </c>
    </row>
    <row r="496" spans="1:14" ht="15.6" x14ac:dyDescent="0.3">
      <c r="A496" s="39">
        <v>43486.416666666664</v>
      </c>
      <c r="B496" s="29">
        <f t="shared" si="31"/>
        <v>1</v>
      </c>
      <c r="C496" s="34">
        <v>21</v>
      </c>
      <c r="D496" s="35">
        <v>210.75</v>
      </c>
      <c r="E496" s="36">
        <v>293.7</v>
      </c>
      <c r="F496" s="37">
        <f t="shared" si="32"/>
        <v>504.45</v>
      </c>
      <c r="G496" s="38"/>
      <c r="H496" s="35">
        <v>331.59800000000001</v>
      </c>
      <c r="I496" s="36">
        <v>247.32</v>
      </c>
      <c r="J496" s="37">
        <f t="shared" si="33"/>
        <v>578.91800000000001</v>
      </c>
      <c r="K496" s="38"/>
      <c r="L496" s="35">
        <v>182.4</v>
      </c>
      <c r="M496" s="36">
        <v>123</v>
      </c>
      <c r="N496" s="37">
        <f t="shared" si="34"/>
        <v>305.39999999999998</v>
      </c>
    </row>
    <row r="497" spans="1:14" ht="15.6" x14ac:dyDescent="0.3">
      <c r="A497" s="40">
        <v>43486.458333333336</v>
      </c>
      <c r="B497" s="29">
        <f t="shared" si="31"/>
        <v>1</v>
      </c>
      <c r="C497" s="34">
        <v>21</v>
      </c>
      <c r="D497" s="35">
        <v>220.5</v>
      </c>
      <c r="E497" s="36">
        <v>361.5</v>
      </c>
      <c r="F497" s="37">
        <f t="shared" si="32"/>
        <v>582</v>
      </c>
      <c r="G497" s="38"/>
      <c r="H497" s="35">
        <v>328.33300000000003</v>
      </c>
      <c r="I497" s="36">
        <v>249.31899999999999</v>
      </c>
      <c r="J497" s="37">
        <f t="shared" si="33"/>
        <v>577.65200000000004</v>
      </c>
      <c r="K497" s="38"/>
      <c r="L497" s="35">
        <v>188.85</v>
      </c>
      <c r="M497" s="36">
        <v>115.8</v>
      </c>
      <c r="N497" s="37">
        <f t="shared" si="34"/>
        <v>304.64999999999998</v>
      </c>
    </row>
    <row r="498" spans="1:14" ht="15.6" x14ac:dyDescent="0.3">
      <c r="A498" s="39">
        <v>43486.5</v>
      </c>
      <c r="B498" s="29">
        <f t="shared" si="31"/>
        <v>1</v>
      </c>
      <c r="C498" s="34">
        <v>21</v>
      </c>
      <c r="D498" s="35">
        <v>215.85</v>
      </c>
      <c r="E498" s="36">
        <v>361.05</v>
      </c>
      <c r="F498" s="37">
        <f t="shared" si="32"/>
        <v>576.9</v>
      </c>
      <c r="G498" s="38"/>
      <c r="H498" s="35">
        <v>325.76499999999999</v>
      </c>
      <c r="I498" s="36">
        <v>248.208</v>
      </c>
      <c r="J498" s="37">
        <f t="shared" si="33"/>
        <v>573.97299999999996</v>
      </c>
      <c r="K498" s="38"/>
      <c r="L498" s="35">
        <v>185.7</v>
      </c>
      <c r="M498" s="36">
        <v>120.15</v>
      </c>
      <c r="N498" s="37">
        <f t="shared" si="34"/>
        <v>305.85000000000002</v>
      </c>
    </row>
    <row r="499" spans="1:14" ht="15.6" x14ac:dyDescent="0.3">
      <c r="A499" s="40">
        <v>43486.541666666664</v>
      </c>
      <c r="B499" s="29">
        <f t="shared" si="31"/>
        <v>1</v>
      </c>
      <c r="C499" s="34">
        <v>21</v>
      </c>
      <c r="D499" s="35">
        <v>230.1</v>
      </c>
      <c r="E499" s="36">
        <v>359.7</v>
      </c>
      <c r="F499" s="37">
        <f t="shared" si="32"/>
        <v>589.79999999999995</v>
      </c>
      <c r="G499" s="38"/>
      <c r="H499" s="35">
        <v>332.64499999999998</v>
      </c>
      <c r="I499" s="36">
        <v>261.87700000000001</v>
      </c>
      <c r="J499" s="37">
        <f t="shared" si="33"/>
        <v>594.52199999999993</v>
      </c>
      <c r="K499" s="38"/>
      <c r="L499" s="35">
        <v>194.1</v>
      </c>
      <c r="M499" s="36">
        <v>124.95</v>
      </c>
      <c r="N499" s="37">
        <f t="shared" si="34"/>
        <v>319.05</v>
      </c>
    </row>
    <row r="500" spans="1:14" ht="15.6" x14ac:dyDescent="0.3">
      <c r="A500" s="39">
        <v>43486.583333333336</v>
      </c>
      <c r="B500" s="29">
        <f t="shared" si="31"/>
        <v>1</v>
      </c>
      <c r="C500" s="34">
        <v>21</v>
      </c>
      <c r="D500" s="35">
        <v>233.25</v>
      </c>
      <c r="E500" s="36">
        <v>357.15</v>
      </c>
      <c r="F500" s="37">
        <f t="shared" si="32"/>
        <v>590.4</v>
      </c>
      <c r="G500" s="38"/>
      <c r="H500" s="35">
        <v>331.98599999999999</v>
      </c>
      <c r="I500" s="36">
        <v>260.97699999999998</v>
      </c>
      <c r="J500" s="37">
        <f t="shared" si="33"/>
        <v>592.96299999999997</v>
      </c>
      <c r="K500" s="38"/>
      <c r="L500" s="35">
        <v>197.25</v>
      </c>
      <c r="M500" s="36">
        <v>122.7</v>
      </c>
      <c r="N500" s="37">
        <f t="shared" si="34"/>
        <v>319.95</v>
      </c>
    </row>
    <row r="501" spans="1:14" ht="15.6" x14ac:dyDescent="0.3">
      <c r="A501" s="40">
        <v>43486.625</v>
      </c>
      <c r="B501" s="29">
        <f t="shared" si="31"/>
        <v>1</v>
      </c>
      <c r="C501" s="34">
        <v>21</v>
      </c>
      <c r="D501" s="35">
        <v>238.5</v>
      </c>
      <c r="E501" s="36">
        <v>344.55</v>
      </c>
      <c r="F501" s="37">
        <f t="shared" si="32"/>
        <v>583.04999999999995</v>
      </c>
      <c r="G501" s="38"/>
      <c r="H501" s="35">
        <v>324.96199999999999</v>
      </c>
      <c r="I501" s="36">
        <v>256.18299999999999</v>
      </c>
      <c r="J501" s="37">
        <f t="shared" si="33"/>
        <v>581.14499999999998</v>
      </c>
      <c r="K501" s="38"/>
      <c r="L501" s="35">
        <v>195.45</v>
      </c>
      <c r="M501" s="36">
        <v>121.8</v>
      </c>
      <c r="N501" s="37">
        <f t="shared" si="34"/>
        <v>317.25</v>
      </c>
    </row>
    <row r="502" spans="1:14" ht="15.6" x14ac:dyDescent="0.3">
      <c r="A502" s="39">
        <v>43486.666666666664</v>
      </c>
      <c r="B502" s="29">
        <f t="shared" si="31"/>
        <v>1</v>
      </c>
      <c r="C502" s="34">
        <v>21</v>
      </c>
      <c r="D502" s="35">
        <v>228.75</v>
      </c>
      <c r="E502" s="36">
        <v>302.7</v>
      </c>
      <c r="F502" s="37">
        <f t="shared" si="32"/>
        <v>531.45000000000005</v>
      </c>
      <c r="G502" s="38"/>
      <c r="H502" s="35">
        <v>299.62900000000002</v>
      </c>
      <c r="I502" s="36">
        <v>250.56</v>
      </c>
      <c r="J502" s="37">
        <f t="shared" si="33"/>
        <v>550.18900000000008</v>
      </c>
      <c r="K502" s="38"/>
      <c r="L502" s="35">
        <v>190.5</v>
      </c>
      <c r="M502" s="36">
        <v>122.1</v>
      </c>
      <c r="N502" s="37">
        <f t="shared" si="34"/>
        <v>312.60000000000002</v>
      </c>
    </row>
    <row r="503" spans="1:14" ht="15.6" x14ac:dyDescent="0.3">
      <c r="A503" s="40">
        <v>43486.708333333336</v>
      </c>
      <c r="B503" s="29">
        <f t="shared" si="31"/>
        <v>1</v>
      </c>
      <c r="C503" s="34">
        <v>21</v>
      </c>
      <c r="D503" s="35">
        <v>234.45</v>
      </c>
      <c r="E503" s="36">
        <v>344.55</v>
      </c>
      <c r="F503" s="37">
        <f t="shared" si="32"/>
        <v>579</v>
      </c>
      <c r="G503" s="38"/>
      <c r="H503" s="35">
        <v>252.643</v>
      </c>
      <c r="I503" s="36">
        <v>236.34700000000001</v>
      </c>
      <c r="J503" s="37">
        <f t="shared" si="33"/>
        <v>488.99</v>
      </c>
      <c r="K503" s="38"/>
      <c r="L503" s="35">
        <v>188.4</v>
      </c>
      <c r="M503" s="36">
        <v>118.2</v>
      </c>
      <c r="N503" s="37">
        <f t="shared" si="34"/>
        <v>306.60000000000002</v>
      </c>
    </row>
    <row r="504" spans="1:14" ht="15.6" x14ac:dyDescent="0.3">
      <c r="A504" s="39">
        <v>43486.75</v>
      </c>
      <c r="B504" s="29">
        <f t="shared" si="31"/>
        <v>1</v>
      </c>
      <c r="C504" s="34">
        <v>21</v>
      </c>
      <c r="D504" s="35">
        <v>228.9</v>
      </c>
      <c r="E504" s="36">
        <v>319.35000000000002</v>
      </c>
      <c r="F504" s="37">
        <f t="shared" si="32"/>
        <v>548.25</v>
      </c>
      <c r="G504" s="38"/>
      <c r="H504" s="35">
        <v>270.12</v>
      </c>
      <c r="I504" s="36">
        <v>222.74299999999999</v>
      </c>
      <c r="J504" s="37">
        <f t="shared" si="33"/>
        <v>492.863</v>
      </c>
      <c r="K504" s="38"/>
      <c r="L504" s="35">
        <v>175.05</v>
      </c>
      <c r="M504" s="36">
        <v>115.2</v>
      </c>
      <c r="N504" s="37">
        <f t="shared" si="34"/>
        <v>290.25</v>
      </c>
    </row>
    <row r="505" spans="1:14" ht="15.6" x14ac:dyDescent="0.3">
      <c r="A505" s="40">
        <v>43486.791666666664</v>
      </c>
      <c r="B505" s="29">
        <f t="shared" si="31"/>
        <v>1</v>
      </c>
      <c r="C505" s="34">
        <v>21</v>
      </c>
      <c r="D505" s="35">
        <v>216.75</v>
      </c>
      <c r="E505" s="36">
        <v>289.5</v>
      </c>
      <c r="F505" s="37">
        <f t="shared" si="32"/>
        <v>506.25</v>
      </c>
      <c r="G505" s="38"/>
      <c r="H505" s="35">
        <v>188.15700000000001</v>
      </c>
      <c r="I505" s="36">
        <v>198.56</v>
      </c>
      <c r="J505" s="37">
        <f t="shared" si="33"/>
        <v>386.71699999999998</v>
      </c>
      <c r="K505" s="38"/>
      <c r="L505" s="35">
        <v>124.35</v>
      </c>
      <c r="M505" s="36">
        <v>99.3</v>
      </c>
      <c r="N505" s="37">
        <f t="shared" si="34"/>
        <v>223.64999999999998</v>
      </c>
    </row>
    <row r="506" spans="1:14" ht="15.6" x14ac:dyDescent="0.3">
      <c r="A506" s="39">
        <v>43486.833333333336</v>
      </c>
      <c r="B506" s="29">
        <f t="shared" si="31"/>
        <v>1</v>
      </c>
      <c r="C506" s="34">
        <v>21</v>
      </c>
      <c r="D506" s="35">
        <v>208.2</v>
      </c>
      <c r="E506" s="36">
        <v>279.89999999999998</v>
      </c>
      <c r="F506" s="37">
        <f t="shared" si="32"/>
        <v>488.09999999999997</v>
      </c>
      <c r="G506" s="38"/>
      <c r="H506" s="35">
        <v>176.822</v>
      </c>
      <c r="I506" s="36">
        <v>187.07599999999999</v>
      </c>
      <c r="J506" s="37">
        <f t="shared" si="33"/>
        <v>363.89800000000002</v>
      </c>
      <c r="K506" s="38"/>
      <c r="L506" s="35">
        <v>118.5</v>
      </c>
      <c r="M506" s="36">
        <v>83.7</v>
      </c>
      <c r="N506" s="37">
        <f t="shared" si="34"/>
        <v>202.2</v>
      </c>
    </row>
    <row r="507" spans="1:14" ht="15.6" x14ac:dyDescent="0.3">
      <c r="A507" s="40">
        <v>43486.875</v>
      </c>
      <c r="B507" s="29">
        <f t="shared" si="31"/>
        <v>1</v>
      </c>
      <c r="C507" s="34">
        <v>21</v>
      </c>
      <c r="D507" s="35">
        <v>197.1</v>
      </c>
      <c r="E507" s="36">
        <v>241.35</v>
      </c>
      <c r="F507" s="37">
        <f t="shared" si="32"/>
        <v>438.45</v>
      </c>
      <c r="G507" s="38"/>
      <c r="H507" s="35">
        <v>173.477</v>
      </c>
      <c r="I507" s="36">
        <v>185.666</v>
      </c>
      <c r="J507" s="37">
        <f t="shared" si="33"/>
        <v>359.14300000000003</v>
      </c>
      <c r="K507" s="38"/>
      <c r="L507" s="35">
        <v>111.45</v>
      </c>
      <c r="M507" s="36">
        <v>77.25</v>
      </c>
      <c r="N507" s="37">
        <f t="shared" si="34"/>
        <v>188.7</v>
      </c>
    </row>
    <row r="508" spans="1:14" ht="15.6" x14ac:dyDescent="0.3">
      <c r="A508" s="39">
        <v>43486.916666666664</v>
      </c>
      <c r="B508" s="29">
        <f t="shared" si="31"/>
        <v>1</v>
      </c>
      <c r="C508" s="34">
        <v>21</v>
      </c>
      <c r="D508" s="35">
        <v>175.5</v>
      </c>
      <c r="E508" s="36">
        <v>241.05</v>
      </c>
      <c r="F508" s="37">
        <f t="shared" si="32"/>
        <v>416.55</v>
      </c>
      <c r="G508" s="38"/>
      <c r="H508" s="35">
        <v>173.334</v>
      </c>
      <c r="I508" s="36">
        <v>182.20599999999999</v>
      </c>
      <c r="J508" s="37">
        <f t="shared" si="33"/>
        <v>355.53999999999996</v>
      </c>
      <c r="K508" s="38"/>
      <c r="L508" s="35">
        <v>106.65</v>
      </c>
      <c r="M508" s="36">
        <v>68.849999999999994</v>
      </c>
      <c r="N508" s="37">
        <f t="shared" si="34"/>
        <v>175.5</v>
      </c>
    </row>
    <row r="509" spans="1:14" ht="15.6" x14ac:dyDescent="0.3">
      <c r="A509" s="40">
        <v>43486.958333333336</v>
      </c>
      <c r="B509" s="29">
        <f t="shared" si="31"/>
        <v>1</v>
      </c>
      <c r="C509" s="34">
        <v>21</v>
      </c>
      <c r="D509" s="35">
        <v>165.45</v>
      </c>
      <c r="E509" s="36">
        <v>264.3</v>
      </c>
      <c r="F509" s="37">
        <f t="shared" si="32"/>
        <v>429.75</v>
      </c>
      <c r="G509" s="38"/>
      <c r="H509" s="35">
        <v>168.78200000000001</v>
      </c>
      <c r="I509" s="36">
        <v>180.614</v>
      </c>
      <c r="J509" s="37">
        <f t="shared" si="33"/>
        <v>349.39600000000002</v>
      </c>
      <c r="K509" s="38"/>
      <c r="L509" s="35">
        <v>102.6</v>
      </c>
      <c r="M509" s="36">
        <v>68.849999999999994</v>
      </c>
      <c r="N509" s="37">
        <f t="shared" si="34"/>
        <v>171.45</v>
      </c>
    </row>
    <row r="510" spans="1:14" ht="15.6" x14ac:dyDescent="0.3">
      <c r="A510" s="39">
        <v>43486</v>
      </c>
      <c r="B510" s="29">
        <f t="shared" si="31"/>
        <v>1</v>
      </c>
      <c r="C510" s="34">
        <v>21</v>
      </c>
      <c r="D510" s="35">
        <v>142.94999999999999</v>
      </c>
      <c r="E510" s="36">
        <v>250.8</v>
      </c>
      <c r="F510" s="37">
        <f t="shared" si="32"/>
        <v>393.75</v>
      </c>
      <c r="G510" s="38"/>
      <c r="H510" s="35">
        <v>162.32400000000001</v>
      </c>
      <c r="I510" s="36">
        <v>161.946</v>
      </c>
      <c r="J510" s="37">
        <f t="shared" si="33"/>
        <v>324.27</v>
      </c>
      <c r="K510" s="38"/>
      <c r="L510" s="35">
        <v>93.45</v>
      </c>
      <c r="M510" s="36">
        <v>68.7</v>
      </c>
      <c r="N510" s="37">
        <f t="shared" si="34"/>
        <v>162.15</v>
      </c>
    </row>
    <row r="511" spans="1:14" ht="15.6" x14ac:dyDescent="0.3">
      <c r="A511" s="40">
        <v>43487.041666666664</v>
      </c>
      <c r="B511" s="29">
        <f t="shared" si="31"/>
        <v>1</v>
      </c>
      <c r="C511" s="34">
        <v>22</v>
      </c>
      <c r="D511" s="35">
        <v>137.85</v>
      </c>
      <c r="E511" s="36">
        <v>188.7</v>
      </c>
      <c r="F511" s="37">
        <f t="shared" si="32"/>
        <v>326.54999999999995</v>
      </c>
      <c r="G511" s="38"/>
      <c r="H511" s="35">
        <v>157.07599999999999</v>
      </c>
      <c r="I511" s="36">
        <v>150.483</v>
      </c>
      <c r="J511" s="37">
        <f t="shared" si="33"/>
        <v>307.55899999999997</v>
      </c>
      <c r="K511" s="38"/>
      <c r="L511" s="35">
        <v>92.7</v>
      </c>
      <c r="M511" s="36">
        <v>67.5</v>
      </c>
      <c r="N511" s="37">
        <f t="shared" si="34"/>
        <v>160.19999999999999</v>
      </c>
    </row>
    <row r="512" spans="1:14" ht="15.6" x14ac:dyDescent="0.3">
      <c r="A512" s="39">
        <v>43487.083333333336</v>
      </c>
      <c r="B512" s="29">
        <f t="shared" si="31"/>
        <v>1</v>
      </c>
      <c r="C512" s="34">
        <v>22</v>
      </c>
      <c r="D512" s="35">
        <v>140.85</v>
      </c>
      <c r="E512" s="36">
        <v>243.3</v>
      </c>
      <c r="F512" s="37">
        <f t="shared" si="32"/>
        <v>384.15</v>
      </c>
      <c r="G512" s="38"/>
      <c r="H512" s="35">
        <v>155.297</v>
      </c>
      <c r="I512" s="36">
        <v>133.12</v>
      </c>
      <c r="J512" s="37">
        <f t="shared" si="33"/>
        <v>288.41700000000003</v>
      </c>
      <c r="K512" s="38"/>
      <c r="L512" s="35">
        <v>89.4</v>
      </c>
      <c r="M512" s="36">
        <v>67.2</v>
      </c>
      <c r="N512" s="37">
        <f t="shared" si="34"/>
        <v>156.60000000000002</v>
      </c>
    </row>
    <row r="513" spans="1:14" ht="15.6" x14ac:dyDescent="0.3">
      <c r="A513" s="40">
        <v>43487.125</v>
      </c>
      <c r="B513" s="29">
        <f t="shared" si="31"/>
        <v>1</v>
      </c>
      <c r="C513" s="34">
        <v>22</v>
      </c>
      <c r="D513" s="35">
        <v>139.80000000000001</v>
      </c>
      <c r="E513" s="36">
        <v>241.35</v>
      </c>
      <c r="F513" s="37">
        <f t="shared" si="32"/>
        <v>381.15</v>
      </c>
      <c r="G513" s="38"/>
      <c r="H513" s="35">
        <v>155.297</v>
      </c>
      <c r="I513" s="36">
        <v>131.11500000000001</v>
      </c>
      <c r="J513" s="37">
        <f t="shared" si="33"/>
        <v>286.41200000000003</v>
      </c>
      <c r="K513" s="38"/>
      <c r="L513" s="35">
        <v>85.05</v>
      </c>
      <c r="M513" s="36">
        <v>67.650000000000006</v>
      </c>
      <c r="N513" s="37">
        <f t="shared" si="34"/>
        <v>152.69999999999999</v>
      </c>
    </row>
    <row r="514" spans="1:14" ht="15.6" x14ac:dyDescent="0.3">
      <c r="A514" s="39">
        <v>43487.166666666664</v>
      </c>
      <c r="B514" s="29">
        <f t="shared" si="31"/>
        <v>1</v>
      </c>
      <c r="C514" s="34">
        <v>22</v>
      </c>
      <c r="D514" s="35">
        <v>139.19999999999999</v>
      </c>
      <c r="E514" s="36">
        <v>185.25</v>
      </c>
      <c r="F514" s="37">
        <f t="shared" si="32"/>
        <v>324.45</v>
      </c>
      <c r="G514" s="38"/>
      <c r="H514" s="35">
        <v>160.03</v>
      </c>
      <c r="I514" s="36">
        <v>130.119</v>
      </c>
      <c r="J514" s="37">
        <f t="shared" si="33"/>
        <v>290.149</v>
      </c>
      <c r="K514" s="38"/>
      <c r="L514" s="35">
        <v>84.9</v>
      </c>
      <c r="M514" s="36">
        <v>67.2</v>
      </c>
      <c r="N514" s="37">
        <f t="shared" si="34"/>
        <v>152.10000000000002</v>
      </c>
    </row>
    <row r="515" spans="1:14" ht="15.6" x14ac:dyDescent="0.3">
      <c r="A515" s="40">
        <v>43487.208333333336</v>
      </c>
      <c r="B515" s="29">
        <f t="shared" si="31"/>
        <v>1</v>
      </c>
      <c r="C515" s="34">
        <v>22</v>
      </c>
      <c r="D515" s="35">
        <v>139.19999999999999</v>
      </c>
      <c r="E515" s="36">
        <v>241.8</v>
      </c>
      <c r="F515" s="37">
        <f t="shared" si="32"/>
        <v>381</v>
      </c>
      <c r="G515" s="38"/>
      <c r="H515" s="35">
        <v>173.07400000000001</v>
      </c>
      <c r="I515" s="36">
        <v>133.77500000000001</v>
      </c>
      <c r="J515" s="37">
        <f t="shared" si="33"/>
        <v>306.84900000000005</v>
      </c>
      <c r="K515" s="38"/>
      <c r="L515" s="35">
        <v>85.2</v>
      </c>
      <c r="M515" s="36">
        <v>67.05</v>
      </c>
      <c r="N515" s="37">
        <f t="shared" si="34"/>
        <v>152.25</v>
      </c>
    </row>
    <row r="516" spans="1:14" ht="15.6" x14ac:dyDescent="0.3">
      <c r="A516" s="39">
        <v>43487.25</v>
      </c>
      <c r="B516" s="29">
        <f t="shared" si="31"/>
        <v>1</v>
      </c>
      <c r="C516" s="34">
        <v>22</v>
      </c>
      <c r="D516" s="35">
        <v>139.19999999999999</v>
      </c>
      <c r="E516" s="36">
        <v>249.75</v>
      </c>
      <c r="F516" s="37">
        <f t="shared" si="32"/>
        <v>388.95</v>
      </c>
      <c r="G516" s="38"/>
      <c r="H516" s="35">
        <v>182.32</v>
      </c>
      <c r="I516" s="36">
        <v>154.07400000000001</v>
      </c>
      <c r="J516" s="37">
        <f t="shared" si="33"/>
        <v>336.39400000000001</v>
      </c>
      <c r="K516" s="38"/>
      <c r="L516" s="35">
        <v>89.1</v>
      </c>
      <c r="M516" s="36">
        <v>67.8</v>
      </c>
      <c r="N516" s="37">
        <f t="shared" si="34"/>
        <v>156.89999999999998</v>
      </c>
    </row>
    <row r="517" spans="1:14" ht="15.6" x14ac:dyDescent="0.3">
      <c r="A517" s="40">
        <v>43487.291666666664</v>
      </c>
      <c r="B517" s="29">
        <f t="shared" si="31"/>
        <v>1</v>
      </c>
      <c r="C517" s="34">
        <v>22</v>
      </c>
      <c r="D517" s="35">
        <v>140.25</v>
      </c>
      <c r="E517" s="36">
        <v>221.4</v>
      </c>
      <c r="F517" s="37">
        <f t="shared" si="32"/>
        <v>361.65</v>
      </c>
      <c r="G517" s="38"/>
      <c r="H517" s="35">
        <v>188.309</v>
      </c>
      <c r="I517" s="36">
        <v>174.65100000000001</v>
      </c>
      <c r="J517" s="37">
        <f t="shared" si="33"/>
        <v>362.96000000000004</v>
      </c>
      <c r="K517" s="38"/>
      <c r="L517" s="35">
        <v>97.65</v>
      </c>
      <c r="M517" s="36">
        <v>76.2</v>
      </c>
      <c r="N517" s="37">
        <f t="shared" si="34"/>
        <v>173.85000000000002</v>
      </c>
    </row>
    <row r="518" spans="1:14" ht="15.6" x14ac:dyDescent="0.3">
      <c r="A518" s="39">
        <v>43487.333333333336</v>
      </c>
      <c r="B518" s="29">
        <f t="shared" si="31"/>
        <v>1</v>
      </c>
      <c r="C518" s="34">
        <v>22</v>
      </c>
      <c r="D518" s="35">
        <v>177.6</v>
      </c>
      <c r="E518" s="36">
        <v>283.64999999999998</v>
      </c>
      <c r="F518" s="37">
        <f t="shared" si="32"/>
        <v>461.25</v>
      </c>
      <c r="G518" s="38"/>
      <c r="H518" s="35">
        <v>271.36700000000002</v>
      </c>
      <c r="I518" s="36">
        <v>200.024</v>
      </c>
      <c r="J518" s="37">
        <f t="shared" si="33"/>
        <v>471.39100000000002</v>
      </c>
      <c r="K518" s="38"/>
      <c r="L518" s="35">
        <v>154.35</v>
      </c>
      <c r="M518" s="36">
        <v>102.6</v>
      </c>
      <c r="N518" s="37">
        <f t="shared" si="34"/>
        <v>256.95</v>
      </c>
    </row>
    <row r="519" spans="1:14" ht="15.6" x14ac:dyDescent="0.3">
      <c r="A519" s="40">
        <v>43487.375</v>
      </c>
      <c r="B519" s="29">
        <f t="shared" si="31"/>
        <v>1</v>
      </c>
      <c r="C519" s="34">
        <v>22</v>
      </c>
      <c r="D519" s="35">
        <v>200.7</v>
      </c>
      <c r="E519" s="36">
        <v>335.1</v>
      </c>
      <c r="F519" s="37">
        <f t="shared" si="32"/>
        <v>535.79999999999995</v>
      </c>
      <c r="G519" s="38"/>
      <c r="H519" s="35">
        <v>317.024</v>
      </c>
      <c r="I519" s="36">
        <v>231.41200000000001</v>
      </c>
      <c r="J519" s="37">
        <f t="shared" si="33"/>
        <v>548.43600000000004</v>
      </c>
      <c r="K519" s="38"/>
      <c r="L519" s="35">
        <v>169.65</v>
      </c>
      <c r="M519" s="36">
        <v>111.75</v>
      </c>
      <c r="N519" s="37">
        <f t="shared" si="34"/>
        <v>281.39999999999998</v>
      </c>
    </row>
    <row r="520" spans="1:14" ht="15.6" x14ac:dyDescent="0.3">
      <c r="A520" s="39">
        <v>43487.416666666664</v>
      </c>
      <c r="B520" s="29">
        <f t="shared" ref="B520:B583" si="35">MONTH(A520)</f>
        <v>1</v>
      </c>
      <c r="C520" s="34">
        <v>22</v>
      </c>
      <c r="D520" s="35">
        <v>209.25</v>
      </c>
      <c r="E520" s="36">
        <v>309.60000000000002</v>
      </c>
      <c r="F520" s="37">
        <f t="shared" ref="F520:F583" si="36">D520+E520</f>
        <v>518.85</v>
      </c>
      <c r="G520" s="38"/>
      <c r="H520" s="35">
        <v>260.19900000000001</v>
      </c>
      <c r="I520" s="36">
        <v>250.33</v>
      </c>
      <c r="J520" s="37">
        <f t="shared" ref="J520:J583" si="37">H520+I520</f>
        <v>510.529</v>
      </c>
      <c r="K520" s="38"/>
      <c r="L520" s="35">
        <v>185.1</v>
      </c>
      <c r="M520" s="36">
        <v>117.9</v>
      </c>
      <c r="N520" s="37">
        <f t="shared" ref="N520:N583" si="38">L520+M520</f>
        <v>303</v>
      </c>
    </row>
    <row r="521" spans="1:14" ht="15.6" x14ac:dyDescent="0.3">
      <c r="A521" s="40">
        <v>43487.458333333336</v>
      </c>
      <c r="B521" s="29">
        <f t="shared" si="35"/>
        <v>1</v>
      </c>
      <c r="C521" s="34">
        <v>22</v>
      </c>
      <c r="D521" s="35">
        <v>226.2</v>
      </c>
      <c r="E521" s="36">
        <v>330.3</v>
      </c>
      <c r="F521" s="37">
        <f t="shared" si="36"/>
        <v>556.5</v>
      </c>
      <c r="G521" s="38"/>
      <c r="H521" s="35">
        <v>257.84399999999999</v>
      </c>
      <c r="I521" s="36">
        <v>260.87599999999998</v>
      </c>
      <c r="J521" s="37">
        <f t="shared" si="37"/>
        <v>518.72</v>
      </c>
      <c r="K521" s="38"/>
      <c r="L521" s="35">
        <v>184.65</v>
      </c>
      <c r="M521" s="36">
        <v>126.45</v>
      </c>
      <c r="N521" s="37">
        <f t="shared" si="38"/>
        <v>311.10000000000002</v>
      </c>
    </row>
    <row r="522" spans="1:14" ht="15.6" x14ac:dyDescent="0.3">
      <c r="A522" s="39">
        <v>43487.5</v>
      </c>
      <c r="B522" s="29">
        <f t="shared" si="35"/>
        <v>1</v>
      </c>
      <c r="C522" s="34">
        <v>22</v>
      </c>
      <c r="D522" s="35">
        <v>225.75</v>
      </c>
      <c r="E522" s="36">
        <v>338.7</v>
      </c>
      <c r="F522" s="37">
        <f t="shared" si="36"/>
        <v>564.45000000000005</v>
      </c>
      <c r="G522" s="38"/>
      <c r="H522" s="35">
        <v>262.08</v>
      </c>
      <c r="I522" s="36">
        <v>260.50799999999998</v>
      </c>
      <c r="J522" s="37">
        <f t="shared" si="37"/>
        <v>522.58799999999997</v>
      </c>
      <c r="K522" s="38"/>
      <c r="L522" s="35">
        <v>185.55</v>
      </c>
      <c r="M522" s="36">
        <v>129.15</v>
      </c>
      <c r="N522" s="37">
        <f t="shared" si="38"/>
        <v>314.70000000000005</v>
      </c>
    </row>
    <row r="523" spans="1:14" ht="15.6" x14ac:dyDescent="0.3">
      <c r="A523" s="40">
        <v>43487.541666666664</v>
      </c>
      <c r="B523" s="29">
        <f t="shared" si="35"/>
        <v>1</v>
      </c>
      <c r="C523" s="34">
        <v>22</v>
      </c>
      <c r="D523" s="35">
        <v>235.5</v>
      </c>
      <c r="E523" s="36">
        <v>318.89999999999998</v>
      </c>
      <c r="F523" s="37">
        <f t="shared" si="36"/>
        <v>554.4</v>
      </c>
      <c r="G523" s="38"/>
      <c r="H523" s="35">
        <v>274.89699999999999</v>
      </c>
      <c r="I523" s="36">
        <v>264.26299999999998</v>
      </c>
      <c r="J523" s="37">
        <f t="shared" si="37"/>
        <v>539.16</v>
      </c>
      <c r="K523" s="38"/>
      <c r="L523" s="35">
        <v>193.8</v>
      </c>
      <c r="M523" s="36">
        <v>122.25</v>
      </c>
      <c r="N523" s="37">
        <f t="shared" si="38"/>
        <v>316.05</v>
      </c>
    </row>
    <row r="524" spans="1:14" ht="15.6" x14ac:dyDescent="0.3">
      <c r="A524" s="39">
        <v>43487.583333333336</v>
      </c>
      <c r="B524" s="29">
        <f t="shared" si="35"/>
        <v>1</v>
      </c>
      <c r="C524" s="34">
        <v>22</v>
      </c>
      <c r="D524" s="35">
        <v>232.2</v>
      </c>
      <c r="E524" s="36">
        <v>359.1</v>
      </c>
      <c r="F524" s="37">
        <f t="shared" si="36"/>
        <v>591.29999999999995</v>
      </c>
      <c r="G524" s="38"/>
      <c r="H524" s="35">
        <v>273.47699999999998</v>
      </c>
      <c r="I524" s="36">
        <v>256.99799999999999</v>
      </c>
      <c r="J524" s="37">
        <f t="shared" si="37"/>
        <v>530.47499999999991</v>
      </c>
      <c r="K524" s="38"/>
      <c r="L524" s="35">
        <v>193.95</v>
      </c>
      <c r="M524" s="36">
        <v>127.2</v>
      </c>
      <c r="N524" s="37">
        <f t="shared" si="38"/>
        <v>321.14999999999998</v>
      </c>
    </row>
    <row r="525" spans="1:14" ht="15.6" x14ac:dyDescent="0.3">
      <c r="A525" s="40">
        <v>43487.625</v>
      </c>
      <c r="B525" s="29">
        <f t="shared" si="35"/>
        <v>1</v>
      </c>
      <c r="C525" s="34">
        <v>22</v>
      </c>
      <c r="D525" s="35">
        <v>237.75</v>
      </c>
      <c r="E525" s="36">
        <v>306.60000000000002</v>
      </c>
      <c r="F525" s="37">
        <f t="shared" si="36"/>
        <v>544.35</v>
      </c>
      <c r="G525" s="38"/>
      <c r="H525" s="35">
        <v>262.52300000000002</v>
      </c>
      <c r="I525" s="36">
        <v>256.286</v>
      </c>
      <c r="J525" s="37">
        <f t="shared" si="37"/>
        <v>518.80899999999997</v>
      </c>
      <c r="K525" s="38"/>
      <c r="L525" s="35">
        <v>191.4</v>
      </c>
      <c r="M525" s="36">
        <v>125.85</v>
      </c>
      <c r="N525" s="37">
        <f t="shared" si="38"/>
        <v>317.25</v>
      </c>
    </row>
    <row r="526" spans="1:14" ht="15.6" x14ac:dyDescent="0.3">
      <c r="A526" s="39">
        <v>43487.666666666664</v>
      </c>
      <c r="B526" s="29">
        <f t="shared" si="35"/>
        <v>1</v>
      </c>
      <c r="C526" s="34">
        <v>22</v>
      </c>
      <c r="D526" s="35">
        <v>237</v>
      </c>
      <c r="E526" s="36">
        <v>320.10000000000002</v>
      </c>
      <c r="F526" s="37">
        <f t="shared" si="36"/>
        <v>557.1</v>
      </c>
      <c r="G526" s="38"/>
      <c r="H526" s="35">
        <v>260.56200000000001</v>
      </c>
      <c r="I526" s="36">
        <v>251.74299999999999</v>
      </c>
      <c r="J526" s="37">
        <f t="shared" si="37"/>
        <v>512.30500000000006</v>
      </c>
      <c r="K526" s="38"/>
      <c r="L526" s="35">
        <v>189.3</v>
      </c>
      <c r="M526" s="36">
        <v>123</v>
      </c>
      <c r="N526" s="37">
        <f t="shared" si="38"/>
        <v>312.3</v>
      </c>
    </row>
    <row r="527" spans="1:14" ht="15.6" x14ac:dyDescent="0.3">
      <c r="A527" s="40">
        <v>43487.708333333336</v>
      </c>
      <c r="B527" s="29">
        <f t="shared" si="35"/>
        <v>1</v>
      </c>
      <c r="C527" s="34">
        <v>22</v>
      </c>
      <c r="D527" s="35">
        <v>224.7</v>
      </c>
      <c r="E527" s="36">
        <v>336</v>
      </c>
      <c r="F527" s="37">
        <f t="shared" si="36"/>
        <v>560.70000000000005</v>
      </c>
      <c r="G527" s="38"/>
      <c r="H527" s="35">
        <v>261.88099999999997</v>
      </c>
      <c r="I527" s="36">
        <v>245.59299999999999</v>
      </c>
      <c r="J527" s="37">
        <f t="shared" si="37"/>
        <v>507.47399999999993</v>
      </c>
      <c r="K527" s="38"/>
      <c r="L527" s="35">
        <v>187.05</v>
      </c>
      <c r="M527" s="36">
        <v>121.95</v>
      </c>
      <c r="N527" s="37">
        <f t="shared" si="38"/>
        <v>309</v>
      </c>
    </row>
    <row r="528" spans="1:14" ht="15.6" x14ac:dyDescent="0.3">
      <c r="A528" s="39">
        <v>43487.75</v>
      </c>
      <c r="B528" s="29">
        <f t="shared" si="35"/>
        <v>1</v>
      </c>
      <c r="C528" s="34">
        <v>22</v>
      </c>
      <c r="D528" s="35">
        <v>225.9</v>
      </c>
      <c r="E528" s="36">
        <v>311.10000000000002</v>
      </c>
      <c r="F528" s="37">
        <f t="shared" si="36"/>
        <v>537</v>
      </c>
      <c r="G528" s="38"/>
      <c r="H528" s="35">
        <v>274.904</v>
      </c>
      <c r="I528" s="36">
        <v>228.33</v>
      </c>
      <c r="J528" s="37">
        <f t="shared" si="37"/>
        <v>503.23400000000004</v>
      </c>
      <c r="K528" s="38"/>
      <c r="L528" s="35">
        <v>175.35</v>
      </c>
      <c r="M528" s="36">
        <v>113.4</v>
      </c>
      <c r="N528" s="37">
        <f t="shared" si="38"/>
        <v>288.75</v>
      </c>
    </row>
    <row r="529" spans="1:14" ht="15.6" x14ac:dyDescent="0.3">
      <c r="A529" s="40">
        <v>43487.791666666664</v>
      </c>
      <c r="B529" s="29">
        <f t="shared" si="35"/>
        <v>1</v>
      </c>
      <c r="C529" s="34">
        <v>22</v>
      </c>
      <c r="D529" s="35">
        <v>218.4</v>
      </c>
      <c r="E529" s="36">
        <v>244.65</v>
      </c>
      <c r="F529" s="37">
        <f t="shared" si="36"/>
        <v>463.05</v>
      </c>
      <c r="G529" s="38"/>
      <c r="H529" s="35">
        <v>188.31800000000001</v>
      </c>
      <c r="I529" s="36">
        <v>193.49199999999999</v>
      </c>
      <c r="J529" s="37">
        <f t="shared" si="37"/>
        <v>381.81</v>
      </c>
      <c r="K529" s="38"/>
      <c r="L529" s="35">
        <v>119.7</v>
      </c>
      <c r="M529" s="36">
        <v>93.9</v>
      </c>
      <c r="N529" s="37">
        <f t="shared" si="38"/>
        <v>213.60000000000002</v>
      </c>
    </row>
    <row r="530" spans="1:14" ht="15.6" x14ac:dyDescent="0.3">
      <c r="A530" s="39">
        <v>43487.833333333336</v>
      </c>
      <c r="B530" s="29">
        <f t="shared" si="35"/>
        <v>1</v>
      </c>
      <c r="C530" s="34">
        <v>22</v>
      </c>
      <c r="D530" s="35">
        <v>211.65</v>
      </c>
      <c r="E530" s="36">
        <v>234.9</v>
      </c>
      <c r="F530" s="37">
        <f t="shared" si="36"/>
        <v>446.55</v>
      </c>
      <c r="G530" s="38"/>
      <c r="H530" s="35">
        <v>177.08199999999999</v>
      </c>
      <c r="I530" s="36">
        <v>183.22900000000001</v>
      </c>
      <c r="J530" s="37">
        <f t="shared" si="37"/>
        <v>360.31100000000004</v>
      </c>
      <c r="K530" s="38"/>
      <c r="L530" s="35">
        <v>112.65</v>
      </c>
      <c r="M530" s="36">
        <v>85.35</v>
      </c>
      <c r="N530" s="37">
        <f t="shared" si="38"/>
        <v>198</v>
      </c>
    </row>
    <row r="531" spans="1:14" ht="15.6" x14ac:dyDescent="0.3">
      <c r="A531" s="40">
        <v>43487.875</v>
      </c>
      <c r="B531" s="29">
        <f t="shared" si="35"/>
        <v>1</v>
      </c>
      <c r="C531" s="34">
        <v>22</v>
      </c>
      <c r="D531" s="35">
        <v>194.85</v>
      </c>
      <c r="E531" s="36">
        <v>248.55</v>
      </c>
      <c r="F531" s="37">
        <f t="shared" si="36"/>
        <v>443.4</v>
      </c>
      <c r="G531" s="38"/>
      <c r="H531" s="35">
        <v>175.70599999999999</v>
      </c>
      <c r="I531" s="36">
        <v>177.375</v>
      </c>
      <c r="J531" s="37">
        <f t="shared" si="37"/>
        <v>353.08100000000002</v>
      </c>
      <c r="K531" s="38"/>
      <c r="L531" s="35">
        <v>108.3</v>
      </c>
      <c r="M531" s="36">
        <v>89.25</v>
      </c>
      <c r="N531" s="37">
        <f t="shared" si="38"/>
        <v>197.55</v>
      </c>
    </row>
    <row r="532" spans="1:14" ht="15.6" x14ac:dyDescent="0.3">
      <c r="A532" s="39">
        <v>43487.916666666664</v>
      </c>
      <c r="B532" s="29">
        <f t="shared" si="35"/>
        <v>1</v>
      </c>
      <c r="C532" s="34">
        <v>22</v>
      </c>
      <c r="D532" s="35">
        <v>165.6</v>
      </c>
      <c r="E532" s="36">
        <v>180.15</v>
      </c>
      <c r="F532" s="37">
        <f t="shared" si="36"/>
        <v>345.75</v>
      </c>
      <c r="G532" s="38"/>
      <c r="H532" s="35">
        <v>177.91499999999999</v>
      </c>
      <c r="I532" s="36">
        <v>173.84299999999999</v>
      </c>
      <c r="J532" s="37">
        <f t="shared" si="37"/>
        <v>351.75799999999998</v>
      </c>
      <c r="K532" s="38"/>
      <c r="L532" s="35">
        <v>108.6</v>
      </c>
      <c r="M532" s="36">
        <v>87.75</v>
      </c>
      <c r="N532" s="37">
        <f t="shared" si="38"/>
        <v>196.35</v>
      </c>
    </row>
    <row r="533" spans="1:14" ht="15.6" x14ac:dyDescent="0.3">
      <c r="A533" s="40">
        <v>43487.958333333336</v>
      </c>
      <c r="B533" s="29">
        <f t="shared" si="35"/>
        <v>1</v>
      </c>
      <c r="C533" s="34">
        <v>22</v>
      </c>
      <c r="D533" s="35">
        <v>151.94999999999999</v>
      </c>
      <c r="E533" s="36">
        <v>235.8</v>
      </c>
      <c r="F533" s="37">
        <f t="shared" si="36"/>
        <v>387.75</v>
      </c>
      <c r="G533" s="38"/>
      <c r="H533" s="35">
        <v>172.602</v>
      </c>
      <c r="I533" s="36">
        <v>173.33500000000001</v>
      </c>
      <c r="J533" s="37">
        <f t="shared" si="37"/>
        <v>345.93700000000001</v>
      </c>
      <c r="K533" s="38"/>
      <c r="L533" s="35">
        <v>106.35</v>
      </c>
      <c r="M533" s="36">
        <v>85.5</v>
      </c>
      <c r="N533" s="37">
        <f t="shared" si="38"/>
        <v>191.85</v>
      </c>
    </row>
    <row r="534" spans="1:14" ht="15.6" x14ac:dyDescent="0.3">
      <c r="A534" s="39">
        <v>43487</v>
      </c>
      <c r="B534" s="29">
        <f t="shared" si="35"/>
        <v>1</v>
      </c>
      <c r="C534" s="34">
        <v>22</v>
      </c>
      <c r="D534" s="35">
        <v>142.5</v>
      </c>
      <c r="E534" s="36">
        <v>189.9</v>
      </c>
      <c r="F534" s="37">
        <f t="shared" si="36"/>
        <v>332.4</v>
      </c>
      <c r="G534" s="38"/>
      <c r="H534" s="35">
        <v>163.90299999999999</v>
      </c>
      <c r="I534" s="36">
        <v>145.69200000000001</v>
      </c>
      <c r="J534" s="37">
        <f t="shared" si="37"/>
        <v>309.59500000000003</v>
      </c>
      <c r="K534" s="38"/>
      <c r="L534" s="35">
        <v>91.95</v>
      </c>
      <c r="M534" s="36">
        <v>72.900000000000006</v>
      </c>
      <c r="N534" s="37">
        <f t="shared" si="38"/>
        <v>164.85000000000002</v>
      </c>
    </row>
    <row r="535" spans="1:14" ht="15.6" x14ac:dyDescent="0.3">
      <c r="A535" s="40">
        <v>43488.041666666664</v>
      </c>
      <c r="B535" s="29">
        <f t="shared" si="35"/>
        <v>1</v>
      </c>
      <c r="C535" s="34">
        <v>23</v>
      </c>
      <c r="D535" s="35">
        <v>138.75</v>
      </c>
      <c r="E535" s="36">
        <v>185.4</v>
      </c>
      <c r="F535" s="37">
        <f t="shared" si="36"/>
        <v>324.14999999999998</v>
      </c>
      <c r="G535" s="38"/>
      <c r="H535" s="35">
        <v>159.58799999999999</v>
      </c>
      <c r="I535" s="36">
        <v>125.666</v>
      </c>
      <c r="J535" s="37">
        <f t="shared" si="37"/>
        <v>285.25400000000002</v>
      </c>
      <c r="K535" s="38"/>
      <c r="L535" s="35">
        <v>86.1</v>
      </c>
      <c r="M535" s="36">
        <v>72.900000000000006</v>
      </c>
      <c r="N535" s="37">
        <f t="shared" si="38"/>
        <v>159</v>
      </c>
    </row>
    <row r="536" spans="1:14" ht="15.6" x14ac:dyDescent="0.3">
      <c r="A536" s="39">
        <v>43488.083333333336</v>
      </c>
      <c r="B536" s="29">
        <f t="shared" si="35"/>
        <v>1</v>
      </c>
      <c r="C536" s="34">
        <v>23</v>
      </c>
      <c r="D536" s="35">
        <v>144.15</v>
      </c>
      <c r="E536" s="36">
        <v>210.75</v>
      </c>
      <c r="F536" s="37">
        <f t="shared" si="36"/>
        <v>354.9</v>
      </c>
      <c r="G536" s="38"/>
      <c r="H536" s="35">
        <v>159.91200000000001</v>
      </c>
      <c r="I536" s="36">
        <v>122.934</v>
      </c>
      <c r="J536" s="37">
        <f t="shared" si="37"/>
        <v>282.846</v>
      </c>
      <c r="K536" s="38"/>
      <c r="L536" s="35">
        <v>85.05</v>
      </c>
      <c r="M536" s="36">
        <v>73.8</v>
      </c>
      <c r="N536" s="37">
        <f t="shared" si="38"/>
        <v>158.85</v>
      </c>
    </row>
    <row r="537" spans="1:14" ht="15.6" x14ac:dyDescent="0.3">
      <c r="A537" s="40">
        <v>43488.125</v>
      </c>
      <c r="B537" s="29">
        <f t="shared" si="35"/>
        <v>1</v>
      </c>
      <c r="C537" s="34">
        <v>23</v>
      </c>
      <c r="D537" s="35">
        <v>140.4</v>
      </c>
      <c r="E537" s="36">
        <v>163.35</v>
      </c>
      <c r="F537" s="37">
        <f t="shared" si="36"/>
        <v>303.75</v>
      </c>
      <c r="G537" s="38"/>
      <c r="H537" s="35">
        <v>161.47399999999999</v>
      </c>
      <c r="I537" s="36">
        <v>123.602</v>
      </c>
      <c r="J537" s="37">
        <f t="shared" si="37"/>
        <v>285.07600000000002</v>
      </c>
      <c r="K537" s="38"/>
      <c r="L537" s="35">
        <v>85.05</v>
      </c>
      <c r="M537" s="36">
        <v>72.45</v>
      </c>
      <c r="N537" s="37">
        <f t="shared" si="38"/>
        <v>157.5</v>
      </c>
    </row>
    <row r="538" spans="1:14" ht="15.6" x14ac:dyDescent="0.3">
      <c r="A538" s="39">
        <v>43488.166666666664</v>
      </c>
      <c r="B538" s="29">
        <f t="shared" si="35"/>
        <v>1</v>
      </c>
      <c r="C538" s="34">
        <v>23</v>
      </c>
      <c r="D538" s="35">
        <v>144.30000000000001</v>
      </c>
      <c r="E538" s="36">
        <v>220.05</v>
      </c>
      <c r="F538" s="37">
        <f t="shared" si="36"/>
        <v>364.35</v>
      </c>
      <c r="G538" s="38"/>
      <c r="H538" s="35">
        <v>167.024</v>
      </c>
      <c r="I538" s="36">
        <v>122.98099999999999</v>
      </c>
      <c r="J538" s="37">
        <f t="shared" si="37"/>
        <v>290.005</v>
      </c>
      <c r="K538" s="38"/>
      <c r="L538" s="35">
        <v>85.35</v>
      </c>
      <c r="M538" s="36">
        <v>72.3</v>
      </c>
      <c r="N538" s="37">
        <f t="shared" si="38"/>
        <v>157.64999999999998</v>
      </c>
    </row>
    <row r="539" spans="1:14" ht="15.6" x14ac:dyDescent="0.3">
      <c r="A539" s="40">
        <v>43488.208333333336</v>
      </c>
      <c r="B539" s="29">
        <f t="shared" si="35"/>
        <v>1</v>
      </c>
      <c r="C539" s="34">
        <v>23</v>
      </c>
      <c r="D539" s="35">
        <v>137.85</v>
      </c>
      <c r="E539" s="36">
        <v>220.95</v>
      </c>
      <c r="F539" s="37">
        <f t="shared" si="36"/>
        <v>358.79999999999995</v>
      </c>
      <c r="G539" s="38"/>
      <c r="H539" s="35">
        <v>172.69800000000001</v>
      </c>
      <c r="I539" s="36">
        <v>134.67500000000001</v>
      </c>
      <c r="J539" s="37">
        <f t="shared" si="37"/>
        <v>307.37300000000005</v>
      </c>
      <c r="K539" s="38"/>
      <c r="L539" s="35">
        <v>84.75</v>
      </c>
      <c r="M539" s="36">
        <v>73.5</v>
      </c>
      <c r="N539" s="37">
        <f t="shared" si="38"/>
        <v>158.25</v>
      </c>
    </row>
    <row r="540" spans="1:14" ht="15.6" x14ac:dyDescent="0.3">
      <c r="A540" s="39">
        <v>43488.25</v>
      </c>
      <c r="B540" s="29">
        <f t="shared" si="35"/>
        <v>1</v>
      </c>
      <c r="C540" s="34">
        <v>23</v>
      </c>
      <c r="D540" s="35">
        <v>134.69999999999999</v>
      </c>
      <c r="E540" s="36">
        <v>171.45</v>
      </c>
      <c r="F540" s="37">
        <f t="shared" si="36"/>
        <v>306.14999999999998</v>
      </c>
      <c r="G540" s="38"/>
      <c r="H540" s="35">
        <v>180.434</v>
      </c>
      <c r="I540" s="36">
        <v>144.80199999999999</v>
      </c>
      <c r="J540" s="37">
        <f t="shared" si="37"/>
        <v>325.23599999999999</v>
      </c>
      <c r="K540" s="38"/>
      <c r="L540" s="35">
        <v>90.45</v>
      </c>
      <c r="M540" s="36">
        <v>72.599999999999994</v>
      </c>
      <c r="N540" s="37">
        <f t="shared" si="38"/>
        <v>163.05000000000001</v>
      </c>
    </row>
    <row r="541" spans="1:14" ht="15.6" x14ac:dyDescent="0.3">
      <c r="A541" s="40">
        <v>43488.291666666664</v>
      </c>
      <c r="B541" s="29">
        <f t="shared" si="35"/>
        <v>1</v>
      </c>
      <c r="C541" s="34">
        <v>23</v>
      </c>
      <c r="D541" s="35">
        <v>139.5</v>
      </c>
      <c r="E541" s="36">
        <v>227.55</v>
      </c>
      <c r="F541" s="37">
        <f t="shared" si="36"/>
        <v>367.05</v>
      </c>
      <c r="G541" s="38"/>
      <c r="H541" s="35">
        <v>185.858</v>
      </c>
      <c r="I541" s="36">
        <v>162.898</v>
      </c>
      <c r="J541" s="37">
        <f t="shared" si="37"/>
        <v>348.75599999999997</v>
      </c>
      <c r="K541" s="38"/>
      <c r="L541" s="35">
        <v>97.65</v>
      </c>
      <c r="M541" s="36">
        <v>77.25</v>
      </c>
      <c r="N541" s="37">
        <f t="shared" si="38"/>
        <v>174.9</v>
      </c>
    </row>
    <row r="542" spans="1:14" ht="15.6" x14ac:dyDescent="0.3">
      <c r="A542" s="39">
        <v>43488.333333333336</v>
      </c>
      <c r="B542" s="29">
        <f t="shared" si="35"/>
        <v>1</v>
      </c>
      <c r="C542" s="34">
        <v>23</v>
      </c>
      <c r="D542" s="35">
        <v>174.3</v>
      </c>
      <c r="E542" s="36">
        <v>287.7</v>
      </c>
      <c r="F542" s="37">
        <f t="shared" si="36"/>
        <v>462</v>
      </c>
      <c r="G542" s="38"/>
      <c r="H542" s="35">
        <v>218.35499999999999</v>
      </c>
      <c r="I542" s="36">
        <v>197.90199999999999</v>
      </c>
      <c r="J542" s="37">
        <f t="shared" si="37"/>
        <v>416.25699999999995</v>
      </c>
      <c r="K542" s="38"/>
      <c r="L542" s="35">
        <v>150.6</v>
      </c>
      <c r="M542" s="36">
        <v>90.9</v>
      </c>
      <c r="N542" s="37">
        <f t="shared" si="38"/>
        <v>241.5</v>
      </c>
    </row>
    <row r="543" spans="1:14" ht="15.6" x14ac:dyDescent="0.3">
      <c r="A543" s="40">
        <v>43488.375</v>
      </c>
      <c r="B543" s="29">
        <f t="shared" si="35"/>
        <v>1</v>
      </c>
      <c r="C543" s="34">
        <v>23</v>
      </c>
      <c r="D543" s="35">
        <v>207.45</v>
      </c>
      <c r="E543" s="36">
        <v>275.39999999999998</v>
      </c>
      <c r="F543" s="37">
        <f t="shared" si="36"/>
        <v>482.84999999999997</v>
      </c>
      <c r="G543" s="38"/>
      <c r="H543" s="35">
        <v>227.03399999999999</v>
      </c>
      <c r="I543" s="36">
        <v>216.697</v>
      </c>
      <c r="J543" s="37">
        <f t="shared" si="37"/>
        <v>443.73099999999999</v>
      </c>
      <c r="K543" s="38"/>
      <c r="L543" s="35">
        <v>167.4</v>
      </c>
      <c r="M543" s="36">
        <v>101.1</v>
      </c>
      <c r="N543" s="37">
        <f t="shared" si="38"/>
        <v>268.5</v>
      </c>
    </row>
    <row r="544" spans="1:14" ht="15.6" x14ac:dyDescent="0.3">
      <c r="A544" s="39">
        <v>43488.416666666664</v>
      </c>
      <c r="B544" s="29">
        <f t="shared" si="35"/>
        <v>1</v>
      </c>
      <c r="C544" s="34">
        <v>23</v>
      </c>
      <c r="D544" s="35">
        <v>217.35</v>
      </c>
      <c r="E544" s="36">
        <v>309.89999999999998</v>
      </c>
      <c r="F544" s="37">
        <f t="shared" si="36"/>
        <v>527.25</v>
      </c>
      <c r="G544" s="38"/>
      <c r="H544" s="35">
        <v>233.83</v>
      </c>
      <c r="I544" s="36">
        <v>241.11500000000001</v>
      </c>
      <c r="J544" s="37">
        <f t="shared" si="37"/>
        <v>474.94500000000005</v>
      </c>
      <c r="K544" s="38"/>
      <c r="L544" s="35">
        <v>182.25</v>
      </c>
      <c r="M544" s="36">
        <v>112.2</v>
      </c>
      <c r="N544" s="37">
        <f t="shared" si="38"/>
        <v>294.45</v>
      </c>
    </row>
    <row r="545" spans="1:14" ht="15.6" x14ac:dyDescent="0.3">
      <c r="A545" s="40">
        <v>43488.458333333336</v>
      </c>
      <c r="B545" s="29">
        <f t="shared" si="35"/>
        <v>1</v>
      </c>
      <c r="C545" s="34">
        <v>23</v>
      </c>
      <c r="D545" s="35">
        <v>222.6</v>
      </c>
      <c r="E545" s="36">
        <v>345.15</v>
      </c>
      <c r="F545" s="37">
        <f t="shared" si="36"/>
        <v>567.75</v>
      </c>
      <c r="G545" s="38"/>
      <c r="H545" s="35">
        <v>234.08600000000001</v>
      </c>
      <c r="I545" s="36">
        <v>243.28299999999999</v>
      </c>
      <c r="J545" s="37">
        <f t="shared" si="37"/>
        <v>477.36900000000003</v>
      </c>
      <c r="K545" s="38"/>
      <c r="L545" s="35">
        <v>187.2</v>
      </c>
      <c r="M545" s="36">
        <v>120.15</v>
      </c>
      <c r="N545" s="37">
        <f t="shared" si="38"/>
        <v>307.35000000000002</v>
      </c>
    </row>
    <row r="546" spans="1:14" ht="15.6" x14ac:dyDescent="0.3">
      <c r="A546" s="39">
        <v>43488.5</v>
      </c>
      <c r="B546" s="29">
        <f t="shared" si="35"/>
        <v>1</v>
      </c>
      <c r="C546" s="34">
        <v>23</v>
      </c>
      <c r="D546" s="35">
        <v>230.1</v>
      </c>
      <c r="E546" s="36">
        <v>284.10000000000002</v>
      </c>
      <c r="F546" s="37">
        <f t="shared" si="36"/>
        <v>514.20000000000005</v>
      </c>
      <c r="G546" s="38"/>
      <c r="H546" s="35">
        <v>226.53</v>
      </c>
      <c r="I546" s="36">
        <v>248.084</v>
      </c>
      <c r="J546" s="37">
        <f t="shared" si="37"/>
        <v>474.61400000000003</v>
      </c>
      <c r="K546" s="38"/>
      <c r="L546" s="35">
        <v>187.5</v>
      </c>
      <c r="M546" s="36">
        <v>122.7</v>
      </c>
      <c r="N546" s="37">
        <f t="shared" si="38"/>
        <v>310.2</v>
      </c>
    </row>
    <row r="547" spans="1:14" ht="15.6" x14ac:dyDescent="0.3">
      <c r="A547" s="40">
        <v>43488.541666666664</v>
      </c>
      <c r="B547" s="29">
        <f t="shared" si="35"/>
        <v>1</v>
      </c>
      <c r="C547" s="34">
        <v>23</v>
      </c>
      <c r="D547" s="35">
        <v>233.1</v>
      </c>
      <c r="E547" s="36">
        <v>349.35</v>
      </c>
      <c r="F547" s="37">
        <f t="shared" si="36"/>
        <v>582.45000000000005</v>
      </c>
      <c r="G547" s="38"/>
      <c r="H547" s="35">
        <v>236.50299999999999</v>
      </c>
      <c r="I547" s="36">
        <v>254.476</v>
      </c>
      <c r="J547" s="37">
        <f t="shared" si="37"/>
        <v>490.97899999999998</v>
      </c>
      <c r="K547" s="38"/>
      <c r="L547" s="35">
        <v>187.5</v>
      </c>
      <c r="M547" s="36">
        <v>125.25</v>
      </c>
      <c r="N547" s="37">
        <f t="shared" si="38"/>
        <v>312.75</v>
      </c>
    </row>
    <row r="548" spans="1:14" ht="15.6" x14ac:dyDescent="0.3">
      <c r="A548" s="39">
        <v>43488.583333333336</v>
      </c>
      <c r="B548" s="29">
        <f t="shared" si="35"/>
        <v>1</v>
      </c>
      <c r="C548" s="34">
        <v>23</v>
      </c>
      <c r="D548" s="35">
        <v>235.8</v>
      </c>
      <c r="E548" s="36">
        <v>313.5</v>
      </c>
      <c r="F548" s="37">
        <f t="shared" si="36"/>
        <v>549.29999999999995</v>
      </c>
      <c r="G548" s="38"/>
      <c r="H548" s="35">
        <v>241.09899999999999</v>
      </c>
      <c r="I548" s="36">
        <v>251.56</v>
      </c>
      <c r="J548" s="37">
        <f t="shared" si="37"/>
        <v>492.65899999999999</v>
      </c>
      <c r="K548" s="38"/>
      <c r="L548" s="35">
        <v>188.7</v>
      </c>
      <c r="M548" s="36">
        <v>126.6</v>
      </c>
      <c r="N548" s="37">
        <f t="shared" si="38"/>
        <v>315.29999999999995</v>
      </c>
    </row>
    <row r="549" spans="1:14" ht="15.6" x14ac:dyDescent="0.3">
      <c r="A549" s="40">
        <v>43488.625</v>
      </c>
      <c r="B549" s="29">
        <f t="shared" si="35"/>
        <v>1</v>
      </c>
      <c r="C549" s="34">
        <v>23</v>
      </c>
      <c r="D549" s="35">
        <v>241.35</v>
      </c>
      <c r="E549" s="36">
        <v>246.45</v>
      </c>
      <c r="F549" s="37">
        <f t="shared" si="36"/>
        <v>487.79999999999995</v>
      </c>
      <c r="G549" s="38"/>
      <c r="H549" s="35">
        <v>255.32</v>
      </c>
      <c r="I549" s="36">
        <v>242.142</v>
      </c>
      <c r="J549" s="37">
        <f t="shared" si="37"/>
        <v>497.46199999999999</v>
      </c>
      <c r="K549" s="38"/>
      <c r="L549" s="35">
        <v>187.8</v>
      </c>
      <c r="M549" s="36">
        <v>125.1</v>
      </c>
      <c r="N549" s="37">
        <f t="shared" si="38"/>
        <v>312.89999999999998</v>
      </c>
    </row>
    <row r="550" spans="1:14" ht="15.6" x14ac:dyDescent="0.3">
      <c r="A550" s="39">
        <v>43488.666666666664</v>
      </c>
      <c r="B550" s="29">
        <f t="shared" si="35"/>
        <v>1</v>
      </c>
      <c r="C550" s="34">
        <v>23</v>
      </c>
      <c r="D550" s="35">
        <v>242.85</v>
      </c>
      <c r="E550" s="36">
        <v>250.65</v>
      </c>
      <c r="F550" s="37">
        <f t="shared" si="36"/>
        <v>493.5</v>
      </c>
      <c r="G550" s="38"/>
      <c r="H550" s="35">
        <v>262.02199999999999</v>
      </c>
      <c r="I550" s="36">
        <v>242.29499999999999</v>
      </c>
      <c r="J550" s="37">
        <f t="shared" si="37"/>
        <v>504.31700000000001</v>
      </c>
      <c r="K550" s="38"/>
      <c r="L550" s="35">
        <v>184.65</v>
      </c>
      <c r="M550" s="36">
        <v>123.3</v>
      </c>
      <c r="N550" s="37">
        <f t="shared" si="38"/>
        <v>307.95</v>
      </c>
    </row>
    <row r="551" spans="1:14" ht="15.6" x14ac:dyDescent="0.3">
      <c r="A551" s="40">
        <v>43488.708333333336</v>
      </c>
      <c r="B551" s="29">
        <f t="shared" si="35"/>
        <v>1</v>
      </c>
      <c r="C551" s="34">
        <v>23</v>
      </c>
      <c r="D551" s="35">
        <v>237.45</v>
      </c>
      <c r="E551" s="36">
        <v>227.7</v>
      </c>
      <c r="F551" s="37">
        <f t="shared" si="36"/>
        <v>465.15</v>
      </c>
      <c r="G551" s="38"/>
      <c r="H551" s="35">
        <v>266.69099999999997</v>
      </c>
      <c r="I551" s="36">
        <v>233.036</v>
      </c>
      <c r="J551" s="37">
        <f t="shared" si="37"/>
        <v>499.72699999999998</v>
      </c>
      <c r="K551" s="38"/>
      <c r="L551" s="35">
        <v>178.95</v>
      </c>
      <c r="M551" s="36">
        <v>120</v>
      </c>
      <c r="N551" s="37">
        <f t="shared" si="38"/>
        <v>298.95</v>
      </c>
    </row>
    <row r="552" spans="1:14" ht="15.6" x14ac:dyDescent="0.3">
      <c r="A552" s="39">
        <v>43488.75</v>
      </c>
      <c r="B552" s="29">
        <f t="shared" si="35"/>
        <v>1</v>
      </c>
      <c r="C552" s="34">
        <v>23</v>
      </c>
      <c r="D552" s="35">
        <v>236.25</v>
      </c>
      <c r="E552" s="36">
        <v>208.05</v>
      </c>
      <c r="F552" s="37">
        <f t="shared" si="36"/>
        <v>444.3</v>
      </c>
      <c r="G552" s="38"/>
      <c r="H552" s="35">
        <v>255.53899999999999</v>
      </c>
      <c r="I552" s="36">
        <v>219.05699999999999</v>
      </c>
      <c r="J552" s="37">
        <f t="shared" si="37"/>
        <v>474.596</v>
      </c>
      <c r="K552" s="38"/>
      <c r="L552" s="35">
        <v>172.5</v>
      </c>
      <c r="M552" s="36">
        <v>112.95</v>
      </c>
      <c r="N552" s="37">
        <f t="shared" si="38"/>
        <v>285.45</v>
      </c>
    </row>
    <row r="553" spans="1:14" ht="15.6" x14ac:dyDescent="0.3">
      <c r="A553" s="40">
        <v>43488.791666666664</v>
      </c>
      <c r="B553" s="29">
        <f t="shared" si="35"/>
        <v>1</v>
      </c>
      <c r="C553" s="34">
        <v>23</v>
      </c>
      <c r="D553" s="35">
        <v>218.25</v>
      </c>
      <c r="E553" s="36">
        <v>173.55</v>
      </c>
      <c r="F553" s="37">
        <f t="shared" si="36"/>
        <v>391.8</v>
      </c>
      <c r="G553" s="38"/>
      <c r="H553" s="35">
        <v>184.952</v>
      </c>
      <c r="I553" s="36">
        <v>195.65600000000001</v>
      </c>
      <c r="J553" s="37">
        <f t="shared" si="37"/>
        <v>380.608</v>
      </c>
      <c r="K553" s="38"/>
      <c r="L553" s="35">
        <v>128.55000000000001</v>
      </c>
      <c r="M553" s="36">
        <v>99.3</v>
      </c>
      <c r="N553" s="37">
        <f t="shared" si="38"/>
        <v>227.85000000000002</v>
      </c>
    </row>
    <row r="554" spans="1:14" ht="15.6" x14ac:dyDescent="0.3">
      <c r="A554" s="39">
        <v>43488.833333333336</v>
      </c>
      <c r="B554" s="29">
        <f t="shared" si="35"/>
        <v>1</v>
      </c>
      <c r="C554" s="34">
        <v>23</v>
      </c>
      <c r="D554" s="35">
        <v>210.75</v>
      </c>
      <c r="E554" s="36">
        <v>164.55</v>
      </c>
      <c r="F554" s="37">
        <f t="shared" si="36"/>
        <v>375.3</v>
      </c>
      <c r="G554" s="38"/>
      <c r="H554" s="35">
        <v>181.124</v>
      </c>
      <c r="I554" s="36">
        <v>181.559</v>
      </c>
      <c r="J554" s="37">
        <f t="shared" si="37"/>
        <v>362.68299999999999</v>
      </c>
      <c r="K554" s="38"/>
      <c r="L554" s="35">
        <v>124.2</v>
      </c>
      <c r="M554" s="36">
        <v>85.5</v>
      </c>
      <c r="N554" s="37">
        <f t="shared" si="38"/>
        <v>209.7</v>
      </c>
    </row>
    <row r="555" spans="1:14" ht="15.6" x14ac:dyDescent="0.3">
      <c r="A555" s="40">
        <v>43488.875</v>
      </c>
      <c r="B555" s="29">
        <f t="shared" si="35"/>
        <v>1</v>
      </c>
      <c r="C555" s="34">
        <v>23</v>
      </c>
      <c r="D555" s="35">
        <v>201.45</v>
      </c>
      <c r="E555" s="36">
        <v>163.65</v>
      </c>
      <c r="F555" s="37">
        <f t="shared" si="36"/>
        <v>365.1</v>
      </c>
      <c r="G555" s="38"/>
      <c r="H555" s="35">
        <v>187.952</v>
      </c>
      <c r="I555" s="36">
        <v>176.73</v>
      </c>
      <c r="J555" s="37">
        <f t="shared" si="37"/>
        <v>364.68200000000002</v>
      </c>
      <c r="K555" s="38"/>
      <c r="L555" s="35">
        <v>118.2</v>
      </c>
      <c r="M555" s="36">
        <v>85.65</v>
      </c>
      <c r="N555" s="37">
        <f t="shared" si="38"/>
        <v>203.85000000000002</v>
      </c>
    </row>
    <row r="556" spans="1:14" ht="15.6" x14ac:dyDescent="0.3">
      <c r="A556" s="39">
        <v>43488.916666666664</v>
      </c>
      <c r="B556" s="29">
        <f t="shared" si="35"/>
        <v>1</v>
      </c>
      <c r="C556" s="34">
        <v>23</v>
      </c>
      <c r="D556" s="35">
        <v>166.95</v>
      </c>
      <c r="E556" s="36">
        <v>147</v>
      </c>
      <c r="F556" s="37">
        <f t="shared" si="36"/>
        <v>313.95</v>
      </c>
      <c r="G556" s="38"/>
      <c r="H556" s="35">
        <v>185.74700000000001</v>
      </c>
      <c r="I556" s="36">
        <v>166.32400000000001</v>
      </c>
      <c r="J556" s="37">
        <f t="shared" si="37"/>
        <v>352.07100000000003</v>
      </c>
      <c r="K556" s="38"/>
      <c r="L556" s="35">
        <v>111.15</v>
      </c>
      <c r="M556" s="36">
        <v>78.900000000000006</v>
      </c>
      <c r="N556" s="37">
        <f t="shared" si="38"/>
        <v>190.05</v>
      </c>
    </row>
    <row r="557" spans="1:14" ht="15.6" x14ac:dyDescent="0.3">
      <c r="A557" s="40">
        <v>43488.958333333336</v>
      </c>
      <c r="B557" s="29">
        <f t="shared" si="35"/>
        <v>1</v>
      </c>
      <c r="C557" s="34">
        <v>23</v>
      </c>
      <c r="D557" s="35">
        <v>148.80000000000001</v>
      </c>
      <c r="E557" s="36">
        <v>145.05000000000001</v>
      </c>
      <c r="F557" s="37">
        <f t="shared" si="36"/>
        <v>293.85000000000002</v>
      </c>
      <c r="G557" s="38"/>
      <c r="H557" s="35">
        <v>181.84</v>
      </c>
      <c r="I557" s="36">
        <v>163.43299999999999</v>
      </c>
      <c r="J557" s="37">
        <f t="shared" si="37"/>
        <v>345.27300000000002</v>
      </c>
      <c r="K557" s="38"/>
      <c r="L557" s="35">
        <v>109.5</v>
      </c>
      <c r="M557" s="36">
        <v>79.95</v>
      </c>
      <c r="N557" s="37">
        <f t="shared" si="38"/>
        <v>189.45</v>
      </c>
    </row>
    <row r="558" spans="1:14" ht="15.6" x14ac:dyDescent="0.3">
      <c r="A558" s="39">
        <v>43488</v>
      </c>
      <c r="B558" s="29">
        <f t="shared" si="35"/>
        <v>1</v>
      </c>
      <c r="C558" s="34">
        <v>23</v>
      </c>
      <c r="D558" s="35">
        <v>140.25</v>
      </c>
      <c r="E558" s="36">
        <v>142.80000000000001</v>
      </c>
      <c r="F558" s="37">
        <f t="shared" si="36"/>
        <v>283.05</v>
      </c>
      <c r="G558" s="38"/>
      <c r="H558" s="35">
        <v>174.91300000000001</v>
      </c>
      <c r="I558" s="36">
        <v>146.452</v>
      </c>
      <c r="J558" s="37">
        <f t="shared" si="37"/>
        <v>321.36500000000001</v>
      </c>
      <c r="K558" s="38"/>
      <c r="L558" s="35">
        <v>97.65</v>
      </c>
      <c r="M558" s="36">
        <v>71.55</v>
      </c>
      <c r="N558" s="37">
        <f t="shared" si="38"/>
        <v>169.2</v>
      </c>
    </row>
    <row r="559" spans="1:14" ht="15.6" x14ac:dyDescent="0.3">
      <c r="A559" s="40">
        <v>43489.041666666664</v>
      </c>
      <c r="B559" s="29">
        <f t="shared" si="35"/>
        <v>1</v>
      </c>
      <c r="C559" s="34">
        <v>24</v>
      </c>
      <c r="D559" s="35">
        <v>133.65</v>
      </c>
      <c r="E559" s="36">
        <v>132.30000000000001</v>
      </c>
      <c r="F559" s="37">
        <f t="shared" si="36"/>
        <v>265.95000000000005</v>
      </c>
      <c r="G559" s="38"/>
      <c r="H559" s="35">
        <v>172.66499999999999</v>
      </c>
      <c r="I559" s="36">
        <v>123.03400000000001</v>
      </c>
      <c r="J559" s="37">
        <f t="shared" si="37"/>
        <v>295.69900000000001</v>
      </c>
      <c r="K559" s="38"/>
      <c r="L559" s="35">
        <v>92.1</v>
      </c>
      <c r="M559" s="36">
        <v>71.25</v>
      </c>
      <c r="N559" s="37">
        <f t="shared" si="38"/>
        <v>163.35</v>
      </c>
    </row>
    <row r="560" spans="1:14" ht="15.6" x14ac:dyDescent="0.3">
      <c r="A560" s="39">
        <v>43489.083333333336</v>
      </c>
      <c r="B560" s="29">
        <f t="shared" si="35"/>
        <v>1</v>
      </c>
      <c r="C560" s="34">
        <v>24</v>
      </c>
      <c r="D560" s="35">
        <v>128.1</v>
      </c>
      <c r="E560" s="36">
        <v>174.3</v>
      </c>
      <c r="F560" s="37">
        <f t="shared" si="36"/>
        <v>302.39999999999998</v>
      </c>
      <c r="G560" s="38"/>
      <c r="H560" s="35">
        <v>170.227</v>
      </c>
      <c r="I560" s="36">
        <v>122.178</v>
      </c>
      <c r="J560" s="37">
        <f t="shared" si="37"/>
        <v>292.40499999999997</v>
      </c>
      <c r="K560" s="38"/>
      <c r="L560" s="35">
        <v>91.5</v>
      </c>
      <c r="M560" s="36">
        <v>72.3</v>
      </c>
      <c r="N560" s="37">
        <f t="shared" si="38"/>
        <v>163.80000000000001</v>
      </c>
    </row>
    <row r="561" spans="1:14" ht="15.6" x14ac:dyDescent="0.3">
      <c r="A561" s="40">
        <v>43489.125</v>
      </c>
      <c r="B561" s="29">
        <f t="shared" si="35"/>
        <v>1</v>
      </c>
      <c r="C561" s="34">
        <v>24</v>
      </c>
      <c r="D561" s="35">
        <v>120.75</v>
      </c>
      <c r="E561" s="36">
        <v>238.65</v>
      </c>
      <c r="F561" s="37">
        <f t="shared" si="36"/>
        <v>359.4</v>
      </c>
      <c r="G561" s="38"/>
      <c r="H561" s="35">
        <v>169.06200000000001</v>
      </c>
      <c r="I561" s="36">
        <v>121.714</v>
      </c>
      <c r="J561" s="37">
        <f t="shared" si="37"/>
        <v>290.77600000000001</v>
      </c>
      <c r="K561" s="38"/>
      <c r="L561" s="35">
        <v>91.8</v>
      </c>
      <c r="M561" s="36">
        <v>70.8</v>
      </c>
      <c r="N561" s="37">
        <f t="shared" si="38"/>
        <v>162.6</v>
      </c>
    </row>
    <row r="562" spans="1:14" ht="15.6" x14ac:dyDescent="0.3">
      <c r="A562" s="39">
        <v>43489.166666666664</v>
      </c>
      <c r="B562" s="29">
        <f t="shared" si="35"/>
        <v>1</v>
      </c>
      <c r="C562" s="34">
        <v>24</v>
      </c>
      <c r="D562" s="35">
        <v>136.94999999999999</v>
      </c>
      <c r="E562" s="36">
        <v>239.7</v>
      </c>
      <c r="F562" s="37">
        <f t="shared" si="36"/>
        <v>376.65</v>
      </c>
      <c r="G562" s="38"/>
      <c r="H562" s="35">
        <v>170.833</v>
      </c>
      <c r="I562" s="36">
        <v>132.86199999999999</v>
      </c>
      <c r="J562" s="37">
        <f t="shared" si="37"/>
        <v>303.69499999999999</v>
      </c>
      <c r="K562" s="38"/>
      <c r="L562" s="35">
        <v>93.9</v>
      </c>
      <c r="M562" s="36">
        <v>71.55</v>
      </c>
      <c r="N562" s="37">
        <f t="shared" si="38"/>
        <v>165.45</v>
      </c>
    </row>
    <row r="563" spans="1:14" ht="15.6" x14ac:dyDescent="0.3">
      <c r="A563" s="40">
        <v>43489.208333333336</v>
      </c>
      <c r="B563" s="29">
        <f t="shared" si="35"/>
        <v>1</v>
      </c>
      <c r="C563" s="34">
        <v>24</v>
      </c>
      <c r="D563" s="35">
        <v>134.85</v>
      </c>
      <c r="E563" s="36">
        <v>243</v>
      </c>
      <c r="F563" s="37">
        <f t="shared" si="36"/>
        <v>377.85</v>
      </c>
      <c r="G563" s="38"/>
      <c r="H563" s="35">
        <v>183.66</v>
      </c>
      <c r="I563" s="36">
        <v>142.81</v>
      </c>
      <c r="J563" s="37">
        <f t="shared" si="37"/>
        <v>326.47000000000003</v>
      </c>
      <c r="K563" s="38"/>
      <c r="L563" s="35">
        <v>91.2</v>
      </c>
      <c r="M563" s="36">
        <v>71.400000000000006</v>
      </c>
      <c r="N563" s="37">
        <f t="shared" si="38"/>
        <v>162.60000000000002</v>
      </c>
    </row>
    <row r="564" spans="1:14" ht="15.6" x14ac:dyDescent="0.3">
      <c r="A564" s="39">
        <v>43489.25</v>
      </c>
      <c r="B564" s="29">
        <f t="shared" si="35"/>
        <v>1</v>
      </c>
      <c r="C564" s="34">
        <v>24</v>
      </c>
      <c r="D564" s="35">
        <v>134.69999999999999</v>
      </c>
      <c r="E564" s="36">
        <v>249</v>
      </c>
      <c r="F564" s="37">
        <f t="shared" si="36"/>
        <v>383.7</v>
      </c>
      <c r="G564" s="38"/>
      <c r="H564" s="35">
        <v>197.35300000000001</v>
      </c>
      <c r="I564" s="36">
        <v>163.154</v>
      </c>
      <c r="J564" s="37">
        <f t="shared" si="37"/>
        <v>360.50700000000001</v>
      </c>
      <c r="K564" s="38"/>
      <c r="L564" s="35">
        <v>91.2</v>
      </c>
      <c r="M564" s="36">
        <v>70.2</v>
      </c>
      <c r="N564" s="37">
        <f t="shared" si="38"/>
        <v>161.4</v>
      </c>
    </row>
    <row r="565" spans="1:14" ht="15.6" x14ac:dyDescent="0.3">
      <c r="A565" s="40">
        <v>43489.291666666664</v>
      </c>
      <c r="B565" s="29">
        <f t="shared" si="35"/>
        <v>1</v>
      </c>
      <c r="C565" s="34">
        <v>24</v>
      </c>
      <c r="D565" s="35">
        <v>137.85</v>
      </c>
      <c r="E565" s="36">
        <v>231.6</v>
      </c>
      <c r="F565" s="37">
        <f t="shared" si="36"/>
        <v>369.45</v>
      </c>
      <c r="G565" s="38"/>
      <c r="H565" s="35">
        <v>208.32900000000001</v>
      </c>
      <c r="I565" s="36">
        <v>174.82599999999999</v>
      </c>
      <c r="J565" s="37">
        <f t="shared" si="37"/>
        <v>383.15499999999997</v>
      </c>
      <c r="K565" s="38"/>
      <c r="L565" s="35">
        <v>103.65</v>
      </c>
      <c r="M565" s="36">
        <v>77.099999999999994</v>
      </c>
      <c r="N565" s="37">
        <f t="shared" si="38"/>
        <v>180.75</v>
      </c>
    </row>
    <row r="566" spans="1:14" ht="15.6" x14ac:dyDescent="0.3">
      <c r="A566" s="39">
        <v>43489.333333333336</v>
      </c>
      <c r="B566" s="29">
        <f t="shared" si="35"/>
        <v>1</v>
      </c>
      <c r="C566" s="34">
        <v>24</v>
      </c>
      <c r="D566" s="35">
        <v>171.45</v>
      </c>
      <c r="E566" s="36">
        <v>271.5</v>
      </c>
      <c r="F566" s="37">
        <f t="shared" si="36"/>
        <v>442.95</v>
      </c>
      <c r="G566" s="38"/>
      <c r="H566" s="35">
        <v>252.16399999999999</v>
      </c>
      <c r="I566" s="36">
        <v>197.39699999999999</v>
      </c>
      <c r="J566" s="37">
        <f t="shared" si="37"/>
        <v>449.56099999999998</v>
      </c>
      <c r="K566" s="38"/>
      <c r="L566" s="35">
        <v>158.1</v>
      </c>
      <c r="M566" s="36">
        <v>98.25</v>
      </c>
      <c r="N566" s="37">
        <f t="shared" si="38"/>
        <v>256.35000000000002</v>
      </c>
    </row>
    <row r="567" spans="1:14" ht="15.6" x14ac:dyDescent="0.3">
      <c r="A567" s="40">
        <v>43489.375</v>
      </c>
      <c r="B567" s="29">
        <f t="shared" si="35"/>
        <v>1</v>
      </c>
      <c r="C567" s="34">
        <v>24</v>
      </c>
      <c r="D567" s="35">
        <v>180.9</v>
      </c>
      <c r="E567" s="36">
        <v>324.60000000000002</v>
      </c>
      <c r="F567" s="37">
        <f t="shared" si="36"/>
        <v>505.5</v>
      </c>
      <c r="G567" s="38"/>
      <c r="H567" s="35">
        <v>274.483</v>
      </c>
      <c r="I567" s="36">
        <v>223.626</v>
      </c>
      <c r="J567" s="37">
        <f t="shared" si="37"/>
        <v>498.10900000000004</v>
      </c>
      <c r="K567" s="38"/>
      <c r="L567" s="35">
        <v>173.85</v>
      </c>
      <c r="M567" s="36">
        <v>103.8</v>
      </c>
      <c r="N567" s="37">
        <f t="shared" si="38"/>
        <v>277.64999999999998</v>
      </c>
    </row>
    <row r="568" spans="1:14" ht="15.6" x14ac:dyDescent="0.3">
      <c r="A568" s="39">
        <v>43489.416666666664</v>
      </c>
      <c r="B568" s="29">
        <f t="shared" si="35"/>
        <v>1</v>
      </c>
      <c r="C568" s="34">
        <v>24</v>
      </c>
      <c r="D568" s="35">
        <v>210.15</v>
      </c>
      <c r="E568" s="36">
        <v>295.95</v>
      </c>
      <c r="F568" s="37">
        <f t="shared" si="36"/>
        <v>506.1</v>
      </c>
      <c r="G568" s="38"/>
      <c r="H568" s="35">
        <v>279.22800000000001</v>
      </c>
      <c r="I568" s="36">
        <v>244.643</v>
      </c>
      <c r="J568" s="37">
        <f t="shared" si="37"/>
        <v>523.87099999999998</v>
      </c>
      <c r="K568" s="38"/>
      <c r="L568" s="35">
        <v>185.55</v>
      </c>
      <c r="M568" s="36">
        <v>117</v>
      </c>
      <c r="N568" s="37">
        <f t="shared" si="38"/>
        <v>302.55</v>
      </c>
    </row>
    <row r="569" spans="1:14" ht="15.6" x14ac:dyDescent="0.3">
      <c r="A569" s="40">
        <v>43489.458333333336</v>
      </c>
      <c r="B569" s="29">
        <f t="shared" si="35"/>
        <v>1</v>
      </c>
      <c r="C569" s="34">
        <v>24</v>
      </c>
      <c r="D569" s="35">
        <v>225</v>
      </c>
      <c r="E569" s="36">
        <v>366.3</v>
      </c>
      <c r="F569" s="37">
        <f t="shared" si="36"/>
        <v>591.29999999999995</v>
      </c>
      <c r="G569" s="38"/>
      <c r="H569" s="35">
        <v>265.68</v>
      </c>
      <c r="I569" s="36">
        <v>255.61099999999999</v>
      </c>
      <c r="J569" s="37">
        <f t="shared" si="37"/>
        <v>521.29099999999994</v>
      </c>
      <c r="K569" s="38"/>
      <c r="L569" s="35">
        <v>185.85</v>
      </c>
      <c r="M569" s="36">
        <v>124.8</v>
      </c>
      <c r="N569" s="37">
        <f t="shared" si="38"/>
        <v>310.64999999999998</v>
      </c>
    </row>
    <row r="570" spans="1:14" ht="15.6" x14ac:dyDescent="0.3">
      <c r="A570" s="39">
        <v>43489.5</v>
      </c>
      <c r="B570" s="29">
        <f t="shared" si="35"/>
        <v>1</v>
      </c>
      <c r="C570" s="34">
        <v>24</v>
      </c>
      <c r="D570" s="35">
        <v>235.35</v>
      </c>
      <c r="E570" s="36">
        <v>339.6</v>
      </c>
      <c r="F570" s="37">
        <f t="shared" si="36"/>
        <v>574.95000000000005</v>
      </c>
      <c r="G570" s="38"/>
      <c r="H570" s="35">
        <v>262.49900000000002</v>
      </c>
      <c r="I570" s="36">
        <v>253.39099999999999</v>
      </c>
      <c r="J570" s="37">
        <f t="shared" si="37"/>
        <v>515.89</v>
      </c>
      <c r="K570" s="38"/>
      <c r="L570" s="35">
        <v>189</v>
      </c>
      <c r="M570" s="36">
        <v>124.8</v>
      </c>
      <c r="N570" s="37">
        <f t="shared" si="38"/>
        <v>313.8</v>
      </c>
    </row>
    <row r="571" spans="1:14" ht="15.6" x14ac:dyDescent="0.3">
      <c r="A571" s="40">
        <v>43489.541666666664</v>
      </c>
      <c r="B571" s="29">
        <f t="shared" si="35"/>
        <v>1</v>
      </c>
      <c r="C571" s="34">
        <v>24</v>
      </c>
      <c r="D571" s="35">
        <v>235.35</v>
      </c>
      <c r="E571" s="36">
        <v>325.35000000000002</v>
      </c>
      <c r="F571" s="37">
        <f t="shared" si="36"/>
        <v>560.70000000000005</v>
      </c>
      <c r="G571" s="38"/>
      <c r="H571" s="35">
        <v>263.09800000000001</v>
      </c>
      <c r="I571" s="36">
        <v>254.983</v>
      </c>
      <c r="J571" s="37">
        <f t="shared" si="37"/>
        <v>518.08100000000002</v>
      </c>
      <c r="K571" s="38"/>
      <c r="L571" s="35">
        <v>190.8</v>
      </c>
      <c r="M571" s="36">
        <v>128.55000000000001</v>
      </c>
      <c r="N571" s="37">
        <f t="shared" si="38"/>
        <v>319.35000000000002</v>
      </c>
    </row>
    <row r="572" spans="1:14" ht="15.6" x14ac:dyDescent="0.3">
      <c r="A572" s="39">
        <v>43489.583333333336</v>
      </c>
      <c r="B572" s="29">
        <f t="shared" si="35"/>
        <v>1</v>
      </c>
      <c r="C572" s="34">
        <v>24</v>
      </c>
      <c r="D572" s="35">
        <v>242.55</v>
      </c>
      <c r="E572" s="36">
        <v>373.2</v>
      </c>
      <c r="F572" s="37">
        <f t="shared" si="36"/>
        <v>615.75</v>
      </c>
      <c r="G572" s="38"/>
      <c r="H572" s="35">
        <v>275.31700000000001</v>
      </c>
      <c r="I572" s="36">
        <v>253.702</v>
      </c>
      <c r="J572" s="37">
        <f t="shared" si="37"/>
        <v>529.01900000000001</v>
      </c>
      <c r="K572" s="38"/>
      <c r="L572" s="35">
        <v>191.85</v>
      </c>
      <c r="M572" s="36">
        <v>129.75</v>
      </c>
      <c r="N572" s="37">
        <f t="shared" si="38"/>
        <v>321.60000000000002</v>
      </c>
    </row>
    <row r="573" spans="1:14" ht="15.6" x14ac:dyDescent="0.3">
      <c r="A573" s="40">
        <v>43489.625</v>
      </c>
      <c r="B573" s="29">
        <f t="shared" si="35"/>
        <v>1</v>
      </c>
      <c r="C573" s="34">
        <v>24</v>
      </c>
      <c r="D573" s="35">
        <v>235.65</v>
      </c>
      <c r="E573" s="36">
        <v>288.60000000000002</v>
      </c>
      <c r="F573" s="37">
        <f t="shared" si="36"/>
        <v>524.25</v>
      </c>
      <c r="G573" s="38"/>
      <c r="H573" s="35">
        <v>269.423</v>
      </c>
      <c r="I573" s="36">
        <v>247.04900000000001</v>
      </c>
      <c r="J573" s="37">
        <f t="shared" si="37"/>
        <v>516.47199999999998</v>
      </c>
      <c r="K573" s="38"/>
      <c r="L573" s="35">
        <v>189.45</v>
      </c>
      <c r="M573" s="36">
        <v>128.4</v>
      </c>
      <c r="N573" s="37">
        <f t="shared" si="38"/>
        <v>317.85000000000002</v>
      </c>
    </row>
    <row r="574" spans="1:14" ht="15.6" x14ac:dyDescent="0.3">
      <c r="A574" s="39">
        <v>43489.666666666664</v>
      </c>
      <c r="B574" s="29">
        <f t="shared" si="35"/>
        <v>1</v>
      </c>
      <c r="C574" s="34">
        <v>24</v>
      </c>
      <c r="D574" s="35">
        <v>234.3</v>
      </c>
      <c r="E574" s="36">
        <v>332.4</v>
      </c>
      <c r="F574" s="37">
        <f t="shared" si="36"/>
        <v>566.70000000000005</v>
      </c>
      <c r="G574" s="38"/>
      <c r="H574" s="35">
        <v>263.99299999999999</v>
      </c>
      <c r="I574" s="36">
        <v>242.37</v>
      </c>
      <c r="J574" s="37">
        <f t="shared" si="37"/>
        <v>506.363</v>
      </c>
      <c r="K574" s="38"/>
      <c r="L574" s="35">
        <v>188.85</v>
      </c>
      <c r="M574" s="36">
        <v>126.45</v>
      </c>
      <c r="N574" s="37">
        <f t="shared" si="38"/>
        <v>315.3</v>
      </c>
    </row>
    <row r="575" spans="1:14" ht="15.6" x14ac:dyDescent="0.3">
      <c r="A575" s="40">
        <v>43489.708333333336</v>
      </c>
      <c r="B575" s="29">
        <f t="shared" si="35"/>
        <v>1</v>
      </c>
      <c r="C575" s="34">
        <v>24</v>
      </c>
      <c r="D575" s="35">
        <v>227.85</v>
      </c>
      <c r="E575" s="36">
        <v>313.2</v>
      </c>
      <c r="F575" s="37">
        <f t="shared" si="36"/>
        <v>541.04999999999995</v>
      </c>
      <c r="G575" s="38"/>
      <c r="H575" s="35">
        <v>265.82799999999997</v>
      </c>
      <c r="I575" s="36">
        <v>236.791</v>
      </c>
      <c r="J575" s="37">
        <f t="shared" si="37"/>
        <v>502.61899999999997</v>
      </c>
      <c r="K575" s="38"/>
      <c r="L575" s="35">
        <v>185.85</v>
      </c>
      <c r="M575" s="36">
        <v>121.5</v>
      </c>
      <c r="N575" s="37">
        <f t="shared" si="38"/>
        <v>307.35000000000002</v>
      </c>
    </row>
    <row r="576" spans="1:14" ht="15.6" x14ac:dyDescent="0.3">
      <c r="A576" s="39">
        <v>43489.75</v>
      </c>
      <c r="B576" s="29">
        <f t="shared" si="35"/>
        <v>1</v>
      </c>
      <c r="C576" s="34">
        <v>24</v>
      </c>
      <c r="D576" s="35">
        <v>222.3</v>
      </c>
      <c r="E576" s="36">
        <v>234.45</v>
      </c>
      <c r="F576" s="37">
        <f t="shared" si="36"/>
        <v>456.75</v>
      </c>
      <c r="G576" s="38"/>
      <c r="H576" s="35">
        <v>254.33699999999999</v>
      </c>
      <c r="I576" s="36">
        <v>219.94200000000001</v>
      </c>
      <c r="J576" s="37">
        <f t="shared" si="37"/>
        <v>474.279</v>
      </c>
      <c r="K576" s="38"/>
      <c r="L576" s="35">
        <v>177.6</v>
      </c>
      <c r="M576" s="36">
        <v>111.45</v>
      </c>
      <c r="N576" s="37">
        <f t="shared" si="38"/>
        <v>289.05</v>
      </c>
    </row>
    <row r="577" spans="1:14" ht="15.6" x14ac:dyDescent="0.3">
      <c r="A577" s="40">
        <v>43489.791666666664</v>
      </c>
      <c r="B577" s="29">
        <f t="shared" si="35"/>
        <v>1</v>
      </c>
      <c r="C577" s="34">
        <v>24</v>
      </c>
      <c r="D577" s="35">
        <v>217.05</v>
      </c>
      <c r="E577" s="36">
        <v>249.9</v>
      </c>
      <c r="F577" s="37">
        <f t="shared" si="36"/>
        <v>466.95000000000005</v>
      </c>
      <c r="G577" s="38"/>
      <c r="H577" s="35">
        <v>173.97399999999999</v>
      </c>
      <c r="I577" s="36">
        <v>191.696</v>
      </c>
      <c r="J577" s="37">
        <f t="shared" si="37"/>
        <v>365.66999999999996</v>
      </c>
      <c r="K577" s="38"/>
      <c r="L577" s="35">
        <v>123.9</v>
      </c>
      <c r="M577" s="36">
        <v>97.5</v>
      </c>
      <c r="N577" s="37">
        <f t="shared" si="38"/>
        <v>221.4</v>
      </c>
    </row>
    <row r="578" spans="1:14" ht="15.6" x14ac:dyDescent="0.3">
      <c r="A578" s="39">
        <v>43489.833333333336</v>
      </c>
      <c r="B578" s="29">
        <f t="shared" si="35"/>
        <v>1</v>
      </c>
      <c r="C578" s="34">
        <v>24</v>
      </c>
      <c r="D578" s="35">
        <v>213.75</v>
      </c>
      <c r="E578" s="36">
        <v>260.39999999999998</v>
      </c>
      <c r="F578" s="37">
        <f t="shared" si="36"/>
        <v>474.15</v>
      </c>
      <c r="G578" s="38"/>
      <c r="H578" s="35">
        <v>173.68799999999999</v>
      </c>
      <c r="I578" s="36">
        <v>182.75</v>
      </c>
      <c r="J578" s="37">
        <f t="shared" si="37"/>
        <v>356.43799999999999</v>
      </c>
      <c r="K578" s="38"/>
      <c r="L578" s="35">
        <v>114.9</v>
      </c>
      <c r="M578" s="36">
        <v>88.2</v>
      </c>
      <c r="N578" s="37">
        <f t="shared" si="38"/>
        <v>203.10000000000002</v>
      </c>
    </row>
    <row r="579" spans="1:14" ht="15.6" x14ac:dyDescent="0.3">
      <c r="A579" s="40">
        <v>43489.875</v>
      </c>
      <c r="B579" s="29">
        <f t="shared" si="35"/>
        <v>1</v>
      </c>
      <c r="C579" s="34">
        <v>24</v>
      </c>
      <c r="D579" s="35">
        <v>205.5</v>
      </c>
      <c r="E579" s="36">
        <v>208.95</v>
      </c>
      <c r="F579" s="37">
        <f t="shared" si="36"/>
        <v>414.45</v>
      </c>
      <c r="G579" s="38"/>
      <c r="H579" s="35">
        <v>173.88900000000001</v>
      </c>
      <c r="I579" s="36">
        <v>176.386</v>
      </c>
      <c r="J579" s="37">
        <f t="shared" si="37"/>
        <v>350.27499999999998</v>
      </c>
      <c r="K579" s="38"/>
      <c r="L579" s="35">
        <v>112.95</v>
      </c>
      <c r="M579" s="36">
        <v>88.95</v>
      </c>
      <c r="N579" s="37">
        <f t="shared" si="38"/>
        <v>201.9</v>
      </c>
    </row>
    <row r="580" spans="1:14" ht="15.6" x14ac:dyDescent="0.3">
      <c r="A580" s="39">
        <v>43489.916666666664</v>
      </c>
      <c r="B580" s="29">
        <f t="shared" si="35"/>
        <v>1</v>
      </c>
      <c r="C580" s="34">
        <v>24</v>
      </c>
      <c r="D580" s="35">
        <v>175.35</v>
      </c>
      <c r="E580" s="36">
        <v>250.95</v>
      </c>
      <c r="F580" s="37">
        <f t="shared" si="36"/>
        <v>426.29999999999995</v>
      </c>
      <c r="G580" s="38"/>
      <c r="H580" s="35">
        <v>176.15600000000001</v>
      </c>
      <c r="I580" s="36">
        <v>175.09100000000001</v>
      </c>
      <c r="J580" s="37">
        <f t="shared" si="37"/>
        <v>351.24700000000001</v>
      </c>
      <c r="K580" s="38"/>
      <c r="L580" s="35">
        <v>110.25</v>
      </c>
      <c r="M580" s="36">
        <v>83.1</v>
      </c>
      <c r="N580" s="37">
        <f t="shared" si="38"/>
        <v>193.35</v>
      </c>
    </row>
    <row r="581" spans="1:14" ht="15.6" x14ac:dyDescent="0.3">
      <c r="A581" s="40">
        <v>43489.958333333336</v>
      </c>
      <c r="B581" s="29">
        <f t="shared" si="35"/>
        <v>1</v>
      </c>
      <c r="C581" s="34">
        <v>24</v>
      </c>
      <c r="D581" s="35">
        <v>166.35</v>
      </c>
      <c r="E581" s="36">
        <v>207</v>
      </c>
      <c r="F581" s="37">
        <f t="shared" si="36"/>
        <v>373.35</v>
      </c>
      <c r="G581" s="38"/>
      <c r="H581" s="35">
        <v>169.833</v>
      </c>
      <c r="I581" s="36">
        <v>173.45400000000001</v>
      </c>
      <c r="J581" s="37">
        <f t="shared" si="37"/>
        <v>343.28700000000003</v>
      </c>
      <c r="K581" s="38"/>
      <c r="L581" s="35">
        <v>107.7</v>
      </c>
      <c r="M581" s="36">
        <v>82.2</v>
      </c>
      <c r="N581" s="37">
        <f t="shared" si="38"/>
        <v>189.9</v>
      </c>
    </row>
    <row r="582" spans="1:14" ht="15.6" x14ac:dyDescent="0.3">
      <c r="A582" s="39">
        <v>43489</v>
      </c>
      <c r="B582" s="29">
        <f t="shared" si="35"/>
        <v>1</v>
      </c>
      <c r="C582" s="34">
        <v>24</v>
      </c>
      <c r="D582" s="35">
        <v>169.5</v>
      </c>
      <c r="E582" s="36">
        <v>209.7</v>
      </c>
      <c r="F582" s="37">
        <f t="shared" si="36"/>
        <v>379.2</v>
      </c>
      <c r="G582" s="38"/>
      <c r="H582" s="35">
        <v>164.90600000000001</v>
      </c>
      <c r="I582" s="36">
        <v>152.28800000000001</v>
      </c>
      <c r="J582" s="37">
        <f t="shared" si="37"/>
        <v>317.19400000000002</v>
      </c>
      <c r="K582" s="38"/>
      <c r="L582" s="35">
        <v>96.75</v>
      </c>
      <c r="M582" s="36">
        <v>74.849999999999994</v>
      </c>
      <c r="N582" s="37">
        <f t="shared" si="38"/>
        <v>171.6</v>
      </c>
    </row>
    <row r="583" spans="1:14" ht="15.6" x14ac:dyDescent="0.3">
      <c r="A583" s="40">
        <v>43490.041666666664</v>
      </c>
      <c r="B583" s="29">
        <f t="shared" si="35"/>
        <v>1</v>
      </c>
      <c r="C583" s="34">
        <v>25</v>
      </c>
      <c r="D583" s="35">
        <v>154.80000000000001</v>
      </c>
      <c r="E583" s="36">
        <v>241.05</v>
      </c>
      <c r="F583" s="37">
        <f t="shared" si="36"/>
        <v>395.85</v>
      </c>
      <c r="G583" s="38"/>
      <c r="H583" s="35">
        <v>160.66300000000001</v>
      </c>
      <c r="I583" s="36">
        <v>130.65</v>
      </c>
      <c r="J583" s="37">
        <f t="shared" si="37"/>
        <v>291.31299999999999</v>
      </c>
      <c r="K583" s="38"/>
      <c r="L583" s="35">
        <v>93.6</v>
      </c>
      <c r="M583" s="36">
        <v>74.400000000000006</v>
      </c>
      <c r="N583" s="37">
        <f t="shared" si="38"/>
        <v>168</v>
      </c>
    </row>
    <row r="584" spans="1:14" ht="15.6" x14ac:dyDescent="0.3">
      <c r="A584" s="39">
        <v>43490.083333333336</v>
      </c>
      <c r="B584" s="29">
        <f t="shared" ref="B584:B647" si="39">MONTH(A584)</f>
        <v>1</v>
      </c>
      <c r="C584" s="34">
        <v>25</v>
      </c>
      <c r="D584" s="35">
        <v>139.5</v>
      </c>
      <c r="E584" s="36">
        <v>178.2</v>
      </c>
      <c r="F584" s="37">
        <f t="shared" ref="F584:F647" si="40">D584+E584</f>
        <v>317.7</v>
      </c>
      <c r="G584" s="38"/>
      <c r="H584" s="35">
        <v>159.142</v>
      </c>
      <c r="I584" s="36">
        <v>127.26</v>
      </c>
      <c r="J584" s="37">
        <f t="shared" ref="J584:J647" si="41">H584+I584</f>
        <v>286.40199999999999</v>
      </c>
      <c r="K584" s="38"/>
      <c r="L584" s="35">
        <v>93.45</v>
      </c>
      <c r="M584" s="36">
        <v>73.2</v>
      </c>
      <c r="N584" s="37">
        <f t="shared" ref="N584:N647" si="42">L584+M584</f>
        <v>166.65</v>
      </c>
    </row>
    <row r="585" spans="1:14" ht="15.6" x14ac:dyDescent="0.3">
      <c r="A585" s="40">
        <v>43490.125</v>
      </c>
      <c r="B585" s="29">
        <f t="shared" si="39"/>
        <v>1</v>
      </c>
      <c r="C585" s="34">
        <v>25</v>
      </c>
      <c r="D585" s="35">
        <v>134.1</v>
      </c>
      <c r="E585" s="36">
        <v>230.1</v>
      </c>
      <c r="F585" s="37">
        <f t="shared" si="40"/>
        <v>364.2</v>
      </c>
      <c r="G585" s="38"/>
      <c r="H585" s="35">
        <v>157.33199999999999</v>
      </c>
      <c r="I585" s="36">
        <v>125.56100000000001</v>
      </c>
      <c r="J585" s="37">
        <f t="shared" si="41"/>
        <v>282.89300000000003</v>
      </c>
      <c r="K585" s="38"/>
      <c r="L585" s="35">
        <v>87.15</v>
      </c>
      <c r="M585" s="36">
        <v>74.55</v>
      </c>
      <c r="N585" s="37">
        <f t="shared" si="42"/>
        <v>161.69999999999999</v>
      </c>
    </row>
    <row r="586" spans="1:14" ht="15.6" x14ac:dyDescent="0.3">
      <c r="A586" s="39">
        <v>43490.166666666664</v>
      </c>
      <c r="B586" s="29">
        <f t="shared" si="39"/>
        <v>1</v>
      </c>
      <c r="C586" s="34">
        <v>25</v>
      </c>
      <c r="D586" s="35">
        <v>134.85</v>
      </c>
      <c r="E586" s="36">
        <v>183.15</v>
      </c>
      <c r="F586" s="37">
        <f t="shared" si="40"/>
        <v>318</v>
      </c>
      <c r="G586" s="38"/>
      <c r="H586" s="35">
        <v>160.196</v>
      </c>
      <c r="I586" s="36">
        <v>128.23400000000001</v>
      </c>
      <c r="J586" s="37">
        <f t="shared" si="41"/>
        <v>288.43</v>
      </c>
      <c r="K586" s="38"/>
      <c r="L586" s="35">
        <v>87.3</v>
      </c>
      <c r="M586" s="36">
        <v>72.599999999999994</v>
      </c>
      <c r="N586" s="37">
        <f t="shared" si="42"/>
        <v>159.89999999999998</v>
      </c>
    </row>
    <row r="587" spans="1:14" ht="15.6" x14ac:dyDescent="0.3">
      <c r="A587" s="40">
        <v>43490.208333333336</v>
      </c>
      <c r="B587" s="29">
        <f t="shared" si="39"/>
        <v>1</v>
      </c>
      <c r="C587" s="34">
        <v>25</v>
      </c>
      <c r="D587" s="35">
        <v>133.94999999999999</v>
      </c>
      <c r="E587" s="36">
        <v>188.55</v>
      </c>
      <c r="F587" s="37">
        <f t="shared" si="40"/>
        <v>322.5</v>
      </c>
      <c r="G587" s="38"/>
      <c r="H587" s="35">
        <v>170.714</v>
      </c>
      <c r="I587" s="36">
        <v>136.114</v>
      </c>
      <c r="J587" s="37">
        <f t="shared" si="41"/>
        <v>306.82799999999997</v>
      </c>
      <c r="K587" s="38"/>
      <c r="L587" s="35">
        <v>87.6</v>
      </c>
      <c r="M587" s="36">
        <v>73.2</v>
      </c>
      <c r="N587" s="37">
        <f t="shared" si="42"/>
        <v>160.80000000000001</v>
      </c>
    </row>
    <row r="588" spans="1:14" ht="15.6" x14ac:dyDescent="0.3">
      <c r="A588" s="39">
        <v>43490.25</v>
      </c>
      <c r="B588" s="29">
        <f t="shared" si="39"/>
        <v>1</v>
      </c>
      <c r="C588" s="34">
        <v>25</v>
      </c>
      <c r="D588" s="35">
        <v>133.65</v>
      </c>
      <c r="E588" s="36">
        <v>246.6</v>
      </c>
      <c r="F588" s="37">
        <f t="shared" si="40"/>
        <v>380.25</v>
      </c>
      <c r="G588" s="38"/>
      <c r="H588" s="35">
        <v>180.63200000000001</v>
      </c>
      <c r="I588" s="36">
        <v>155.71</v>
      </c>
      <c r="J588" s="37">
        <f t="shared" si="41"/>
        <v>336.34199999999998</v>
      </c>
      <c r="K588" s="38"/>
      <c r="L588" s="35">
        <v>94.5</v>
      </c>
      <c r="M588" s="36">
        <v>73.650000000000006</v>
      </c>
      <c r="N588" s="37">
        <f t="shared" si="42"/>
        <v>168.15</v>
      </c>
    </row>
    <row r="589" spans="1:14" ht="15.6" x14ac:dyDescent="0.3">
      <c r="A589" s="40">
        <v>43490.291666666664</v>
      </c>
      <c r="B589" s="29">
        <f t="shared" si="39"/>
        <v>1</v>
      </c>
      <c r="C589" s="34">
        <v>25</v>
      </c>
      <c r="D589" s="35">
        <v>136.80000000000001</v>
      </c>
      <c r="E589" s="36">
        <v>202.8</v>
      </c>
      <c r="F589" s="37">
        <f t="shared" si="40"/>
        <v>339.6</v>
      </c>
      <c r="G589" s="38"/>
      <c r="H589" s="35">
        <v>187.393</v>
      </c>
      <c r="I589" s="36">
        <v>172.202</v>
      </c>
      <c r="J589" s="37">
        <f t="shared" si="41"/>
        <v>359.59500000000003</v>
      </c>
      <c r="K589" s="38"/>
      <c r="L589" s="35">
        <v>99.6</v>
      </c>
      <c r="M589" s="36">
        <v>82.5</v>
      </c>
      <c r="N589" s="37">
        <f t="shared" si="42"/>
        <v>182.1</v>
      </c>
    </row>
    <row r="590" spans="1:14" ht="15.6" x14ac:dyDescent="0.3">
      <c r="A590" s="39">
        <v>43490.333333333336</v>
      </c>
      <c r="B590" s="29">
        <f t="shared" si="39"/>
        <v>1</v>
      </c>
      <c r="C590" s="34">
        <v>25</v>
      </c>
      <c r="D590" s="35">
        <v>176.7</v>
      </c>
      <c r="E590" s="36">
        <v>290.55</v>
      </c>
      <c r="F590" s="37">
        <f t="shared" si="40"/>
        <v>467.25</v>
      </c>
      <c r="G590" s="38"/>
      <c r="H590" s="35">
        <v>233.065</v>
      </c>
      <c r="I590" s="36">
        <v>199.30500000000001</v>
      </c>
      <c r="J590" s="37">
        <f t="shared" si="41"/>
        <v>432.37</v>
      </c>
      <c r="K590" s="38"/>
      <c r="L590" s="35">
        <v>155.1</v>
      </c>
      <c r="M590" s="36">
        <v>95.55</v>
      </c>
      <c r="N590" s="37">
        <f t="shared" si="42"/>
        <v>250.64999999999998</v>
      </c>
    </row>
    <row r="591" spans="1:14" ht="15.6" x14ac:dyDescent="0.3">
      <c r="A591" s="40">
        <v>43490.375</v>
      </c>
      <c r="B591" s="29">
        <f t="shared" si="39"/>
        <v>1</v>
      </c>
      <c r="C591" s="34">
        <v>25</v>
      </c>
      <c r="D591" s="35">
        <v>196.35</v>
      </c>
      <c r="E591" s="36">
        <v>336.6</v>
      </c>
      <c r="F591" s="37">
        <f t="shared" si="40"/>
        <v>532.95000000000005</v>
      </c>
      <c r="G591" s="38"/>
      <c r="H591" s="35">
        <v>241.35</v>
      </c>
      <c r="I591" s="36">
        <v>222.983</v>
      </c>
      <c r="J591" s="37">
        <f t="shared" si="41"/>
        <v>464.33299999999997</v>
      </c>
      <c r="K591" s="38"/>
      <c r="L591" s="35">
        <v>171</v>
      </c>
      <c r="M591" s="36">
        <v>104.4</v>
      </c>
      <c r="N591" s="37">
        <f t="shared" si="42"/>
        <v>275.39999999999998</v>
      </c>
    </row>
    <row r="592" spans="1:14" ht="15.6" x14ac:dyDescent="0.3">
      <c r="A592" s="39">
        <v>43490.416666666664</v>
      </c>
      <c r="B592" s="29">
        <f t="shared" si="39"/>
        <v>1</v>
      </c>
      <c r="C592" s="34">
        <v>25</v>
      </c>
      <c r="D592" s="35">
        <v>222.3</v>
      </c>
      <c r="E592" s="36">
        <v>299.55</v>
      </c>
      <c r="F592" s="37">
        <f t="shared" si="40"/>
        <v>521.85</v>
      </c>
      <c r="G592" s="38"/>
      <c r="H592" s="35">
        <v>252.82900000000001</v>
      </c>
      <c r="I592" s="36">
        <v>243.30600000000001</v>
      </c>
      <c r="J592" s="37">
        <f t="shared" si="41"/>
        <v>496.13499999999999</v>
      </c>
      <c r="K592" s="38"/>
      <c r="L592" s="35">
        <v>183.75</v>
      </c>
      <c r="M592" s="36">
        <v>110.4</v>
      </c>
      <c r="N592" s="37">
        <f t="shared" si="42"/>
        <v>294.14999999999998</v>
      </c>
    </row>
    <row r="593" spans="1:14" ht="15.6" x14ac:dyDescent="0.3">
      <c r="A593" s="40">
        <v>43490.458333333336</v>
      </c>
      <c r="B593" s="29">
        <f t="shared" si="39"/>
        <v>1</v>
      </c>
      <c r="C593" s="34">
        <v>25</v>
      </c>
      <c r="D593" s="35">
        <v>237</v>
      </c>
      <c r="E593" s="36">
        <v>370.65</v>
      </c>
      <c r="F593" s="37">
        <f t="shared" si="40"/>
        <v>607.65</v>
      </c>
      <c r="G593" s="38"/>
      <c r="H593" s="35">
        <v>270.14800000000002</v>
      </c>
      <c r="I593" s="36">
        <v>248.13499999999999</v>
      </c>
      <c r="J593" s="37">
        <f t="shared" si="41"/>
        <v>518.28300000000002</v>
      </c>
      <c r="K593" s="38"/>
      <c r="L593" s="35">
        <v>185.85</v>
      </c>
      <c r="M593" s="36">
        <v>113.55</v>
      </c>
      <c r="N593" s="37">
        <f t="shared" si="42"/>
        <v>299.39999999999998</v>
      </c>
    </row>
    <row r="594" spans="1:14" ht="15.6" x14ac:dyDescent="0.3">
      <c r="A594" s="39">
        <v>43490.5</v>
      </c>
      <c r="B594" s="29">
        <f t="shared" si="39"/>
        <v>1</v>
      </c>
      <c r="C594" s="34">
        <v>25</v>
      </c>
      <c r="D594" s="35">
        <v>248.4</v>
      </c>
      <c r="E594" s="36">
        <v>342.9</v>
      </c>
      <c r="F594" s="37">
        <f t="shared" si="40"/>
        <v>591.29999999999995</v>
      </c>
      <c r="G594" s="38"/>
      <c r="H594" s="35">
        <v>242.62</v>
      </c>
      <c r="I594" s="36">
        <v>259.27800000000002</v>
      </c>
      <c r="J594" s="37">
        <f t="shared" si="41"/>
        <v>501.89800000000002</v>
      </c>
      <c r="K594" s="38"/>
      <c r="L594" s="35">
        <v>186.75</v>
      </c>
      <c r="M594" s="36">
        <v>114.3</v>
      </c>
      <c r="N594" s="37">
        <f t="shared" si="42"/>
        <v>301.05</v>
      </c>
    </row>
    <row r="595" spans="1:14" ht="15.6" x14ac:dyDescent="0.3">
      <c r="A595" s="40">
        <v>43490.541666666664</v>
      </c>
      <c r="B595" s="29">
        <f t="shared" si="39"/>
        <v>1</v>
      </c>
      <c r="C595" s="34">
        <v>25</v>
      </c>
      <c r="D595" s="35">
        <v>251.55</v>
      </c>
      <c r="E595" s="36">
        <v>343.65</v>
      </c>
      <c r="F595" s="37">
        <f t="shared" si="40"/>
        <v>595.20000000000005</v>
      </c>
      <c r="G595" s="38"/>
      <c r="H595" s="35">
        <v>251.90299999999999</v>
      </c>
      <c r="I595" s="36">
        <v>256.24400000000003</v>
      </c>
      <c r="J595" s="37">
        <f t="shared" si="41"/>
        <v>508.14700000000005</v>
      </c>
      <c r="K595" s="38"/>
      <c r="L595" s="35">
        <v>189</v>
      </c>
      <c r="M595" s="36">
        <v>114.45</v>
      </c>
      <c r="N595" s="37">
        <f t="shared" si="42"/>
        <v>303.45</v>
      </c>
    </row>
    <row r="596" spans="1:14" ht="15.6" x14ac:dyDescent="0.3">
      <c r="A596" s="39">
        <v>43490.583333333336</v>
      </c>
      <c r="B596" s="29">
        <f t="shared" si="39"/>
        <v>1</v>
      </c>
      <c r="C596" s="34">
        <v>25</v>
      </c>
      <c r="D596" s="35">
        <v>253.05</v>
      </c>
      <c r="E596" s="36">
        <v>369.75</v>
      </c>
      <c r="F596" s="37">
        <f t="shared" si="40"/>
        <v>622.79999999999995</v>
      </c>
      <c r="G596" s="38"/>
      <c r="H596" s="35">
        <v>239.292</v>
      </c>
      <c r="I596" s="36">
        <v>296.01100000000002</v>
      </c>
      <c r="J596" s="37">
        <f t="shared" si="41"/>
        <v>535.303</v>
      </c>
      <c r="K596" s="38"/>
      <c r="L596" s="35">
        <v>187.35</v>
      </c>
      <c r="M596" s="36">
        <v>113.25</v>
      </c>
      <c r="N596" s="37">
        <f t="shared" si="42"/>
        <v>300.60000000000002</v>
      </c>
    </row>
    <row r="597" spans="1:14" ht="15.6" x14ac:dyDescent="0.3">
      <c r="A597" s="40">
        <v>43490.625</v>
      </c>
      <c r="B597" s="29">
        <f t="shared" si="39"/>
        <v>1</v>
      </c>
      <c r="C597" s="34">
        <v>25</v>
      </c>
      <c r="D597" s="35">
        <v>250.8</v>
      </c>
      <c r="E597" s="36">
        <v>297.89999999999998</v>
      </c>
      <c r="F597" s="37">
        <f t="shared" si="40"/>
        <v>548.70000000000005</v>
      </c>
      <c r="G597" s="38"/>
      <c r="H597" s="35">
        <v>275.77600000000001</v>
      </c>
      <c r="I597" s="36">
        <v>279.56</v>
      </c>
      <c r="J597" s="37">
        <f t="shared" si="41"/>
        <v>555.33600000000001</v>
      </c>
      <c r="K597" s="38"/>
      <c r="L597" s="35">
        <v>187.5</v>
      </c>
      <c r="M597" s="36">
        <v>113.7</v>
      </c>
      <c r="N597" s="37">
        <f t="shared" si="42"/>
        <v>301.2</v>
      </c>
    </row>
    <row r="598" spans="1:14" ht="15.6" x14ac:dyDescent="0.3">
      <c r="A598" s="39">
        <v>43490.666666666664</v>
      </c>
      <c r="B598" s="29">
        <f t="shared" si="39"/>
        <v>1</v>
      </c>
      <c r="C598" s="34">
        <v>25</v>
      </c>
      <c r="D598" s="35">
        <v>240.9</v>
      </c>
      <c r="E598" s="36">
        <v>327.75</v>
      </c>
      <c r="F598" s="37">
        <f t="shared" si="40"/>
        <v>568.65</v>
      </c>
      <c r="G598" s="38"/>
      <c r="H598" s="35">
        <v>261.57400000000001</v>
      </c>
      <c r="I598" s="36">
        <v>255.16800000000001</v>
      </c>
      <c r="J598" s="37">
        <f t="shared" si="41"/>
        <v>516.74199999999996</v>
      </c>
      <c r="K598" s="38"/>
      <c r="L598" s="35">
        <v>187.5</v>
      </c>
      <c r="M598" s="36">
        <v>113.7</v>
      </c>
      <c r="N598" s="37">
        <f t="shared" si="42"/>
        <v>301.2</v>
      </c>
    </row>
    <row r="599" spans="1:14" ht="15.6" x14ac:dyDescent="0.3">
      <c r="A599" s="40">
        <v>43490.708333333336</v>
      </c>
      <c r="B599" s="29">
        <f t="shared" si="39"/>
        <v>1</v>
      </c>
      <c r="C599" s="34">
        <v>25</v>
      </c>
      <c r="D599" s="35">
        <v>240.75</v>
      </c>
      <c r="E599" s="36">
        <v>332.55</v>
      </c>
      <c r="F599" s="37">
        <f t="shared" si="40"/>
        <v>573.29999999999995</v>
      </c>
      <c r="G599" s="38"/>
      <c r="H599" s="35">
        <v>275.06599999999997</v>
      </c>
      <c r="I599" s="36">
        <v>241.727</v>
      </c>
      <c r="J599" s="37">
        <f t="shared" si="41"/>
        <v>516.79300000000001</v>
      </c>
      <c r="K599" s="38"/>
      <c r="L599" s="35">
        <v>184.35</v>
      </c>
      <c r="M599" s="36">
        <v>111.3</v>
      </c>
      <c r="N599" s="37">
        <f t="shared" si="42"/>
        <v>295.64999999999998</v>
      </c>
    </row>
    <row r="600" spans="1:14" ht="15.6" x14ac:dyDescent="0.3">
      <c r="A600" s="39">
        <v>43490.75</v>
      </c>
      <c r="B600" s="29">
        <f t="shared" si="39"/>
        <v>1</v>
      </c>
      <c r="C600" s="34">
        <v>25</v>
      </c>
      <c r="D600" s="35">
        <v>229.05</v>
      </c>
      <c r="E600" s="36">
        <v>258.45</v>
      </c>
      <c r="F600" s="37">
        <f t="shared" si="40"/>
        <v>487.5</v>
      </c>
      <c r="G600" s="38"/>
      <c r="H600" s="35">
        <v>270.80399999999997</v>
      </c>
      <c r="I600" s="36">
        <v>217.15899999999999</v>
      </c>
      <c r="J600" s="37">
        <f t="shared" si="41"/>
        <v>487.96299999999997</v>
      </c>
      <c r="K600" s="38"/>
      <c r="L600" s="35">
        <v>172.95</v>
      </c>
      <c r="M600" s="36">
        <v>101.85</v>
      </c>
      <c r="N600" s="37">
        <f t="shared" si="42"/>
        <v>274.79999999999995</v>
      </c>
    </row>
    <row r="601" spans="1:14" ht="15.6" x14ac:dyDescent="0.3">
      <c r="A601" s="40">
        <v>43490.791666666664</v>
      </c>
      <c r="B601" s="29">
        <f t="shared" si="39"/>
        <v>1</v>
      </c>
      <c r="C601" s="34">
        <v>25</v>
      </c>
      <c r="D601" s="35">
        <v>213</v>
      </c>
      <c r="E601" s="36">
        <v>291.45</v>
      </c>
      <c r="F601" s="37">
        <f t="shared" si="40"/>
        <v>504.45</v>
      </c>
      <c r="G601" s="38"/>
      <c r="H601" s="35">
        <v>176.49199999999999</v>
      </c>
      <c r="I601" s="36">
        <v>193.053</v>
      </c>
      <c r="J601" s="37">
        <f t="shared" si="41"/>
        <v>369.54499999999996</v>
      </c>
      <c r="K601" s="38"/>
      <c r="L601" s="35">
        <v>126.3</v>
      </c>
      <c r="M601" s="36">
        <v>84.9</v>
      </c>
      <c r="N601" s="37">
        <f t="shared" si="42"/>
        <v>211.2</v>
      </c>
    </row>
    <row r="602" spans="1:14" ht="15.6" x14ac:dyDescent="0.3">
      <c r="A602" s="39">
        <v>43490.833333333336</v>
      </c>
      <c r="B602" s="29">
        <f t="shared" si="39"/>
        <v>1</v>
      </c>
      <c r="C602" s="34">
        <v>25</v>
      </c>
      <c r="D602" s="35">
        <v>208.95</v>
      </c>
      <c r="E602" s="36">
        <v>256.5</v>
      </c>
      <c r="F602" s="37">
        <f t="shared" si="40"/>
        <v>465.45</v>
      </c>
      <c r="G602" s="38"/>
      <c r="H602" s="35">
        <v>184.07400000000001</v>
      </c>
      <c r="I602" s="36">
        <v>183.43600000000001</v>
      </c>
      <c r="J602" s="37">
        <f t="shared" si="41"/>
        <v>367.51</v>
      </c>
      <c r="K602" s="38"/>
      <c r="L602" s="35">
        <v>116.4</v>
      </c>
      <c r="M602" s="36">
        <v>73.349999999999994</v>
      </c>
      <c r="N602" s="37">
        <f t="shared" si="42"/>
        <v>189.75</v>
      </c>
    </row>
    <row r="603" spans="1:14" ht="15.6" x14ac:dyDescent="0.3">
      <c r="A603" s="40">
        <v>43490.875</v>
      </c>
      <c r="B603" s="29">
        <f t="shared" si="39"/>
        <v>1</v>
      </c>
      <c r="C603" s="34">
        <v>25</v>
      </c>
      <c r="D603" s="35">
        <v>206.25</v>
      </c>
      <c r="E603" s="36">
        <v>245.85</v>
      </c>
      <c r="F603" s="37">
        <f t="shared" si="40"/>
        <v>452.1</v>
      </c>
      <c r="G603" s="38"/>
      <c r="H603" s="35">
        <v>182.56700000000001</v>
      </c>
      <c r="I603" s="36">
        <v>184.934</v>
      </c>
      <c r="J603" s="37">
        <f t="shared" si="41"/>
        <v>367.50099999999998</v>
      </c>
      <c r="K603" s="38"/>
      <c r="L603" s="35">
        <v>117.3</v>
      </c>
      <c r="M603" s="36">
        <v>71.7</v>
      </c>
      <c r="N603" s="37">
        <f t="shared" si="42"/>
        <v>189</v>
      </c>
    </row>
    <row r="604" spans="1:14" ht="15.6" x14ac:dyDescent="0.3">
      <c r="A604" s="39">
        <v>43490.916666666664</v>
      </c>
      <c r="B604" s="29">
        <f t="shared" si="39"/>
        <v>1</v>
      </c>
      <c r="C604" s="34">
        <v>25</v>
      </c>
      <c r="D604" s="35">
        <v>186.75</v>
      </c>
      <c r="E604" s="36">
        <v>270</v>
      </c>
      <c r="F604" s="37">
        <f t="shared" si="40"/>
        <v>456.75</v>
      </c>
      <c r="G604" s="38"/>
      <c r="H604" s="35">
        <v>170.05799999999999</v>
      </c>
      <c r="I604" s="36">
        <v>174.916</v>
      </c>
      <c r="J604" s="37">
        <f t="shared" si="41"/>
        <v>344.97399999999999</v>
      </c>
      <c r="K604" s="38"/>
      <c r="L604" s="35">
        <v>113.55</v>
      </c>
      <c r="M604" s="36">
        <v>71.099999999999994</v>
      </c>
      <c r="N604" s="37">
        <f t="shared" si="42"/>
        <v>184.64999999999998</v>
      </c>
    </row>
    <row r="605" spans="1:14" ht="15.6" x14ac:dyDescent="0.3">
      <c r="A605" s="40">
        <v>43490.958333333336</v>
      </c>
      <c r="B605" s="29">
        <f t="shared" si="39"/>
        <v>1</v>
      </c>
      <c r="C605" s="34">
        <v>25</v>
      </c>
      <c r="D605" s="35">
        <v>184.5</v>
      </c>
      <c r="E605" s="36">
        <v>187.8</v>
      </c>
      <c r="F605" s="37">
        <f t="shared" si="40"/>
        <v>372.3</v>
      </c>
      <c r="G605" s="38"/>
      <c r="H605" s="35">
        <v>168.499</v>
      </c>
      <c r="I605" s="36">
        <v>170.74799999999999</v>
      </c>
      <c r="J605" s="37">
        <f t="shared" si="41"/>
        <v>339.24699999999996</v>
      </c>
      <c r="K605" s="38"/>
      <c r="L605" s="35">
        <v>111.75</v>
      </c>
      <c r="M605" s="36">
        <v>70.05</v>
      </c>
      <c r="N605" s="37">
        <f t="shared" si="42"/>
        <v>181.8</v>
      </c>
    </row>
    <row r="606" spans="1:14" ht="15.6" x14ac:dyDescent="0.3">
      <c r="A606" s="39">
        <v>43490</v>
      </c>
      <c r="B606" s="29">
        <f t="shared" si="39"/>
        <v>1</v>
      </c>
      <c r="C606" s="34">
        <v>25</v>
      </c>
      <c r="D606" s="35">
        <v>166.65</v>
      </c>
      <c r="E606" s="36">
        <v>196.5</v>
      </c>
      <c r="F606" s="37">
        <f t="shared" si="40"/>
        <v>363.15</v>
      </c>
      <c r="G606" s="38"/>
      <c r="H606" s="35">
        <v>163.565</v>
      </c>
      <c r="I606" s="36">
        <v>150.148</v>
      </c>
      <c r="J606" s="37">
        <f t="shared" si="41"/>
        <v>313.71299999999997</v>
      </c>
      <c r="K606" s="38"/>
      <c r="L606" s="35">
        <v>102.75</v>
      </c>
      <c r="M606" s="36">
        <v>68.25</v>
      </c>
      <c r="N606" s="37">
        <f t="shared" si="42"/>
        <v>171</v>
      </c>
    </row>
    <row r="607" spans="1:14" ht="15.6" x14ac:dyDescent="0.3">
      <c r="A607" s="40">
        <v>43491.041666666664</v>
      </c>
      <c r="B607" s="29">
        <f t="shared" si="39"/>
        <v>1</v>
      </c>
      <c r="C607" s="34">
        <v>26</v>
      </c>
      <c r="D607" s="35">
        <v>153.9</v>
      </c>
      <c r="E607" s="36">
        <v>169.95</v>
      </c>
      <c r="F607" s="37">
        <f t="shared" si="40"/>
        <v>323.85000000000002</v>
      </c>
      <c r="G607" s="38"/>
      <c r="H607" s="35">
        <v>156.77000000000001</v>
      </c>
      <c r="I607" s="36">
        <v>144.572</v>
      </c>
      <c r="J607" s="37">
        <f t="shared" si="41"/>
        <v>301.34199999999998</v>
      </c>
      <c r="K607" s="38"/>
      <c r="L607" s="35">
        <v>99</v>
      </c>
      <c r="M607" s="36">
        <v>66.45</v>
      </c>
      <c r="N607" s="37">
        <f t="shared" si="42"/>
        <v>165.45</v>
      </c>
    </row>
    <row r="608" spans="1:14" ht="15.6" x14ac:dyDescent="0.3">
      <c r="A608" s="39">
        <v>43491.083333333336</v>
      </c>
      <c r="B608" s="29">
        <f t="shared" si="39"/>
        <v>1</v>
      </c>
      <c r="C608" s="34">
        <v>26</v>
      </c>
      <c r="D608" s="35">
        <v>142.35</v>
      </c>
      <c r="E608" s="36">
        <v>145.05000000000001</v>
      </c>
      <c r="F608" s="37">
        <f t="shared" si="40"/>
        <v>287.39999999999998</v>
      </c>
      <c r="G608" s="38"/>
      <c r="H608" s="35">
        <v>155.80099999999999</v>
      </c>
      <c r="I608" s="36">
        <v>140.208</v>
      </c>
      <c r="J608" s="37">
        <f t="shared" si="41"/>
        <v>296.00900000000001</v>
      </c>
      <c r="K608" s="38"/>
      <c r="L608" s="35">
        <v>98.1</v>
      </c>
      <c r="M608" s="36">
        <v>66</v>
      </c>
      <c r="N608" s="37">
        <f t="shared" si="42"/>
        <v>164.1</v>
      </c>
    </row>
    <row r="609" spans="1:14" ht="15.6" x14ac:dyDescent="0.3">
      <c r="A609" s="40">
        <v>43491.125</v>
      </c>
      <c r="B609" s="29">
        <f t="shared" si="39"/>
        <v>1</v>
      </c>
      <c r="C609" s="34">
        <v>26</v>
      </c>
      <c r="D609" s="35">
        <v>138.30000000000001</v>
      </c>
      <c r="E609" s="36">
        <v>141.9</v>
      </c>
      <c r="F609" s="37">
        <f t="shared" si="40"/>
        <v>280.20000000000005</v>
      </c>
      <c r="G609" s="38"/>
      <c r="H609" s="35">
        <v>155.202</v>
      </c>
      <c r="I609" s="36">
        <v>141.762</v>
      </c>
      <c r="J609" s="37">
        <f t="shared" si="41"/>
        <v>296.964</v>
      </c>
      <c r="K609" s="38"/>
      <c r="L609" s="35">
        <v>98.85</v>
      </c>
      <c r="M609" s="36">
        <v>65.849999999999994</v>
      </c>
      <c r="N609" s="37">
        <f t="shared" si="42"/>
        <v>164.7</v>
      </c>
    </row>
    <row r="610" spans="1:14" ht="15.6" x14ac:dyDescent="0.3">
      <c r="A610" s="39">
        <v>43491.166666666664</v>
      </c>
      <c r="B610" s="29">
        <f t="shared" si="39"/>
        <v>1</v>
      </c>
      <c r="C610" s="34">
        <v>26</v>
      </c>
      <c r="D610" s="35">
        <v>135.9</v>
      </c>
      <c r="E610" s="36">
        <v>135.15</v>
      </c>
      <c r="F610" s="37">
        <f t="shared" si="40"/>
        <v>271.05</v>
      </c>
      <c r="G610" s="38"/>
      <c r="H610" s="35">
        <v>154.11500000000001</v>
      </c>
      <c r="I610" s="36">
        <v>142.50800000000001</v>
      </c>
      <c r="J610" s="37">
        <f t="shared" si="41"/>
        <v>296.62300000000005</v>
      </c>
      <c r="K610" s="38"/>
      <c r="L610" s="35">
        <v>99.3</v>
      </c>
      <c r="M610" s="36">
        <v>65.55</v>
      </c>
      <c r="N610" s="37">
        <f t="shared" si="42"/>
        <v>164.85</v>
      </c>
    </row>
    <row r="611" spans="1:14" ht="15.6" x14ac:dyDescent="0.3">
      <c r="A611" s="40">
        <v>43491.208333333336</v>
      </c>
      <c r="B611" s="29">
        <f t="shared" si="39"/>
        <v>1</v>
      </c>
      <c r="C611" s="34">
        <v>26</v>
      </c>
      <c r="D611" s="35">
        <v>133.5</v>
      </c>
      <c r="E611" s="36">
        <v>136.94999999999999</v>
      </c>
      <c r="F611" s="37">
        <f t="shared" si="40"/>
        <v>270.45</v>
      </c>
      <c r="G611" s="38"/>
      <c r="H611" s="35">
        <v>154.75399999999999</v>
      </c>
      <c r="I611" s="36">
        <v>145.06299999999999</v>
      </c>
      <c r="J611" s="37">
        <f t="shared" si="41"/>
        <v>299.81700000000001</v>
      </c>
      <c r="K611" s="38"/>
      <c r="L611" s="35">
        <v>99.6</v>
      </c>
      <c r="M611" s="36">
        <v>66.599999999999994</v>
      </c>
      <c r="N611" s="37">
        <f t="shared" si="42"/>
        <v>166.2</v>
      </c>
    </row>
    <row r="612" spans="1:14" ht="15.6" x14ac:dyDescent="0.3">
      <c r="A612" s="39">
        <v>43491.25</v>
      </c>
      <c r="B612" s="29">
        <f t="shared" si="39"/>
        <v>1</v>
      </c>
      <c r="C612" s="34">
        <v>26</v>
      </c>
      <c r="D612" s="35">
        <v>131.85</v>
      </c>
      <c r="E612" s="36">
        <v>134.85</v>
      </c>
      <c r="F612" s="37">
        <f t="shared" si="40"/>
        <v>266.7</v>
      </c>
      <c r="G612" s="38"/>
      <c r="H612" s="35">
        <v>155.63200000000001</v>
      </c>
      <c r="I612" s="36">
        <v>142.119</v>
      </c>
      <c r="J612" s="37">
        <f t="shared" si="41"/>
        <v>297.75099999999998</v>
      </c>
      <c r="K612" s="38"/>
      <c r="L612" s="35">
        <v>98.7</v>
      </c>
      <c r="M612" s="36">
        <v>65.7</v>
      </c>
      <c r="N612" s="37">
        <f t="shared" si="42"/>
        <v>164.4</v>
      </c>
    </row>
    <row r="613" spans="1:14" ht="15.6" x14ac:dyDescent="0.3">
      <c r="A613" s="40">
        <v>43491.291666666664</v>
      </c>
      <c r="B613" s="29">
        <f t="shared" si="39"/>
        <v>1</v>
      </c>
      <c r="C613" s="34">
        <v>26</v>
      </c>
      <c r="D613" s="35">
        <v>133.35</v>
      </c>
      <c r="E613" s="36">
        <v>132.9</v>
      </c>
      <c r="F613" s="37">
        <f t="shared" si="40"/>
        <v>266.25</v>
      </c>
      <c r="G613" s="38"/>
      <c r="H613" s="35">
        <v>154.27799999999999</v>
      </c>
      <c r="I613" s="36">
        <v>142.74100000000001</v>
      </c>
      <c r="J613" s="37">
        <f t="shared" si="41"/>
        <v>297.01900000000001</v>
      </c>
      <c r="K613" s="38"/>
      <c r="L613" s="35">
        <v>100.5</v>
      </c>
      <c r="M613" s="36">
        <v>65.55</v>
      </c>
      <c r="N613" s="37">
        <f t="shared" si="42"/>
        <v>166.05</v>
      </c>
    </row>
    <row r="614" spans="1:14" ht="15.6" x14ac:dyDescent="0.3">
      <c r="A614" s="39">
        <v>43491.333333333336</v>
      </c>
      <c r="B614" s="29">
        <f t="shared" si="39"/>
        <v>1</v>
      </c>
      <c r="C614" s="34">
        <v>26</v>
      </c>
      <c r="D614" s="35">
        <v>136.94999999999999</v>
      </c>
      <c r="E614" s="36">
        <v>135.15</v>
      </c>
      <c r="F614" s="37">
        <f t="shared" si="40"/>
        <v>272.10000000000002</v>
      </c>
      <c r="G614" s="38"/>
      <c r="H614" s="35">
        <v>155.101</v>
      </c>
      <c r="I614" s="36">
        <v>141.535</v>
      </c>
      <c r="J614" s="37">
        <f t="shared" si="41"/>
        <v>296.63599999999997</v>
      </c>
      <c r="K614" s="38"/>
      <c r="L614" s="35">
        <v>100.05</v>
      </c>
      <c r="M614" s="36">
        <v>66.150000000000006</v>
      </c>
      <c r="N614" s="37">
        <f t="shared" si="42"/>
        <v>166.2</v>
      </c>
    </row>
    <row r="615" spans="1:14" ht="15.6" x14ac:dyDescent="0.3">
      <c r="A615" s="40">
        <v>43491.375</v>
      </c>
      <c r="B615" s="29">
        <f t="shared" si="39"/>
        <v>1</v>
      </c>
      <c r="C615" s="34">
        <v>26</v>
      </c>
      <c r="D615" s="35">
        <v>174.45</v>
      </c>
      <c r="E615" s="36">
        <v>159.9</v>
      </c>
      <c r="F615" s="37">
        <f t="shared" si="40"/>
        <v>334.35</v>
      </c>
      <c r="G615" s="38"/>
      <c r="H615" s="35">
        <v>271.50400000000002</v>
      </c>
      <c r="I615" s="36">
        <v>151.511</v>
      </c>
      <c r="J615" s="37">
        <f t="shared" si="41"/>
        <v>423.01499999999999</v>
      </c>
      <c r="K615" s="38"/>
      <c r="L615" s="35">
        <v>141.9</v>
      </c>
      <c r="M615" s="36">
        <v>74.849999999999994</v>
      </c>
      <c r="N615" s="37">
        <f t="shared" si="42"/>
        <v>216.75</v>
      </c>
    </row>
    <row r="616" spans="1:14" ht="15.6" x14ac:dyDescent="0.3">
      <c r="A616" s="39">
        <v>43491.416666666664</v>
      </c>
      <c r="B616" s="29">
        <f t="shared" si="39"/>
        <v>1</v>
      </c>
      <c r="C616" s="34">
        <v>26</v>
      </c>
      <c r="D616" s="35">
        <v>189.45</v>
      </c>
      <c r="E616" s="36">
        <v>155.25</v>
      </c>
      <c r="F616" s="37">
        <f t="shared" si="40"/>
        <v>344.7</v>
      </c>
      <c r="G616" s="38"/>
      <c r="H616" s="35">
        <v>257.47300000000001</v>
      </c>
      <c r="I616" s="36">
        <v>157.41999999999999</v>
      </c>
      <c r="J616" s="37">
        <f t="shared" si="41"/>
        <v>414.89300000000003</v>
      </c>
      <c r="K616" s="38"/>
      <c r="L616" s="35">
        <v>142.80000000000001</v>
      </c>
      <c r="M616" s="36">
        <v>81.150000000000006</v>
      </c>
      <c r="N616" s="37">
        <f t="shared" si="42"/>
        <v>223.95000000000002</v>
      </c>
    </row>
    <row r="617" spans="1:14" ht="15.6" x14ac:dyDescent="0.3">
      <c r="A617" s="40">
        <v>43491.458333333336</v>
      </c>
      <c r="B617" s="29">
        <f t="shared" si="39"/>
        <v>1</v>
      </c>
      <c r="C617" s="34">
        <v>26</v>
      </c>
      <c r="D617" s="35">
        <v>196.65</v>
      </c>
      <c r="E617" s="36">
        <v>158.55000000000001</v>
      </c>
      <c r="F617" s="37">
        <f t="shared" si="40"/>
        <v>355.20000000000005</v>
      </c>
      <c r="G617" s="38"/>
      <c r="H617" s="35">
        <v>241.63800000000001</v>
      </c>
      <c r="I617" s="36">
        <v>160.38800000000001</v>
      </c>
      <c r="J617" s="37">
        <f t="shared" si="41"/>
        <v>402.02600000000001</v>
      </c>
      <c r="K617" s="38"/>
      <c r="L617" s="35">
        <v>143.85</v>
      </c>
      <c r="M617" s="36">
        <v>99.45</v>
      </c>
      <c r="N617" s="37">
        <f t="shared" si="42"/>
        <v>243.3</v>
      </c>
    </row>
    <row r="618" spans="1:14" ht="15.6" x14ac:dyDescent="0.3">
      <c r="A618" s="39">
        <v>43491.5</v>
      </c>
      <c r="B618" s="29">
        <f t="shared" si="39"/>
        <v>1</v>
      </c>
      <c r="C618" s="34">
        <v>26</v>
      </c>
      <c r="D618" s="35">
        <v>196.95</v>
      </c>
      <c r="E618" s="36">
        <v>154.94999999999999</v>
      </c>
      <c r="F618" s="37">
        <f t="shared" si="40"/>
        <v>351.9</v>
      </c>
      <c r="G618" s="38"/>
      <c r="H618" s="35">
        <v>265.22800000000001</v>
      </c>
      <c r="I618" s="36">
        <v>155.05199999999999</v>
      </c>
      <c r="J618" s="37">
        <f t="shared" si="41"/>
        <v>420.28</v>
      </c>
      <c r="K618" s="38"/>
      <c r="L618" s="35">
        <v>140.85</v>
      </c>
      <c r="M618" s="36">
        <v>100.8</v>
      </c>
      <c r="N618" s="37">
        <f t="shared" si="42"/>
        <v>241.64999999999998</v>
      </c>
    </row>
    <row r="619" spans="1:14" ht="15.6" x14ac:dyDescent="0.3">
      <c r="A619" s="40">
        <v>43491.541666666664</v>
      </c>
      <c r="B619" s="29">
        <f t="shared" si="39"/>
        <v>1</v>
      </c>
      <c r="C619" s="34">
        <v>26</v>
      </c>
      <c r="D619" s="35">
        <v>205.2</v>
      </c>
      <c r="E619" s="36">
        <v>152.85</v>
      </c>
      <c r="F619" s="37">
        <f t="shared" si="40"/>
        <v>358.04999999999995</v>
      </c>
      <c r="G619" s="38"/>
      <c r="H619" s="35">
        <v>270.96100000000001</v>
      </c>
      <c r="I619" s="36">
        <v>144.68299999999999</v>
      </c>
      <c r="J619" s="37">
        <f t="shared" si="41"/>
        <v>415.64400000000001</v>
      </c>
      <c r="K619" s="38"/>
      <c r="L619" s="35">
        <v>136.80000000000001</v>
      </c>
      <c r="M619" s="36">
        <v>101.55</v>
      </c>
      <c r="N619" s="37">
        <f t="shared" si="42"/>
        <v>238.35000000000002</v>
      </c>
    </row>
    <row r="620" spans="1:14" ht="15.6" x14ac:dyDescent="0.3">
      <c r="A620" s="39">
        <v>43491.583333333336</v>
      </c>
      <c r="B620" s="29">
        <f t="shared" si="39"/>
        <v>1</v>
      </c>
      <c r="C620" s="34">
        <v>26</v>
      </c>
      <c r="D620" s="35">
        <v>191.4</v>
      </c>
      <c r="E620" s="36">
        <v>131.55000000000001</v>
      </c>
      <c r="F620" s="37">
        <f t="shared" si="40"/>
        <v>322.95000000000005</v>
      </c>
      <c r="G620" s="38"/>
      <c r="H620" s="35">
        <v>162.98599999999999</v>
      </c>
      <c r="I620" s="36">
        <v>136.381</v>
      </c>
      <c r="J620" s="37">
        <f t="shared" si="41"/>
        <v>299.36699999999996</v>
      </c>
      <c r="K620" s="38"/>
      <c r="L620" s="35">
        <v>97.05</v>
      </c>
      <c r="M620" s="36">
        <v>68.7</v>
      </c>
      <c r="N620" s="37">
        <f t="shared" si="42"/>
        <v>165.75</v>
      </c>
    </row>
    <row r="621" spans="1:14" ht="15.6" x14ac:dyDescent="0.3">
      <c r="A621" s="40">
        <v>43491.625</v>
      </c>
      <c r="B621" s="29">
        <f t="shared" si="39"/>
        <v>1</v>
      </c>
      <c r="C621" s="34">
        <v>26</v>
      </c>
      <c r="D621" s="35">
        <v>195</v>
      </c>
      <c r="E621" s="36">
        <v>136.5</v>
      </c>
      <c r="F621" s="37">
        <f t="shared" si="40"/>
        <v>331.5</v>
      </c>
      <c r="G621" s="38"/>
      <c r="H621" s="35">
        <v>161.23099999999999</v>
      </c>
      <c r="I621" s="36">
        <v>133.37299999999999</v>
      </c>
      <c r="J621" s="37">
        <f t="shared" si="41"/>
        <v>294.60399999999998</v>
      </c>
      <c r="K621" s="38"/>
      <c r="L621" s="35">
        <v>98.1</v>
      </c>
      <c r="M621" s="36">
        <v>71.099999999999994</v>
      </c>
      <c r="N621" s="37">
        <f t="shared" si="42"/>
        <v>169.2</v>
      </c>
    </row>
    <row r="622" spans="1:14" ht="15.6" x14ac:dyDescent="0.3">
      <c r="A622" s="39">
        <v>43491.666666666664</v>
      </c>
      <c r="B622" s="29">
        <f t="shared" si="39"/>
        <v>1</v>
      </c>
      <c r="C622" s="34">
        <v>26</v>
      </c>
      <c r="D622" s="35">
        <v>186.15</v>
      </c>
      <c r="E622" s="36">
        <v>132.15</v>
      </c>
      <c r="F622" s="37">
        <f t="shared" si="40"/>
        <v>318.3</v>
      </c>
      <c r="G622" s="38"/>
      <c r="H622" s="35">
        <v>156.971</v>
      </c>
      <c r="I622" s="36">
        <v>128.815</v>
      </c>
      <c r="J622" s="37">
        <f t="shared" si="41"/>
        <v>285.786</v>
      </c>
      <c r="K622" s="38"/>
      <c r="L622" s="35">
        <v>97.35</v>
      </c>
      <c r="M622" s="36">
        <v>71.55</v>
      </c>
      <c r="N622" s="37">
        <f t="shared" si="42"/>
        <v>168.89999999999998</v>
      </c>
    </row>
    <row r="623" spans="1:14" ht="15.6" x14ac:dyDescent="0.3">
      <c r="A623" s="40">
        <v>43491.708333333336</v>
      </c>
      <c r="B623" s="29">
        <f t="shared" si="39"/>
        <v>1</v>
      </c>
      <c r="C623" s="34">
        <v>26</v>
      </c>
      <c r="D623" s="35">
        <v>182.25</v>
      </c>
      <c r="E623" s="36">
        <v>131.85</v>
      </c>
      <c r="F623" s="37">
        <f t="shared" si="40"/>
        <v>314.10000000000002</v>
      </c>
      <c r="G623" s="38"/>
      <c r="H623" s="35">
        <v>158.22499999999999</v>
      </c>
      <c r="I623" s="36">
        <v>130.62299999999999</v>
      </c>
      <c r="J623" s="37">
        <f t="shared" si="41"/>
        <v>288.84799999999996</v>
      </c>
      <c r="K623" s="38"/>
      <c r="L623" s="35">
        <v>99.45</v>
      </c>
      <c r="M623" s="36">
        <v>71.099999999999994</v>
      </c>
      <c r="N623" s="37">
        <f t="shared" si="42"/>
        <v>170.55</v>
      </c>
    </row>
    <row r="624" spans="1:14" ht="15.6" x14ac:dyDescent="0.3">
      <c r="A624" s="39">
        <v>43491.75</v>
      </c>
      <c r="B624" s="29">
        <f t="shared" si="39"/>
        <v>1</v>
      </c>
      <c r="C624" s="34">
        <v>26</v>
      </c>
      <c r="D624" s="35">
        <v>180.45</v>
      </c>
      <c r="E624" s="36">
        <v>135.30000000000001</v>
      </c>
      <c r="F624" s="37">
        <f t="shared" si="40"/>
        <v>315.75</v>
      </c>
      <c r="G624" s="38"/>
      <c r="H624" s="35">
        <v>158.36199999999999</v>
      </c>
      <c r="I624" s="36">
        <v>132.1</v>
      </c>
      <c r="J624" s="37">
        <f t="shared" si="41"/>
        <v>290.46199999999999</v>
      </c>
      <c r="K624" s="38"/>
      <c r="L624" s="35">
        <v>98.7</v>
      </c>
      <c r="M624" s="36">
        <v>69</v>
      </c>
      <c r="N624" s="37">
        <f t="shared" si="42"/>
        <v>167.7</v>
      </c>
    </row>
    <row r="625" spans="1:14" ht="15.6" x14ac:dyDescent="0.3">
      <c r="A625" s="40">
        <v>43491.791666666664</v>
      </c>
      <c r="B625" s="29">
        <f t="shared" si="39"/>
        <v>1</v>
      </c>
      <c r="C625" s="34">
        <v>26</v>
      </c>
      <c r="D625" s="35">
        <v>179.7</v>
      </c>
      <c r="E625" s="36">
        <v>134.4</v>
      </c>
      <c r="F625" s="37">
        <f t="shared" si="40"/>
        <v>314.10000000000002</v>
      </c>
      <c r="G625" s="38"/>
      <c r="H625" s="35">
        <v>157.70699999999999</v>
      </c>
      <c r="I625" s="36">
        <v>130.755</v>
      </c>
      <c r="J625" s="37">
        <f t="shared" si="41"/>
        <v>288.46199999999999</v>
      </c>
      <c r="K625" s="38"/>
      <c r="L625" s="35">
        <v>98.55</v>
      </c>
      <c r="M625" s="36">
        <v>66.75</v>
      </c>
      <c r="N625" s="37">
        <f t="shared" si="42"/>
        <v>165.3</v>
      </c>
    </row>
    <row r="626" spans="1:14" ht="15.6" x14ac:dyDescent="0.3">
      <c r="A626" s="39">
        <v>43491.833333333336</v>
      </c>
      <c r="B626" s="29">
        <f t="shared" si="39"/>
        <v>1</v>
      </c>
      <c r="C626" s="34">
        <v>26</v>
      </c>
      <c r="D626" s="35">
        <v>178.35</v>
      </c>
      <c r="E626" s="36">
        <v>133.35</v>
      </c>
      <c r="F626" s="37">
        <f t="shared" si="40"/>
        <v>311.7</v>
      </c>
      <c r="G626" s="38"/>
      <c r="H626" s="35">
        <v>156.73599999999999</v>
      </c>
      <c r="I626" s="36">
        <v>127.36799999999999</v>
      </c>
      <c r="J626" s="37">
        <f t="shared" si="41"/>
        <v>284.10399999999998</v>
      </c>
      <c r="K626" s="38"/>
      <c r="L626" s="35">
        <v>99.3</v>
      </c>
      <c r="M626" s="36">
        <v>66.599999999999994</v>
      </c>
      <c r="N626" s="37">
        <f t="shared" si="42"/>
        <v>165.89999999999998</v>
      </c>
    </row>
    <row r="627" spans="1:14" ht="15.6" x14ac:dyDescent="0.3">
      <c r="A627" s="40">
        <v>43491.875</v>
      </c>
      <c r="B627" s="29">
        <f t="shared" si="39"/>
        <v>1</v>
      </c>
      <c r="C627" s="34">
        <v>26</v>
      </c>
      <c r="D627" s="35">
        <v>177.15</v>
      </c>
      <c r="E627" s="36">
        <v>152.4</v>
      </c>
      <c r="F627" s="37">
        <f t="shared" si="40"/>
        <v>329.55</v>
      </c>
      <c r="G627" s="38"/>
      <c r="H627" s="35">
        <v>158.71899999999999</v>
      </c>
      <c r="I627" s="36">
        <v>123.384</v>
      </c>
      <c r="J627" s="37">
        <f t="shared" si="41"/>
        <v>282.10300000000001</v>
      </c>
      <c r="K627" s="38"/>
      <c r="L627" s="35">
        <v>99.15</v>
      </c>
      <c r="M627" s="36">
        <v>65.55</v>
      </c>
      <c r="N627" s="37">
        <f t="shared" si="42"/>
        <v>164.7</v>
      </c>
    </row>
    <row r="628" spans="1:14" ht="15.6" x14ac:dyDescent="0.3">
      <c r="A628" s="39">
        <v>43491.916666666664</v>
      </c>
      <c r="B628" s="29">
        <f t="shared" si="39"/>
        <v>1</v>
      </c>
      <c r="C628" s="34">
        <v>26</v>
      </c>
      <c r="D628" s="35">
        <v>177.15</v>
      </c>
      <c r="E628" s="36">
        <v>220.5</v>
      </c>
      <c r="F628" s="37">
        <f t="shared" si="40"/>
        <v>397.65</v>
      </c>
      <c r="G628" s="38"/>
      <c r="H628" s="35">
        <v>157.255</v>
      </c>
      <c r="I628" s="36">
        <v>125.292</v>
      </c>
      <c r="J628" s="37">
        <f t="shared" si="41"/>
        <v>282.54700000000003</v>
      </c>
      <c r="K628" s="38"/>
      <c r="L628" s="35">
        <v>100.35</v>
      </c>
      <c r="M628" s="36">
        <v>66.45</v>
      </c>
      <c r="N628" s="37">
        <f t="shared" si="42"/>
        <v>166.8</v>
      </c>
    </row>
    <row r="629" spans="1:14" ht="15.6" x14ac:dyDescent="0.3">
      <c r="A629" s="40">
        <v>43491.958333333336</v>
      </c>
      <c r="B629" s="29">
        <f t="shared" si="39"/>
        <v>1</v>
      </c>
      <c r="C629" s="34">
        <v>26</v>
      </c>
      <c r="D629" s="35">
        <v>178.2</v>
      </c>
      <c r="E629" s="36">
        <v>245.85</v>
      </c>
      <c r="F629" s="37">
        <f t="shared" si="40"/>
        <v>424.04999999999995</v>
      </c>
      <c r="G629" s="38"/>
      <c r="H629" s="35">
        <v>156.94499999999999</v>
      </c>
      <c r="I629" s="36">
        <v>125.54</v>
      </c>
      <c r="J629" s="37">
        <f t="shared" si="41"/>
        <v>282.48500000000001</v>
      </c>
      <c r="K629" s="38"/>
      <c r="L629" s="35">
        <v>101.55</v>
      </c>
      <c r="M629" s="36">
        <v>66.45</v>
      </c>
      <c r="N629" s="37">
        <f t="shared" si="42"/>
        <v>168</v>
      </c>
    </row>
    <row r="630" spans="1:14" ht="15.6" x14ac:dyDescent="0.3">
      <c r="A630" s="39">
        <v>43491</v>
      </c>
      <c r="B630" s="29">
        <f t="shared" si="39"/>
        <v>1</v>
      </c>
      <c r="C630" s="34">
        <v>26</v>
      </c>
      <c r="D630" s="35">
        <v>162.44999999999999</v>
      </c>
      <c r="E630" s="36">
        <v>242.4</v>
      </c>
      <c r="F630" s="37">
        <f t="shared" si="40"/>
        <v>404.85</v>
      </c>
      <c r="G630" s="38"/>
      <c r="H630" s="35">
        <v>157.58799999999999</v>
      </c>
      <c r="I630" s="36">
        <v>124.28700000000001</v>
      </c>
      <c r="J630" s="37">
        <f t="shared" si="41"/>
        <v>281.875</v>
      </c>
      <c r="K630" s="38"/>
      <c r="L630" s="35">
        <v>98.4</v>
      </c>
      <c r="M630" s="36">
        <v>65.099999999999994</v>
      </c>
      <c r="N630" s="37">
        <f t="shared" si="42"/>
        <v>163.5</v>
      </c>
    </row>
    <row r="631" spans="1:14" ht="15.6" x14ac:dyDescent="0.3">
      <c r="A631" s="40">
        <v>43492.041666666664</v>
      </c>
      <c r="B631" s="29">
        <f t="shared" si="39"/>
        <v>1</v>
      </c>
      <c r="C631" s="34">
        <v>27</v>
      </c>
      <c r="D631" s="35">
        <v>150.75</v>
      </c>
      <c r="E631" s="36">
        <v>242.25</v>
      </c>
      <c r="F631" s="37">
        <f t="shared" si="40"/>
        <v>393</v>
      </c>
      <c r="G631" s="38"/>
      <c r="H631" s="35">
        <v>155.25399999999999</v>
      </c>
      <c r="I631" s="36">
        <v>126.661</v>
      </c>
      <c r="J631" s="37">
        <f t="shared" si="41"/>
        <v>281.91499999999996</v>
      </c>
      <c r="K631" s="38"/>
      <c r="L631" s="35">
        <v>99.15</v>
      </c>
      <c r="M631" s="36">
        <v>66</v>
      </c>
      <c r="N631" s="37">
        <f t="shared" si="42"/>
        <v>165.15</v>
      </c>
    </row>
    <row r="632" spans="1:14" ht="15.6" x14ac:dyDescent="0.3">
      <c r="A632" s="39">
        <v>43492.083333333336</v>
      </c>
      <c r="B632" s="29">
        <f t="shared" si="39"/>
        <v>1</v>
      </c>
      <c r="C632" s="34">
        <v>27</v>
      </c>
      <c r="D632" s="35">
        <v>141.30000000000001</v>
      </c>
      <c r="E632" s="36">
        <v>244.35</v>
      </c>
      <c r="F632" s="37">
        <f t="shared" si="40"/>
        <v>385.65</v>
      </c>
      <c r="G632" s="38"/>
      <c r="H632" s="35">
        <v>156.71</v>
      </c>
      <c r="I632" s="36">
        <v>126.34699999999999</v>
      </c>
      <c r="J632" s="37">
        <f t="shared" si="41"/>
        <v>283.05700000000002</v>
      </c>
      <c r="K632" s="38"/>
      <c r="L632" s="35">
        <v>99</v>
      </c>
      <c r="M632" s="36">
        <v>66.900000000000006</v>
      </c>
      <c r="N632" s="37">
        <f t="shared" si="42"/>
        <v>165.9</v>
      </c>
    </row>
    <row r="633" spans="1:14" ht="15.6" x14ac:dyDescent="0.3">
      <c r="A633" s="40">
        <v>43492.125</v>
      </c>
      <c r="B633" s="29">
        <f t="shared" si="39"/>
        <v>1</v>
      </c>
      <c r="C633" s="34">
        <v>27</v>
      </c>
      <c r="D633" s="35">
        <v>138.6</v>
      </c>
      <c r="E633" s="36">
        <v>242.25</v>
      </c>
      <c r="F633" s="37">
        <f t="shared" si="40"/>
        <v>380.85</v>
      </c>
      <c r="G633" s="38"/>
      <c r="H633" s="35">
        <v>158.1</v>
      </c>
      <c r="I633" s="36">
        <v>126.101</v>
      </c>
      <c r="J633" s="37">
        <f t="shared" si="41"/>
        <v>284.20100000000002</v>
      </c>
      <c r="K633" s="38"/>
      <c r="L633" s="35">
        <v>98.4</v>
      </c>
      <c r="M633" s="36">
        <v>66</v>
      </c>
      <c r="N633" s="37">
        <f t="shared" si="42"/>
        <v>164.4</v>
      </c>
    </row>
    <row r="634" spans="1:14" ht="15.6" x14ac:dyDescent="0.3">
      <c r="A634" s="39">
        <v>43492.166666666664</v>
      </c>
      <c r="B634" s="29">
        <f t="shared" si="39"/>
        <v>1</v>
      </c>
      <c r="C634" s="34">
        <v>27</v>
      </c>
      <c r="D634" s="35">
        <v>134.1</v>
      </c>
      <c r="E634" s="36">
        <v>241.95</v>
      </c>
      <c r="F634" s="37">
        <f t="shared" si="40"/>
        <v>376.04999999999995</v>
      </c>
      <c r="G634" s="38"/>
      <c r="H634" s="35">
        <v>155.631</v>
      </c>
      <c r="I634" s="36">
        <v>127.95099999999999</v>
      </c>
      <c r="J634" s="37">
        <f t="shared" si="41"/>
        <v>283.58199999999999</v>
      </c>
      <c r="K634" s="38"/>
      <c r="L634" s="35">
        <v>98.1</v>
      </c>
      <c r="M634" s="36">
        <v>66.3</v>
      </c>
      <c r="N634" s="37">
        <f t="shared" si="42"/>
        <v>164.39999999999998</v>
      </c>
    </row>
    <row r="635" spans="1:14" ht="15.6" x14ac:dyDescent="0.3">
      <c r="A635" s="40">
        <v>43492.208333333336</v>
      </c>
      <c r="B635" s="29">
        <f t="shared" si="39"/>
        <v>1</v>
      </c>
      <c r="C635" s="34">
        <v>27</v>
      </c>
      <c r="D635" s="35">
        <v>128.69999999999999</v>
      </c>
      <c r="E635" s="36">
        <v>243.45</v>
      </c>
      <c r="F635" s="37">
        <f t="shared" si="40"/>
        <v>372.15</v>
      </c>
      <c r="G635" s="38"/>
      <c r="H635" s="35">
        <v>157.15899999999999</v>
      </c>
      <c r="I635" s="36">
        <v>127.797</v>
      </c>
      <c r="J635" s="37">
        <f t="shared" si="41"/>
        <v>284.95600000000002</v>
      </c>
      <c r="K635" s="38"/>
      <c r="L635" s="35">
        <v>98.85</v>
      </c>
      <c r="M635" s="36">
        <v>65.099999999999994</v>
      </c>
      <c r="N635" s="37">
        <f t="shared" si="42"/>
        <v>163.95</v>
      </c>
    </row>
    <row r="636" spans="1:14" ht="15.6" x14ac:dyDescent="0.3">
      <c r="A636" s="39">
        <v>43492.25</v>
      </c>
      <c r="B636" s="29">
        <f t="shared" si="39"/>
        <v>1</v>
      </c>
      <c r="C636" s="34">
        <v>27</v>
      </c>
      <c r="D636" s="35">
        <v>131.25</v>
      </c>
      <c r="E636" s="36">
        <v>242.25</v>
      </c>
      <c r="F636" s="37">
        <f t="shared" si="40"/>
        <v>373.5</v>
      </c>
      <c r="G636" s="38"/>
      <c r="H636" s="35">
        <v>158.61699999999999</v>
      </c>
      <c r="I636" s="36">
        <v>127.19199999999999</v>
      </c>
      <c r="J636" s="37">
        <f t="shared" si="41"/>
        <v>285.80899999999997</v>
      </c>
      <c r="K636" s="38"/>
      <c r="L636" s="35">
        <v>99.3</v>
      </c>
      <c r="M636" s="36">
        <v>66.45</v>
      </c>
      <c r="N636" s="37">
        <f t="shared" si="42"/>
        <v>165.75</v>
      </c>
    </row>
    <row r="637" spans="1:14" ht="15.6" x14ac:dyDescent="0.3">
      <c r="A637" s="40">
        <v>43492.291666666664</v>
      </c>
      <c r="B637" s="29">
        <f t="shared" si="39"/>
        <v>1</v>
      </c>
      <c r="C637" s="34">
        <v>27</v>
      </c>
      <c r="D637" s="35">
        <v>131.25</v>
      </c>
      <c r="E637" s="36">
        <v>242.25</v>
      </c>
      <c r="F637" s="37">
        <f t="shared" si="40"/>
        <v>373.5</v>
      </c>
      <c r="G637" s="38"/>
      <c r="H637" s="35">
        <v>154.614</v>
      </c>
      <c r="I637" s="36">
        <v>125.253</v>
      </c>
      <c r="J637" s="37">
        <f t="shared" si="41"/>
        <v>279.86700000000002</v>
      </c>
      <c r="K637" s="38"/>
      <c r="L637" s="35">
        <v>98.25</v>
      </c>
      <c r="M637" s="36">
        <v>66</v>
      </c>
      <c r="N637" s="37">
        <f t="shared" si="42"/>
        <v>164.25</v>
      </c>
    </row>
    <row r="638" spans="1:14" ht="15.6" x14ac:dyDescent="0.3">
      <c r="A638" s="39">
        <v>43492.333333333336</v>
      </c>
      <c r="B638" s="29">
        <f t="shared" si="39"/>
        <v>1</v>
      </c>
      <c r="C638" s="34">
        <v>27</v>
      </c>
      <c r="D638" s="35">
        <v>127.95</v>
      </c>
      <c r="E638" s="36">
        <v>245.7</v>
      </c>
      <c r="F638" s="37">
        <f t="shared" si="40"/>
        <v>373.65</v>
      </c>
      <c r="G638" s="38"/>
      <c r="H638" s="35">
        <v>155.602</v>
      </c>
      <c r="I638" s="36">
        <v>126.568</v>
      </c>
      <c r="J638" s="37">
        <f t="shared" si="41"/>
        <v>282.17</v>
      </c>
      <c r="K638" s="38"/>
      <c r="L638" s="35">
        <v>100.2</v>
      </c>
      <c r="M638" s="36">
        <v>65.849999999999994</v>
      </c>
      <c r="N638" s="37">
        <f t="shared" si="42"/>
        <v>166.05</v>
      </c>
    </row>
    <row r="639" spans="1:14" ht="15.6" x14ac:dyDescent="0.3">
      <c r="A639" s="40">
        <v>43492.375</v>
      </c>
      <c r="B639" s="29">
        <f t="shared" si="39"/>
        <v>1</v>
      </c>
      <c r="C639" s="34">
        <v>27</v>
      </c>
      <c r="D639" s="35">
        <v>152.25</v>
      </c>
      <c r="E639" s="36">
        <v>241.2</v>
      </c>
      <c r="F639" s="37">
        <f t="shared" si="40"/>
        <v>393.45</v>
      </c>
      <c r="G639" s="38"/>
      <c r="H639" s="35">
        <v>157.44800000000001</v>
      </c>
      <c r="I639" s="36">
        <v>128.26900000000001</v>
      </c>
      <c r="J639" s="37">
        <f t="shared" si="41"/>
        <v>285.71699999999998</v>
      </c>
      <c r="K639" s="38"/>
      <c r="L639" s="35">
        <v>100.2</v>
      </c>
      <c r="M639" s="36">
        <v>66.150000000000006</v>
      </c>
      <c r="N639" s="37">
        <f t="shared" si="42"/>
        <v>166.35000000000002</v>
      </c>
    </row>
    <row r="640" spans="1:14" ht="15.6" x14ac:dyDescent="0.3">
      <c r="A640" s="39">
        <v>43492.416666666664</v>
      </c>
      <c r="B640" s="29">
        <f t="shared" si="39"/>
        <v>1</v>
      </c>
      <c r="C640" s="34">
        <v>27</v>
      </c>
      <c r="D640" s="35">
        <v>168.15</v>
      </c>
      <c r="E640" s="36">
        <v>240.75</v>
      </c>
      <c r="F640" s="37">
        <f t="shared" si="40"/>
        <v>408.9</v>
      </c>
      <c r="G640" s="38"/>
      <c r="H640" s="35">
        <v>155.59200000000001</v>
      </c>
      <c r="I640" s="36">
        <v>127.64100000000001</v>
      </c>
      <c r="J640" s="37">
        <f t="shared" si="41"/>
        <v>283.233</v>
      </c>
      <c r="K640" s="38"/>
      <c r="L640" s="35">
        <v>100.35</v>
      </c>
      <c r="M640" s="36">
        <v>66.150000000000006</v>
      </c>
      <c r="N640" s="37">
        <f t="shared" si="42"/>
        <v>166.5</v>
      </c>
    </row>
    <row r="641" spans="1:14" ht="15.6" x14ac:dyDescent="0.3">
      <c r="A641" s="40">
        <v>43492.458333333336</v>
      </c>
      <c r="B641" s="29">
        <f t="shared" si="39"/>
        <v>1</v>
      </c>
      <c r="C641" s="34">
        <v>27</v>
      </c>
      <c r="D641" s="35">
        <v>178.95</v>
      </c>
      <c r="E641" s="36">
        <v>190.05</v>
      </c>
      <c r="F641" s="37">
        <f t="shared" si="40"/>
        <v>369</v>
      </c>
      <c r="G641" s="38"/>
      <c r="H641" s="35">
        <v>157.49199999999999</v>
      </c>
      <c r="I641" s="36">
        <v>126.18899999999999</v>
      </c>
      <c r="J641" s="37">
        <f t="shared" si="41"/>
        <v>283.68099999999998</v>
      </c>
      <c r="K641" s="38"/>
      <c r="L641" s="35">
        <v>100.05</v>
      </c>
      <c r="M641" s="36">
        <v>66.900000000000006</v>
      </c>
      <c r="N641" s="37">
        <f t="shared" si="42"/>
        <v>166.95</v>
      </c>
    </row>
    <row r="642" spans="1:14" ht="15.6" x14ac:dyDescent="0.3">
      <c r="A642" s="39">
        <v>43492.5</v>
      </c>
      <c r="B642" s="29">
        <f t="shared" si="39"/>
        <v>1</v>
      </c>
      <c r="C642" s="34">
        <v>27</v>
      </c>
      <c r="D642" s="35">
        <v>175.35</v>
      </c>
      <c r="E642" s="36">
        <v>234.75</v>
      </c>
      <c r="F642" s="37">
        <f t="shared" si="40"/>
        <v>410.1</v>
      </c>
      <c r="G642" s="38"/>
      <c r="H642" s="35">
        <v>155.71100000000001</v>
      </c>
      <c r="I642" s="36">
        <v>127.831</v>
      </c>
      <c r="J642" s="37">
        <f t="shared" si="41"/>
        <v>283.54200000000003</v>
      </c>
      <c r="K642" s="38"/>
      <c r="L642" s="35">
        <v>100.2</v>
      </c>
      <c r="M642" s="36">
        <v>66.150000000000006</v>
      </c>
      <c r="N642" s="37">
        <f t="shared" si="42"/>
        <v>166.35000000000002</v>
      </c>
    </row>
    <row r="643" spans="1:14" ht="15.6" x14ac:dyDescent="0.3">
      <c r="A643" s="40">
        <v>43492.541666666664</v>
      </c>
      <c r="B643" s="29">
        <f t="shared" si="39"/>
        <v>1</v>
      </c>
      <c r="C643" s="34">
        <v>27</v>
      </c>
      <c r="D643" s="35">
        <v>184.2</v>
      </c>
      <c r="E643" s="36">
        <v>241.5</v>
      </c>
      <c r="F643" s="37">
        <f t="shared" si="40"/>
        <v>425.7</v>
      </c>
      <c r="G643" s="38"/>
      <c r="H643" s="35">
        <v>155.874</v>
      </c>
      <c r="I643" s="36">
        <v>126.68</v>
      </c>
      <c r="J643" s="37">
        <f t="shared" si="41"/>
        <v>282.55399999999997</v>
      </c>
      <c r="K643" s="38"/>
      <c r="L643" s="35">
        <v>100.5</v>
      </c>
      <c r="M643" s="36">
        <v>65.55</v>
      </c>
      <c r="N643" s="37">
        <f t="shared" si="42"/>
        <v>166.05</v>
      </c>
    </row>
    <row r="644" spans="1:14" ht="15.6" x14ac:dyDescent="0.3">
      <c r="A644" s="39">
        <v>43492.583333333336</v>
      </c>
      <c r="B644" s="29">
        <f t="shared" si="39"/>
        <v>1</v>
      </c>
      <c r="C644" s="34">
        <v>27</v>
      </c>
      <c r="D644" s="35">
        <v>187.2</v>
      </c>
      <c r="E644" s="36">
        <v>188.4</v>
      </c>
      <c r="F644" s="37">
        <f t="shared" si="40"/>
        <v>375.6</v>
      </c>
      <c r="G644" s="38"/>
      <c r="H644" s="35">
        <v>158.46799999999999</v>
      </c>
      <c r="I644" s="36">
        <v>127.608</v>
      </c>
      <c r="J644" s="37">
        <f t="shared" si="41"/>
        <v>286.07600000000002</v>
      </c>
      <c r="K644" s="38"/>
      <c r="L644" s="35">
        <v>100.35</v>
      </c>
      <c r="M644" s="36">
        <v>66.150000000000006</v>
      </c>
      <c r="N644" s="37">
        <f t="shared" si="42"/>
        <v>166.5</v>
      </c>
    </row>
    <row r="645" spans="1:14" ht="15.6" x14ac:dyDescent="0.3">
      <c r="A645" s="40">
        <v>43492.625</v>
      </c>
      <c r="B645" s="29">
        <f t="shared" si="39"/>
        <v>1</v>
      </c>
      <c r="C645" s="34">
        <v>27</v>
      </c>
      <c r="D645" s="35">
        <v>191.25</v>
      </c>
      <c r="E645" s="36">
        <v>246.15</v>
      </c>
      <c r="F645" s="37">
        <f t="shared" si="40"/>
        <v>437.4</v>
      </c>
      <c r="G645" s="38"/>
      <c r="H645" s="35">
        <v>155.83199999999999</v>
      </c>
      <c r="I645" s="36">
        <v>127.57599999999999</v>
      </c>
      <c r="J645" s="37">
        <f t="shared" si="41"/>
        <v>283.40800000000002</v>
      </c>
      <c r="K645" s="38"/>
      <c r="L645" s="35">
        <v>99.9</v>
      </c>
      <c r="M645" s="36">
        <v>66.900000000000006</v>
      </c>
      <c r="N645" s="37">
        <f t="shared" si="42"/>
        <v>166.8</v>
      </c>
    </row>
    <row r="646" spans="1:14" ht="15.6" x14ac:dyDescent="0.3">
      <c r="A646" s="39">
        <v>43492.666666666664</v>
      </c>
      <c r="B646" s="29">
        <f t="shared" si="39"/>
        <v>1</v>
      </c>
      <c r="C646" s="34">
        <v>27</v>
      </c>
      <c r="D646" s="35">
        <v>186</v>
      </c>
      <c r="E646" s="36">
        <v>247.35</v>
      </c>
      <c r="F646" s="37">
        <f t="shared" si="40"/>
        <v>433.35</v>
      </c>
      <c r="G646" s="38"/>
      <c r="H646" s="35">
        <v>159.1</v>
      </c>
      <c r="I646" s="36">
        <v>132.13200000000001</v>
      </c>
      <c r="J646" s="37">
        <f t="shared" si="41"/>
        <v>291.23199999999997</v>
      </c>
      <c r="K646" s="38"/>
      <c r="L646" s="35">
        <v>100.95</v>
      </c>
      <c r="M646" s="36">
        <v>67.349999999999994</v>
      </c>
      <c r="N646" s="37">
        <f t="shared" si="42"/>
        <v>168.3</v>
      </c>
    </row>
    <row r="647" spans="1:14" ht="15.6" x14ac:dyDescent="0.3">
      <c r="A647" s="40">
        <v>43492.708333333336</v>
      </c>
      <c r="B647" s="29">
        <f t="shared" si="39"/>
        <v>1</v>
      </c>
      <c r="C647" s="34">
        <v>27</v>
      </c>
      <c r="D647" s="35">
        <v>182.55</v>
      </c>
      <c r="E647" s="36">
        <v>180.75</v>
      </c>
      <c r="F647" s="37">
        <f t="shared" si="40"/>
        <v>363.3</v>
      </c>
      <c r="G647" s="38"/>
      <c r="H647" s="35">
        <v>152.84800000000001</v>
      </c>
      <c r="I647" s="36">
        <v>122.758</v>
      </c>
      <c r="J647" s="37">
        <f t="shared" si="41"/>
        <v>275.60599999999999</v>
      </c>
      <c r="K647" s="38"/>
      <c r="L647" s="35">
        <v>100.8</v>
      </c>
      <c r="M647" s="36">
        <v>67.349999999999994</v>
      </c>
      <c r="N647" s="37">
        <f t="shared" si="42"/>
        <v>168.14999999999998</v>
      </c>
    </row>
    <row r="648" spans="1:14" ht="15.6" x14ac:dyDescent="0.3">
      <c r="A648" s="39">
        <v>43492.75</v>
      </c>
      <c r="B648" s="29">
        <f t="shared" ref="B648:B711" si="43">MONTH(A648)</f>
        <v>1</v>
      </c>
      <c r="C648" s="34">
        <v>27</v>
      </c>
      <c r="D648" s="35">
        <v>167.25</v>
      </c>
      <c r="E648" s="36">
        <v>243</v>
      </c>
      <c r="F648" s="37">
        <f t="shared" ref="F648:F711" si="44">D648+E648</f>
        <v>410.25</v>
      </c>
      <c r="G648" s="38"/>
      <c r="H648" s="35">
        <v>153.249</v>
      </c>
      <c r="I648" s="36">
        <v>122.325</v>
      </c>
      <c r="J648" s="37">
        <f t="shared" ref="J648:J711" si="45">H648+I648</f>
        <v>275.57400000000001</v>
      </c>
      <c r="K648" s="38"/>
      <c r="L648" s="35">
        <v>99.6</v>
      </c>
      <c r="M648" s="36">
        <v>67.2</v>
      </c>
      <c r="N648" s="37">
        <f t="shared" ref="N648:N711" si="46">L648+M648</f>
        <v>166.8</v>
      </c>
    </row>
    <row r="649" spans="1:14" ht="15.6" x14ac:dyDescent="0.3">
      <c r="A649" s="40">
        <v>43492.791666666664</v>
      </c>
      <c r="B649" s="29">
        <f t="shared" si="43"/>
        <v>1</v>
      </c>
      <c r="C649" s="34">
        <v>27</v>
      </c>
      <c r="D649" s="35">
        <v>178.2</v>
      </c>
      <c r="E649" s="36">
        <v>236.4</v>
      </c>
      <c r="F649" s="37">
        <f t="shared" si="44"/>
        <v>414.6</v>
      </c>
      <c r="G649" s="38"/>
      <c r="H649" s="35">
        <v>151.453</v>
      </c>
      <c r="I649" s="36">
        <v>124.32599999999999</v>
      </c>
      <c r="J649" s="37">
        <f t="shared" si="45"/>
        <v>275.779</v>
      </c>
      <c r="K649" s="38"/>
      <c r="L649" s="35">
        <v>100.8</v>
      </c>
      <c r="M649" s="36">
        <v>66.45</v>
      </c>
      <c r="N649" s="37">
        <f t="shared" si="46"/>
        <v>167.25</v>
      </c>
    </row>
    <row r="650" spans="1:14" ht="15.6" x14ac:dyDescent="0.3">
      <c r="A650" s="39">
        <v>43492.833333333336</v>
      </c>
      <c r="B650" s="29">
        <f t="shared" si="43"/>
        <v>1</v>
      </c>
      <c r="C650" s="34">
        <v>27</v>
      </c>
      <c r="D650" s="35">
        <v>178.35</v>
      </c>
      <c r="E650" s="36">
        <v>187.05</v>
      </c>
      <c r="F650" s="37">
        <f t="shared" si="44"/>
        <v>365.4</v>
      </c>
      <c r="G650" s="38"/>
      <c r="H650" s="35">
        <v>147.53899999999999</v>
      </c>
      <c r="I650" s="36">
        <v>116.178</v>
      </c>
      <c r="J650" s="37">
        <f t="shared" si="45"/>
        <v>263.71699999999998</v>
      </c>
      <c r="K650" s="38"/>
      <c r="L650" s="35">
        <v>99.6</v>
      </c>
      <c r="M650" s="36">
        <v>67.2</v>
      </c>
      <c r="N650" s="37">
        <f t="shared" si="46"/>
        <v>166.8</v>
      </c>
    </row>
    <row r="651" spans="1:14" ht="15.6" x14ac:dyDescent="0.3">
      <c r="A651" s="40">
        <v>43492.875</v>
      </c>
      <c r="B651" s="29">
        <f t="shared" si="43"/>
        <v>1</v>
      </c>
      <c r="C651" s="34">
        <v>27</v>
      </c>
      <c r="D651" s="35">
        <v>175.05</v>
      </c>
      <c r="E651" s="36">
        <v>246.75</v>
      </c>
      <c r="F651" s="37">
        <f t="shared" si="44"/>
        <v>421.8</v>
      </c>
      <c r="G651" s="38"/>
      <c r="H651" s="35">
        <v>148.512</v>
      </c>
      <c r="I651" s="36">
        <v>114.59699999999999</v>
      </c>
      <c r="J651" s="37">
        <f t="shared" si="45"/>
        <v>263.10899999999998</v>
      </c>
      <c r="K651" s="38"/>
      <c r="L651" s="35">
        <v>99.6</v>
      </c>
      <c r="M651" s="36">
        <v>67.5</v>
      </c>
      <c r="N651" s="37">
        <f t="shared" si="46"/>
        <v>167.1</v>
      </c>
    </row>
    <row r="652" spans="1:14" ht="15.6" x14ac:dyDescent="0.3">
      <c r="A652" s="39">
        <v>43492.916666666664</v>
      </c>
      <c r="B652" s="29">
        <f t="shared" si="43"/>
        <v>1</v>
      </c>
      <c r="C652" s="34">
        <v>27</v>
      </c>
      <c r="D652" s="35">
        <v>171.6</v>
      </c>
      <c r="E652" s="36">
        <v>225</v>
      </c>
      <c r="F652" s="37">
        <f t="shared" si="44"/>
        <v>396.6</v>
      </c>
      <c r="G652" s="38"/>
      <c r="H652" s="35">
        <v>148.93299999999999</v>
      </c>
      <c r="I652" s="36">
        <v>116.884</v>
      </c>
      <c r="J652" s="37">
        <f t="shared" si="45"/>
        <v>265.81700000000001</v>
      </c>
      <c r="K652" s="38"/>
      <c r="L652" s="35">
        <v>100.35</v>
      </c>
      <c r="M652" s="36">
        <v>67.5</v>
      </c>
      <c r="N652" s="37">
        <f t="shared" si="46"/>
        <v>167.85</v>
      </c>
    </row>
    <row r="653" spans="1:14" ht="15.6" x14ac:dyDescent="0.3">
      <c r="A653" s="40">
        <v>43492.958333333336</v>
      </c>
      <c r="B653" s="29">
        <f t="shared" si="43"/>
        <v>1</v>
      </c>
      <c r="C653" s="34">
        <v>27</v>
      </c>
      <c r="D653" s="35">
        <v>156.44999999999999</v>
      </c>
      <c r="E653" s="36">
        <v>161.25</v>
      </c>
      <c r="F653" s="37">
        <f t="shared" si="44"/>
        <v>317.7</v>
      </c>
      <c r="G653" s="38"/>
      <c r="H653" s="35">
        <v>150.25800000000001</v>
      </c>
      <c r="I653" s="36">
        <v>116.291</v>
      </c>
      <c r="J653" s="37">
        <f t="shared" si="45"/>
        <v>266.54899999999998</v>
      </c>
      <c r="K653" s="38"/>
      <c r="L653" s="35">
        <v>96.75</v>
      </c>
      <c r="M653" s="36">
        <v>67.95</v>
      </c>
      <c r="N653" s="37">
        <f t="shared" si="46"/>
        <v>164.7</v>
      </c>
    </row>
    <row r="654" spans="1:14" ht="15.6" x14ac:dyDescent="0.3">
      <c r="A654" s="39">
        <v>43492</v>
      </c>
      <c r="B654" s="29">
        <f t="shared" si="43"/>
        <v>1</v>
      </c>
      <c r="C654" s="34">
        <v>27</v>
      </c>
      <c r="D654" s="35">
        <v>144.44999999999999</v>
      </c>
      <c r="E654" s="36">
        <v>193.95</v>
      </c>
      <c r="F654" s="37">
        <f t="shared" si="44"/>
        <v>338.4</v>
      </c>
      <c r="G654" s="38"/>
      <c r="H654" s="35">
        <v>148.33500000000001</v>
      </c>
      <c r="I654" s="36">
        <v>114.982</v>
      </c>
      <c r="J654" s="37">
        <f t="shared" si="45"/>
        <v>263.31700000000001</v>
      </c>
      <c r="K654" s="38"/>
      <c r="L654" s="35">
        <v>91.95</v>
      </c>
      <c r="M654" s="36">
        <v>67.2</v>
      </c>
      <c r="N654" s="37">
        <f t="shared" si="46"/>
        <v>159.15</v>
      </c>
    </row>
    <row r="655" spans="1:14" ht="15.6" x14ac:dyDescent="0.3">
      <c r="A655" s="40">
        <v>43493.041666666664</v>
      </c>
      <c r="B655" s="29">
        <f t="shared" si="43"/>
        <v>1</v>
      </c>
      <c r="C655" s="34">
        <v>28</v>
      </c>
      <c r="D655" s="35">
        <v>133.19999999999999</v>
      </c>
      <c r="E655" s="36">
        <v>161.4</v>
      </c>
      <c r="F655" s="37">
        <f t="shared" si="44"/>
        <v>294.60000000000002</v>
      </c>
      <c r="G655" s="38"/>
      <c r="H655" s="35">
        <v>150.55000000000001</v>
      </c>
      <c r="I655" s="36">
        <v>115.31699999999999</v>
      </c>
      <c r="J655" s="37">
        <f t="shared" si="45"/>
        <v>265.86700000000002</v>
      </c>
      <c r="K655" s="38"/>
      <c r="L655" s="35">
        <v>90.9</v>
      </c>
      <c r="M655" s="36">
        <v>66.900000000000006</v>
      </c>
      <c r="N655" s="37">
        <f t="shared" si="46"/>
        <v>157.80000000000001</v>
      </c>
    </row>
    <row r="656" spans="1:14" ht="15.6" x14ac:dyDescent="0.3">
      <c r="A656" s="39">
        <v>43493.083333333336</v>
      </c>
      <c r="B656" s="29">
        <f t="shared" si="43"/>
        <v>1</v>
      </c>
      <c r="C656" s="34">
        <v>28</v>
      </c>
      <c r="D656" s="35">
        <v>129</v>
      </c>
      <c r="E656" s="36">
        <v>163.5</v>
      </c>
      <c r="F656" s="37">
        <f t="shared" si="44"/>
        <v>292.5</v>
      </c>
      <c r="G656" s="38"/>
      <c r="H656" s="35">
        <v>147.244</v>
      </c>
      <c r="I656" s="36">
        <v>116.13200000000001</v>
      </c>
      <c r="J656" s="37">
        <f t="shared" si="45"/>
        <v>263.37599999999998</v>
      </c>
      <c r="K656" s="38"/>
      <c r="L656" s="35">
        <v>92.25</v>
      </c>
      <c r="M656" s="36">
        <v>67.2</v>
      </c>
      <c r="N656" s="37">
        <f t="shared" si="46"/>
        <v>159.44999999999999</v>
      </c>
    </row>
    <row r="657" spans="1:14" ht="15.6" x14ac:dyDescent="0.3">
      <c r="A657" s="40">
        <v>43493.125</v>
      </c>
      <c r="B657" s="29">
        <f t="shared" si="43"/>
        <v>1</v>
      </c>
      <c r="C657" s="34">
        <v>28</v>
      </c>
      <c r="D657" s="35">
        <v>135.44999999999999</v>
      </c>
      <c r="E657" s="36">
        <v>175.65</v>
      </c>
      <c r="F657" s="37">
        <f t="shared" si="44"/>
        <v>311.10000000000002</v>
      </c>
      <c r="G657" s="38"/>
      <c r="H657" s="35">
        <v>148.81299999999999</v>
      </c>
      <c r="I657" s="36">
        <v>115.419</v>
      </c>
      <c r="J657" s="37">
        <f t="shared" si="45"/>
        <v>264.23199999999997</v>
      </c>
      <c r="K657" s="38"/>
      <c r="L657" s="35">
        <v>91.65</v>
      </c>
      <c r="M657" s="36">
        <v>66.599999999999994</v>
      </c>
      <c r="N657" s="37">
        <f t="shared" si="46"/>
        <v>158.25</v>
      </c>
    </row>
    <row r="658" spans="1:14" ht="15.6" x14ac:dyDescent="0.3">
      <c r="A658" s="39">
        <v>43493.166666666664</v>
      </c>
      <c r="B658" s="29">
        <f t="shared" si="43"/>
        <v>1</v>
      </c>
      <c r="C658" s="34">
        <v>28</v>
      </c>
      <c r="D658" s="35">
        <v>137.4</v>
      </c>
      <c r="E658" s="36">
        <v>128.69999999999999</v>
      </c>
      <c r="F658" s="37">
        <f t="shared" si="44"/>
        <v>266.10000000000002</v>
      </c>
      <c r="G658" s="38"/>
      <c r="H658" s="35">
        <v>156.29300000000001</v>
      </c>
      <c r="I658" s="36">
        <v>117.642</v>
      </c>
      <c r="J658" s="37">
        <f t="shared" si="45"/>
        <v>273.935</v>
      </c>
      <c r="K658" s="38"/>
      <c r="L658" s="35">
        <v>93</v>
      </c>
      <c r="M658" s="36">
        <v>67.05</v>
      </c>
      <c r="N658" s="37">
        <f t="shared" si="46"/>
        <v>160.05000000000001</v>
      </c>
    </row>
    <row r="659" spans="1:14" ht="15.6" x14ac:dyDescent="0.3">
      <c r="A659" s="40">
        <v>43493.208333333336</v>
      </c>
      <c r="B659" s="29">
        <f t="shared" si="43"/>
        <v>1</v>
      </c>
      <c r="C659" s="34">
        <v>28</v>
      </c>
      <c r="D659" s="35">
        <v>128.4</v>
      </c>
      <c r="E659" s="36">
        <v>130.35</v>
      </c>
      <c r="F659" s="37">
        <f t="shared" si="44"/>
        <v>258.75</v>
      </c>
      <c r="G659" s="38"/>
      <c r="H659" s="35">
        <v>163.221</v>
      </c>
      <c r="I659" s="36">
        <v>128.91999999999999</v>
      </c>
      <c r="J659" s="37">
        <f t="shared" si="45"/>
        <v>292.14099999999996</v>
      </c>
      <c r="K659" s="38"/>
      <c r="L659" s="35">
        <v>90.6</v>
      </c>
      <c r="M659" s="36">
        <v>67.349999999999994</v>
      </c>
      <c r="N659" s="37">
        <f t="shared" si="46"/>
        <v>157.94999999999999</v>
      </c>
    </row>
    <row r="660" spans="1:14" ht="15.6" x14ac:dyDescent="0.3">
      <c r="A660" s="39">
        <v>43493.25</v>
      </c>
      <c r="B660" s="29">
        <f t="shared" si="43"/>
        <v>1</v>
      </c>
      <c r="C660" s="34">
        <v>28</v>
      </c>
      <c r="D660" s="35">
        <v>130.94999999999999</v>
      </c>
      <c r="E660" s="36">
        <v>134.85</v>
      </c>
      <c r="F660" s="37">
        <f t="shared" si="44"/>
        <v>265.79999999999995</v>
      </c>
      <c r="G660" s="38"/>
      <c r="H660" s="35">
        <v>175.77799999999999</v>
      </c>
      <c r="I660" s="36">
        <v>150.52500000000001</v>
      </c>
      <c r="J660" s="37">
        <f t="shared" si="45"/>
        <v>326.303</v>
      </c>
      <c r="K660" s="38"/>
      <c r="L660" s="35">
        <v>94.2</v>
      </c>
      <c r="M660" s="36">
        <v>67.05</v>
      </c>
      <c r="N660" s="37">
        <f t="shared" si="46"/>
        <v>161.25</v>
      </c>
    </row>
    <row r="661" spans="1:14" ht="15.6" x14ac:dyDescent="0.3">
      <c r="A661" s="40">
        <v>43493.291666666664</v>
      </c>
      <c r="B661" s="29">
        <f t="shared" si="43"/>
        <v>1</v>
      </c>
      <c r="C661" s="34">
        <v>28</v>
      </c>
      <c r="D661" s="35">
        <v>132.30000000000001</v>
      </c>
      <c r="E661" s="36">
        <v>156.75</v>
      </c>
      <c r="F661" s="37">
        <f t="shared" si="44"/>
        <v>289.05</v>
      </c>
      <c r="G661" s="38"/>
      <c r="H661" s="35">
        <v>179.17400000000001</v>
      </c>
      <c r="I661" s="36">
        <v>171.761</v>
      </c>
      <c r="J661" s="37">
        <f t="shared" si="45"/>
        <v>350.935</v>
      </c>
      <c r="K661" s="38"/>
      <c r="L661" s="35">
        <v>103.2</v>
      </c>
      <c r="M661" s="36">
        <v>76.8</v>
      </c>
      <c r="N661" s="37">
        <f t="shared" si="46"/>
        <v>180</v>
      </c>
    </row>
    <row r="662" spans="1:14" ht="15.6" x14ac:dyDescent="0.3">
      <c r="A662" s="39">
        <v>43493.333333333336</v>
      </c>
      <c r="B662" s="29">
        <f t="shared" si="43"/>
        <v>1</v>
      </c>
      <c r="C662" s="34">
        <v>28</v>
      </c>
      <c r="D662" s="35">
        <v>172.65</v>
      </c>
      <c r="E662" s="36">
        <v>196.2</v>
      </c>
      <c r="F662" s="37">
        <f t="shared" si="44"/>
        <v>368.85</v>
      </c>
      <c r="G662" s="38"/>
      <c r="H662" s="35">
        <v>278.55399999999997</v>
      </c>
      <c r="I662" s="36">
        <v>203.86600000000001</v>
      </c>
      <c r="J662" s="37">
        <f t="shared" si="45"/>
        <v>482.41999999999996</v>
      </c>
      <c r="K662" s="38"/>
      <c r="L662" s="35">
        <v>153.30000000000001</v>
      </c>
      <c r="M662" s="36">
        <v>109.5</v>
      </c>
      <c r="N662" s="37">
        <f t="shared" si="46"/>
        <v>262.8</v>
      </c>
    </row>
    <row r="663" spans="1:14" ht="15.6" x14ac:dyDescent="0.3">
      <c r="A663" s="40">
        <v>43493.375</v>
      </c>
      <c r="B663" s="29">
        <f t="shared" si="43"/>
        <v>1</v>
      </c>
      <c r="C663" s="34">
        <v>28</v>
      </c>
      <c r="D663" s="35">
        <v>201.75</v>
      </c>
      <c r="E663" s="36">
        <v>209.1</v>
      </c>
      <c r="F663" s="37">
        <f t="shared" si="44"/>
        <v>410.85</v>
      </c>
      <c r="G663" s="38"/>
      <c r="H663" s="35">
        <v>313.59399999999999</v>
      </c>
      <c r="I663" s="36">
        <v>234.36699999999999</v>
      </c>
      <c r="J663" s="37">
        <f t="shared" si="45"/>
        <v>547.96100000000001</v>
      </c>
      <c r="K663" s="38"/>
      <c r="L663" s="35">
        <v>174.3</v>
      </c>
      <c r="M663" s="36">
        <v>118.2</v>
      </c>
      <c r="N663" s="37">
        <f t="shared" si="46"/>
        <v>292.5</v>
      </c>
    </row>
    <row r="664" spans="1:14" ht="15.6" x14ac:dyDescent="0.3">
      <c r="A664" s="39">
        <v>43493.416666666664</v>
      </c>
      <c r="B664" s="29">
        <f t="shared" si="43"/>
        <v>1</v>
      </c>
      <c r="C664" s="34">
        <v>28</v>
      </c>
      <c r="D664" s="35">
        <v>222.9</v>
      </c>
      <c r="E664" s="36">
        <v>247.65</v>
      </c>
      <c r="F664" s="37">
        <f t="shared" si="44"/>
        <v>470.55</v>
      </c>
      <c r="G664" s="38"/>
      <c r="H664" s="35">
        <v>274.935</v>
      </c>
      <c r="I664" s="36">
        <v>254.89099999999999</v>
      </c>
      <c r="J664" s="37">
        <f t="shared" si="45"/>
        <v>529.82600000000002</v>
      </c>
      <c r="K664" s="38"/>
      <c r="L664" s="35">
        <v>190.5</v>
      </c>
      <c r="M664" s="36">
        <v>128.25</v>
      </c>
      <c r="N664" s="37">
        <f t="shared" si="46"/>
        <v>318.75</v>
      </c>
    </row>
    <row r="665" spans="1:14" ht="15.6" x14ac:dyDescent="0.3">
      <c r="A665" s="40">
        <v>43493.458333333336</v>
      </c>
      <c r="B665" s="29">
        <f t="shared" si="43"/>
        <v>1</v>
      </c>
      <c r="C665" s="34">
        <v>28</v>
      </c>
      <c r="D665" s="35">
        <v>231.45</v>
      </c>
      <c r="E665" s="36">
        <v>255.9</v>
      </c>
      <c r="F665" s="37">
        <f t="shared" si="44"/>
        <v>487.35</v>
      </c>
      <c r="G665" s="38"/>
      <c r="H665" s="35">
        <v>290</v>
      </c>
      <c r="I665" s="36">
        <v>257.66000000000003</v>
      </c>
      <c r="J665" s="37">
        <f t="shared" si="45"/>
        <v>547.66000000000008</v>
      </c>
      <c r="K665" s="38"/>
      <c r="L665" s="35">
        <v>198</v>
      </c>
      <c r="M665" s="36">
        <v>123.45</v>
      </c>
      <c r="N665" s="37">
        <f t="shared" si="46"/>
        <v>321.45</v>
      </c>
    </row>
    <row r="666" spans="1:14" ht="15.6" x14ac:dyDescent="0.3">
      <c r="A666" s="39">
        <v>43493.5</v>
      </c>
      <c r="B666" s="29">
        <f t="shared" si="43"/>
        <v>1</v>
      </c>
      <c r="C666" s="34">
        <v>28</v>
      </c>
      <c r="D666" s="35">
        <v>230.25</v>
      </c>
      <c r="E666" s="36">
        <v>262.64999999999998</v>
      </c>
      <c r="F666" s="37">
        <f t="shared" si="44"/>
        <v>492.9</v>
      </c>
      <c r="G666" s="38"/>
      <c r="H666" s="35">
        <v>284.50299999999999</v>
      </c>
      <c r="I666" s="36">
        <v>267.98</v>
      </c>
      <c r="J666" s="37">
        <f t="shared" si="45"/>
        <v>552.48299999999995</v>
      </c>
      <c r="K666" s="38"/>
      <c r="L666" s="35">
        <v>200.4</v>
      </c>
      <c r="M666" s="36">
        <v>125.85</v>
      </c>
      <c r="N666" s="37">
        <f t="shared" si="46"/>
        <v>326.25</v>
      </c>
    </row>
    <row r="667" spans="1:14" ht="15.6" x14ac:dyDescent="0.3">
      <c r="A667" s="40">
        <v>43493.541666666664</v>
      </c>
      <c r="B667" s="29">
        <f t="shared" si="43"/>
        <v>1</v>
      </c>
      <c r="C667" s="34">
        <v>28</v>
      </c>
      <c r="D667" s="35">
        <v>241.35</v>
      </c>
      <c r="E667" s="36">
        <v>338.1</v>
      </c>
      <c r="F667" s="37">
        <f t="shared" si="44"/>
        <v>579.45000000000005</v>
      </c>
      <c r="G667" s="38"/>
      <c r="H667" s="35">
        <v>307.50400000000002</v>
      </c>
      <c r="I667" s="36">
        <v>278.98200000000003</v>
      </c>
      <c r="J667" s="37">
        <f t="shared" si="45"/>
        <v>586.4860000000001</v>
      </c>
      <c r="K667" s="38"/>
      <c r="L667" s="35">
        <v>204.75</v>
      </c>
      <c r="M667" s="36">
        <v>122.4</v>
      </c>
      <c r="N667" s="37">
        <f t="shared" si="46"/>
        <v>327.14999999999998</v>
      </c>
    </row>
    <row r="668" spans="1:14" ht="15.6" x14ac:dyDescent="0.3">
      <c r="A668" s="39">
        <v>43493.583333333336</v>
      </c>
      <c r="B668" s="29">
        <f t="shared" si="43"/>
        <v>1</v>
      </c>
      <c r="C668" s="34">
        <v>28</v>
      </c>
      <c r="D668" s="35">
        <v>257.7</v>
      </c>
      <c r="E668" s="36">
        <v>370.05</v>
      </c>
      <c r="F668" s="37">
        <f t="shared" si="44"/>
        <v>627.75</v>
      </c>
      <c r="G668" s="38"/>
      <c r="H668" s="35">
        <v>285.54899999999998</v>
      </c>
      <c r="I668" s="36">
        <v>264.43</v>
      </c>
      <c r="J668" s="37">
        <f t="shared" si="45"/>
        <v>549.97900000000004</v>
      </c>
      <c r="K668" s="38"/>
      <c r="L668" s="35">
        <v>200.7</v>
      </c>
      <c r="M668" s="36">
        <v>120.3</v>
      </c>
      <c r="N668" s="37">
        <f t="shared" si="46"/>
        <v>321</v>
      </c>
    </row>
    <row r="669" spans="1:14" ht="15.6" x14ac:dyDescent="0.3">
      <c r="A669" s="40">
        <v>43493.625</v>
      </c>
      <c r="B669" s="29">
        <f t="shared" si="43"/>
        <v>1</v>
      </c>
      <c r="C669" s="34">
        <v>28</v>
      </c>
      <c r="D669" s="35">
        <v>248.7</v>
      </c>
      <c r="E669" s="36">
        <v>356.85</v>
      </c>
      <c r="F669" s="37">
        <f t="shared" si="44"/>
        <v>605.54999999999995</v>
      </c>
      <c r="G669" s="38"/>
      <c r="H669" s="35">
        <v>287.03100000000001</v>
      </c>
      <c r="I669" s="36">
        <v>254.65600000000001</v>
      </c>
      <c r="J669" s="37">
        <f t="shared" si="45"/>
        <v>541.68700000000001</v>
      </c>
      <c r="K669" s="38"/>
      <c r="L669" s="35">
        <v>189.9</v>
      </c>
      <c r="M669" s="36">
        <v>118.2</v>
      </c>
      <c r="N669" s="37">
        <f t="shared" si="46"/>
        <v>308.10000000000002</v>
      </c>
    </row>
    <row r="670" spans="1:14" ht="15.6" x14ac:dyDescent="0.3">
      <c r="A670" s="39">
        <v>43493.666666666664</v>
      </c>
      <c r="B670" s="29">
        <f t="shared" si="43"/>
        <v>1</v>
      </c>
      <c r="C670" s="34">
        <v>28</v>
      </c>
      <c r="D670" s="35">
        <v>240</v>
      </c>
      <c r="E670" s="36">
        <v>346.65</v>
      </c>
      <c r="F670" s="37">
        <f t="shared" si="44"/>
        <v>586.65</v>
      </c>
      <c r="G670" s="38"/>
      <c r="H670" s="35">
        <v>285.69299999999998</v>
      </c>
      <c r="I670" s="36">
        <v>245.023</v>
      </c>
      <c r="J670" s="37">
        <f t="shared" si="45"/>
        <v>530.71600000000001</v>
      </c>
      <c r="K670" s="38"/>
      <c r="L670" s="35">
        <v>181.95</v>
      </c>
      <c r="M670" s="36">
        <v>115.2</v>
      </c>
      <c r="N670" s="37">
        <f t="shared" si="46"/>
        <v>297.14999999999998</v>
      </c>
    </row>
    <row r="671" spans="1:14" ht="15.6" x14ac:dyDescent="0.3">
      <c r="A671" s="40">
        <v>43493.708333333336</v>
      </c>
      <c r="B671" s="29">
        <f t="shared" si="43"/>
        <v>1</v>
      </c>
      <c r="C671" s="34">
        <v>28</v>
      </c>
      <c r="D671" s="35">
        <v>231.15</v>
      </c>
      <c r="E671" s="36">
        <v>337.2</v>
      </c>
      <c r="F671" s="37">
        <f t="shared" si="44"/>
        <v>568.35</v>
      </c>
      <c r="G671" s="38"/>
      <c r="H671" s="35">
        <v>259.28699999999998</v>
      </c>
      <c r="I671" s="36">
        <v>233.685</v>
      </c>
      <c r="J671" s="37">
        <f t="shared" si="45"/>
        <v>492.97199999999998</v>
      </c>
      <c r="K671" s="38"/>
      <c r="L671" s="35">
        <v>177.9</v>
      </c>
      <c r="M671" s="36">
        <v>107.4</v>
      </c>
      <c r="N671" s="37">
        <f t="shared" si="46"/>
        <v>285.3</v>
      </c>
    </row>
    <row r="672" spans="1:14" ht="15.6" x14ac:dyDescent="0.3">
      <c r="A672" s="39">
        <v>43493.75</v>
      </c>
      <c r="B672" s="29">
        <f t="shared" si="43"/>
        <v>1</v>
      </c>
      <c r="C672" s="34">
        <v>28</v>
      </c>
      <c r="D672" s="35">
        <v>226.95</v>
      </c>
      <c r="E672" s="36">
        <v>321.89999999999998</v>
      </c>
      <c r="F672" s="37">
        <f t="shared" si="44"/>
        <v>548.84999999999991</v>
      </c>
      <c r="G672" s="38"/>
      <c r="H672" s="35">
        <v>269.53699999999998</v>
      </c>
      <c r="I672" s="36">
        <v>217.392</v>
      </c>
      <c r="J672" s="37">
        <f t="shared" si="45"/>
        <v>486.92899999999997</v>
      </c>
      <c r="K672" s="38"/>
      <c r="L672" s="35">
        <v>170.55</v>
      </c>
      <c r="M672" s="36">
        <v>102.6</v>
      </c>
      <c r="N672" s="37">
        <f t="shared" si="46"/>
        <v>273.14999999999998</v>
      </c>
    </row>
    <row r="673" spans="1:14" ht="15.6" x14ac:dyDescent="0.3">
      <c r="A673" s="40">
        <v>43493.791666666664</v>
      </c>
      <c r="B673" s="29">
        <f t="shared" si="43"/>
        <v>1</v>
      </c>
      <c r="C673" s="34">
        <v>28</v>
      </c>
      <c r="D673" s="35">
        <v>214.65</v>
      </c>
      <c r="E673" s="36">
        <v>294.89999999999998</v>
      </c>
      <c r="F673" s="37">
        <f t="shared" si="44"/>
        <v>509.54999999999995</v>
      </c>
      <c r="G673" s="38"/>
      <c r="H673" s="35">
        <v>181.178</v>
      </c>
      <c r="I673" s="36">
        <v>196.922</v>
      </c>
      <c r="J673" s="37">
        <f t="shared" si="45"/>
        <v>378.1</v>
      </c>
      <c r="K673" s="38"/>
      <c r="L673" s="35">
        <v>123.45</v>
      </c>
      <c r="M673" s="36">
        <v>93.75</v>
      </c>
      <c r="N673" s="37">
        <f t="shared" si="46"/>
        <v>217.2</v>
      </c>
    </row>
    <row r="674" spans="1:14" ht="15.6" x14ac:dyDescent="0.3">
      <c r="A674" s="39">
        <v>43493.833333333336</v>
      </c>
      <c r="B674" s="29">
        <f t="shared" si="43"/>
        <v>1</v>
      </c>
      <c r="C674" s="34">
        <v>28</v>
      </c>
      <c r="D674" s="35">
        <v>201</v>
      </c>
      <c r="E674" s="36">
        <v>277.95</v>
      </c>
      <c r="F674" s="37">
        <f t="shared" si="44"/>
        <v>478.95</v>
      </c>
      <c r="G674" s="38"/>
      <c r="H674" s="35">
        <v>174.87100000000001</v>
      </c>
      <c r="I674" s="36">
        <v>180.07300000000001</v>
      </c>
      <c r="J674" s="37">
        <f t="shared" si="45"/>
        <v>354.94400000000002</v>
      </c>
      <c r="K674" s="38"/>
      <c r="L674" s="35">
        <v>119.4</v>
      </c>
      <c r="M674" s="36">
        <v>81.150000000000006</v>
      </c>
      <c r="N674" s="37">
        <f t="shared" si="46"/>
        <v>200.55</v>
      </c>
    </row>
    <row r="675" spans="1:14" ht="15.6" x14ac:dyDescent="0.3">
      <c r="A675" s="40">
        <v>43493.875</v>
      </c>
      <c r="B675" s="29">
        <f t="shared" si="43"/>
        <v>1</v>
      </c>
      <c r="C675" s="34">
        <v>28</v>
      </c>
      <c r="D675" s="35">
        <v>203.7</v>
      </c>
      <c r="E675" s="36">
        <v>270.89999999999998</v>
      </c>
      <c r="F675" s="37">
        <f t="shared" si="44"/>
        <v>474.59999999999997</v>
      </c>
      <c r="G675" s="38"/>
      <c r="H675" s="35">
        <v>191.10499999999999</v>
      </c>
      <c r="I675" s="36">
        <v>187.768</v>
      </c>
      <c r="J675" s="37">
        <f t="shared" si="45"/>
        <v>378.87299999999999</v>
      </c>
      <c r="K675" s="38"/>
      <c r="L675" s="35">
        <v>117</v>
      </c>
      <c r="M675" s="36">
        <v>79.8</v>
      </c>
      <c r="N675" s="37">
        <f t="shared" si="46"/>
        <v>196.8</v>
      </c>
    </row>
    <row r="676" spans="1:14" ht="15.6" x14ac:dyDescent="0.3">
      <c r="A676" s="39">
        <v>43493.916666666664</v>
      </c>
      <c r="B676" s="29">
        <f t="shared" si="43"/>
        <v>1</v>
      </c>
      <c r="C676" s="34">
        <v>28</v>
      </c>
      <c r="D676" s="35">
        <v>175.5</v>
      </c>
      <c r="E676" s="36">
        <v>256.5</v>
      </c>
      <c r="F676" s="37">
        <f t="shared" si="44"/>
        <v>432</v>
      </c>
      <c r="G676" s="38"/>
      <c r="H676" s="35">
        <v>181.946</v>
      </c>
      <c r="I676" s="36">
        <v>180.18</v>
      </c>
      <c r="J676" s="37">
        <f t="shared" si="45"/>
        <v>362.12599999999998</v>
      </c>
      <c r="K676" s="38"/>
      <c r="L676" s="35">
        <v>106.05</v>
      </c>
      <c r="M676" s="36">
        <v>71.849999999999994</v>
      </c>
      <c r="N676" s="37">
        <f t="shared" si="46"/>
        <v>177.89999999999998</v>
      </c>
    </row>
    <row r="677" spans="1:14" ht="15.6" x14ac:dyDescent="0.3">
      <c r="A677" s="40">
        <v>43493.958333333336</v>
      </c>
      <c r="B677" s="29">
        <f t="shared" si="43"/>
        <v>1</v>
      </c>
      <c r="C677" s="34">
        <v>28</v>
      </c>
      <c r="D677" s="35">
        <v>176.85</v>
      </c>
      <c r="E677" s="36">
        <v>249.75</v>
      </c>
      <c r="F677" s="37">
        <f t="shared" si="44"/>
        <v>426.6</v>
      </c>
      <c r="G677" s="38"/>
      <c r="H677" s="35">
        <v>167.27</v>
      </c>
      <c r="I677" s="36">
        <v>159.15899999999999</v>
      </c>
      <c r="J677" s="37">
        <f t="shared" si="45"/>
        <v>326.42899999999997</v>
      </c>
      <c r="K677" s="38"/>
      <c r="L677" s="35">
        <v>102.45</v>
      </c>
      <c r="M677" s="36">
        <v>70.650000000000006</v>
      </c>
      <c r="N677" s="37">
        <f t="shared" si="46"/>
        <v>173.10000000000002</v>
      </c>
    </row>
    <row r="678" spans="1:14" ht="15.6" x14ac:dyDescent="0.3">
      <c r="A678" s="39">
        <v>43493</v>
      </c>
      <c r="B678" s="29">
        <f t="shared" si="43"/>
        <v>1</v>
      </c>
      <c r="C678" s="34">
        <v>28</v>
      </c>
      <c r="D678" s="35">
        <v>160.05000000000001</v>
      </c>
      <c r="E678" s="36">
        <v>246.9</v>
      </c>
      <c r="F678" s="37">
        <f t="shared" si="44"/>
        <v>406.95000000000005</v>
      </c>
      <c r="G678" s="38"/>
      <c r="H678" s="35">
        <v>162.98500000000001</v>
      </c>
      <c r="I678" s="36">
        <v>147.59399999999999</v>
      </c>
      <c r="J678" s="37">
        <f t="shared" si="45"/>
        <v>310.57900000000001</v>
      </c>
      <c r="K678" s="38"/>
      <c r="L678" s="35">
        <v>97.8</v>
      </c>
      <c r="M678" s="36">
        <v>69.599999999999994</v>
      </c>
      <c r="N678" s="37">
        <f t="shared" si="46"/>
        <v>167.39999999999998</v>
      </c>
    </row>
    <row r="679" spans="1:14" ht="15.6" x14ac:dyDescent="0.3">
      <c r="A679" s="40">
        <v>43494.041666666664</v>
      </c>
      <c r="B679" s="29">
        <f t="shared" si="43"/>
        <v>1</v>
      </c>
      <c r="C679" s="34">
        <v>29</v>
      </c>
      <c r="D679" s="35">
        <v>155.4</v>
      </c>
      <c r="E679" s="36">
        <v>230.55</v>
      </c>
      <c r="F679" s="37">
        <f t="shared" si="44"/>
        <v>385.95000000000005</v>
      </c>
      <c r="G679" s="38"/>
      <c r="H679" s="35">
        <v>163.10900000000001</v>
      </c>
      <c r="I679" s="36">
        <v>129.13499999999999</v>
      </c>
      <c r="J679" s="37">
        <f t="shared" si="45"/>
        <v>292.24400000000003</v>
      </c>
      <c r="K679" s="38"/>
      <c r="L679" s="35">
        <v>92.7</v>
      </c>
      <c r="M679" s="36">
        <v>70.2</v>
      </c>
      <c r="N679" s="37">
        <f t="shared" si="46"/>
        <v>162.9</v>
      </c>
    </row>
    <row r="680" spans="1:14" ht="15.6" x14ac:dyDescent="0.3">
      <c r="A680" s="39">
        <v>43494.083333333336</v>
      </c>
      <c r="B680" s="29">
        <f t="shared" si="43"/>
        <v>1</v>
      </c>
      <c r="C680" s="34">
        <v>29</v>
      </c>
      <c r="D680" s="35">
        <v>152.85</v>
      </c>
      <c r="E680" s="36">
        <v>230.7</v>
      </c>
      <c r="F680" s="37">
        <f t="shared" si="44"/>
        <v>383.54999999999995</v>
      </c>
      <c r="G680" s="38"/>
      <c r="H680" s="35">
        <v>163.02000000000001</v>
      </c>
      <c r="I680" s="36">
        <v>130.453</v>
      </c>
      <c r="J680" s="37">
        <f t="shared" si="45"/>
        <v>293.47300000000001</v>
      </c>
      <c r="K680" s="38"/>
      <c r="L680" s="35">
        <v>92.7</v>
      </c>
      <c r="M680" s="36">
        <v>69.599999999999994</v>
      </c>
      <c r="N680" s="37">
        <f t="shared" si="46"/>
        <v>162.30000000000001</v>
      </c>
    </row>
    <row r="681" spans="1:14" ht="15.6" x14ac:dyDescent="0.3">
      <c r="A681" s="40">
        <v>43494.125</v>
      </c>
      <c r="B681" s="29">
        <f t="shared" si="43"/>
        <v>1</v>
      </c>
      <c r="C681" s="34">
        <v>29</v>
      </c>
      <c r="D681" s="35">
        <v>145.19999999999999</v>
      </c>
      <c r="E681" s="36">
        <v>233.25</v>
      </c>
      <c r="F681" s="37">
        <f t="shared" si="44"/>
        <v>378.45</v>
      </c>
      <c r="G681" s="38"/>
      <c r="H681" s="35">
        <v>163.5</v>
      </c>
      <c r="I681" s="36">
        <v>126.52200000000001</v>
      </c>
      <c r="J681" s="37">
        <f t="shared" si="45"/>
        <v>290.02199999999999</v>
      </c>
      <c r="K681" s="38"/>
      <c r="L681" s="35">
        <v>92.85</v>
      </c>
      <c r="M681" s="36">
        <v>69.599999999999994</v>
      </c>
      <c r="N681" s="37">
        <f t="shared" si="46"/>
        <v>162.44999999999999</v>
      </c>
    </row>
    <row r="682" spans="1:14" ht="15.6" x14ac:dyDescent="0.3">
      <c r="A682" s="39">
        <v>43494.166666666664</v>
      </c>
      <c r="B682" s="29">
        <f t="shared" si="43"/>
        <v>1</v>
      </c>
      <c r="C682" s="34">
        <v>29</v>
      </c>
      <c r="D682" s="35">
        <v>140.85</v>
      </c>
      <c r="E682" s="36">
        <v>228.15</v>
      </c>
      <c r="F682" s="37">
        <f t="shared" si="44"/>
        <v>369</v>
      </c>
      <c r="G682" s="38"/>
      <c r="H682" s="35">
        <v>162.04599999999999</v>
      </c>
      <c r="I682" s="36">
        <v>127.964</v>
      </c>
      <c r="J682" s="37">
        <f t="shared" si="45"/>
        <v>290.01</v>
      </c>
      <c r="K682" s="38"/>
      <c r="L682" s="35">
        <v>92.7</v>
      </c>
      <c r="M682" s="36">
        <v>69.150000000000006</v>
      </c>
      <c r="N682" s="37">
        <f t="shared" si="46"/>
        <v>161.85000000000002</v>
      </c>
    </row>
    <row r="683" spans="1:14" ht="15.6" x14ac:dyDescent="0.3">
      <c r="A683" s="40">
        <v>43494.208333333336</v>
      </c>
      <c r="B683" s="29">
        <f t="shared" si="43"/>
        <v>1</v>
      </c>
      <c r="C683" s="34">
        <v>29</v>
      </c>
      <c r="D683" s="35">
        <v>141</v>
      </c>
      <c r="E683" s="36">
        <v>187.8</v>
      </c>
      <c r="F683" s="37">
        <f t="shared" si="44"/>
        <v>328.8</v>
      </c>
      <c r="G683" s="38"/>
      <c r="H683" s="35">
        <v>162.36699999999999</v>
      </c>
      <c r="I683" s="36">
        <v>127.58799999999999</v>
      </c>
      <c r="J683" s="37">
        <f t="shared" si="45"/>
        <v>289.95499999999998</v>
      </c>
      <c r="K683" s="38"/>
      <c r="L683" s="35">
        <v>91.8</v>
      </c>
      <c r="M683" s="36">
        <v>69.3</v>
      </c>
      <c r="N683" s="37">
        <f t="shared" si="46"/>
        <v>161.1</v>
      </c>
    </row>
    <row r="684" spans="1:14" ht="15.6" x14ac:dyDescent="0.3">
      <c r="A684" s="39">
        <v>43494.25</v>
      </c>
      <c r="B684" s="29">
        <f t="shared" si="43"/>
        <v>1</v>
      </c>
      <c r="C684" s="34">
        <v>29</v>
      </c>
      <c r="D684" s="35">
        <v>141.30000000000001</v>
      </c>
      <c r="E684" s="36">
        <v>216.6</v>
      </c>
      <c r="F684" s="37">
        <f t="shared" si="44"/>
        <v>357.9</v>
      </c>
      <c r="G684" s="38"/>
      <c r="H684" s="35">
        <v>172.79</v>
      </c>
      <c r="I684" s="36">
        <v>148.75200000000001</v>
      </c>
      <c r="J684" s="37">
        <f t="shared" si="45"/>
        <v>321.54200000000003</v>
      </c>
      <c r="K684" s="38"/>
      <c r="L684" s="35">
        <v>95.85</v>
      </c>
      <c r="M684" s="36">
        <v>68.849999999999994</v>
      </c>
      <c r="N684" s="37">
        <f t="shared" si="46"/>
        <v>164.7</v>
      </c>
    </row>
    <row r="685" spans="1:14" ht="15.6" x14ac:dyDescent="0.3">
      <c r="A685" s="40">
        <v>43494.291666666664</v>
      </c>
      <c r="B685" s="29">
        <f t="shared" si="43"/>
        <v>1</v>
      </c>
      <c r="C685" s="34">
        <v>29</v>
      </c>
      <c r="D685" s="35">
        <v>144.44999999999999</v>
      </c>
      <c r="E685" s="36">
        <v>241.5</v>
      </c>
      <c r="F685" s="37">
        <f t="shared" si="44"/>
        <v>385.95</v>
      </c>
      <c r="G685" s="38"/>
      <c r="H685" s="35">
        <v>190.518</v>
      </c>
      <c r="I685" s="36">
        <v>168.858</v>
      </c>
      <c r="J685" s="37">
        <f t="shared" si="45"/>
        <v>359.37599999999998</v>
      </c>
      <c r="K685" s="38"/>
      <c r="L685" s="35">
        <v>101.85</v>
      </c>
      <c r="M685" s="36">
        <v>73.5</v>
      </c>
      <c r="N685" s="37">
        <f t="shared" si="46"/>
        <v>175.35</v>
      </c>
    </row>
    <row r="686" spans="1:14" ht="15.6" x14ac:dyDescent="0.3">
      <c r="A686" s="39">
        <v>43494.333333333336</v>
      </c>
      <c r="B686" s="29">
        <f t="shared" si="43"/>
        <v>1</v>
      </c>
      <c r="C686" s="34">
        <v>29</v>
      </c>
      <c r="D686" s="35">
        <v>181.2</v>
      </c>
      <c r="E686" s="36">
        <v>242.25</v>
      </c>
      <c r="F686" s="37">
        <f t="shared" si="44"/>
        <v>423.45</v>
      </c>
      <c r="G686" s="38"/>
      <c r="H686" s="35">
        <v>245.83600000000001</v>
      </c>
      <c r="I686" s="36">
        <v>191.17699999999999</v>
      </c>
      <c r="J686" s="37">
        <f t="shared" si="45"/>
        <v>437.01300000000003</v>
      </c>
      <c r="K686" s="38"/>
      <c r="L686" s="35">
        <v>152.69999999999999</v>
      </c>
      <c r="M686" s="36">
        <v>88.95</v>
      </c>
      <c r="N686" s="37">
        <f t="shared" si="46"/>
        <v>241.64999999999998</v>
      </c>
    </row>
    <row r="687" spans="1:14" ht="15.6" x14ac:dyDescent="0.3">
      <c r="A687" s="40">
        <v>43494.375</v>
      </c>
      <c r="B687" s="29">
        <f t="shared" si="43"/>
        <v>1</v>
      </c>
      <c r="C687" s="34">
        <v>29</v>
      </c>
      <c r="D687" s="35">
        <v>207.15</v>
      </c>
      <c r="E687" s="36">
        <v>318</v>
      </c>
      <c r="F687" s="37">
        <f t="shared" si="44"/>
        <v>525.15</v>
      </c>
      <c r="G687" s="38"/>
      <c r="H687" s="35">
        <v>241.559</v>
      </c>
      <c r="I687" s="36">
        <v>214.214</v>
      </c>
      <c r="J687" s="37">
        <f t="shared" si="45"/>
        <v>455.77300000000002</v>
      </c>
      <c r="K687" s="38"/>
      <c r="L687" s="35">
        <v>166.5</v>
      </c>
      <c r="M687" s="36">
        <v>98.7</v>
      </c>
      <c r="N687" s="37">
        <f t="shared" si="46"/>
        <v>265.2</v>
      </c>
    </row>
    <row r="688" spans="1:14" ht="15.6" x14ac:dyDescent="0.3">
      <c r="A688" s="39">
        <v>43494.416666666664</v>
      </c>
      <c r="B688" s="29">
        <f t="shared" si="43"/>
        <v>1</v>
      </c>
      <c r="C688" s="34">
        <v>29</v>
      </c>
      <c r="D688" s="35">
        <v>214.35</v>
      </c>
      <c r="E688" s="36">
        <v>334.95</v>
      </c>
      <c r="F688" s="37">
        <f t="shared" si="44"/>
        <v>549.29999999999995</v>
      </c>
      <c r="G688" s="38"/>
      <c r="H688" s="35">
        <v>264.22399999999999</v>
      </c>
      <c r="I688" s="36">
        <v>227.96199999999999</v>
      </c>
      <c r="J688" s="37">
        <f t="shared" si="45"/>
        <v>492.18599999999998</v>
      </c>
      <c r="K688" s="38"/>
      <c r="L688" s="35">
        <v>172.35</v>
      </c>
      <c r="M688" s="36">
        <v>105.45</v>
      </c>
      <c r="N688" s="37">
        <f t="shared" si="46"/>
        <v>277.8</v>
      </c>
    </row>
    <row r="689" spans="1:14" ht="15.6" x14ac:dyDescent="0.3">
      <c r="A689" s="40">
        <v>43494.458333333336</v>
      </c>
      <c r="B689" s="29">
        <f t="shared" si="43"/>
        <v>1</v>
      </c>
      <c r="C689" s="34">
        <v>29</v>
      </c>
      <c r="D689" s="35">
        <v>223.8</v>
      </c>
      <c r="E689" s="36">
        <v>291.60000000000002</v>
      </c>
      <c r="F689" s="37">
        <f t="shared" si="44"/>
        <v>515.40000000000009</v>
      </c>
      <c r="G689" s="38"/>
      <c r="H689" s="35">
        <v>274.01600000000002</v>
      </c>
      <c r="I689" s="36">
        <v>239.08199999999999</v>
      </c>
      <c r="J689" s="37">
        <f t="shared" si="45"/>
        <v>513.09799999999996</v>
      </c>
      <c r="K689" s="38"/>
      <c r="L689" s="35">
        <v>175.2</v>
      </c>
      <c r="M689" s="36">
        <v>107.4</v>
      </c>
      <c r="N689" s="37">
        <f t="shared" si="46"/>
        <v>282.60000000000002</v>
      </c>
    </row>
    <row r="690" spans="1:14" ht="15.6" x14ac:dyDescent="0.3">
      <c r="A690" s="39">
        <v>43494.5</v>
      </c>
      <c r="B690" s="29">
        <f t="shared" si="43"/>
        <v>1</v>
      </c>
      <c r="C690" s="34">
        <v>29</v>
      </c>
      <c r="D690" s="35">
        <v>234</v>
      </c>
      <c r="E690" s="36">
        <v>351.45</v>
      </c>
      <c r="F690" s="37">
        <f t="shared" si="44"/>
        <v>585.45000000000005</v>
      </c>
      <c r="G690" s="38"/>
      <c r="H690" s="35">
        <v>276.05900000000003</v>
      </c>
      <c r="I690" s="36">
        <v>239.35900000000001</v>
      </c>
      <c r="J690" s="37">
        <f t="shared" si="45"/>
        <v>515.41800000000001</v>
      </c>
      <c r="K690" s="38"/>
      <c r="L690" s="35">
        <v>181.2</v>
      </c>
      <c r="M690" s="36">
        <v>108.9</v>
      </c>
      <c r="N690" s="37">
        <f t="shared" si="46"/>
        <v>290.10000000000002</v>
      </c>
    </row>
    <row r="691" spans="1:14" ht="15.6" x14ac:dyDescent="0.3">
      <c r="A691" s="40">
        <v>43494.541666666664</v>
      </c>
      <c r="B691" s="29">
        <f t="shared" si="43"/>
        <v>1</v>
      </c>
      <c r="C691" s="34">
        <v>29</v>
      </c>
      <c r="D691" s="35">
        <v>240.75</v>
      </c>
      <c r="E691" s="36">
        <v>332.55</v>
      </c>
      <c r="F691" s="37">
        <f t="shared" si="44"/>
        <v>573.29999999999995</v>
      </c>
      <c r="G691" s="38"/>
      <c r="H691" s="35">
        <v>295.83300000000003</v>
      </c>
      <c r="I691" s="36">
        <v>245.489</v>
      </c>
      <c r="J691" s="37">
        <f t="shared" si="45"/>
        <v>541.322</v>
      </c>
      <c r="K691" s="38"/>
      <c r="L691" s="35">
        <v>188.4</v>
      </c>
      <c r="M691" s="36">
        <v>112.5</v>
      </c>
      <c r="N691" s="37">
        <f t="shared" si="46"/>
        <v>300.89999999999998</v>
      </c>
    </row>
    <row r="692" spans="1:14" ht="15.6" x14ac:dyDescent="0.3">
      <c r="A692" s="39">
        <v>43494.583333333336</v>
      </c>
      <c r="B692" s="29">
        <f t="shared" si="43"/>
        <v>1</v>
      </c>
      <c r="C692" s="34">
        <v>29</v>
      </c>
      <c r="D692" s="35">
        <v>246.75</v>
      </c>
      <c r="E692" s="36">
        <v>320.39999999999998</v>
      </c>
      <c r="F692" s="37">
        <f t="shared" si="44"/>
        <v>567.15</v>
      </c>
      <c r="G692" s="38"/>
      <c r="H692" s="35">
        <v>311.18599999999998</v>
      </c>
      <c r="I692" s="36">
        <v>239.011</v>
      </c>
      <c r="J692" s="37">
        <f t="shared" si="45"/>
        <v>550.197</v>
      </c>
      <c r="K692" s="38"/>
      <c r="L692" s="35">
        <v>186</v>
      </c>
      <c r="M692" s="36">
        <v>110.55</v>
      </c>
      <c r="N692" s="37">
        <f t="shared" si="46"/>
        <v>296.55</v>
      </c>
    </row>
    <row r="693" spans="1:14" ht="15.6" x14ac:dyDescent="0.3">
      <c r="A693" s="40">
        <v>43494.625</v>
      </c>
      <c r="B693" s="29">
        <f t="shared" si="43"/>
        <v>1</v>
      </c>
      <c r="C693" s="34">
        <v>29</v>
      </c>
      <c r="D693" s="35">
        <v>245.1</v>
      </c>
      <c r="E693" s="36">
        <v>350.1</v>
      </c>
      <c r="F693" s="37">
        <f t="shared" si="44"/>
        <v>595.20000000000005</v>
      </c>
      <c r="G693" s="38"/>
      <c r="H693" s="35">
        <v>305.43099999999998</v>
      </c>
      <c r="I693" s="36">
        <v>234.20400000000001</v>
      </c>
      <c r="J693" s="37">
        <f t="shared" si="45"/>
        <v>539.63499999999999</v>
      </c>
      <c r="K693" s="38"/>
      <c r="L693" s="35">
        <v>184.35</v>
      </c>
      <c r="M693" s="36">
        <v>111</v>
      </c>
      <c r="N693" s="37">
        <f t="shared" si="46"/>
        <v>295.35000000000002</v>
      </c>
    </row>
    <row r="694" spans="1:14" ht="15.6" x14ac:dyDescent="0.3">
      <c r="A694" s="39">
        <v>43494.666666666664</v>
      </c>
      <c r="B694" s="29">
        <f t="shared" si="43"/>
        <v>1</v>
      </c>
      <c r="C694" s="34">
        <v>29</v>
      </c>
      <c r="D694" s="35">
        <v>232.35</v>
      </c>
      <c r="E694" s="36">
        <v>305.10000000000002</v>
      </c>
      <c r="F694" s="37">
        <f t="shared" si="44"/>
        <v>537.45000000000005</v>
      </c>
      <c r="G694" s="38"/>
      <c r="H694" s="35">
        <v>310.40800000000002</v>
      </c>
      <c r="I694" s="36">
        <v>231.89599999999999</v>
      </c>
      <c r="J694" s="37">
        <f t="shared" si="45"/>
        <v>542.30399999999997</v>
      </c>
      <c r="K694" s="38"/>
      <c r="L694" s="35">
        <v>182.55</v>
      </c>
      <c r="M694" s="36">
        <v>112.2</v>
      </c>
      <c r="N694" s="37">
        <f t="shared" si="46"/>
        <v>294.75</v>
      </c>
    </row>
    <row r="695" spans="1:14" ht="15.6" x14ac:dyDescent="0.3">
      <c r="A695" s="40">
        <v>43494.708333333336</v>
      </c>
      <c r="B695" s="29">
        <f t="shared" si="43"/>
        <v>1</v>
      </c>
      <c r="C695" s="34">
        <v>29</v>
      </c>
      <c r="D695" s="35">
        <v>223.2</v>
      </c>
      <c r="E695" s="36">
        <v>290.25</v>
      </c>
      <c r="F695" s="37">
        <f t="shared" si="44"/>
        <v>513.45000000000005</v>
      </c>
      <c r="G695" s="38"/>
      <c r="H695" s="35">
        <v>298.423</v>
      </c>
      <c r="I695" s="36">
        <v>228.48599999999999</v>
      </c>
      <c r="J695" s="37">
        <f t="shared" si="45"/>
        <v>526.90899999999999</v>
      </c>
      <c r="K695" s="38"/>
      <c r="L695" s="35">
        <v>182.4</v>
      </c>
      <c r="M695" s="36">
        <v>108</v>
      </c>
      <c r="N695" s="37">
        <f t="shared" si="46"/>
        <v>290.39999999999998</v>
      </c>
    </row>
    <row r="696" spans="1:14" ht="15.6" x14ac:dyDescent="0.3">
      <c r="A696" s="39">
        <v>43494.75</v>
      </c>
      <c r="B696" s="29">
        <f t="shared" si="43"/>
        <v>1</v>
      </c>
      <c r="C696" s="34">
        <v>29</v>
      </c>
      <c r="D696" s="35">
        <v>225</v>
      </c>
      <c r="E696" s="36">
        <v>304.35000000000002</v>
      </c>
      <c r="F696" s="37">
        <f t="shared" si="44"/>
        <v>529.35</v>
      </c>
      <c r="G696" s="38"/>
      <c r="H696" s="35">
        <v>282.63400000000001</v>
      </c>
      <c r="I696" s="36">
        <v>216.84399999999999</v>
      </c>
      <c r="J696" s="37">
        <f t="shared" si="45"/>
        <v>499.47800000000001</v>
      </c>
      <c r="K696" s="38"/>
      <c r="L696" s="35">
        <v>176.55</v>
      </c>
      <c r="M696" s="36">
        <v>99.75</v>
      </c>
      <c r="N696" s="37">
        <f t="shared" si="46"/>
        <v>276.3</v>
      </c>
    </row>
    <row r="697" spans="1:14" ht="15.6" x14ac:dyDescent="0.3">
      <c r="A697" s="40">
        <v>43494.791666666664</v>
      </c>
      <c r="B697" s="29">
        <f t="shared" si="43"/>
        <v>1</v>
      </c>
      <c r="C697" s="34">
        <v>29</v>
      </c>
      <c r="D697" s="35">
        <v>214.05</v>
      </c>
      <c r="E697" s="36">
        <v>277.95</v>
      </c>
      <c r="F697" s="37">
        <f t="shared" si="44"/>
        <v>492</v>
      </c>
      <c r="G697" s="38"/>
      <c r="H697" s="35">
        <v>179.40899999999999</v>
      </c>
      <c r="I697" s="36">
        <v>193.82599999999999</v>
      </c>
      <c r="J697" s="37">
        <f t="shared" si="45"/>
        <v>373.23500000000001</v>
      </c>
      <c r="K697" s="38"/>
      <c r="L697" s="35">
        <v>132.6</v>
      </c>
      <c r="M697" s="36">
        <v>84.75</v>
      </c>
      <c r="N697" s="37">
        <f t="shared" si="46"/>
        <v>217.35</v>
      </c>
    </row>
    <row r="698" spans="1:14" ht="15.6" x14ac:dyDescent="0.3">
      <c r="A698" s="39">
        <v>43494.833333333336</v>
      </c>
      <c r="B698" s="29">
        <f t="shared" si="43"/>
        <v>1</v>
      </c>
      <c r="C698" s="34">
        <v>29</v>
      </c>
      <c r="D698" s="35">
        <v>205.95</v>
      </c>
      <c r="E698" s="36">
        <v>272.25</v>
      </c>
      <c r="F698" s="37">
        <f t="shared" si="44"/>
        <v>478.2</v>
      </c>
      <c r="G698" s="38"/>
      <c r="H698" s="35">
        <v>174.18199999999999</v>
      </c>
      <c r="I698" s="36">
        <v>190.392</v>
      </c>
      <c r="J698" s="37">
        <f t="shared" si="45"/>
        <v>364.57399999999996</v>
      </c>
      <c r="K698" s="38"/>
      <c r="L698" s="35">
        <v>121.8</v>
      </c>
      <c r="M698" s="36">
        <v>76.95</v>
      </c>
      <c r="N698" s="37">
        <f t="shared" si="46"/>
        <v>198.75</v>
      </c>
    </row>
    <row r="699" spans="1:14" ht="15.6" x14ac:dyDescent="0.3">
      <c r="A699" s="40">
        <v>43494.875</v>
      </c>
      <c r="B699" s="29">
        <f t="shared" si="43"/>
        <v>1</v>
      </c>
      <c r="C699" s="34">
        <v>29</v>
      </c>
      <c r="D699" s="35">
        <v>206.4</v>
      </c>
      <c r="E699" s="36">
        <v>269.55</v>
      </c>
      <c r="F699" s="37">
        <f t="shared" si="44"/>
        <v>475.95000000000005</v>
      </c>
      <c r="G699" s="38"/>
      <c r="H699" s="35">
        <v>175.048</v>
      </c>
      <c r="I699" s="36">
        <v>192.941</v>
      </c>
      <c r="J699" s="37">
        <f t="shared" si="45"/>
        <v>367.98900000000003</v>
      </c>
      <c r="K699" s="38"/>
      <c r="L699" s="35">
        <v>120.75</v>
      </c>
      <c r="M699" s="36">
        <v>74.099999999999994</v>
      </c>
      <c r="N699" s="37">
        <f t="shared" si="46"/>
        <v>194.85</v>
      </c>
    </row>
    <row r="700" spans="1:14" ht="15.6" x14ac:dyDescent="0.3">
      <c r="A700" s="39">
        <v>43494.916666666664</v>
      </c>
      <c r="B700" s="29">
        <f t="shared" si="43"/>
        <v>1</v>
      </c>
      <c r="C700" s="34">
        <v>29</v>
      </c>
      <c r="D700" s="35">
        <v>187.95</v>
      </c>
      <c r="E700" s="36">
        <v>245.7</v>
      </c>
      <c r="F700" s="37">
        <f t="shared" si="44"/>
        <v>433.65</v>
      </c>
      <c r="G700" s="38"/>
      <c r="H700" s="35">
        <v>175.43299999999999</v>
      </c>
      <c r="I700" s="36">
        <v>183.524</v>
      </c>
      <c r="J700" s="37">
        <f t="shared" si="45"/>
        <v>358.95699999999999</v>
      </c>
      <c r="K700" s="38"/>
      <c r="L700" s="35">
        <v>119.4</v>
      </c>
      <c r="M700" s="36">
        <v>73.2</v>
      </c>
      <c r="N700" s="37">
        <f t="shared" si="46"/>
        <v>192.60000000000002</v>
      </c>
    </row>
    <row r="701" spans="1:14" ht="15.6" x14ac:dyDescent="0.3">
      <c r="A701" s="40">
        <v>43494.958333333336</v>
      </c>
      <c r="B701" s="29">
        <f t="shared" si="43"/>
        <v>1</v>
      </c>
      <c r="C701" s="34">
        <v>29</v>
      </c>
      <c r="D701" s="35">
        <v>173.4</v>
      </c>
      <c r="E701" s="36">
        <v>209.1</v>
      </c>
      <c r="F701" s="37">
        <f t="shared" si="44"/>
        <v>382.5</v>
      </c>
      <c r="G701" s="38"/>
      <c r="H701" s="35">
        <v>170.203</v>
      </c>
      <c r="I701" s="36">
        <v>179.09299999999999</v>
      </c>
      <c r="J701" s="37">
        <f t="shared" si="45"/>
        <v>349.29599999999999</v>
      </c>
      <c r="K701" s="38"/>
      <c r="L701" s="35">
        <v>119.4</v>
      </c>
      <c r="M701" s="36">
        <v>72.3</v>
      </c>
      <c r="N701" s="37">
        <f t="shared" si="46"/>
        <v>191.7</v>
      </c>
    </row>
    <row r="702" spans="1:14" ht="15.6" x14ac:dyDescent="0.3">
      <c r="A702" s="39">
        <v>43494</v>
      </c>
      <c r="B702" s="29">
        <f t="shared" si="43"/>
        <v>1</v>
      </c>
      <c r="C702" s="34">
        <v>29</v>
      </c>
      <c r="D702" s="35">
        <v>156.30000000000001</v>
      </c>
      <c r="E702" s="36">
        <v>244.35</v>
      </c>
      <c r="F702" s="37">
        <f t="shared" si="44"/>
        <v>400.65</v>
      </c>
      <c r="G702" s="38"/>
      <c r="H702" s="35">
        <v>163.15899999999999</v>
      </c>
      <c r="I702" s="36">
        <v>147.892</v>
      </c>
      <c r="J702" s="37">
        <f t="shared" si="45"/>
        <v>311.05099999999999</v>
      </c>
      <c r="K702" s="38"/>
      <c r="L702" s="35">
        <v>107.1</v>
      </c>
      <c r="M702" s="36">
        <v>70.349999999999994</v>
      </c>
      <c r="N702" s="37">
        <f t="shared" si="46"/>
        <v>177.45</v>
      </c>
    </row>
    <row r="703" spans="1:14" ht="15.6" x14ac:dyDescent="0.3">
      <c r="A703" s="40">
        <v>43495.041666666664</v>
      </c>
      <c r="B703" s="29">
        <f t="shared" si="43"/>
        <v>1</v>
      </c>
      <c r="C703" s="34">
        <v>30</v>
      </c>
      <c r="D703" s="35">
        <v>147.15</v>
      </c>
      <c r="E703" s="36">
        <v>224.25</v>
      </c>
      <c r="F703" s="37">
        <f t="shared" si="44"/>
        <v>371.4</v>
      </c>
      <c r="G703" s="38"/>
      <c r="H703" s="35">
        <v>161.72200000000001</v>
      </c>
      <c r="I703" s="36">
        <v>133.255</v>
      </c>
      <c r="J703" s="37">
        <f t="shared" si="45"/>
        <v>294.97699999999998</v>
      </c>
      <c r="K703" s="38"/>
      <c r="L703" s="35">
        <v>103.35</v>
      </c>
      <c r="M703" s="36">
        <v>70.2</v>
      </c>
      <c r="N703" s="37">
        <f t="shared" si="46"/>
        <v>173.55</v>
      </c>
    </row>
    <row r="704" spans="1:14" ht="15.6" x14ac:dyDescent="0.3">
      <c r="A704" s="39">
        <v>43495.083333333336</v>
      </c>
      <c r="B704" s="29">
        <f t="shared" si="43"/>
        <v>1</v>
      </c>
      <c r="C704" s="34">
        <v>30</v>
      </c>
      <c r="D704" s="35">
        <v>146.25</v>
      </c>
      <c r="E704" s="36">
        <v>189.75</v>
      </c>
      <c r="F704" s="37">
        <f t="shared" si="44"/>
        <v>336</v>
      </c>
      <c r="G704" s="38"/>
      <c r="H704" s="35">
        <v>156.011</v>
      </c>
      <c r="I704" s="36">
        <v>132.756</v>
      </c>
      <c r="J704" s="37">
        <f t="shared" si="45"/>
        <v>288.767</v>
      </c>
      <c r="K704" s="38"/>
      <c r="L704" s="35">
        <v>102.75</v>
      </c>
      <c r="M704" s="36">
        <v>69.900000000000006</v>
      </c>
      <c r="N704" s="37">
        <f t="shared" si="46"/>
        <v>172.65</v>
      </c>
    </row>
    <row r="705" spans="1:14" ht="15.6" x14ac:dyDescent="0.3">
      <c r="A705" s="40">
        <v>43495.125</v>
      </c>
      <c r="B705" s="29">
        <f t="shared" si="43"/>
        <v>1</v>
      </c>
      <c r="C705" s="34">
        <v>30</v>
      </c>
      <c r="D705" s="35">
        <v>138.6</v>
      </c>
      <c r="E705" s="36">
        <v>233.85</v>
      </c>
      <c r="F705" s="37">
        <f t="shared" si="44"/>
        <v>372.45</v>
      </c>
      <c r="G705" s="38"/>
      <c r="H705" s="35">
        <v>158.786</v>
      </c>
      <c r="I705" s="36">
        <v>130.58799999999999</v>
      </c>
      <c r="J705" s="37">
        <f t="shared" si="45"/>
        <v>289.37400000000002</v>
      </c>
      <c r="K705" s="38"/>
      <c r="L705" s="35">
        <v>102.45</v>
      </c>
      <c r="M705" s="36">
        <v>70.5</v>
      </c>
      <c r="N705" s="37">
        <f t="shared" si="46"/>
        <v>172.95</v>
      </c>
    </row>
    <row r="706" spans="1:14" ht="15.6" x14ac:dyDescent="0.3">
      <c r="A706" s="39">
        <v>43495.166666666664</v>
      </c>
      <c r="B706" s="29">
        <f t="shared" si="43"/>
        <v>1</v>
      </c>
      <c r="C706" s="34">
        <v>30</v>
      </c>
      <c r="D706" s="35">
        <v>139.5</v>
      </c>
      <c r="E706" s="36">
        <v>214.95</v>
      </c>
      <c r="F706" s="37">
        <f t="shared" si="44"/>
        <v>354.45</v>
      </c>
      <c r="G706" s="38"/>
      <c r="H706" s="35">
        <v>158.767</v>
      </c>
      <c r="I706" s="36">
        <v>132.65899999999999</v>
      </c>
      <c r="J706" s="37">
        <f t="shared" si="45"/>
        <v>291.42599999999999</v>
      </c>
      <c r="K706" s="38"/>
      <c r="L706" s="35">
        <v>102.9</v>
      </c>
      <c r="M706" s="36">
        <v>69.599999999999994</v>
      </c>
      <c r="N706" s="37">
        <f t="shared" si="46"/>
        <v>172.5</v>
      </c>
    </row>
    <row r="707" spans="1:14" ht="15.6" x14ac:dyDescent="0.3">
      <c r="A707" s="40">
        <v>43495.208333333336</v>
      </c>
      <c r="B707" s="29">
        <f t="shared" si="43"/>
        <v>1</v>
      </c>
      <c r="C707" s="34">
        <v>30</v>
      </c>
      <c r="D707" s="35">
        <v>140.55000000000001</v>
      </c>
      <c r="E707" s="36">
        <v>162</v>
      </c>
      <c r="F707" s="37">
        <f t="shared" si="44"/>
        <v>302.55</v>
      </c>
      <c r="G707" s="38"/>
      <c r="H707" s="35">
        <v>155.88900000000001</v>
      </c>
      <c r="I707" s="36">
        <v>131.98400000000001</v>
      </c>
      <c r="J707" s="37">
        <f t="shared" si="45"/>
        <v>287.87300000000005</v>
      </c>
      <c r="K707" s="38"/>
      <c r="L707" s="35">
        <v>102.45</v>
      </c>
      <c r="M707" s="36">
        <v>69.150000000000006</v>
      </c>
      <c r="N707" s="37">
        <f t="shared" si="46"/>
        <v>171.60000000000002</v>
      </c>
    </row>
    <row r="708" spans="1:14" ht="15.6" x14ac:dyDescent="0.3">
      <c r="A708" s="39">
        <v>43495.25</v>
      </c>
      <c r="B708" s="29">
        <f t="shared" si="43"/>
        <v>1</v>
      </c>
      <c r="C708" s="34">
        <v>30</v>
      </c>
      <c r="D708" s="35">
        <v>140.1</v>
      </c>
      <c r="E708" s="36">
        <v>195.3</v>
      </c>
      <c r="F708" s="37">
        <f t="shared" si="44"/>
        <v>335.4</v>
      </c>
      <c r="G708" s="38"/>
      <c r="H708" s="35">
        <v>184.92500000000001</v>
      </c>
      <c r="I708" s="36">
        <v>159.48599999999999</v>
      </c>
      <c r="J708" s="37">
        <f t="shared" si="45"/>
        <v>344.411</v>
      </c>
      <c r="K708" s="38"/>
      <c r="L708" s="35">
        <v>103.95</v>
      </c>
      <c r="M708" s="36">
        <v>69.900000000000006</v>
      </c>
      <c r="N708" s="37">
        <f t="shared" si="46"/>
        <v>173.85000000000002</v>
      </c>
    </row>
    <row r="709" spans="1:14" ht="15.6" x14ac:dyDescent="0.3">
      <c r="A709" s="40">
        <v>43495.291666666664</v>
      </c>
      <c r="B709" s="29">
        <f t="shared" si="43"/>
        <v>1</v>
      </c>
      <c r="C709" s="34">
        <v>30</v>
      </c>
      <c r="D709" s="35">
        <v>143.85</v>
      </c>
      <c r="E709" s="36">
        <v>186.45</v>
      </c>
      <c r="F709" s="37">
        <f t="shared" si="44"/>
        <v>330.29999999999995</v>
      </c>
      <c r="G709" s="38"/>
      <c r="H709" s="35">
        <v>183.334</v>
      </c>
      <c r="I709" s="36">
        <v>175.38</v>
      </c>
      <c r="J709" s="37">
        <f t="shared" si="45"/>
        <v>358.714</v>
      </c>
      <c r="K709" s="38"/>
      <c r="L709" s="35">
        <v>110.4</v>
      </c>
      <c r="M709" s="36">
        <v>74.849999999999994</v>
      </c>
      <c r="N709" s="37">
        <f t="shared" si="46"/>
        <v>185.25</v>
      </c>
    </row>
    <row r="710" spans="1:14" ht="15.6" x14ac:dyDescent="0.3">
      <c r="A710" s="39">
        <v>43495.333333333336</v>
      </c>
      <c r="B710" s="29">
        <f t="shared" si="43"/>
        <v>1</v>
      </c>
      <c r="C710" s="34">
        <v>30</v>
      </c>
      <c r="D710" s="35">
        <v>177.75</v>
      </c>
      <c r="E710" s="36">
        <v>190.2</v>
      </c>
      <c r="F710" s="37">
        <f t="shared" si="44"/>
        <v>367.95</v>
      </c>
      <c r="G710" s="38"/>
      <c r="H710" s="35">
        <v>309.43700000000001</v>
      </c>
      <c r="I710" s="36">
        <v>210.71</v>
      </c>
      <c r="J710" s="37">
        <f t="shared" si="45"/>
        <v>520.14700000000005</v>
      </c>
      <c r="K710" s="38"/>
      <c r="L710" s="35">
        <v>163.35</v>
      </c>
      <c r="M710" s="36">
        <v>95.7</v>
      </c>
      <c r="N710" s="37">
        <f t="shared" si="46"/>
        <v>259.05</v>
      </c>
    </row>
    <row r="711" spans="1:14" ht="15.6" x14ac:dyDescent="0.3">
      <c r="A711" s="40">
        <v>43495.375</v>
      </c>
      <c r="B711" s="29">
        <f t="shared" si="43"/>
        <v>1</v>
      </c>
      <c r="C711" s="34">
        <v>30</v>
      </c>
      <c r="D711" s="35">
        <v>205.65</v>
      </c>
      <c r="E711" s="36">
        <v>210.15</v>
      </c>
      <c r="F711" s="37">
        <f t="shared" si="44"/>
        <v>415.8</v>
      </c>
      <c r="G711" s="38"/>
      <c r="H711" s="35">
        <v>323.80399999999997</v>
      </c>
      <c r="I711" s="36">
        <v>227.62</v>
      </c>
      <c r="J711" s="37">
        <f t="shared" si="45"/>
        <v>551.42399999999998</v>
      </c>
      <c r="K711" s="38"/>
      <c r="L711" s="35">
        <v>185.25</v>
      </c>
      <c r="M711" s="36">
        <v>124.65</v>
      </c>
      <c r="N711" s="37">
        <f t="shared" si="46"/>
        <v>309.89999999999998</v>
      </c>
    </row>
    <row r="712" spans="1:14" ht="15.6" x14ac:dyDescent="0.3">
      <c r="A712" s="39">
        <v>43495.416666666664</v>
      </c>
      <c r="B712" s="29">
        <f t="shared" ref="B712:B775" si="47">MONTH(A712)</f>
        <v>1</v>
      </c>
      <c r="C712" s="34">
        <v>30</v>
      </c>
      <c r="D712" s="35">
        <v>222.3</v>
      </c>
      <c r="E712" s="36">
        <v>240.6</v>
      </c>
      <c r="F712" s="37">
        <f t="shared" ref="F712:F775" si="48">D712+E712</f>
        <v>462.9</v>
      </c>
      <c r="G712" s="38"/>
      <c r="H712" s="35">
        <v>316.70100000000002</v>
      </c>
      <c r="I712" s="36">
        <v>245.34299999999999</v>
      </c>
      <c r="J712" s="37">
        <f t="shared" ref="J712:J775" si="49">H712+I712</f>
        <v>562.04399999999998</v>
      </c>
      <c r="K712" s="38"/>
      <c r="L712" s="35">
        <v>196.35</v>
      </c>
      <c r="M712" s="36">
        <v>132.44999999999999</v>
      </c>
      <c r="N712" s="37">
        <f t="shared" ref="N712:N775" si="50">L712+M712</f>
        <v>328.79999999999995</v>
      </c>
    </row>
    <row r="713" spans="1:14" ht="15.6" x14ac:dyDescent="0.3">
      <c r="A713" s="40">
        <v>43495.458333333336</v>
      </c>
      <c r="B713" s="29">
        <f t="shared" si="47"/>
        <v>1</v>
      </c>
      <c r="C713" s="34">
        <v>30</v>
      </c>
      <c r="D713" s="35">
        <v>228.15</v>
      </c>
      <c r="E713" s="36">
        <v>252.3</v>
      </c>
      <c r="F713" s="37">
        <f t="shared" si="48"/>
        <v>480.45000000000005</v>
      </c>
      <c r="G713" s="38"/>
      <c r="H713" s="35">
        <v>338.41800000000001</v>
      </c>
      <c r="I713" s="36">
        <v>256.63499999999999</v>
      </c>
      <c r="J713" s="37">
        <f t="shared" si="49"/>
        <v>595.053</v>
      </c>
      <c r="K713" s="38"/>
      <c r="L713" s="35">
        <v>197.1</v>
      </c>
      <c r="M713" s="36">
        <v>119.4</v>
      </c>
      <c r="N713" s="37">
        <f t="shared" si="50"/>
        <v>316.5</v>
      </c>
    </row>
    <row r="714" spans="1:14" ht="15.6" x14ac:dyDescent="0.3">
      <c r="A714" s="39">
        <v>43495.5</v>
      </c>
      <c r="B714" s="29">
        <f t="shared" si="47"/>
        <v>1</v>
      </c>
      <c r="C714" s="34">
        <v>30</v>
      </c>
      <c r="D714" s="35">
        <v>240.45</v>
      </c>
      <c r="E714" s="36">
        <v>254.85</v>
      </c>
      <c r="F714" s="37">
        <f t="shared" si="48"/>
        <v>495.29999999999995</v>
      </c>
      <c r="G714" s="38"/>
      <c r="H714" s="35">
        <v>332.42700000000002</v>
      </c>
      <c r="I714" s="36">
        <v>258.553</v>
      </c>
      <c r="J714" s="37">
        <f t="shared" si="49"/>
        <v>590.98</v>
      </c>
      <c r="K714" s="38"/>
      <c r="L714" s="35">
        <v>199.2</v>
      </c>
      <c r="M714" s="36">
        <v>120.45</v>
      </c>
      <c r="N714" s="37">
        <f t="shared" si="50"/>
        <v>319.64999999999998</v>
      </c>
    </row>
    <row r="715" spans="1:14" ht="15.6" x14ac:dyDescent="0.3">
      <c r="A715" s="40">
        <v>43495.541666666664</v>
      </c>
      <c r="B715" s="29">
        <f t="shared" si="47"/>
        <v>1</v>
      </c>
      <c r="C715" s="34">
        <v>30</v>
      </c>
      <c r="D715" s="35">
        <v>253.95</v>
      </c>
      <c r="E715" s="36">
        <v>255.45</v>
      </c>
      <c r="F715" s="37">
        <f t="shared" si="48"/>
        <v>509.4</v>
      </c>
      <c r="G715" s="38"/>
      <c r="H715" s="35">
        <v>335.762</v>
      </c>
      <c r="I715" s="36">
        <v>262.83199999999999</v>
      </c>
      <c r="J715" s="37">
        <f t="shared" si="49"/>
        <v>598.59400000000005</v>
      </c>
      <c r="K715" s="38"/>
      <c r="L715" s="35">
        <v>205.2</v>
      </c>
      <c r="M715" s="36">
        <v>124.65</v>
      </c>
      <c r="N715" s="37">
        <f t="shared" si="50"/>
        <v>329.85</v>
      </c>
    </row>
    <row r="716" spans="1:14" ht="15.6" x14ac:dyDescent="0.3">
      <c r="A716" s="39">
        <v>43495.583333333336</v>
      </c>
      <c r="B716" s="29">
        <f t="shared" si="47"/>
        <v>1</v>
      </c>
      <c r="C716" s="34">
        <v>30</v>
      </c>
      <c r="D716" s="35">
        <v>253.65</v>
      </c>
      <c r="E716" s="36">
        <v>315.3</v>
      </c>
      <c r="F716" s="37">
        <f t="shared" si="48"/>
        <v>568.95000000000005</v>
      </c>
      <c r="G716" s="38"/>
      <c r="H716" s="35">
        <v>341.30799999999999</v>
      </c>
      <c r="I716" s="36">
        <v>261.928</v>
      </c>
      <c r="J716" s="37">
        <f t="shared" si="49"/>
        <v>603.23599999999999</v>
      </c>
      <c r="K716" s="38"/>
      <c r="L716" s="35">
        <v>204.15</v>
      </c>
      <c r="M716" s="36">
        <v>126.3</v>
      </c>
      <c r="N716" s="37">
        <f t="shared" si="50"/>
        <v>330.45</v>
      </c>
    </row>
    <row r="717" spans="1:14" ht="15.6" x14ac:dyDescent="0.3">
      <c r="A717" s="40">
        <v>43495.625</v>
      </c>
      <c r="B717" s="29">
        <f t="shared" si="47"/>
        <v>1</v>
      </c>
      <c r="C717" s="34">
        <v>30</v>
      </c>
      <c r="D717" s="35">
        <v>250.5</v>
      </c>
      <c r="E717" s="36">
        <v>339.75</v>
      </c>
      <c r="F717" s="37">
        <f t="shared" si="48"/>
        <v>590.25</v>
      </c>
      <c r="G717" s="38"/>
      <c r="H717" s="35">
        <v>333.46</v>
      </c>
      <c r="I717" s="36">
        <v>257.28800000000001</v>
      </c>
      <c r="J717" s="37">
        <f t="shared" si="49"/>
        <v>590.74800000000005</v>
      </c>
      <c r="K717" s="38"/>
      <c r="L717" s="35">
        <v>197.7</v>
      </c>
      <c r="M717" s="36">
        <v>122.7</v>
      </c>
      <c r="N717" s="37">
        <f t="shared" si="50"/>
        <v>320.39999999999998</v>
      </c>
    </row>
    <row r="718" spans="1:14" ht="15.6" x14ac:dyDescent="0.3">
      <c r="A718" s="39">
        <v>43495.666666666664</v>
      </c>
      <c r="B718" s="29">
        <f t="shared" si="47"/>
        <v>1</v>
      </c>
      <c r="C718" s="34">
        <v>30</v>
      </c>
      <c r="D718" s="35">
        <v>245.1</v>
      </c>
      <c r="E718" s="36">
        <v>351.45</v>
      </c>
      <c r="F718" s="37">
        <f t="shared" si="48"/>
        <v>596.54999999999995</v>
      </c>
      <c r="G718" s="38"/>
      <c r="H718" s="35">
        <v>339.87400000000002</v>
      </c>
      <c r="I718" s="36">
        <v>256.04300000000001</v>
      </c>
      <c r="J718" s="37">
        <f t="shared" si="49"/>
        <v>595.91700000000003</v>
      </c>
      <c r="K718" s="38"/>
      <c r="L718" s="35">
        <v>196.2</v>
      </c>
      <c r="M718" s="36">
        <v>120.9</v>
      </c>
      <c r="N718" s="37">
        <f t="shared" si="50"/>
        <v>317.10000000000002</v>
      </c>
    </row>
    <row r="719" spans="1:14" ht="15.6" x14ac:dyDescent="0.3">
      <c r="A719" s="40">
        <v>43495.708333333336</v>
      </c>
      <c r="B719" s="29">
        <f t="shared" si="47"/>
        <v>1</v>
      </c>
      <c r="C719" s="34">
        <v>30</v>
      </c>
      <c r="D719" s="35">
        <v>246.15</v>
      </c>
      <c r="E719" s="36">
        <v>342.3</v>
      </c>
      <c r="F719" s="37">
        <f t="shared" si="48"/>
        <v>588.45000000000005</v>
      </c>
      <c r="G719" s="38"/>
      <c r="H719" s="35">
        <v>323.23899999999998</v>
      </c>
      <c r="I719" s="36">
        <v>244.88800000000001</v>
      </c>
      <c r="J719" s="37">
        <f t="shared" si="49"/>
        <v>568.12699999999995</v>
      </c>
      <c r="K719" s="38"/>
      <c r="L719" s="35">
        <v>190.8</v>
      </c>
      <c r="M719" s="36">
        <v>118.35</v>
      </c>
      <c r="N719" s="37">
        <f t="shared" si="50"/>
        <v>309.14999999999998</v>
      </c>
    </row>
    <row r="720" spans="1:14" ht="15.6" x14ac:dyDescent="0.3">
      <c r="A720" s="39">
        <v>43495.75</v>
      </c>
      <c r="B720" s="29">
        <f t="shared" si="47"/>
        <v>1</v>
      </c>
      <c r="C720" s="34">
        <v>30</v>
      </c>
      <c r="D720" s="35">
        <v>240.75</v>
      </c>
      <c r="E720" s="36">
        <v>324.14999999999998</v>
      </c>
      <c r="F720" s="37">
        <f t="shared" si="48"/>
        <v>564.9</v>
      </c>
      <c r="G720" s="38"/>
      <c r="H720" s="35">
        <v>311.98899999999998</v>
      </c>
      <c r="I720" s="36">
        <v>226.79300000000001</v>
      </c>
      <c r="J720" s="37">
        <f t="shared" si="49"/>
        <v>538.78199999999993</v>
      </c>
      <c r="K720" s="38"/>
      <c r="L720" s="35">
        <v>178.2</v>
      </c>
      <c r="M720" s="36">
        <v>109.05</v>
      </c>
      <c r="N720" s="37">
        <f t="shared" si="50"/>
        <v>287.25</v>
      </c>
    </row>
    <row r="721" spans="1:14" ht="15.6" x14ac:dyDescent="0.3">
      <c r="A721" s="40">
        <v>43495.791666666664</v>
      </c>
      <c r="B721" s="29">
        <f t="shared" si="47"/>
        <v>1</v>
      </c>
      <c r="C721" s="34">
        <v>30</v>
      </c>
      <c r="D721" s="35">
        <v>227.85</v>
      </c>
      <c r="E721" s="36">
        <v>294.75</v>
      </c>
      <c r="F721" s="37">
        <f t="shared" si="48"/>
        <v>522.6</v>
      </c>
      <c r="G721" s="38"/>
      <c r="H721" s="35">
        <v>180.27199999999999</v>
      </c>
      <c r="I721" s="36">
        <v>207.44300000000001</v>
      </c>
      <c r="J721" s="37">
        <f t="shared" si="49"/>
        <v>387.71500000000003</v>
      </c>
      <c r="K721" s="38"/>
      <c r="L721" s="35">
        <v>134.69999999999999</v>
      </c>
      <c r="M721" s="36">
        <v>100.95</v>
      </c>
      <c r="N721" s="37">
        <f t="shared" si="50"/>
        <v>235.64999999999998</v>
      </c>
    </row>
    <row r="722" spans="1:14" ht="15.6" x14ac:dyDescent="0.3">
      <c r="A722" s="39">
        <v>43495.833333333336</v>
      </c>
      <c r="B722" s="29">
        <f t="shared" si="47"/>
        <v>1</v>
      </c>
      <c r="C722" s="34">
        <v>30</v>
      </c>
      <c r="D722" s="35">
        <v>214.65</v>
      </c>
      <c r="E722" s="36">
        <v>283.05</v>
      </c>
      <c r="F722" s="37">
        <f t="shared" si="48"/>
        <v>497.70000000000005</v>
      </c>
      <c r="G722" s="38"/>
      <c r="H722" s="35">
        <v>165.71799999999999</v>
      </c>
      <c r="I722" s="36">
        <v>193.86500000000001</v>
      </c>
      <c r="J722" s="37">
        <f t="shared" si="49"/>
        <v>359.58299999999997</v>
      </c>
      <c r="K722" s="38"/>
      <c r="L722" s="35">
        <v>130.35</v>
      </c>
      <c r="M722" s="36">
        <v>98.7</v>
      </c>
      <c r="N722" s="37">
        <f t="shared" si="50"/>
        <v>229.05</v>
      </c>
    </row>
    <row r="723" spans="1:14" ht="15.6" x14ac:dyDescent="0.3">
      <c r="A723" s="40">
        <v>43495.875</v>
      </c>
      <c r="B723" s="29">
        <f t="shared" si="47"/>
        <v>1</v>
      </c>
      <c r="C723" s="34">
        <v>30</v>
      </c>
      <c r="D723" s="35">
        <v>209.4</v>
      </c>
      <c r="E723" s="36">
        <v>278.25</v>
      </c>
      <c r="F723" s="37">
        <f t="shared" si="48"/>
        <v>487.65</v>
      </c>
      <c r="G723" s="38"/>
      <c r="H723" s="35">
        <v>173.137</v>
      </c>
      <c r="I723" s="36">
        <v>192.98400000000001</v>
      </c>
      <c r="J723" s="37">
        <f t="shared" si="49"/>
        <v>366.12099999999998</v>
      </c>
      <c r="K723" s="38"/>
      <c r="L723" s="35">
        <v>126.45</v>
      </c>
      <c r="M723" s="36">
        <v>91.8</v>
      </c>
      <c r="N723" s="37">
        <f t="shared" si="50"/>
        <v>218.25</v>
      </c>
    </row>
    <row r="724" spans="1:14" ht="15.6" x14ac:dyDescent="0.3">
      <c r="A724" s="39">
        <v>43495.916666666664</v>
      </c>
      <c r="B724" s="29">
        <f t="shared" si="47"/>
        <v>1</v>
      </c>
      <c r="C724" s="34">
        <v>30</v>
      </c>
      <c r="D724" s="35">
        <v>189.3</v>
      </c>
      <c r="E724" s="36">
        <v>259.35000000000002</v>
      </c>
      <c r="F724" s="37">
        <f t="shared" si="48"/>
        <v>448.65000000000003</v>
      </c>
      <c r="G724" s="38"/>
      <c r="H724" s="35">
        <v>164.48500000000001</v>
      </c>
      <c r="I724" s="36">
        <v>180.61199999999999</v>
      </c>
      <c r="J724" s="37">
        <f t="shared" si="49"/>
        <v>345.09699999999998</v>
      </c>
      <c r="K724" s="38"/>
      <c r="L724" s="35">
        <v>128.4</v>
      </c>
      <c r="M724" s="36">
        <v>88.05</v>
      </c>
      <c r="N724" s="37">
        <f t="shared" si="50"/>
        <v>216.45</v>
      </c>
    </row>
    <row r="725" spans="1:14" ht="15.6" x14ac:dyDescent="0.3">
      <c r="A725" s="40">
        <v>43495.958333333336</v>
      </c>
      <c r="B725" s="29">
        <f t="shared" si="47"/>
        <v>1</v>
      </c>
      <c r="C725" s="34">
        <v>30</v>
      </c>
      <c r="D725" s="35">
        <v>171.75</v>
      </c>
      <c r="E725" s="36">
        <v>255</v>
      </c>
      <c r="F725" s="37">
        <f t="shared" si="48"/>
        <v>426.75</v>
      </c>
      <c r="G725" s="38"/>
      <c r="H725" s="35">
        <v>164.23400000000001</v>
      </c>
      <c r="I725" s="36">
        <v>179.77799999999999</v>
      </c>
      <c r="J725" s="37">
        <f t="shared" si="49"/>
        <v>344.012</v>
      </c>
      <c r="K725" s="38"/>
      <c r="L725" s="35">
        <v>126.45</v>
      </c>
      <c r="M725" s="36">
        <v>87.9</v>
      </c>
      <c r="N725" s="37">
        <f t="shared" si="50"/>
        <v>214.35000000000002</v>
      </c>
    </row>
    <row r="726" spans="1:14" ht="15.6" x14ac:dyDescent="0.3">
      <c r="A726" s="39">
        <v>43495</v>
      </c>
      <c r="B726" s="29">
        <f t="shared" si="47"/>
        <v>1</v>
      </c>
      <c r="C726" s="34">
        <v>30</v>
      </c>
      <c r="D726" s="35">
        <v>164.25</v>
      </c>
      <c r="E726" s="36">
        <v>249.3</v>
      </c>
      <c r="F726" s="37">
        <f t="shared" si="48"/>
        <v>413.55</v>
      </c>
      <c r="G726" s="38"/>
      <c r="H726" s="35">
        <v>160.191</v>
      </c>
      <c r="I726" s="36">
        <v>158.517</v>
      </c>
      <c r="J726" s="37">
        <f t="shared" si="49"/>
        <v>318.70799999999997</v>
      </c>
      <c r="K726" s="38"/>
      <c r="L726" s="35">
        <v>108.45</v>
      </c>
      <c r="M726" s="36">
        <v>78.900000000000006</v>
      </c>
      <c r="N726" s="37">
        <f t="shared" si="50"/>
        <v>187.35000000000002</v>
      </c>
    </row>
    <row r="727" spans="1:14" ht="15.6" x14ac:dyDescent="0.3">
      <c r="A727" s="40">
        <v>43496.041666666664</v>
      </c>
      <c r="B727" s="29">
        <f t="shared" si="47"/>
        <v>1</v>
      </c>
      <c r="C727" s="34">
        <v>31</v>
      </c>
      <c r="D727" s="35">
        <v>153.6</v>
      </c>
      <c r="E727" s="36">
        <v>242.7</v>
      </c>
      <c r="F727" s="37">
        <f t="shared" si="48"/>
        <v>396.29999999999995</v>
      </c>
      <c r="G727" s="38"/>
      <c r="H727" s="35">
        <v>154.41900000000001</v>
      </c>
      <c r="I727" s="36">
        <v>135.744</v>
      </c>
      <c r="J727" s="37">
        <f t="shared" si="49"/>
        <v>290.16300000000001</v>
      </c>
      <c r="K727" s="38"/>
      <c r="L727" s="35">
        <v>104.1</v>
      </c>
      <c r="M727" s="36">
        <v>76.8</v>
      </c>
      <c r="N727" s="37">
        <f t="shared" si="50"/>
        <v>180.89999999999998</v>
      </c>
    </row>
    <row r="728" spans="1:14" ht="15.6" x14ac:dyDescent="0.3">
      <c r="A728" s="39">
        <v>43496.083333333336</v>
      </c>
      <c r="B728" s="29">
        <f t="shared" si="47"/>
        <v>1</v>
      </c>
      <c r="C728" s="34">
        <v>31</v>
      </c>
      <c r="D728" s="35">
        <v>156.6</v>
      </c>
      <c r="E728" s="36">
        <v>242.55</v>
      </c>
      <c r="F728" s="37">
        <f t="shared" si="48"/>
        <v>399.15</v>
      </c>
      <c r="G728" s="38"/>
      <c r="H728" s="35">
        <v>152.715</v>
      </c>
      <c r="I728" s="36">
        <v>133.29</v>
      </c>
      <c r="J728" s="37">
        <f t="shared" si="49"/>
        <v>286.005</v>
      </c>
      <c r="K728" s="38"/>
      <c r="L728" s="35">
        <v>105.3</v>
      </c>
      <c r="M728" s="36">
        <v>75.75</v>
      </c>
      <c r="N728" s="37">
        <f t="shared" si="50"/>
        <v>181.05</v>
      </c>
    </row>
    <row r="729" spans="1:14" ht="15.6" x14ac:dyDescent="0.3">
      <c r="A729" s="40">
        <v>43496.125</v>
      </c>
      <c r="B729" s="29">
        <f t="shared" si="47"/>
        <v>1</v>
      </c>
      <c r="C729" s="34">
        <v>31</v>
      </c>
      <c r="D729" s="35">
        <v>153.75</v>
      </c>
      <c r="E729" s="36">
        <v>239.25</v>
      </c>
      <c r="F729" s="37">
        <f t="shared" si="48"/>
        <v>393</v>
      </c>
      <c r="G729" s="38"/>
      <c r="H729" s="35">
        <v>154.316</v>
      </c>
      <c r="I729" s="36">
        <v>138.65</v>
      </c>
      <c r="J729" s="37">
        <f t="shared" si="49"/>
        <v>292.96600000000001</v>
      </c>
      <c r="K729" s="38"/>
      <c r="L729" s="35">
        <v>103.5</v>
      </c>
      <c r="M729" s="36">
        <v>75.150000000000006</v>
      </c>
      <c r="N729" s="37">
        <f t="shared" si="50"/>
        <v>178.65</v>
      </c>
    </row>
    <row r="730" spans="1:14" ht="15.6" x14ac:dyDescent="0.3">
      <c r="A730" s="39">
        <v>43496.166666666664</v>
      </c>
      <c r="B730" s="29">
        <f t="shared" si="47"/>
        <v>1</v>
      </c>
      <c r="C730" s="34">
        <v>31</v>
      </c>
      <c r="D730" s="35">
        <v>148.19999999999999</v>
      </c>
      <c r="E730" s="36">
        <v>240.9</v>
      </c>
      <c r="F730" s="37">
        <f t="shared" si="48"/>
        <v>389.1</v>
      </c>
      <c r="G730" s="38"/>
      <c r="H730" s="35">
        <v>155.02500000000001</v>
      </c>
      <c r="I730" s="36">
        <v>133.352</v>
      </c>
      <c r="J730" s="37">
        <f t="shared" si="49"/>
        <v>288.37700000000001</v>
      </c>
      <c r="K730" s="38"/>
      <c r="L730" s="35">
        <v>100.8</v>
      </c>
      <c r="M730" s="36">
        <v>75.45</v>
      </c>
      <c r="N730" s="37">
        <f t="shared" si="50"/>
        <v>176.25</v>
      </c>
    </row>
    <row r="731" spans="1:14" ht="15.6" x14ac:dyDescent="0.3">
      <c r="A731" s="40">
        <v>43496.208333333336</v>
      </c>
      <c r="B731" s="29">
        <f t="shared" si="47"/>
        <v>1</v>
      </c>
      <c r="C731" s="34">
        <v>31</v>
      </c>
      <c r="D731" s="35">
        <v>150.15</v>
      </c>
      <c r="E731" s="36">
        <v>212.85</v>
      </c>
      <c r="F731" s="37">
        <f t="shared" si="48"/>
        <v>363</v>
      </c>
      <c r="G731" s="38"/>
      <c r="H731" s="35">
        <v>170.82599999999999</v>
      </c>
      <c r="I731" s="36">
        <v>136.47300000000001</v>
      </c>
      <c r="J731" s="37">
        <f t="shared" si="49"/>
        <v>307.29899999999998</v>
      </c>
      <c r="K731" s="38"/>
      <c r="L731" s="35">
        <v>100.05</v>
      </c>
      <c r="M731" s="36">
        <v>70.650000000000006</v>
      </c>
      <c r="N731" s="37">
        <f t="shared" si="50"/>
        <v>170.7</v>
      </c>
    </row>
    <row r="732" spans="1:14" ht="15.6" x14ac:dyDescent="0.3">
      <c r="A732" s="39">
        <v>43496.25</v>
      </c>
      <c r="B732" s="29">
        <f t="shared" si="47"/>
        <v>1</v>
      </c>
      <c r="C732" s="34">
        <v>31</v>
      </c>
      <c r="D732" s="35">
        <v>150.44999999999999</v>
      </c>
      <c r="E732" s="36">
        <v>218.7</v>
      </c>
      <c r="F732" s="37">
        <f t="shared" si="48"/>
        <v>369.15</v>
      </c>
      <c r="G732" s="38"/>
      <c r="H732" s="35">
        <v>184.49700000000001</v>
      </c>
      <c r="I732" s="36">
        <v>160.821</v>
      </c>
      <c r="J732" s="37">
        <f t="shared" si="49"/>
        <v>345.31799999999998</v>
      </c>
      <c r="K732" s="38"/>
      <c r="L732" s="35">
        <v>107.4</v>
      </c>
      <c r="M732" s="36">
        <v>69.45</v>
      </c>
      <c r="N732" s="37">
        <f t="shared" si="50"/>
        <v>176.85000000000002</v>
      </c>
    </row>
    <row r="733" spans="1:14" ht="15.6" x14ac:dyDescent="0.3">
      <c r="A733" s="40">
        <v>43496.291666666664</v>
      </c>
      <c r="B733" s="29">
        <f t="shared" si="47"/>
        <v>1</v>
      </c>
      <c r="C733" s="34">
        <v>31</v>
      </c>
      <c r="D733" s="35">
        <v>153.75</v>
      </c>
      <c r="E733" s="36">
        <v>214.05</v>
      </c>
      <c r="F733" s="37">
        <f t="shared" si="48"/>
        <v>367.8</v>
      </c>
      <c r="G733" s="38"/>
      <c r="H733" s="35">
        <v>190.072</v>
      </c>
      <c r="I733" s="36">
        <v>180.15899999999999</v>
      </c>
      <c r="J733" s="37">
        <f t="shared" si="49"/>
        <v>370.23099999999999</v>
      </c>
      <c r="K733" s="38"/>
      <c r="L733" s="35">
        <v>111.6</v>
      </c>
      <c r="M733" s="36">
        <v>79.2</v>
      </c>
      <c r="N733" s="37">
        <f t="shared" si="50"/>
        <v>190.8</v>
      </c>
    </row>
    <row r="734" spans="1:14" ht="15.6" x14ac:dyDescent="0.3">
      <c r="A734" s="39">
        <v>43496.333333333336</v>
      </c>
      <c r="B734" s="29">
        <f t="shared" si="47"/>
        <v>1</v>
      </c>
      <c r="C734" s="34">
        <v>31</v>
      </c>
      <c r="D734" s="35">
        <v>181.95</v>
      </c>
      <c r="E734" s="36">
        <v>246.3</v>
      </c>
      <c r="F734" s="37">
        <f t="shared" si="48"/>
        <v>428.25</v>
      </c>
      <c r="G734" s="38"/>
      <c r="H734" s="35">
        <v>306.36200000000002</v>
      </c>
      <c r="I734" s="36">
        <v>201.988</v>
      </c>
      <c r="J734" s="37">
        <f t="shared" si="49"/>
        <v>508.35</v>
      </c>
      <c r="K734" s="38"/>
      <c r="L734" s="35">
        <v>166.05</v>
      </c>
      <c r="M734" s="36">
        <v>85.2</v>
      </c>
      <c r="N734" s="37">
        <f t="shared" si="50"/>
        <v>251.25</v>
      </c>
    </row>
    <row r="735" spans="1:14" ht="15.6" x14ac:dyDescent="0.3">
      <c r="A735" s="40">
        <v>43496.375</v>
      </c>
      <c r="B735" s="29">
        <f t="shared" si="47"/>
        <v>1</v>
      </c>
      <c r="C735" s="34">
        <v>31</v>
      </c>
      <c r="D735" s="35">
        <v>209.7</v>
      </c>
      <c r="E735" s="36">
        <v>224.7</v>
      </c>
      <c r="F735" s="37">
        <f t="shared" si="48"/>
        <v>434.4</v>
      </c>
      <c r="G735" s="38"/>
      <c r="H735" s="35">
        <v>322.05500000000001</v>
      </c>
      <c r="I735" s="36">
        <v>230.15899999999999</v>
      </c>
      <c r="J735" s="37">
        <f t="shared" si="49"/>
        <v>552.21399999999994</v>
      </c>
      <c r="K735" s="38"/>
      <c r="L735" s="35">
        <v>192.45</v>
      </c>
      <c r="M735" s="36">
        <v>96</v>
      </c>
      <c r="N735" s="37">
        <f t="shared" si="50"/>
        <v>288.45</v>
      </c>
    </row>
    <row r="736" spans="1:14" ht="15.6" x14ac:dyDescent="0.3">
      <c r="A736" s="39">
        <v>43496.416666666664</v>
      </c>
      <c r="B736" s="29">
        <f t="shared" si="47"/>
        <v>1</v>
      </c>
      <c r="C736" s="34">
        <v>31</v>
      </c>
      <c r="D736" s="35">
        <v>223.35</v>
      </c>
      <c r="E736" s="36">
        <v>307.5</v>
      </c>
      <c r="F736" s="37">
        <f t="shared" si="48"/>
        <v>530.85</v>
      </c>
      <c r="G736" s="38"/>
      <c r="H736" s="35">
        <v>331.65300000000002</v>
      </c>
      <c r="I736" s="36">
        <v>250.75</v>
      </c>
      <c r="J736" s="37">
        <f t="shared" si="49"/>
        <v>582.40300000000002</v>
      </c>
      <c r="K736" s="38"/>
      <c r="L736" s="35">
        <v>206.7</v>
      </c>
      <c r="M736" s="36">
        <v>112.8</v>
      </c>
      <c r="N736" s="37">
        <f t="shared" si="50"/>
        <v>319.5</v>
      </c>
    </row>
    <row r="737" spans="1:14" ht="15.6" x14ac:dyDescent="0.3">
      <c r="A737" s="40">
        <v>43496.458333333336</v>
      </c>
      <c r="B737" s="29">
        <f t="shared" si="47"/>
        <v>1</v>
      </c>
      <c r="C737" s="34">
        <v>31</v>
      </c>
      <c r="D737" s="35">
        <v>226.65</v>
      </c>
      <c r="E737" s="36">
        <v>317.7</v>
      </c>
      <c r="F737" s="37">
        <f t="shared" si="48"/>
        <v>544.35</v>
      </c>
      <c r="G737" s="38"/>
      <c r="H737" s="35">
        <v>316.75900000000001</v>
      </c>
      <c r="I737" s="36">
        <v>254.13800000000001</v>
      </c>
      <c r="J737" s="37">
        <f t="shared" si="49"/>
        <v>570.89700000000005</v>
      </c>
      <c r="K737" s="38"/>
      <c r="L737" s="35">
        <v>206.7</v>
      </c>
      <c r="M737" s="36">
        <v>125.55</v>
      </c>
      <c r="N737" s="37">
        <f t="shared" si="50"/>
        <v>332.25</v>
      </c>
    </row>
    <row r="738" spans="1:14" ht="15.6" x14ac:dyDescent="0.3">
      <c r="A738" s="39">
        <v>43496.5</v>
      </c>
      <c r="B738" s="29">
        <f t="shared" si="47"/>
        <v>1</v>
      </c>
      <c r="C738" s="34">
        <v>31</v>
      </c>
      <c r="D738" s="35">
        <v>241.8</v>
      </c>
      <c r="E738" s="36">
        <v>298.95</v>
      </c>
      <c r="F738" s="37">
        <f t="shared" si="48"/>
        <v>540.75</v>
      </c>
      <c r="G738" s="38"/>
      <c r="H738" s="35">
        <v>301.13900000000001</v>
      </c>
      <c r="I738" s="36">
        <v>253.84899999999999</v>
      </c>
      <c r="J738" s="37">
        <f t="shared" si="49"/>
        <v>554.98800000000006</v>
      </c>
      <c r="K738" s="38"/>
      <c r="L738" s="35">
        <v>203.55</v>
      </c>
      <c r="M738" s="36">
        <v>131.25</v>
      </c>
      <c r="N738" s="37">
        <f t="shared" si="50"/>
        <v>334.8</v>
      </c>
    </row>
    <row r="739" spans="1:14" ht="15.6" x14ac:dyDescent="0.3">
      <c r="A739" s="40">
        <v>43496.541666666664</v>
      </c>
      <c r="B739" s="29">
        <f t="shared" si="47"/>
        <v>1</v>
      </c>
      <c r="C739" s="34">
        <v>31</v>
      </c>
      <c r="D739" s="35">
        <v>247.8</v>
      </c>
      <c r="E739" s="36">
        <v>283.2</v>
      </c>
      <c r="F739" s="37">
        <f t="shared" si="48"/>
        <v>531</v>
      </c>
      <c r="G739" s="38"/>
      <c r="H739" s="35">
        <v>326.95699999999999</v>
      </c>
      <c r="I739" s="36">
        <v>259.97300000000001</v>
      </c>
      <c r="J739" s="37">
        <f t="shared" si="49"/>
        <v>586.93000000000006</v>
      </c>
      <c r="K739" s="38"/>
      <c r="L739" s="35">
        <v>205.5</v>
      </c>
      <c r="M739" s="36">
        <v>141.9</v>
      </c>
      <c r="N739" s="37">
        <f t="shared" si="50"/>
        <v>347.4</v>
      </c>
    </row>
    <row r="740" spans="1:14" ht="15.6" x14ac:dyDescent="0.3">
      <c r="A740" s="39">
        <v>43496.583333333336</v>
      </c>
      <c r="B740" s="29">
        <f t="shared" si="47"/>
        <v>1</v>
      </c>
      <c r="C740" s="34">
        <v>31</v>
      </c>
      <c r="D740" s="35">
        <v>245.25</v>
      </c>
      <c r="E740" s="36">
        <v>315.14999999999998</v>
      </c>
      <c r="F740" s="37">
        <f t="shared" si="48"/>
        <v>560.4</v>
      </c>
      <c r="G740" s="38"/>
      <c r="H740" s="35">
        <v>307.5</v>
      </c>
      <c r="I740" s="36">
        <v>259.47000000000003</v>
      </c>
      <c r="J740" s="37">
        <f t="shared" si="49"/>
        <v>566.97</v>
      </c>
      <c r="K740" s="38"/>
      <c r="L740" s="35">
        <v>196.5</v>
      </c>
      <c r="M740" s="36">
        <v>139.65</v>
      </c>
      <c r="N740" s="37">
        <f t="shared" si="50"/>
        <v>336.15</v>
      </c>
    </row>
    <row r="741" spans="1:14" ht="15.6" x14ac:dyDescent="0.3">
      <c r="A741" s="40">
        <v>43496.625</v>
      </c>
      <c r="B741" s="29">
        <f t="shared" si="47"/>
        <v>1</v>
      </c>
      <c r="C741" s="34">
        <v>31</v>
      </c>
      <c r="D741" s="35">
        <v>247.35</v>
      </c>
      <c r="E741" s="36">
        <v>307.35000000000002</v>
      </c>
      <c r="F741" s="37">
        <f t="shared" si="48"/>
        <v>554.70000000000005</v>
      </c>
      <c r="G741" s="38"/>
      <c r="H741" s="35">
        <v>303.21699999999998</v>
      </c>
      <c r="I741" s="36">
        <v>252.626</v>
      </c>
      <c r="J741" s="37">
        <f t="shared" si="49"/>
        <v>555.84299999999996</v>
      </c>
      <c r="K741" s="38"/>
      <c r="L741" s="35">
        <v>195.9</v>
      </c>
      <c r="M741" s="36">
        <v>138.44999999999999</v>
      </c>
      <c r="N741" s="37">
        <f t="shared" si="50"/>
        <v>334.35</v>
      </c>
    </row>
    <row r="742" spans="1:14" ht="15.6" x14ac:dyDescent="0.3">
      <c r="A742" s="39">
        <v>43496.666666666664</v>
      </c>
      <c r="B742" s="29">
        <f t="shared" si="47"/>
        <v>1</v>
      </c>
      <c r="C742" s="34">
        <v>31</v>
      </c>
      <c r="D742" s="35">
        <v>241.35</v>
      </c>
      <c r="E742" s="36">
        <v>251.7</v>
      </c>
      <c r="F742" s="37">
        <f t="shared" si="48"/>
        <v>493.04999999999995</v>
      </c>
      <c r="G742" s="38"/>
      <c r="H742" s="35">
        <v>303.48200000000003</v>
      </c>
      <c r="I742" s="36">
        <v>245.364</v>
      </c>
      <c r="J742" s="37">
        <f t="shared" si="49"/>
        <v>548.846</v>
      </c>
      <c r="K742" s="38"/>
      <c r="L742" s="35">
        <v>195.3</v>
      </c>
      <c r="M742" s="36">
        <v>135.6</v>
      </c>
      <c r="N742" s="37">
        <f t="shared" si="50"/>
        <v>330.9</v>
      </c>
    </row>
    <row r="743" spans="1:14" ht="15.6" x14ac:dyDescent="0.3">
      <c r="A743" s="40">
        <v>43496.708333333336</v>
      </c>
      <c r="B743" s="29">
        <f t="shared" si="47"/>
        <v>1</v>
      </c>
      <c r="C743" s="34">
        <v>31</v>
      </c>
      <c r="D743" s="35">
        <v>234.6</v>
      </c>
      <c r="E743" s="36">
        <v>290.85000000000002</v>
      </c>
      <c r="F743" s="37">
        <f t="shared" si="48"/>
        <v>525.45000000000005</v>
      </c>
      <c r="G743" s="38"/>
      <c r="H743" s="35">
        <v>290.608</v>
      </c>
      <c r="I743" s="36">
        <v>239.74600000000001</v>
      </c>
      <c r="J743" s="37">
        <f t="shared" si="49"/>
        <v>530.35400000000004</v>
      </c>
      <c r="K743" s="38"/>
      <c r="L743" s="35">
        <v>190.35</v>
      </c>
      <c r="M743" s="36">
        <v>131.85</v>
      </c>
      <c r="N743" s="37">
        <f t="shared" si="50"/>
        <v>322.2</v>
      </c>
    </row>
    <row r="744" spans="1:14" ht="15.6" x14ac:dyDescent="0.3">
      <c r="A744" s="39">
        <v>43496.75</v>
      </c>
      <c r="B744" s="29">
        <f t="shared" si="47"/>
        <v>1</v>
      </c>
      <c r="C744" s="34">
        <v>31</v>
      </c>
      <c r="D744" s="35">
        <v>235.65</v>
      </c>
      <c r="E744" s="36">
        <v>271.95</v>
      </c>
      <c r="F744" s="37">
        <f t="shared" si="48"/>
        <v>507.6</v>
      </c>
      <c r="G744" s="38"/>
      <c r="H744" s="35">
        <v>297.548</v>
      </c>
      <c r="I744" s="36">
        <v>224.05699999999999</v>
      </c>
      <c r="J744" s="37">
        <f t="shared" si="49"/>
        <v>521.60500000000002</v>
      </c>
      <c r="K744" s="38"/>
      <c r="L744" s="35">
        <v>180.3</v>
      </c>
      <c r="M744" s="36">
        <v>123.45</v>
      </c>
      <c r="N744" s="37">
        <f t="shared" si="50"/>
        <v>303.75</v>
      </c>
    </row>
    <row r="745" spans="1:14" ht="15.6" x14ac:dyDescent="0.3">
      <c r="A745" s="40">
        <v>43496.791666666664</v>
      </c>
      <c r="B745" s="29">
        <f t="shared" si="47"/>
        <v>1</v>
      </c>
      <c r="C745" s="34">
        <v>31</v>
      </c>
      <c r="D745" s="35">
        <v>209.7</v>
      </c>
      <c r="E745" s="36">
        <v>241.5</v>
      </c>
      <c r="F745" s="37">
        <f t="shared" si="48"/>
        <v>451.2</v>
      </c>
      <c r="G745" s="38"/>
      <c r="H745" s="35">
        <v>174.547</v>
      </c>
      <c r="I745" s="36">
        <v>199.90199999999999</v>
      </c>
      <c r="J745" s="37">
        <f t="shared" si="49"/>
        <v>374.44899999999996</v>
      </c>
      <c r="K745" s="38"/>
      <c r="L745" s="35">
        <v>130.94999999999999</v>
      </c>
      <c r="M745" s="36">
        <v>92.55</v>
      </c>
      <c r="N745" s="37">
        <f t="shared" si="50"/>
        <v>223.5</v>
      </c>
    </row>
    <row r="746" spans="1:14" ht="15.6" x14ac:dyDescent="0.3">
      <c r="A746" s="39">
        <v>43496.833333333336</v>
      </c>
      <c r="B746" s="29">
        <f t="shared" si="47"/>
        <v>1</v>
      </c>
      <c r="C746" s="34">
        <v>31</v>
      </c>
      <c r="D746" s="35">
        <v>214.05</v>
      </c>
      <c r="E746" s="36">
        <v>202.8</v>
      </c>
      <c r="F746" s="37">
        <f t="shared" si="48"/>
        <v>416.85</v>
      </c>
      <c r="G746" s="38"/>
      <c r="H746" s="35">
        <v>166.69200000000001</v>
      </c>
      <c r="I746" s="36">
        <v>191.76300000000001</v>
      </c>
      <c r="J746" s="37">
        <f t="shared" si="49"/>
        <v>358.45500000000004</v>
      </c>
      <c r="K746" s="38"/>
      <c r="L746" s="35">
        <v>125.55</v>
      </c>
      <c r="M746" s="36">
        <v>81.45</v>
      </c>
      <c r="N746" s="37">
        <f t="shared" si="50"/>
        <v>207</v>
      </c>
    </row>
    <row r="747" spans="1:14" ht="15.6" x14ac:dyDescent="0.3">
      <c r="A747" s="40">
        <v>43496.875</v>
      </c>
      <c r="B747" s="29">
        <f t="shared" si="47"/>
        <v>1</v>
      </c>
      <c r="C747" s="34">
        <v>31</v>
      </c>
      <c r="D747" s="35">
        <v>206.7</v>
      </c>
      <c r="E747" s="36">
        <v>201.45</v>
      </c>
      <c r="F747" s="37">
        <f t="shared" si="48"/>
        <v>408.15</v>
      </c>
      <c r="G747" s="38"/>
      <c r="H747" s="35">
        <v>171.38499999999999</v>
      </c>
      <c r="I747" s="36">
        <v>189.87899999999999</v>
      </c>
      <c r="J747" s="37">
        <f t="shared" si="49"/>
        <v>361.26400000000001</v>
      </c>
      <c r="K747" s="38"/>
      <c r="L747" s="35">
        <v>120.15</v>
      </c>
      <c r="M747" s="36">
        <v>80.849999999999994</v>
      </c>
      <c r="N747" s="37">
        <f t="shared" si="50"/>
        <v>201</v>
      </c>
    </row>
    <row r="748" spans="1:14" ht="15.6" x14ac:dyDescent="0.3">
      <c r="A748" s="39">
        <v>43496.916666666664</v>
      </c>
      <c r="B748" s="29">
        <f t="shared" si="47"/>
        <v>1</v>
      </c>
      <c r="C748" s="34">
        <v>31</v>
      </c>
      <c r="D748" s="35">
        <v>190.05</v>
      </c>
      <c r="E748" s="36">
        <v>250.65</v>
      </c>
      <c r="F748" s="37">
        <f t="shared" si="48"/>
        <v>440.70000000000005</v>
      </c>
      <c r="G748" s="38"/>
      <c r="H748" s="35">
        <v>167.45099999999999</v>
      </c>
      <c r="I748" s="36">
        <v>184.87299999999999</v>
      </c>
      <c r="J748" s="37">
        <f t="shared" si="49"/>
        <v>352.32399999999996</v>
      </c>
      <c r="K748" s="38"/>
      <c r="L748" s="35">
        <v>118.65</v>
      </c>
      <c r="M748" s="36">
        <v>80.7</v>
      </c>
      <c r="N748" s="37">
        <f t="shared" si="50"/>
        <v>199.35000000000002</v>
      </c>
    </row>
    <row r="749" spans="1:14" ht="15.6" x14ac:dyDescent="0.3">
      <c r="A749" s="40">
        <v>43496.958333333336</v>
      </c>
      <c r="B749" s="29">
        <f t="shared" si="47"/>
        <v>1</v>
      </c>
      <c r="C749" s="34">
        <v>31</v>
      </c>
      <c r="D749" s="35">
        <v>179.25</v>
      </c>
      <c r="E749" s="36">
        <v>255.15</v>
      </c>
      <c r="F749" s="37">
        <f t="shared" si="48"/>
        <v>434.4</v>
      </c>
      <c r="G749" s="38"/>
      <c r="H749" s="35">
        <v>163.99199999999999</v>
      </c>
      <c r="I749" s="36">
        <v>182.535</v>
      </c>
      <c r="J749" s="37">
        <f t="shared" si="49"/>
        <v>346.52699999999999</v>
      </c>
      <c r="K749" s="38"/>
      <c r="L749" s="35">
        <v>115.8</v>
      </c>
      <c r="M749" s="36">
        <v>79.8</v>
      </c>
      <c r="N749" s="37">
        <f t="shared" si="50"/>
        <v>195.6</v>
      </c>
    </row>
    <row r="750" spans="1:14" ht="15.6" x14ac:dyDescent="0.3">
      <c r="A750" s="39">
        <v>43496</v>
      </c>
      <c r="B750" s="29">
        <f t="shared" si="47"/>
        <v>1</v>
      </c>
      <c r="C750" s="34">
        <v>31</v>
      </c>
      <c r="D750" s="35">
        <v>169.5</v>
      </c>
      <c r="E750" s="36">
        <v>193.65</v>
      </c>
      <c r="F750" s="37">
        <f t="shared" si="48"/>
        <v>363.15</v>
      </c>
      <c r="G750" s="38"/>
      <c r="H750" s="35">
        <v>156.54400000000001</v>
      </c>
      <c r="I750" s="36">
        <v>152.57300000000001</v>
      </c>
      <c r="J750" s="37">
        <f t="shared" si="49"/>
        <v>309.11700000000002</v>
      </c>
      <c r="K750" s="38"/>
      <c r="L750" s="35">
        <v>104.55</v>
      </c>
      <c r="M750" s="36">
        <v>67.5</v>
      </c>
      <c r="N750" s="37">
        <f t="shared" si="50"/>
        <v>172.05</v>
      </c>
    </row>
    <row r="751" spans="1:14" ht="15.6" x14ac:dyDescent="0.3">
      <c r="A751" s="40">
        <v>43497.041666666664</v>
      </c>
      <c r="B751" s="29">
        <f t="shared" si="47"/>
        <v>2</v>
      </c>
      <c r="C751" s="34">
        <v>1</v>
      </c>
      <c r="D751" s="35">
        <v>149.4</v>
      </c>
      <c r="E751" s="36">
        <v>237.15</v>
      </c>
      <c r="F751" s="37">
        <f t="shared" si="48"/>
        <v>386.55</v>
      </c>
      <c r="G751" s="38"/>
      <c r="H751" s="35">
        <v>150.971</v>
      </c>
      <c r="I751" s="36">
        <v>135.48699999999999</v>
      </c>
      <c r="J751" s="37">
        <f t="shared" si="49"/>
        <v>286.45799999999997</v>
      </c>
      <c r="K751" s="38"/>
      <c r="L751" s="35">
        <v>98.1</v>
      </c>
      <c r="M751" s="36">
        <v>67.5</v>
      </c>
      <c r="N751" s="37">
        <f t="shared" si="50"/>
        <v>165.6</v>
      </c>
    </row>
    <row r="752" spans="1:14" ht="15.6" x14ac:dyDescent="0.3">
      <c r="A752" s="39">
        <v>43497.083333333336</v>
      </c>
      <c r="B752" s="29">
        <f t="shared" si="47"/>
        <v>2</v>
      </c>
      <c r="C752" s="34">
        <v>1</v>
      </c>
      <c r="D752" s="35">
        <v>152.85</v>
      </c>
      <c r="E752" s="36">
        <v>209.25</v>
      </c>
      <c r="F752" s="37">
        <f t="shared" si="48"/>
        <v>362.1</v>
      </c>
      <c r="G752" s="38"/>
      <c r="H752" s="35">
        <v>152.55500000000001</v>
      </c>
      <c r="I752" s="36">
        <v>132.38999999999999</v>
      </c>
      <c r="J752" s="37">
        <f t="shared" si="49"/>
        <v>284.94499999999999</v>
      </c>
      <c r="K752" s="38"/>
      <c r="L752" s="35">
        <v>100.2</v>
      </c>
      <c r="M752" s="36">
        <v>69</v>
      </c>
      <c r="N752" s="37">
        <f t="shared" si="50"/>
        <v>169.2</v>
      </c>
    </row>
    <row r="753" spans="1:14" ht="15.6" x14ac:dyDescent="0.3">
      <c r="A753" s="40">
        <v>43497.125</v>
      </c>
      <c r="B753" s="29">
        <f t="shared" si="47"/>
        <v>2</v>
      </c>
      <c r="C753" s="34">
        <v>1</v>
      </c>
      <c r="D753" s="35">
        <v>144.30000000000001</v>
      </c>
      <c r="E753" s="36">
        <v>168.75</v>
      </c>
      <c r="F753" s="37">
        <f t="shared" si="48"/>
        <v>313.05</v>
      </c>
      <c r="G753" s="38"/>
      <c r="H753" s="35">
        <v>149.75299999999999</v>
      </c>
      <c r="I753" s="36">
        <v>130.785</v>
      </c>
      <c r="J753" s="37">
        <f t="shared" si="49"/>
        <v>280.53800000000001</v>
      </c>
      <c r="K753" s="38"/>
      <c r="L753" s="35">
        <v>98.7</v>
      </c>
      <c r="M753" s="36">
        <v>66.75</v>
      </c>
      <c r="N753" s="37">
        <f t="shared" si="50"/>
        <v>165.45</v>
      </c>
    </row>
    <row r="754" spans="1:14" ht="15.6" x14ac:dyDescent="0.3">
      <c r="A754" s="39">
        <v>43497.166666666664</v>
      </c>
      <c r="B754" s="29">
        <f t="shared" si="47"/>
        <v>2</v>
      </c>
      <c r="C754" s="34">
        <v>1</v>
      </c>
      <c r="D754" s="35">
        <v>146.4</v>
      </c>
      <c r="E754" s="36">
        <v>169.05</v>
      </c>
      <c r="F754" s="37">
        <f t="shared" si="48"/>
        <v>315.45000000000005</v>
      </c>
      <c r="G754" s="38"/>
      <c r="H754" s="35">
        <v>154.14699999999999</v>
      </c>
      <c r="I754" s="36">
        <v>130.947</v>
      </c>
      <c r="J754" s="37">
        <f t="shared" si="49"/>
        <v>285.09399999999999</v>
      </c>
      <c r="K754" s="38"/>
      <c r="L754" s="35">
        <v>98.55</v>
      </c>
      <c r="M754" s="36">
        <v>67.349999999999994</v>
      </c>
      <c r="N754" s="37">
        <f t="shared" si="50"/>
        <v>165.89999999999998</v>
      </c>
    </row>
    <row r="755" spans="1:14" ht="15.6" x14ac:dyDescent="0.3">
      <c r="A755" s="40">
        <v>43497.208333333336</v>
      </c>
      <c r="B755" s="29">
        <f t="shared" si="47"/>
        <v>2</v>
      </c>
      <c r="C755" s="34">
        <v>1</v>
      </c>
      <c r="D755" s="35">
        <v>145.94999999999999</v>
      </c>
      <c r="E755" s="36">
        <v>168.75</v>
      </c>
      <c r="F755" s="37">
        <f t="shared" si="48"/>
        <v>314.7</v>
      </c>
      <c r="G755" s="38"/>
      <c r="H755" s="35">
        <v>164.245</v>
      </c>
      <c r="I755" s="36">
        <v>133.43799999999999</v>
      </c>
      <c r="J755" s="37">
        <f t="shared" si="49"/>
        <v>297.68299999999999</v>
      </c>
      <c r="K755" s="38"/>
      <c r="L755" s="35">
        <v>98.1</v>
      </c>
      <c r="M755" s="36">
        <v>66.75</v>
      </c>
      <c r="N755" s="37">
        <f t="shared" si="50"/>
        <v>164.85</v>
      </c>
    </row>
    <row r="756" spans="1:14" ht="15.6" x14ac:dyDescent="0.3">
      <c r="A756" s="39">
        <v>43497.25</v>
      </c>
      <c r="B756" s="29">
        <f t="shared" si="47"/>
        <v>2</v>
      </c>
      <c r="C756" s="34">
        <v>1</v>
      </c>
      <c r="D756" s="35">
        <v>147.15</v>
      </c>
      <c r="E756" s="36">
        <v>172.35</v>
      </c>
      <c r="F756" s="37">
        <f t="shared" si="48"/>
        <v>319.5</v>
      </c>
      <c r="G756" s="38"/>
      <c r="H756" s="35">
        <v>171.477</v>
      </c>
      <c r="I756" s="36">
        <v>133.71199999999999</v>
      </c>
      <c r="J756" s="37">
        <f t="shared" si="49"/>
        <v>305.18899999999996</v>
      </c>
      <c r="K756" s="38"/>
      <c r="L756" s="35">
        <v>96.9</v>
      </c>
      <c r="M756" s="36">
        <v>66.45</v>
      </c>
      <c r="N756" s="37">
        <f t="shared" si="50"/>
        <v>163.35000000000002</v>
      </c>
    </row>
    <row r="757" spans="1:14" ht="15.6" x14ac:dyDescent="0.3">
      <c r="A757" s="40">
        <v>43497.291666666664</v>
      </c>
      <c r="B757" s="29">
        <f t="shared" si="47"/>
        <v>2</v>
      </c>
      <c r="C757" s="34">
        <v>1</v>
      </c>
      <c r="D757" s="35">
        <v>151.35</v>
      </c>
      <c r="E757" s="36">
        <v>195.15</v>
      </c>
      <c r="F757" s="37">
        <f t="shared" si="48"/>
        <v>346.5</v>
      </c>
      <c r="G757" s="38"/>
      <c r="H757" s="35">
        <v>182.96100000000001</v>
      </c>
      <c r="I757" s="36">
        <v>177.86799999999999</v>
      </c>
      <c r="J757" s="37">
        <f t="shared" si="49"/>
        <v>360.82900000000001</v>
      </c>
      <c r="K757" s="38"/>
      <c r="L757" s="35">
        <v>108.3</v>
      </c>
      <c r="M757" s="36">
        <v>74.7</v>
      </c>
      <c r="N757" s="37">
        <f t="shared" si="50"/>
        <v>183</v>
      </c>
    </row>
    <row r="758" spans="1:14" ht="15.6" x14ac:dyDescent="0.3">
      <c r="A758" s="39">
        <v>43497.333333333336</v>
      </c>
      <c r="B758" s="29">
        <f t="shared" si="47"/>
        <v>2</v>
      </c>
      <c r="C758" s="34">
        <v>1</v>
      </c>
      <c r="D758" s="35">
        <v>181.2</v>
      </c>
      <c r="E758" s="36">
        <v>187.5</v>
      </c>
      <c r="F758" s="37">
        <f t="shared" si="48"/>
        <v>368.7</v>
      </c>
      <c r="G758" s="38"/>
      <c r="H758" s="35">
        <v>307.69799999999998</v>
      </c>
      <c r="I758" s="36">
        <v>206.06399999999999</v>
      </c>
      <c r="J758" s="37">
        <f t="shared" si="49"/>
        <v>513.76199999999994</v>
      </c>
      <c r="K758" s="38"/>
      <c r="L758" s="35">
        <v>154.5</v>
      </c>
      <c r="M758" s="36">
        <v>108.75</v>
      </c>
      <c r="N758" s="37">
        <f t="shared" si="50"/>
        <v>263.25</v>
      </c>
    </row>
    <row r="759" spans="1:14" ht="15.6" x14ac:dyDescent="0.3">
      <c r="A759" s="40">
        <v>43497.375</v>
      </c>
      <c r="B759" s="29">
        <f t="shared" si="47"/>
        <v>2</v>
      </c>
      <c r="C759" s="34">
        <v>1</v>
      </c>
      <c r="D759" s="35">
        <v>212.55</v>
      </c>
      <c r="E759" s="36">
        <v>207</v>
      </c>
      <c r="F759" s="37">
        <f t="shared" si="48"/>
        <v>419.55</v>
      </c>
      <c r="G759" s="38"/>
      <c r="H759" s="35">
        <v>335.15699999999998</v>
      </c>
      <c r="I759" s="36">
        <v>230.11699999999999</v>
      </c>
      <c r="J759" s="37">
        <f t="shared" si="49"/>
        <v>565.274</v>
      </c>
      <c r="K759" s="38"/>
      <c r="L759" s="35">
        <v>173.85</v>
      </c>
      <c r="M759" s="36">
        <v>114.75</v>
      </c>
      <c r="N759" s="37">
        <f t="shared" si="50"/>
        <v>288.60000000000002</v>
      </c>
    </row>
    <row r="760" spans="1:14" ht="15.6" x14ac:dyDescent="0.3">
      <c r="A760" s="39">
        <v>43497.416666666664</v>
      </c>
      <c r="B760" s="29">
        <f t="shared" si="47"/>
        <v>2</v>
      </c>
      <c r="C760" s="34">
        <v>1</v>
      </c>
      <c r="D760" s="35">
        <v>228.75</v>
      </c>
      <c r="E760" s="36">
        <v>240.15</v>
      </c>
      <c r="F760" s="37">
        <f t="shared" si="48"/>
        <v>468.9</v>
      </c>
      <c r="G760" s="38"/>
      <c r="H760" s="35">
        <v>346.65300000000002</v>
      </c>
      <c r="I760" s="36">
        <v>247.26900000000001</v>
      </c>
      <c r="J760" s="37">
        <f t="shared" si="49"/>
        <v>593.92200000000003</v>
      </c>
      <c r="K760" s="38"/>
      <c r="L760" s="35">
        <v>183</v>
      </c>
      <c r="M760" s="36">
        <v>124.2</v>
      </c>
      <c r="N760" s="37">
        <f t="shared" si="50"/>
        <v>307.2</v>
      </c>
    </row>
    <row r="761" spans="1:14" ht="15.6" x14ac:dyDescent="0.3">
      <c r="A761" s="40">
        <v>43497.458333333336</v>
      </c>
      <c r="B761" s="29">
        <f t="shared" si="47"/>
        <v>2</v>
      </c>
      <c r="C761" s="34">
        <v>1</v>
      </c>
      <c r="D761" s="35">
        <v>229.5</v>
      </c>
      <c r="E761" s="36">
        <v>250.65</v>
      </c>
      <c r="F761" s="37">
        <f t="shared" si="48"/>
        <v>480.15</v>
      </c>
      <c r="G761" s="38"/>
      <c r="H761" s="35">
        <v>331.35399999999998</v>
      </c>
      <c r="I761" s="36">
        <v>252.55699999999999</v>
      </c>
      <c r="J761" s="37">
        <f t="shared" si="49"/>
        <v>583.91099999999994</v>
      </c>
      <c r="K761" s="38"/>
      <c r="L761" s="35">
        <v>189</v>
      </c>
      <c r="M761" s="36">
        <v>139.35</v>
      </c>
      <c r="N761" s="37">
        <f t="shared" si="50"/>
        <v>328.35</v>
      </c>
    </row>
    <row r="762" spans="1:14" ht="15.6" x14ac:dyDescent="0.3">
      <c r="A762" s="39">
        <v>43497.5</v>
      </c>
      <c r="B762" s="29">
        <f t="shared" si="47"/>
        <v>2</v>
      </c>
      <c r="C762" s="34">
        <v>1</v>
      </c>
      <c r="D762" s="35">
        <v>236.25</v>
      </c>
      <c r="E762" s="36">
        <v>248.4</v>
      </c>
      <c r="F762" s="37">
        <f t="shared" si="48"/>
        <v>484.65</v>
      </c>
      <c r="G762" s="38"/>
      <c r="H762" s="35">
        <v>324.13900000000001</v>
      </c>
      <c r="I762" s="36">
        <v>257.63299999999998</v>
      </c>
      <c r="J762" s="37">
        <f t="shared" si="49"/>
        <v>581.77199999999993</v>
      </c>
      <c r="K762" s="38"/>
      <c r="L762" s="35">
        <v>190.8</v>
      </c>
      <c r="M762" s="36">
        <v>142.05000000000001</v>
      </c>
      <c r="N762" s="37">
        <f t="shared" si="50"/>
        <v>332.85</v>
      </c>
    </row>
    <row r="763" spans="1:14" ht="15.6" x14ac:dyDescent="0.3">
      <c r="A763" s="40">
        <v>43497.541666666664</v>
      </c>
      <c r="B763" s="29">
        <f t="shared" si="47"/>
        <v>2</v>
      </c>
      <c r="C763" s="34">
        <v>1</v>
      </c>
      <c r="D763" s="35">
        <v>243.3</v>
      </c>
      <c r="E763" s="36">
        <v>250.2</v>
      </c>
      <c r="F763" s="37">
        <f t="shared" si="48"/>
        <v>493.5</v>
      </c>
      <c r="G763" s="38"/>
      <c r="H763" s="35">
        <v>329.28500000000003</v>
      </c>
      <c r="I763" s="36">
        <v>267.56</v>
      </c>
      <c r="J763" s="37">
        <f t="shared" si="49"/>
        <v>596.84500000000003</v>
      </c>
      <c r="K763" s="38"/>
      <c r="L763" s="35">
        <v>190.5</v>
      </c>
      <c r="M763" s="36">
        <v>152.4</v>
      </c>
      <c r="N763" s="37">
        <f t="shared" si="50"/>
        <v>342.9</v>
      </c>
    </row>
    <row r="764" spans="1:14" ht="15.6" x14ac:dyDescent="0.3">
      <c r="A764" s="39">
        <v>43497.583333333336</v>
      </c>
      <c r="B764" s="29">
        <f t="shared" si="47"/>
        <v>2</v>
      </c>
      <c r="C764" s="34">
        <v>1</v>
      </c>
      <c r="D764" s="35">
        <v>244.8</v>
      </c>
      <c r="E764" s="36">
        <v>240</v>
      </c>
      <c r="F764" s="37">
        <f t="shared" si="48"/>
        <v>484.8</v>
      </c>
      <c r="G764" s="38"/>
      <c r="H764" s="35">
        <v>334.96600000000001</v>
      </c>
      <c r="I764" s="36">
        <v>265.42700000000002</v>
      </c>
      <c r="J764" s="37">
        <f t="shared" si="49"/>
        <v>600.39300000000003</v>
      </c>
      <c r="K764" s="38"/>
      <c r="L764" s="35">
        <v>189.3</v>
      </c>
      <c r="M764" s="36">
        <v>152.25</v>
      </c>
      <c r="N764" s="37">
        <f t="shared" si="50"/>
        <v>341.55</v>
      </c>
    </row>
    <row r="765" spans="1:14" ht="15.6" x14ac:dyDescent="0.3">
      <c r="A765" s="40">
        <v>43497.625</v>
      </c>
      <c r="B765" s="29">
        <f t="shared" si="47"/>
        <v>2</v>
      </c>
      <c r="C765" s="34">
        <v>1</v>
      </c>
      <c r="D765" s="35">
        <v>246.6</v>
      </c>
      <c r="E765" s="36">
        <v>233.7</v>
      </c>
      <c r="F765" s="37">
        <f t="shared" si="48"/>
        <v>480.29999999999995</v>
      </c>
      <c r="G765" s="38"/>
      <c r="H765" s="35">
        <v>332.91</v>
      </c>
      <c r="I765" s="36">
        <v>263.92700000000002</v>
      </c>
      <c r="J765" s="37">
        <f t="shared" si="49"/>
        <v>596.83699999999999</v>
      </c>
      <c r="K765" s="38"/>
      <c r="L765" s="35">
        <v>186.6</v>
      </c>
      <c r="M765" s="36">
        <v>152.85</v>
      </c>
      <c r="N765" s="37">
        <f t="shared" si="50"/>
        <v>339.45</v>
      </c>
    </row>
    <row r="766" spans="1:14" ht="15.6" x14ac:dyDescent="0.3">
      <c r="A766" s="39">
        <v>43497.666666666664</v>
      </c>
      <c r="B766" s="29">
        <f t="shared" si="47"/>
        <v>2</v>
      </c>
      <c r="C766" s="34">
        <v>1</v>
      </c>
      <c r="D766" s="35">
        <v>232.8</v>
      </c>
      <c r="E766" s="36">
        <v>228.6</v>
      </c>
      <c r="F766" s="37">
        <f t="shared" si="48"/>
        <v>461.4</v>
      </c>
      <c r="G766" s="38"/>
      <c r="H766" s="35">
        <v>321.63900000000001</v>
      </c>
      <c r="I766" s="36">
        <v>261.685</v>
      </c>
      <c r="J766" s="37">
        <f t="shared" si="49"/>
        <v>583.32400000000007</v>
      </c>
      <c r="K766" s="38"/>
      <c r="L766" s="35">
        <v>189.3</v>
      </c>
      <c r="M766" s="36">
        <v>151.65</v>
      </c>
      <c r="N766" s="37">
        <f t="shared" si="50"/>
        <v>340.95000000000005</v>
      </c>
    </row>
    <row r="767" spans="1:14" ht="15.6" x14ac:dyDescent="0.3">
      <c r="A767" s="40">
        <v>43497.708333333336</v>
      </c>
      <c r="B767" s="29">
        <f t="shared" si="47"/>
        <v>2</v>
      </c>
      <c r="C767" s="34">
        <v>1</v>
      </c>
      <c r="D767" s="35">
        <v>239.55</v>
      </c>
      <c r="E767" s="36">
        <v>215.4</v>
      </c>
      <c r="F767" s="37">
        <f t="shared" si="48"/>
        <v>454.95000000000005</v>
      </c>
      <c r="G767" s="38"/>
      <c r="H767" s="35">
        <v>309.96199999999999</v>
      </c>
      <c r="I767" s="36">
        <v>254.82599999999999</v>
      </c>
      <c r="J767" s="37">
        <f t="shared" si="49"/>
        <v>564.78800000000001</v>
      </c>
      <c r="K767" s="38"/>
      <c r="L767" s="35">
        <v>182.55</v>
      </c>
      <c r="M767" s="36">
        <v>144.9</v>
      </c>
      <c r="N767" s="37">
        <f t="shared" si="50"/>
        <v>327.45000000000005</v>
      </c>
    </row>
    <row r="768" spans="1:14" ht="15.6" x14ac:dyDescent="0.3">
      <c r="A768" s="39">
        <v>43497.75</v>
      </c>
      <c r="B768" s="29">
        <f t="shared" si="47"/>
        <v>2</v>
      </c>
      <c r="C768" s="34">
        <v>1</v>
      </c>
      <c r="D768" s="35">
        <v>237</v>
      </c>
      <c r="E768" s="36">
        <v>199.8</v>
      </c>
      <c r="F768" s="37">
        <f t="shared" si="48"/>
        <v>436.8</v>
      </c>
      <c r="G768" s="38"/>
      <c r="H768" s="35">
        <v>310.255</v>
      </c>
      <c r="I768" s="36">
        <v>229.43199999999999</v>
      </c>
      <c r="J768" s="37">
        <f t="shared" si="49"/>
        <v>539.68700000000001</v>
      </c>
      <c r="K768" s="38"/>
      <c r="L768" s="35">
        <v>174.75</v>
      </c>
      <c r="M768" s="36">
        <v>132.44999999999999</v>
      </c>
      <c r="N768" s="37">
        <f t="shared" si="50"/>
        <v>307.2</v>
      </c>
    </row>
    <row r="769" spans="1:14" ht="15.6" x14ac:dyDescent="0.3">
      <c r="A769" s="40">
        <v>43497.791666666664</v>
      </c>
      <c r="B769" s="29">
        <f t="shared" si="47"/>
        <v>2</v>
      </c>
      <c r="C769" s="34">
        <v>1</v>
      </c>
      <c r="D769" s="35">
        <v>215.25</v>
      </c>
      <c r="E769" s="36">
        <v>169.2</v>
      </c>
      <c r="F769" s="37">
        <f t="shared" si="48"/>
        <v>384.45</v>
      </c>
      <c r="G769" s="38"/>
      <c r="H769" s="35">
        <v>182.517</v>
      </c>
      <c r="I769" s="36">
        <v>199.477</v>
      </c>
      <c r="J769" s="37">
        <f t="shared" si="49"/>
        <v>381.99400000000003</v>
      </c>
      <c r="K769" s="38"/>
      <c r="L769" s="35">
        <v>129.6</v>
      </c>
      <c r="M769" s="36">
        <v>94.05</v>
      </c>
      <c r="N769" s="37">
        <f t="shared" si="50"/>
        <v>223.64999999999998</v>
      </c>
    </row>
    <row r="770" spans="1:14" ht="15.6" x14ac:dyDescent="0.3">
      <c r="A770" s="39">
        <v>43497.833333333336</v>
      </c>
      <c r="B770" s="29">
        <f t="shared" si="47"/>
        <v>2</v>
      </c>
      <c r="C770" s="34">
        <v>1</v>
      </c>
      <c r="D770" s="35">
        <v>209.7</v>
      </c>
      <c r="E770" s="36">
        <v>160.65</v>
      </c>
      <c r="F770" s="37">
        <f t="shared" si="48"/>
        <v>370.35</v>
      </c>
      <c r="G770" s="38"/>
      <c r="H770" s="35">
        <v>168.74</v>
      </c>
      <c r="I770" s="36">
        <v>193.44399999999999</v>
      </c>
      <c r="J770" s="37">
        <f t="shared" si="49"/>
        <v>362.18399999999997</v>
      </c>
      <c r="K770" s="38"/>
      <c r="L770" s="35">
        <v>122.25</v>
      </c>
      <c r="M770" s="36">
        <v>84.15</v>
      </c>
      <c r="N770" s="37">
        <f t="shared" si="50"/>
        <v>206.4</v>
      </c>
    </row>
    <row r="771" spans="1:14" ht="15.6" x14ac:dyDescent="0.3">
      <c r="A771" s="40">
        <v>43497.875</v>
      </c>
      <c r="B771" s="29">
        <f t="shared" si="47"/>
        <v>2</v>
      </c>
      <c r="C771" s="34">
        <v>1</v>
      </c>
      <c r="D771" s="35">
        <v>201.3</v>
      </c>
      <c r="E771" s="36">
        <v>157.19999999999999</v>
      </c>
      <c r="F771" s="37">
        <f t="shared" si="48"/>
        <v>358.5</v>
      </c>
      <c r="G771" s="38"/>
      <c r="H771" s="35">
        <v>173.64500000000001</v>
      </c>
      <c r="I771" s="36">
        <v>181.56200000000001</v>
      </c>
      <c r="J771" s="37">
        <f t="shared" si="49"/>
        <v>355.20699999999999</v>
      </c>
      <c r="K771" s="38"/>
      <c r="L771" s="35">
        <v>117.9</v>
      </c>
      <c r="M771" s="36">
        <v>83.7</v>
      </c>
      <c r="N771" s="37">
        <f t="shared" si="50"/>
        <v>201.60000000000002</v>
      </c>
    </row>
    <row r="772" spans="1:14" ht="15.6" x14ac:dyDescent="0.3">
      <c r="A772" s="39">
        <v>43497.916666666664</v>
      </c>
      <c r="B772" s="29">
        <f t="shared" si="47"/>
        <v>2</v>
      </c>
      <c r="C772" s="34">
        <v>1</v>
      </c>
      <c r="D772" s="35">
        <v>188.1</v>
      </c>
      <c r="E772" s="36">
        <v>137.55000000000001</v>
      </c>
      <c r="F772" s="37">
        <f t="shared" si="48"/>
        <v>325.64999999999998</v>
      </c>
      <c r="G772" s="38"/>
      <c r="H772" s="35">
        <v>162.96700000000001</v>
      </c>
      <c r="I772" s="36">
        <v>180.66499999999999</v>
      </c>
      <c r="J772" s="37">
        <f t="shared" si="49"/>
        <v>343.63200000000001</v>
      </c>
      <c r="K772" s="38"/>
      <c r="L772" s="35">
        <v>117</v>
      </c>
      <c r="M772" s="36">
        <v>83.4</v>
      </c>
      <c r="N772" s="37">
        <f t="shared" si="50"/>
        <v>200.4</v>
      </c>
    </row>
    <row r="773" spans="1:14" ht="15.6" x14ac:dyDescent="0.3">
      <c r="A773" s="40">
        <v>43497.958333333336</v>
      </c>
      <c r="B773" s="29">
        <f t="shared" si="47"/>
        <v>2</v>
      </c>
      <c r="C773" s="34">
        <v>1</v>
      </c>
      <c r="D773" s="35">
        <v>180.45</v>
      </c>
      <c r="E773" s="36">
        <v>129.75</v>
      </c>
      <c r="F773" s="37">
        <f t="shared" si="48"/>
        <v>310.2</v>
      </c>
      <c r="G773" s="38"/>
      <c r="H773" s="35">
        <v>166.49</v>
      </c>
      <c r="I773" s="36">
        <v>183.315</v>
      </c>
      <c r="J773" s="37">
        <f t="shared" si="49"/>
        <v>349.80500000000001</v>
      </c>
      <c r="K773" s="38"/>
      <c r="L773" s="35">
        <v>116.1</v>
      </c>
      <c r="M773" s="36">
        <v>80.55</v>
      </c>
      <c r="N773" s="37">
        <f t="shared" si="50"/>
        <v>196.64999999999998</v>
      </c>
    </row>
    <row r="774" spans="1:14" ht="15.6" x14ac:dyDescent="0.3">
      <c r="A774" s="39">
        <v>43497</v>
      </c>
      <c r="B774" s="29">
        <f t="shared" si="47"/>
        <v>2</v>
      </c>
      <c r="C774" s="34">
        <v>1</v>
      </c>
      <c r="D774" s="35">
        <v>169.65</v>
      </c>
      <c r="E774" s="36">
        <v>122.55</v>
      </c>
      <c r="F774" s="37">
        <f t="shared" si="48"/>
        <v>292.2</v>
      </c>
      <c r="G774" s="38"/>
      <c r="H774" s="35">
        <v>156.32300000000001</v>
      </c>
      <c r="I774" s="36">
        <v>152.83099999999999</v>
      </c>
      <c r="J774" s="37">
        <f t="shared" si="49"/>
        <v>309.154</v>
      </c>
      <c r="K774" s="38"/>
      <c r="L774" s="35">
        <v>105.6</v>
      </c>
      <c r="M774" s="36">
        <v>69.599999999999994</v>
      </c>
      <c r="N774" s="37">
        <f t="shared" si="50"/>
        <v>175.2</v>
      </c>
    </row>
    <row r="775" spans="1:14" ht="15.6" x14ac:dyDescent="0.3">
      <c r="A775" s="40">
        <v>43498.041666666664</v>
      </c>
      <c r="B775" s="29">
        <f t="shared" si="47"/>
        <v>2</v>
      </c>
      <c r="C775" s="34">
        <v>2</v>
      </c>
      <c r="D775" s="35">
        <v>152.55000000000001</v>
      </c>
      <c r="E775" s="36">
        <v>108.9</v>
      </c>
      <c r="F775" s="37">
        <f t="shared" si="48"/>
        <v>261.45000000000005</v>
      </c>
      <c r="G775" s="38"/>
      <c r="H775" s="35">
        <v>153.79</v>
      </c>
      <c r="I775" s="36">
        <v>134.70599999999999</v>
      </c>
      <c r="J775" s="37">
        <f t="shared" si="49"/>
        <v>288.49599999999998</v>
      </c>
      <c r="K775" s="38"/>
      <c r="L775" s="35">
        <v>98.25</v>
      </c>
      <c r="M775" s="36">
        <v>69</v>
      </c>
      <c r="N775" s="37">
        <f t="shared" si="50"/>
        <v>167.25</v>
      </c>
    </row>
    <row r="776" spans="1:14" ht="15.6" x14ac:dyDescent="0.3">
      <c r="A776" s="39">
        <v>43498.083333333336</v>
      </c>
      <c r="B776" s="29">
        <f t="shared" ref="B776:B839" si="51">MONTH(A776)</f>
        <v>2</v>
      </c>
      <c r="C776" s="34">
        <v>2</v>
      </c>
      <c r="D776" s="35">
        <v>145.05000000000001</v>
      </c>
      <c r="E776" s="36">
        <v>109.05</v>
      </c>
      <c r="F776" s="37">
        <f t="shared" ref="F776:F839" si="52">D776+E776</f>
        <v>254.10000000000002</v>
      </c>
      <c r="G776" s="38"/>
      <c r="H776" s="35">
        <v>153.33099999999999</v>
      </c>
      <c r="I776" s="36">
        <v>135.59700000000001</v>
      </c>
      <c r="J776" s="37">
        <f t="shared" ref="J776:J839" si="53">H776+I776</f>
        <v>288.928</v>
      </c>
      <c r="K776" s="38"/>
      <c r="L776" s="35">
        <v>98.4</v>
      </c>
      <c r="M776" s="36">
        <v>69.75</v>
      </c>
      <c r="N776" s="37">
        <f t="shared" ref="N776:N839" si="54">L776+M776</f>
        <v>168.15</v>
      </c>
    </row>
    <row r="777" spans="1:14" ht="15.6" x14ac:dyDescent="0.3">
      <c r="A777" s="40">
        <v>43498.125</v>
      </c>
      <c r="B777" s="29">
        <f t="shared" si="51"/>
        <v>2</v>
      </c>
      <c r="C777" s="34">
        <v>2</v>
      </c>
      <c r="D777" s="35">
        <v>143.85</v>
      </c>
      <c r="E777" s="36">
        <v>110.4</v>
      </c>
      <c r="F777" s="37">
        <f t="shared" si="52"/>
        <v>254.25</v>
      </c>
      <c r="G777" s="38"/>
      <c r="H777" s="35">
        <v>150.71799999999999</v>
      </c>
      <c r="I777" s="36">
        <v>132.655</v>
      </c>
      <c r="J777" s="37">
        <f t="shared" si="53"/>
        <v>283.37299999999999</v>
      </c>
      <c r="K777" s="38"/>
      <c r="L777" s="35">
        <v>98.25</v>
      </c>
      <c r="M777" s="36">
        <v>69.75</v>
      </c>
      <c r="N777" s="37">
        <f t="shared" si="54"/>
        <v>168</v>
      </c>
    </row>
    <row r="778" spans="1:14" ht="15.6" x14ac:dyDescent="0.3">
      <c r="A778" s="39">
        <v>43498.166666666664</v>
      </c>
      <c r="B778" s="29">
        <f t="shared" si="51"/>
        <v>2</v>
      </c>
      <c r="C778" s="34">
        <v>2</v>
      </c>
      <c r="D778" s="35">
        <v>140.85</v>
      </c>
      <c r="E778" s="36">
        <v>108.6</v>
      </c>
      <c r="F778" s="37">
        <f t="shared" si="52"/>
        <v>249.45</v>
      </c>
      <c r="G778" s="38"/>
      <c r="H778" s="35">
        <v>153.64599999999999</v>
      </c>
      <c r="I778" s="36">
        <v>131.86799999999999</v>
      </c>
      <c r="J778" s="37">
        <f t="shared" si="53"/>
        <v>285.51400000000001</v>
      </c>
      <c r="K778" s="38"/>
      <c r="L778" s="35">
        <v>98.7</v>
      </c>
      <c r="M778" s="36">
        <v>68.25</v>
      </c>
      <c r="N778" s="37">
        <f t="shared" si="54"/>
        <v>166.95</v>
      </c>
    </row>
    <row r="779" spans="1:14" ht="15.6" x14ac:dyDescent="0.3">
      <c r="A779" s="40">
        <v>43498.208333333336</v>
      </c>
      <c r="B779" s="29">
        <f t="shared" si="51"/>
        <v>2</v>
      </c>
      <c r="C779" s="34">
        <v>2</v>
      </c>
      <c r="D779" s="35">
        <v>136.35</v>
      </c>
      <c r="E779" s="36">
        <v>112.65</v>
      </c>
      <c r="F779" s="37">
        <f t="shared" si="52"/>
        <v>249</v>
      </c>
      <c r="G779" s="38"/>
      <c r="H779" s="35">
        <v>150.80600000000001</v>
      </c>
      <c r="I779" s="36">
        <v>133.34700000000001</v>
      </c>
      <c r="J779" s="37">
        <f t="shared" si="53"/>
        <v>284.15300000000002</v>
      </c>
      <c r="K779" s="38"/>
      <c r="L779" s="35">
        <v>98.55</v>
      </c>
      <c r="M779" s="36">
        <v>69.3</v>
      </c>
      <c r="N779" s="37">
        <f t="shared" si="54"/>
        <v>167.85</v>
      </c>
    </row>
    <row r="780" spans="1:14" ht="15.6" x14ac:dyDescent="0.3">
      <c r="A780" s="39">
        <v>43498.25</v>
      </c>
      <c r="B780" s="29">
        <f t="shared" si="51"/>
        <v>2</v>
      </c>
      <c r="C780" s="34">
        <v>2</v>
      </c>
      <c r="D780" s="35">
        <v>141.15</v>
      </c>
      <c r="E780" s="36">
        <v>111.45</v>
      </c>
      <c r="F780" s="37">
        <f t="shared" si="52"/>
        <v>252.60000000000002</v>
      </c>
      <c r="G780" s="38"/>
      <c r="H780" s="35">
        <v>151.27000000000001</v>
      </c>
      <c r="I780" s="36">
        <v>131.30799999999999</v>
      </c>
      <c r="J780" s="37">
        <f t="shared" si="53"/>
        <v>282.57799999999997</v>
      </c>
      <c r="K780" s="38"/>
      <c r="L780" s="35">
        <v>97.5</v>
      </c>
      <c r="M780" s="36">
        <v>68.099999999999994</v>
      </c>
      <c r="N780" s="37">
        <f t="shared" si="54"/>
        <v>165.6</v>
      </c>
    </row>
    <row r="781" spans="1:14" ht="15.6" x14ac:dyDescent="0.3">
      <c r="A781" s="40">
        <v>43498.291666666664</v>
      </c>
      <c r="B781" s="29">
        <f t="shared" si="51"/>
        <v>2</v>
      </c>
      <c r="C781" s="34">
        <v>2</v>
      </c>
      <c r="D781" s="35">
        <v>137.25</v>
      </c>
      <c r="E781" s="36">
        <v>114.45</v>
      </c>
      <c r="F781" s="37">
        <f t="shared" si="52"/>
        <v>251.7</v>
      </c>
      <c r="G781" s="38"/>
      <c r="H781" s="35">
        <v>150.46600000000001</v>
      </c>
      <c r="I781" s="36">
        <v>133.31700000000001</v>
      </c>
      <c r="J781" s="37">
        <f t="shared" si="53"/>
        <v>283.78300000000002</v>
      </c>
      <c r="K781" s="38"/>
      <c r="L781" s="35">
        <v>99</v>
      </c>
      <c r="M781" s="36">
        <v>69</v>
      </c>
      <c r="N781" s="37">
        <f t="shared" si="54"/>
        <v>168</v>
      </c>
    </row>
    <row r="782" spans="1:14" ht="15.6" x14ac:dyDescent="0.3">
      <c r="A782" s="39">
        <v>43498.333333333336</v>
      </c>
      <c r="B782" s="29">
        <f t="shared" si="51"/>
        <v>2</v>
      </c>
      <c r="C782" s="34">
        <v>2</v>
      </c>
      <c r="D782" s="35">
        <v>145.35</v>
      </c>
      <c r="E782" s="36">
        <v>113.85</v>
      </c>
      <c r="F782" s="37">
        <f t="shared" si="52"/>
        <v>259.2</v>
      </c>
      <c r="G782" s="38"/>
      <c r="H782" s="35">
        <v>151.44900000000001</v>
      </c>
      <c r="I782" s="36">
        <v>132.93700000000001</v>
      </c>
      <c r="J782" s="37">
        <f t="shared" si="53"/>
        <v>284.38600000000002</v>
      </c>
      <c r="K782" s="38"/>
      <c r="L782" s="35">
        <v>99.75</v>
      </c>
      <c r="M782" s="36">
        <v>70.650000000000006</v>
      </c>
      <c r="N782" s="37">
        <f t="shared" si="54"/>
        <v>170.4</v>
      </c>
    </row>
    <row r="783" spans="1:14" ht="15.6" x14ac:dyDescent="0.3">
      <c r="A783" s="40">
        <v>43498.375</v>
      </c>
      <c r="B783" s="29">
        <f t="shared" si="51"/>
        <v>2</v>
      </c>
      <c r="C783" s="34">
        <v>2</v>
      </c>
      <c r="D783" s="35">
        <v>176.85</v>
      </c>
      <c r="E783" s="36">
        <v>135</v>
      </c>
      <c r="F783" s="37">
        <f t="shared" si="52"/>
        <v>311.85000000000002</v>
      </c>
      <c r="G783" s="38"/>
      <c r="H783" s="35">
        <v>261.05900000000003</v>
      </c>
      <c r="I783" s="36">
        <v>151.291</v>
      </c>
      <c r="J783" s="37">
        <f t="shared" si="53"/>
        <v>412.35</v>
      </c>
      <c r="K783" s="38"/>
      <c r="L783" s="35">
        <v>136.05000000000001</v>
      </c>
      <c r="M783" s="36">
        <v>107.4</v>
      </c>
      <c r="N783" s="37">
        <f t="shared" si="54"/>
        <v>243.45000000000002</v>
      </c>
    </row>
    <row r="784" spans="1:14" ht="15.6" x14ac:dyDescent="0.3">
      <c r="A784" s="39">
        <v>43498.416666666664</v>
      </c>
      <c r="B784" s="29">
        <f t="shared" si="51"/>
        <v>2</v>
      </c>
      <c r="C784" s="34">
        <v>2</v>
      </c>
      <c r="D784" s="35">
        <v>186.3</v>
      </c>
      <c r="E784" s="36">
        <v>133.35</v>
      </c>
      <c r="F784" s="37">
        <f t="shared" si="52"/>
        <v>319.64999999999998</v>
      </c>
      <c r="G784" s="38"/>
      <c r="H784" s="35">
        <v>271.00599999999997</v>
      </c>
      <c r="I784" s="36">
        <v>148.589</v>
      </c>
      <c r="J784" s="37">
        <f t="shared" si="53"/>
        <v>419.59499999999997</v>
      </c>
      <c r="K784" s="38"/>
      <c r="L784" s="35">
        <v>137.25</v>
      </c>
      <c r="M784" s="36">
        <v>103.35</v>
      </c>
      <c r="N784" s="37">
        <f t="shared" si="54"/>
        <v>240.6</v>
      </c>
    </row>
    <row r="785" spans="1:14" ht="15.6" x14ac:dyDescent="0.3">
      <c r="A785" s="40">
        <v>43498.458333333336</v>
      </c>
      <c r="B785" s="29">
        <f t="shared" si="51"/>
        <v>2</v>
      </c>
      <c r="C785" s="34">
        <v>2</v>
      </c>
      <c r="D785" s="35">
        <v>197.25</v>
      </c>
      <c r="E785" s="36">
        <v>132.30000000000001</v>
      </c>
      <c r="F785" s="37">
        <f t="shared" si="52"/>
        <v>329.55</v>
      </c>
      <c r="G785" s="38"/>
      <c r="H785" s="35">
        <v>267.33800000000002</v>
      </c>
      <c r="I785" s="36">
        <v>150.37700000000001</v>
      </c>
      <c r="J785" s="37">
        <f t="shared" si="53"/>
        <v>417.71500000000003</v>
      </c>
      <c r="K785" s="38"/>
      <c r="L785" s="35">
        <v>136.35</v>
      </c>
      <c r="M785" s="36">
        <v>102.6</v>
      </c>
      <c r="N785" s="37">
        <f t="shared" si="54"/>
        <v>238.95</v>
      </c>
    </row>
    <row r="786" spans="1:14" ht="15.6" x14ac:dyDescent="0.3">
      <c r="A786" s="39">
        <v>43498.5</v>
      </c>
      <c r="B786" s="29">
        <f t="shared" si="51"/>
        <v>2</v>
      </c>
      <c r="C786" s="34">
        <v>2</v>
      </c>
      <c r="D786" s="35">
        <v>200.1</v>
      </c>
      <c r="E786" s="36">
        <v>133.5</v>
      </c>
      <c r="F786" s="37">
        <f t="shared" si="52"/>
        <v>333.6</v>
      </c>
      <c r="G786" s="38"/>
      <c r="H786" s="35">
        <v>254.40299999999999</v>
      </c>
      <c r="I786" s="36">
        <v>155.76599999999999</v>
      </c>
      <c r="J786" s="37">
        <f t="shared" si="53"/>
        <v>410.16899999999998</v>
      </c>
      <c r="K786" s="38"/>
      <c r="L786" s="35">
        <v>136.65</v>
      </c>
      <c r="M786" s="36">
        <v>102.15</v>
      </c>
      <c r="N786" s="37">
        <f t="shared" si="54"/>
        <v>238.8</v>
      </c>
    </row>
    <row r="787" spans="1:14" ht="15.6" x14ac:dyDescent="0.3">
      <c r="A787" s="40">
        <v>43498.541666666664</v>
      </c>
      <c r="B787" s="29">
        <f t="shared" si="51"/>
        <v>2</v>
      </c>
      <c r="C787" s="34">
        <v>2</v>
      </c>
      <c r="D787" s="35">
        <v>204.15</v>
      </c>
      <c r="E787" s="36">
        <v>128.69999999999999</v>
      </c>
      <c r="F787" s="37">
        <f t="shared" si="52"/>
        <v>332.85</v>
      </c>
      <c r="G787" s="38"/>
      <c r="H787" s="35">
        <v>242.67099999999999</v>
      </c>
      <c r="I787" s="36">
        <v>158.32499999999999</v>
      </c>
      <c r="J787" s="37">
        <f t="shared" si="53"/>
        <v>400.99599999999998</v>
      </c>
      <c r="K787" s="38"/>
      <c r="L787" s="35">
        <v>138</v>
      </c>
      <c r="M787" s="36">
        <v>102.45</v>
      </c>
      <c r="N787" s="37">
        <f t="shared" si="54"/>
        <v>240.45</v>
      </c>
    </row>
    <row r="788" spans="1:14" ht="15.6" x14ac:dyDescent="0.3">
      <c r="A788" s="39">
        <v>43498.583333333336</v>
      </c>
      <c r="B788" s="29">
        <f t="shared" si="51"/>
        <v>2</v>
      </c>
      <c r="C788" s="34">
        <v>2</v>
      </c>
      <c r="D788" s="35">
        <v>191.1</v>
      </c>
      <c r="E788" s="36">
        <v>115.5</v>
      </c>
      <c r="F788" s="37">
        <f t="shared" si="52"/>
        <v>306.60000000000002</v>
      </c>
      <c r="G788" s="38"/>
      <c r="H788" s="35">
        <v>167.691</v>
      </c>
      <c r="I788" s="36">
        <v>147.285</v>
      </c>
      <c r="J788" s="37">
        <f t="shared" si="53"/>
        <v>314.976</v>
      </c>
      <c r="K788" s="38"/>
      <c r="L788" s="35">
        <v>98.7</v>
      </c>
      <c r="M788" s="36">
        <v>73.650000000000006</v>
      </c>
      <c r="N788" s="37">
        <f t="shared" si="54"/>
        <v>172.35000000000002</v>
      </c>
    </row>
    <row r="789" spans="1:14" ht="15.6" x14ac:dyDescent="0.3">
      <c r="A789" s="40">
        <v>43498.625</v>
      </c>
      <c r="B789" s="29">
        <f t="shared" si="51"/>
        <v>2</v>
      </c>
      <c r="C789" s="34">
        <v>2</v>
      </c>
      <c r="D789" s="35">
        <v>191.7</v>
      </c>
      <c r="E789" s="36">
        <v>116.55</v>
      </c>
      <c r="F789" s="37">
        <f t="shared" si="52"/>
        <v>308.25</v>
      </c>
      <c r="G789" s="38"/>
      <c r="H789" s="35">
        <v>165.756</v>
      </c>
      <c r="I789" s="36">
        <v>147.52699999999999</v>
      </c>
      <c r="J789" s="37">
        <f t="shared" si="53"/>
        <v>313.28300000000002</v>
      </c>
      <c r="K789" s="38"/>
      <c r="L789" s="35">
        <v>98.4</v>
      </c>
      <c r="M789" s="36">
        <v>72.599999999999994</v>
      </c>
      <c r="N789" s="37">
        <f t="shared" si="54"/>
        <v>171</v>
      </c>
    </row>
    <row r="790" spans="1:14" ht="15.6" x14ac:dyDescent="0.3">
      <c r="A790" s="39">
        <v>43498.666666666664</v>
      </c>
      <c r="B790" s="29">
        <f t="shared" si="51"/>
        <v>2</v>
      </c>
      <c r="C790" s="34">
        <v>2</v>
      </c>
      <c r="D790" s="35">
        <v>186.6</v>
      </c>
      <c r="E790" s="36">
        <v>116.1</v>
      </c>
      <c r="F790" s="37">
        <f t="shared" si="52"/>
        <v>302.7</v>
      </c>
      <c r="G790" s="38"/>
      <c r="H790" s="35">
        <v>159.697</v>
      </c>
      <c r="I790" s="36">
        <v>142.054</v>
      </c>
      <c r="J790" s="37">
        <f t="shared" si="53"/>
        <v>301.75099999999998</v>
      </c>
      <c r="K790" s="38"/>
      <c r="L790" s="35">
        <v>98.25</v>
      </c>
      <c r="M790" s="36">
        <v>72</v>
      </c>
      <c r="N790" s="37">
        <f t="shared" si="54"/>
        <v>170.25</v>
      </c>
    </row>
    <row r="791" spans="1:14" ht="15.6" x14ac:dyDescent="0.3">
      <c r="A791" s="40">
        <v>43498.708333333336</v>
      </c>
      <c r="B791" s="29">
        <f t="shared" si="51"/>
        <v>2</v>
      </c>
      <c r="C791" s="34">
        <v>2</v>
      </c>
      <c r="D791" s="35">
        <v>183.9</v>
      </c>
      <c r="E791" s="36">
        <v>113.55</v>
      </c>
      <c r="F791" s="37">
        <f t="shared" si="52"/>
        <v>297.45</v>
      </c>
      <c r="G791" s="38"/>
      <c r="H791" s="35">
        <v>153.70099999999999</v>
      </c>
      <c r="I791" s="36">
        <v>138.61199999999999</v>
      </c>
      <c r="J791" s="37">
        <f t="shared" si="53"/>
        <v>292.31299999999999</v>
      </c>
      <c r="K791" s="38"/>
      <c r="L791" s="35">
        <v>93</v>
      </c>
      <c r="M791" s="36">
        <v>73.05</v>
      </c>
      <c r="N791" s="37">
        <f t="shared" si="54"/>
        <v>166.05</v>
      </c>
    </row>
    <row r="792" spans="1:14" ht="15.6" x14ac:dyDescent="0.3">
      <c r="A792" s="39">
        <v>43498.75</v>
      </c>
      <c r="B792" s="29">
        <f t="shared" si="51"/>
        <v>2</v>
      </c>
      <c r="C792" s="34">
        <v>2</v>
      </c>
      <c r="D792" s="35">
        <v>180.75</v>
      </c>
      <c r="E792" s="36">
        <v>116.4</v>
      </c>
      <c r="F792" s="37">
        <f t="shared" si="52"/>
        <v>297.14999999999998</v>
      </c>
      <c r="G792" s="38"/>
      <c r="H792" s="35">
        <v>159.15799999999999</v>
      </c>
      <c r="I792" s="36">
        <v>145.90600000000001</v>
      </c>
      <c r="J792" s="37">
        <f t="shared" si="53"/>
        <v>305.06399999999996</v>
      </c>
      <c r="K792" s="38"/>
      <c r="L792" s="35">
        <v>92.55</v>
      </c>
      <c r="M792" s="36">
        <v>72.150000000000006</v>
      </c>
      <c r="N792" s="37">
        <f t="shared" si="54"/>
        <v>164.7</v>
      </c>
    </row>
    <row r="793" spans="1:14" ht="15.6" x14ac:dyDescent="0.3">
      <c r="A793" s="40">
        <v>43498.791666666664</v>
      </c>
      <c r="B793" s="29">
        <f t="shared" si="51"/>
        <v>2</v>
      </c>
      <c r="C793" s="34">
        <v>2</v>
      </c>
      <c r="D793" s="35">
        <v>180.15</v>
      </c>
      <c r="E793" s="36">
        <v>110.25</v>
      </c>
      <c r="F793" s="37">
        <f t="shared" si="52"/>
        <v>290.39999999999998</v>
      </c>
      <c r="G793" s="38"/>
      <c r="H793" s="35">
        <v>161.52000000000001</v>
      </c>
      <c r="I793" s="36">
        <v>141.68100000000001</v>
      </c>
      <c r="J793" s="37">
        <f t="shared" si="53"/>
        <v>303.20100000000002</v>
      </c>
      <c r="K793" s="38"/>
      <c r="L793" s="35">
        <v>93</v>
      </c>
      <c r="M793" s="36">
        <v>71.25</v>
      </c>
      <c r="N793" s="37">
        <f t="shared" si="54"/>
        <v>164.25</v>
      </c>
    </row>
    <row r="794" spans="1:14" ht="15.6" x14ac:dyDescent="0.3">
      <c r="A794" s="39">
        <v>43498.833333333336</v>
      </c>
      <c r="B794" s="29">
        <f t="shared" si="51"/>
        <v>2</v>
      </c>
      <c r="C794" s="34">
        <v>2</v>
      </c>
      <c r="D794" s="35">
        <v>179.55</v>
      </c>
      <c r="E794" s="36">
        <v>107.7</v>
      </c>
      <c r="F794" s="37">
        <f t="shared" si="52"/>
        <v>287.25</v>
      </c>
      <c r="G794" s="38"/>
      <c r="H794" s="35">
        <v>156.81700000000001</v>
      </c>
      <c r="I794" s="36">
        <v>143.40600000000001</v>
      </c>
      <c r="J794" s="37">
        <f t="shared" si="53"/>
        <v>300.22300000000001</v>
      </c>
      <c r="K794" s="38"/>
      <c r="L794" s="35">
        <v>92.55</v>
      </c>
      <c r="M794" s="36">
        <v>71.7</v>
      </c>
      <c r="N794" s="37">
        <f t="shared" si="54"/>
        <v>164.25</v>
      </c>
    </row>
    <row r="795" spans="1:14" ht="15.6" x14ac:dyDescent="0.3">
      <c r="A795" s="40">
        <v>43498.875</v>
      </c>
      <c r="B795" s="29">
        <f t="shared" si="51"/>
        <v>2</v>
      </c>
      <c r="C795" s="34">
        <v>2</v>
      </c>
      <c r="D795" s="35">
        <v>178.95</v>
      </c>
      <c r="E795" s="36">
        <v>107.85</v>
      </c>
      <c r="F795" s="37">
        <f t="shared" si="52"/>
        <v>286.79999999999995</v>
      </c>
      <c r="G795" s="38"/>
      <c r="H795" s="35">
        <v>156.97499999999999</v>
      </c>
      <c r="I795" s="36">
        <v>141.548</v>
      </c>
      <c r="J795" s="37">
        <f t="shared" si="53"/>
        <v>298.52300000000002</v>
      </c>
      <c r="K795" s="38"/>
      <c r="L795" s="35">
        <v>91.05</v>
      </c>
      <c r="M795" s="36">
        <v>71.849999999999994</v>
      </c>
      <c r="N795" s="37">
        <f t="shared" si="54"/>
        <v>162.89999999999998</v>
      </c>
    </row>
    <row r="796" spans="1:14" ht="15.6" x14ac:dyDescent="0.3">
      <c r="A796" s="39">
        <v>43498.916666666664</v>
      </c>
      <c r="B796" s="29">
        <f t="shared" si="51"/>
        <v>2</v>
      </c>
      <c r="C796" s="34">
        <v>2</v>
      </c>
      <c r="D796" s="35">
        <v>178.2</v>
      </c>
      <c r="E796" s="36">
        <v>109.65</v>
      </c>
      <c r="F796" s="37">
        <f t="shared" si="52"/>
        <v>287.85000000000002</v>
      </c>
      <c r="G796" s="38"/>
      <c r="H796" s="35">
        <v>158.161</v>
      </c>
      <c r="I796" s="36">
        <v>138.154</v>
      </c>
      <c r="J796" s="37">
        <f t="shared" si="53"/>
        <v>296.315</v>
      </c>
      <c r="K796" s="38"/>
      <c r="L796" s="35">
        <v>91.8</v>
      </c>
      <c r="M796" s="36">
        <v>72</v>
      </c>
      <c r="N796" s="37">
        <f t="shared" si="54"/>
        <v>163.80000000000001</v>
      </c>
    </row>
    <row r="797" spans="1:14" ht="15.6" x14ac:dyDescent="0.3">
      <c r="A797" s="40">
        <v>43498.958333333336</v>
      </c>
      <c r="B797" s="29">
        <f t="shared" si="51"/>
        <v>2</v>
      </c>
      <c r="C797" s="34">
        <v>2</v>
      </c>
      <c r="D797" s="35">
        <v>175.35</v>
      </c>
      <c r="E797" s="36">
        <v>107.85</v>
      </c>
      <c r="F797" s="37">
        <f t="shared" si="52"/>
        <v>283.2</v>
      </c>
      <c r="G797" s="38"/>
      <c r="H797" s="35">
        <v>158.464</v>
      </c>
      <c r="I797" s="36">
        <v>141.511</v>
      </c>
      <c r="J797" s="37">
        <f t="shared" si="53"/>
        <v>299.97500000000002</v>
      </c>
      <c r="K797" s="38"/>
      <c r="L797" s="35">
        <v>92.55</v>
      </c>
      <c r="M797" s="36">
        <v>71.849999999999994</v>
      </c>
      <c r="N797" s="37">
        <f t="shared" si="54"/>
        <v>164.39999999999998</v>
      </c>
    </row>
    <row r="798" spans="1:14" ht="15.6" x14ac:dyDescent="0.3">
      <c r="A798" s="39">
        <v>43498</v>
      </c>
      <c r="B798" s="29">
        <f t="shared" si="51"/>
        <v>2</v>
      </c>
      <c r="C798" s="34">
        <v>2</v>
      </c>
      <c r="D798" s="35">
        <v>163.05000000000001</v>
      </c>
      <c r="E798" s="36">
        <v>107.25</v>
      </c>
      <c r="F798" s="37">
        <f t="shared" si="52"/>
        <v>270.3</v>
      </c>
      <c r="G798" s="38"/>
      <c r="H798" s="35">
        <v>158.529</v>
      </c>
      <c r="I798" s="36">
        <v>138.47</v>
      </c>
      <c r="J798" s="37">
        <f t="shared" si="53"/>
        <v>296.99900000000002</v>
      </c>
      <c r="K798" s="38"/>
      <c r="L798" s="35">
        <v>93.3</v>
      </c>
      <c r="M798" s="36">
        <v>71.7</v>
      </c>
      <c r="N798" s="37">
        <f t="shared" si="54"/>
        <v>165</v>
      </c>
    </row>
    <row r="799" spans="1:14" ht="15.6" x14ac:dyDescent="0.3">
      <c r="A799" s="40">
        <v>43499.041666666664</v>
      </c>
      <c r="B799" s="29">
        <f t="shared" si="51"/>
        <v>2</v>
      </c>
      <c r="C799" s="34">
        <v>3</v>
      </c>
      <c r="D799" s="35">
        <v>153.15</v>
      </c>
      <c r="E799" s="36">
        <v>109.35</v>
      </c>
      <c r="F799" s="37">
        <f t="shared" si="52"/>
        <v>262.5</v>
      </c>
      <c r="G799" s="38"/>
      <c r="H799" s="35">
        <v>159.33500000000001</v>
      </c>
      <c r="I799" s="36">
        <v>142.33799999999999</v>
      </c>
      <c r="J799" s="37">
        <f t="shared" si="53"/>
        <v>301.673</v>
      </c>
      <c r="K799" s="38"/>
      <c r="L799" s="35">
        <v>91.95</v>
      </c>
      <c r="M799" s="36">
        <v>72.45</v>
      </c>
      <c r="N799" s="37">
        <f t="shared" si="54"/>
        <v>164.4</v>
      </c>
    </row>
    <row r="800" spans="1:14" ht="15.6" x14ac:dyDescent="0.3">
      <c r="A800" s="39">
        <v>43499.083333333336</v>
      </c>
      <c r="B800" s="29">
        <f t="shared" si="51"/>
        <v>2</v>
      </c>
      <c r="C800" s="34">
        <v>3</v>
      </c>
      <c r="D800" s="35">
        <v>141.30000000000001</v>
      </c>
      <c r="E800" s="36">
        <v>109.5</v>
      </c>
      <c r="F800" s="37">
        <f t="shared" si="52"/>
        <v>250.8</v>
      </c>
      <c r="G800" s="38"/>
      <c r="H800" s="35">
        <v>159.79400000000001</v>
      </c>
      <c r="I800" s="36">
        <v>139.988</v>
      </c>
      <c r="J800" s="37">
        <f t="shared" si="53"/>
        <v>299.78200000000004</v>
      </c>
      <c r="K800" s="38"/>
      <c r="L800" s="35">
        <v>92.4</v>
      </c>
      <c r="M800" s="36">
        <v>72</v>
      </c>
      <c r="N800" s="37">
        <f t="shared" si="54"/>
        <v>164.4</v>
      </c>
    </row>
    <row r="801" spans="1:14" ht="15.6" x14ac:dyDescent="0.3">
      <c r="A801" s="40">
        <v>43499.125</v>
      </c>
      <c r="B801" s="29">
        <f t="shared" si="51"/>
        <v>2</v>
      </c>
      <c r="C801" s="34">
        <v>3</v>
      </c>
      <c r="D801" s="35">
        <v>144.44999999999999</v>
      </c>
      <c r="E801" s="36">
        <v>108.45</v>
      </c>
      <c r="F801" s="37">
        <f t="shared" si="52"/>
        <v>252.89999999999998</v>
      </c>
      <c r="G801" s="38"/>
      <c r="H801" s="35">
        <v>156.90100000000001</v>
      </c>
      <c r="I801" s="36">
        <v>139.87799999999999</v>
      </c>
      <c r="J801" s="37">
        <f t="shared" si="53"/>
        <v>296.779</v>
      </c>
      <c r="K801" s="38"/>
      <c r="L801" s="35">
        <v>91.95</v>
      </c>
      <c r="M801" s="36">
        <v>73.2</v>
      </c>
      <c r="N801" s="37">
        <f t="shared" si="54"/>
        <v>165.15</v>
      </c>
    </row>
    <row r="802" spans="1:14" ht="15.6" x14ac:dyDescent="0.3">
      <c r="A802" s="39">
        <v>43499.166666666664</v>
      </c>
      <c r="B802" s="29">
        <f t="shared" si="51"/>
        <v>2</v>
      </c>
      <c r="C802" s="34">
        <v>3</v>
      </c>
      <c r="D802" s="35">
        <v>138.30000000000001</v>
      </c>
      <c r="E802" s="36">
        <v>179.4</v>
      </c>
      <c r="F802" s="37">
        <f t="shared" si="52"/>
        <v>317.70000000000005</v>
      </c>
      <c r="G802" s="38"/>
      <c r="H802" s="35">
        <v>159.708</v>
      </c>
      <c r="I802" s="36">
        <v>140.642</v>
      </c>
      <c r="J802" s="37">
        <f t="shared" si="53"/>
        <v>300.35000000000002</v>
      </c>
      <c r="K802" s="38"/>
      <c r="L802" s="35">
        <v>92.7</v>
      </c>
      <c r="M802" s="36">
        <v>72.45</v>
      </c>
      <c r="N802" s="37">
        <f t="shared" si="54"/>
        <v>165.15</v>
      </c>
    </row>
    <row r="803" spans="1:14" ht="15.6" x14ac:dyDescent="0.3">
      <c r="A803" s="40">
        <v>43499.208333333336</v>
      </c>
      <c r="B803" s="29">
        <f t="shared" si="51"/>
        <v>2</v>
      </c>
      <c r="C803" s="34">
        <v>3</v>
      </c>
      <c r="D803" s="35">
        <v>138</v>
      </c>
      <c r="E803" s="36">
        <v>221.7</v>
      </c>
      <c r="F803" s="37">
        <f t="shared" si="52"/>
        <v>359.7</v>
      </c>
      <c r="G803" s="38"/>
      <c r="H803" s="35">
        <v>158.18299999999999</v>
      </c>
      <c r="I803" s="36">
        <v>140.09</v>
      </c>
      <c r="J803" s="37">
        <f t="shared" si="53"/>
        <v>298.27300000000002</v>
      </c>
      <c r="K803" s="38"/>
      <c r="L803" s="35">
        <v>92.4</v>
      </c>
      <c r="M803" s="36">
        <v>72.45</v>
      </c>
      <c r="N803" s="37">
        <f t="shared" si="54"/>
        <v>164.85000000000002</v>
      </c>
    </row>
    <row r="804" spans="1:14" ht="15.6" x14ac:dyDescent="0.3">
      <c r="A804" s="39">
        <v>43499.25</v>
      </c>
      <c r="B804" s="29">
        <f t="shared" si="51"/>
        <v>2</v>
      </c>
      <c r="C804" s="34">
        <v>3</v>
      </c>
      <c r="D804" s="35">
        <v>138.15</v>
      </c>
      <c r="E804" s="36">
        <v>220.65</v>
      </c>
      <c r="F804" s="37">
        <f t="shared" si="52"/>
        <v>358.8</v>
      </c>
      <c r="G804" s="38"/>
      <c r="H804" s="35">
        <v>159.148</v>
      </c>
      <c r="I804" s="36">
        <v>138.59399999999999</v>
      </c>
      <c r="J804" s="37">
        <f t="shared" si="53"/>
        <v>297.74199999999996</v>
      </c>
      <c r="K804" s="38"/>
      <c r="L804" s="35">
        <v>93.15</v>
      </c>
      <c r="M804" s="36">
        <v>72</v>
      </c>
      <c r="N804" s="37">
        <f t="shared" si="54"/>
        <v>165.15</v>
      </c>
    </row>
    <row r="805" spans="1:14" ht="15.6" x14ac:dyDescent="0.3">
      <c r="A805" s="40">
        <v>43499.291666666664</v>
      </c>
      <c r="B805" s="29">
        <f t="shared" si="51"/>
        <v>2</v>
      </c>
      <c r="C805" s="34">
        <v>3</v>
      </c>
      <c r="D805" s="35">
        <v>135.6</v>
      </c>
      <c r="E805" s="36">
        <v>219.3</v>
      </c>
      <c r="F805" s="37">
        <f t="shared" si="52"/>
        <v>354.9</v>
      </c>
      <c r="G805" s="38"/>
      <c r="H805" s="35">
        <v>157.88999999999999</v>
      </c>
      <c r="I805" s="36">
        <v>139.42699999999999</v>
      </c>
      <c r="J805" s="37">
        <f t="shared" si="53"/>
        <v>297.31700000000001</v>
      </c>
      <c r="K805" s="38"/>
      <c r="L805" s="35">
        <v>93.15</v>
      </c>
      <c r="M805" s="36">
        <v>72.150000000000006</v>
      </c>
      <c r="N805" s="37">
        <f t="shared" si="54"/>
        <v>165.3</v>
      </c>
    </row>
    <row r="806" spans="1:14" ht="15.6" x14ac:dyDescent="0.3">
      <c r="A806" s="39">
        <v>43499.333333333336</v>
      </c>
      <c r="B806" s="29">
        <f t="shared" si="51"/>
        <v>2</v>
      </c>
      <c r="C806" s="34">
        <v>3</v>
      </c>
      <c r="D806" s="35">
        <v>139.94999999999999</v>
      </c>
      <c r="E806" s="36">
        <v>220.5</v>
      </c>
      <c r="F806" s="37">
        <f t="shared" si="52"/>
        <v>360.45</v>
      </c>
      <c r="G806" s="38"/>
      <c r="H806" s="35">
        <v>159.20500000000001</v>
      </c>
      <c r="I806" s="36">
        <v>138.232</v>
      </c>
      <c r="J806" s="37">
        <f t="shared" si="53"/>
        <v>297.43700000000001</v>
      </c>
      <c r="K806" s="38"/>
      <c r="L806" s="35">
        <v>91.95</v>
      </c>
      <c r="M806" s="36">
        <v>71.849999999999994</v>
      </c>
      <c r="N806" s="37">
        <f t="shared" si="54"/>
        <v>163.80000000000001</v>
      </c>
    </row>
    <row r="807" spans="1:14" ht="15.6" x14ac:dyDescent="0.3">
      <c r="A807" s="40">
        <v>43499.375</v>
      </c>
      <c r="B807" s="29">
        <f t="shared" si="51"/>
        <v>2</v>
      </c>
      <c r="C807" s="34">
        <v>3</v>
      </c>
      <c r="D807" s="35">
        <v>150.30000000000001</v>
      </c>
      <c r="E807" s="36">
        <v>218.1</v>
      </c>
      <c r="F807" s="37">
        <f t="shared" si="52"/>
        <v>368.4</v>
      </c>
      <c r="G807" s="38"/>
      <c r="H807" s="35">
        <v>156.71199999999999</v>
      </c>
      <c r="I807" s="36">
        <v>139.22900000000001</v>
      </c>
      <c r="J807" s="37">
        <f t="shared" si="53"/>
        <v>295.94100000000003</v>
      </c>
      <c r="K807" s="38"/>
      <c r="L807" s="35">
        <v>93.3</v>
      </c>
      <c r="M807" s="36">
        <v>72.75</v>
      </c>
      <c r="N807" s="37">
        <f t="shared" si="54"/>
        <v>166.05</v>
      </c>
    </row>
    <row r="808" spans="1:14" ht="15.6" x14ac:dyDescent="0.3">
      <c r="A808" s="39">
        <v>43499.416666666664</v>
      </c>
      <c r="B808" s="29">
        <f t="shared" si="51"/>
        <v>2</v>
      </c>
      <c r="C808" s="34">
        <v>3</v>
      </c>
      <c r="D808" s="35">
        <v>161.1</v>
      </c>
      <c r="E808" s="36">
        <v>220.65</v>
      </c>
      <c r="F808" s="37">
        <f t="shared" si="52"/>
        <v>381.75</v>
      </c>
      <c r="G808" s="38"/>
      <c r="H808" s="35">
        <v>158.977</v>
      </c>
      <c r="I808" s="36">
        <v>139.39099999999999</v>
      </c>
      <c r="J808" s="37">
        <f t="shared" si="53"/>
        <v>298.36799999999999</v>
      </c>
      <c r="K808" s="38"/>
      <c r="L808" s="35">
        <v>92.25</v>
      </c>
      <c r="M808" s="36">
        <v>72.599999999999994</v>
      </c>
      <c r="N808" s="37">
        <f t="shared" si="54"/>
        <v>164.85</v>
      </c>
    </row>
    <row r="809" spans="1:14" ht="15.6" x14ac:dyDescent="0.3">
      <c r="A809" s="40">
        <v>43499.458333333336</v>
      </c>
      <c r="B809" s="29">
        <f t="shared" si="51"/>
        <v>2</v>
      </c>
      <c r="C809" s="34">
        <v>3</v>
      </c>
      <c r="D809" s="35">
        <v>174</v>
      </c>
      <c r="E809" s="36">
        <v>174.75</v>
      </c>
      <c r="F809" s="37">
        <f t="shared" si="52"/>
        <v>348.75</v>
      </c>
      <c r="G809" s="38"/>
      <c r="H809" s="35">
        <v>157.06700000000001</v>
      </c>
      <c r="I809" s="36">
        <v>140.274</v>
      </c>
      <c r="J809" s="37">
        <f t="shared" si="53"/>
        <v>297.34100000000001</v>
      </c>
      <c r="K809" s="38"/>
      <c r="L809" s="35">
        <v>93.45</v>
      </c>
      <c r="M809" s="36">
        <v>71.7</v>
      </c>
      <c r="N809" s="37">
        <f t="shared" si="54"/>
        <v>165.15</v>
      </c>
    </row>
    <row r="810" spans="1:14" ht="15.6" x14ac:dyDescent="0.3">
      <c r="A810" s="39">
        <v>43499.5</v>
      </c>
      <c r="B810" s="29">
        <f t="shared" si="51"/>
        <v>2</v>
      </c>
      <c r="C810" s="34">
        <v>3</v>
      </c>
      <c r="D810" s="35">
        <v>174.75</v>
      </c>
      <c r="E810" s="36">
        <v>203.85</v>
      </c>
      <c r="F810" s="37">
        <f t="shared" si="52"/>
        <v>378.6</v>
      </c>
      <c r="G810" s="38"/>
      <c r="H810" s="35">
        <v>157.92500000000001</v>
      </c>
      <c r="I810" s="36">
        <v>138.53899999999999</v>
      </c>
      <c r="J810" s="37">
        <f t="shared" si="53"/>
        <v>296.464</v>
      </c>
      <c r="K810" s="38"/>
      <c r="L810" s="35">
        <v>92.1</v>
      </c>
      <c r="M810" s="36">
        <v>72.3</v>
      </c>
      <c r="N810" s="37">
        <f t="shared" si="54"/>
        <v>164.39999999999998</v>
      </c>
    </row>
    <row r="811" spans="1:14" ht="15.6" x14ac:dyDescent="0.3">
      <c r="A811" s="40">
        <v>43499.541666666664</v>
      </c>
      <c r="B811" s="29">
        <f t="shared" si="51"/>
        <v>2</v>
      </c>
      <c r="C811" s="34">
        <v>3</v>
      </c>
      <c r="D811" s="35">
        <v>182.55</v>
      </c>
      <c r="E811" s="36">
        <v>208.8</v>
      </c>
      <c r="F811" s="37">
        <f t="shared" si="52"/>
        <v>391.35</v>
      </c>
      <c r="G811" s="38"/>
      <c r="H811" s="35">
        <v>158.077</v>
      </c>
      <c r="I811" s="36">
        <v>138.60400000000001</v>
      </c>
      <c r="J811" s="37">
        <f t="shared" si="53"/>
        <v>296.68100000000004</v>
      </c>
      <c r="K811" s="38"/>
      <c r="L811" s="35">
        <v>90.9</v>
      </c>
      <c r="M811" s="36">
        <v>72.150000000000006</v>
      </c>
      <c r="N811" s="37">
        <f t="shared" si="54"/>
        <v>163.05000000000001</v>
      </c>
    </row>
    <row r="812" spans="1:14" ht="15.6" x14ac:dyDescent="0.3">
      <c r="A812" s="39">
        <v>43499.583333333336</v>
      </c>
      <c r="B812" s="29">
        <f t="shared" si="51"/>
        <v>2</v>
      </c>
      <c r="C812" s="34">
        <v>3</v>
      </c>
      <c r="D812" s="35">
        <v>187.2</v>
      </c>
      <c r="E812" s="36">
        <v>149.55000000000001</v>
      </c>
      <c r="F812" s="37">
        <f t="shared" si="52"/>
        <v>336.75</v>
      </c>
      <c r="G812" s="38"/>
      <c r="H812" s="35">
        <v>159.38200000000001</v>
      </c>
      <c r="I812" s="36">
        <v>139.422</v>
      </c>
      <c r="J812" s="37">
        <f t="shared" si="53"/>
        <v>298.80399999999997</v>
      </c>
      <c r="K812" s="38"/>
      <c r="L812" s="35">
        <v>90.15</v>
      </c>
      <c r="M812" s="36">
        <v>71.849999999999994</v>
      </c>
      <c r="N812" s="37">
        <f t="shared" si="54"/>
        <v>162</v>
      </c>
    </row>
    <row r="813" spans="1:14" ht="15.6" x14ac:dyDescent="0.3">
      <c r="A813" s="40">
        <v>43499.625</v>
      </c>
      <c r="B813" s="29">
        <f t="shared" si="51"/>
        <v>2</v>
      </c>
      <c r="C813" s="34">
        <v>3</v>
      </c>
      <c r="D813" s="35">
        <v>183.45</v>
      </c>
      <c r="E813" s="36">
        <v>121.5</v>
      </c>
      <c r="F813" s="37">
        <f t="shared" si="52"/>
        <v>304.95</v>
      </c>
      <c r="G813" s="38"/>
      <c r="H813" s="35">
        <v>157.566</v>
      </c>
      <c r="I813" s="36">
        <v>140.41499999999999</v>
      </c>
      <c r="J813" s="37">
        <f t="shared" si="53"/>
        <v>297.98099999999999</v>
      </c>
      <c r="K813" s="38"/>
      <c r="L813" s="35">
        <v>92.25</v>
      </c>
      <c r="M813" s="36">
        <v>73.2</v>
      </c>
      <c r="N813" s="37">
        <f t="shared" si="54"/>
        <v>165.45</v>
      </c>
    </row>
    <row r="814" spans="1:14" ht="15.6" x14ac:dyDescent="0.3">
      <c r="A814" s="39">
        <v>43499.666666666664</v>
      </c>
      <c r="B814" s="29">
        <f t="shared" si="51"/>
        <v>2</v>
      </c>
      <c r="C814" s="34">
        <v>3</v>
      </c>
      <c r="D814" s="35">
        <v>185.1</v>
      </c>
      <c r="E814" s="36">
        <v>122.55</v>
      </c>
      <c r="F814" s="37">
        <f t="shared" si="52"/>
        <v>307.64999999999998</v>
      </c>
      <c r="G814" s="38"/>
      <c r="H814" s="35">
        <v>158.80699999999999</v>
      </c>
      <c r="I814" s="36">
        <v>141.54</v>
      </c>
      <c r="J814" s="37">
        <f t="shared" si="53"/>
        <v>300.34699999999998</v>
      </c>
      <c r="K814" s="38"/>
      <c r="L814" s="35">
        <v>92.7</v>
      </c>
      <c r="M814" s="36">
        <v>75.599999999999994</v>
      </c>
      <c r="N814" s="37">
        <f t="shared" si="54"/>
        <v>168.3</v>
      </c>
    </row>
    <row r="815" spans="1:14" ht="15.6" x14ac:dyDescent="0.3">
      <c r="A815" s="40">
        <v>43499.708333333336</v>
      </c>
      <c r="B815" s="29">
        <f t="shared" si="51"/>
        <v>2</v>
      </c>
      <c r="C815" s="34">
        <v>3</v>
      </c>
      <c r="D815" s="35">
        <v>186.45</v>
      </c>
      <c r="E815" s="36">
        <v>119.7</v>
      </c>
      <c r="F815" s="37">
        <f t="shared" si="52"/>
        <v>306.14999999999998</v>
      </c>
      <c r="G815" s="38"/>
      <c r="H815" s="35">
        <v>154.76300000000001</v>
      </c>
      <c r="I815" s="36">
        <v>131.244</v>
      </c>
      <c r="J815" s="37">
        <f t="shared" si="53"/>
        <v>286.00700000000001</v>
      </c>
      <c r="K815" s="38"/>
      <c r="L815" s="35">
        <v>91.8</v>
      </c>
      <c r="M815" s="36">
        <v>75.150000000000006</v>
      </c>
      <c r="N815" s="37">
        <f t="shared" si="54"/>
        <v>166.95</v>
      </c>
    </row>
    <row r="816" spans="1:14" ht="15.6" x14ac:dyDescent="0.3">
      <c r="A816" s="39">
        <v>43499.75</v>
      </c>
      <c r="B816" s="29">
        <f t="shared" si="51"/>
        <v>2</v>
      </c>
      <c r="C816" s="34">
        <v>3</v>
      </c>
      <c r="D816" s="35">
        <v>179.85</v>
      </c>
      <c r="E816" s="36">
        <v>121.05</v>
      </c>
      <c r="F816" s="37">
        <f t="shared" si="52"/>
        <v>300.89999999999998</v>
      </c>
      <c r="G816" s="38"/>
      <c r="H816" s="35">
        <v>156.49799999999999</v>
      </c>
      <c r="I816" s="36">
        <v>129.87200000000001</v>
      </c>
      <c r="J816" s="37">
        <f t="shared" si="53"/>
        <v>286.37</v>
      </c>
      <c r="K816" s="38"/>
      <c r="L816" s="35">
        <v>90.75</v>
      </c>
      <c r="M816" s="36">
        <v>75.45</v>
      </c>
      <c r="N816" s="37">
        <f t="shared" si="54"/>
        <v>166.2</v>
      </c>
    </row>
    <row r="817" spans="1:14" ht="15.6" x14ac:dyDescent="0.3">
      <c r="A817" s="40">
        <v>43499.791666666664</v>
      </c>
      <c r="B817" s="29">
        <f t="shared" si="51"/>
        <v>2</v>
      </c>
      <c r="C817" s="34">
        <v>3</v>
      </c>
      <c r="D817" s="35">
        <v>178.95</v>
      </c>
      <c r="E817" s="36">
        <v>117</v>
      </c>
      <c r="F817" s="37">
        <f t="shared" si="52"/>
        <v>295.95</v>
      </c>
      <c r="G817" s="38"/>
      <c r="H817" s="35">
        <v>156.05000000000001</v>
      </c>
      <c r="I817" s="36">
        <v>131.03</v>
      </c>
      <c r="J817" s="37">
        <f t="shared" si="53"/>
        <v>287.08000000000004</v>
      </c>
      <c r="K817" s="38"/>
      <c r="L817" s="35">
        <v>90.9</v>
      </c>
      <c r="M817" s="36">
        <v>76.2</v>
      </c>
      <c r="N817" s="37">
        <f t="shared" si="54"/>
        <v>167.10000000000002</v>
      </c>
    </row>
    <row r="818" spans="1:14" ht="15.6" x14ac:dyDescent="0.3">
      <c r="A818" s="39">
        <v>43499.833333333336</v>
      </c>
      <c r="B818" s="29">
        <f t="shared" si="51"/>
        <v>2</v>
      </c>
      <c r="C818" s="34">
        <v>3</v>
      </c>
      <c r="D818" s="35">
        <v>177</v>
      </c>
      <c r="E818" s="36">
        <v>117.3</v>
      </c>
      <c r="F818" s="37">
        <f t="shared" si="52"/>
        <v>294.3</v>
      </c>
      <c r="G818" s="38"/>
      <c r="H818" s="35">
        <v>155.18100000000001</v>
      </c>
      <c r="I818" s="36">
        <v>131.196</v>
      </c>
      <c r="J818" s="37">
        <f t="shared" si="53"/>
        <v>286.37700000000001</v>
      </c>
      <c r="K818" s="38"/>
      <c r="L818" s="35">
        <v>91.65</v>
      </c>
      <c r="M818" s="36">
        <v>75.3</v>
      </c>
      <c r="N818" s="37">
        <f t="shared" si="54"/>
        <v>166.95</v>
      </c>
    </row>
    <row r="819" spans="1:14" ht="15.6" x14ac:dyDescent="0.3">
      <c r="A819" s="40">
        <v>43499.875</v>
      </c>
      <c r="B819" s="29">
        <f t="shared" si="51"/>
        <v>2</v>
      </c>
      <c r="C819" s="34">
        <v>3</v>
      </c>
      <c r="D819" s="35">
        <v>177.15</v>
      </c>
      <c r="E819" s="36">
        <v>115.95</v>
      </c>
      <c r="F819" s="37">
        <f t="shared" si="52"/>
        <v>293.10000000000002</v>
      </c>
      <c r="G819" s="38"/>
      <c r="H819" s="35">
        <v>156.208</v>
      </c>
      <c r="I819" s="36">
        <v>130.71199999999999</v>
      </c>
      <c r="J819" s="37">
        <f t="shared" si="53"/>
        <v>286.91999999999996</v>
      </c>
      <c r="K819" s="38"/>
      <c r="L819" s="35">
        <v>91.05</v>
      </c>
      <c r="M819" s="36">
        <v>74.849999999999994</v>
      </c>
      <c r="N819" s="37">
        <f t="shared" si="54"/>
        <v>165.89999999999998</v>
      </c>
    </row>
    <row r="820" spans="1:14" ht="15.6" x14ac:dyDescent="0.3">
      <c r="A820" s="39">
        <v>43499.916666666664</v>
      </c>
      <c r="B820" s="29">
        <f t="shared" si="51"/>
        <v>2</v>
      </c>
      <c r="C820" s="34">
        <v>3</v>
      </c>
      <c r="D820" s="35">
        <v>170.4</v>
      </c>
      <c r="E820" s="36">
        <v>118.5</v>
      </c>
      <c r="F820" s="37">
        <f t="shared" si="52"/>
        <v>288.89999999999998</v>
      </c>
      <c r="G820" s="38"/>
      <c r="H820" s="35">
        <v>153.39699999999999</v>
      </c>
      <c r="I820" s="36">
        <v>129.50299999999999</v>
      </c>
      <c r="J820" s="37">
        <f t="shared" si="53"/>
        <v>282.89999999999998</v>
      </c>
      <c r="K820" s="38"/>
      <c r="L820" s="35">
        <v>90.45</v>
      </c>
      <c r="M820" s="36">
        <v>75.150000000000006</v>
      </c>
      <c r="N820" s="37">
        <f t="shared" si="54"/>
        <v>165.60000000000002</v>
      </c>
    </row>
    <row r="821" spans="1:14" ht="15.6" x14ac:dyDescent="0.3">
      <c r="A821" s="40">
        <v>43499.958333333336</v>
      </c>
      <c r="B821" s="29">
        <f t="shared" si="51"/>
        <v>2</v>
      </c>
      <c r="C821" s="34">
        <v>3</v>
      </c>
      <c r="D821" s="35">
        <v>152.1</v>
      </c>
      <c r="E821" s="36">
        <v>115.8</v>
      </c>
      <c r="F821" s="37">
        <f t="shared" si="52"/>
        <v>267.89999999999998</v>
      </c>
      <c r="G821" s="38"/>
      <c r="H821" s="35">
        <v>154.86199999999999</v>
      </c>
      <c r="I821" s="36">
        <v>131.00200000000001</v>
      </c>
      <c r="J821" s="37">
        <f t="shared" si="53"/>
        <v>285.86400000000003</v>
      </c>
      <c r="K821" s="38"/>
      <c r="L821" s="35">
        <v>91.8</v>
      </c>
      <c r="M821" s="36">
        <v>75.45</v>
      </c>
      <c r="N821" s="37">
        <f t="shared" si="54"/>
        <v>167.25</v>
      </c>
    </row>
    <row r="822" spans="1:14" ht="15.6" x14ac:dyDescent="0.3">
      <c r="A822" s="39">
        <v>43499</v>
      </c>
      <c r="B822" s="29">
        <f t="shared" si="51"/>
        <v>2</v>
      </c>
      <c r="C822" s="34">
        <v>3</v>
      </c>
      <c r="D822" s="35">
        <v>140.25</v>
      </c>
      <c r="E822" s="36">
        <v>117</v>
      </c>
      <c r="F822" s="37">
        <f t="shared" si="52"/>
        <v>257.25</v>
      </c>
      <c r="G822" s="38"/>
      <c r="H822" s="35">
        <v>158.97800000000001</v>
      </c>
      <c r="I822" s="36">
        <v>131.13200000000001</v>
      </c>
      <c r="J822" s="37">
        <f t="shared" si="53"/>
        <v>290.11</v>
      </c>
      <c r="K822" s="38"/>
      <c r="L822" s="35">
        <v>90.45</v>
      </c>
      <c r="M822" s="36">
        <v>75.150000000000006</v>
      </c>
      <c r="N822" s="37">
        <f t="shared" si="54"/>
        <v>165.60000000000002</v>
      </c>
    </row>
    <row r="823" spans="1:14" ht="15.6" x14ac:dyDescent="0.3">
      <c r="A823" s="40">
        <v>43500.041666666664</v>
      </c>
      <c r="B823" s="29">
        <f t="shared" si="51"/>
        <v>2</v>
      </c>
      <c r="C823" s="34">
        <v>4</v>
      </c>
      <c r="D823" s="35">
        <v>134.55000000000001</v>
      </c>
      <c r="E823" s="36">
        <v>119.25</v>
      </c>
      <c r="F823" s="37">
        <f t="shared" si="52"/>
        <v>253.8</v>
      </c>
      <c r="G823" s="38"/>
      <c r="H823" s="35">
        <v>154.48599999999999</v>
      </c>
      <c r="I823" s="36">
        <v>131.12799999999999</v>
      </c>
      <c r="J823" s="37">
        <f t="shared" si="53"/>
        <v>285.61399999999998</v>
      </c>
      <c r="K823" s="38"/>
      <c r="L823" s="35">
        <v>90.75</v>
      </c>
      <c r="M823" s="36">
        <v>75.900000000000006</v>
      </c>
      <c r="N823" s="37">
        <f t="shared" si="54"/>
        <v>166.65</v>
      </c>
    </row>
    <row r="824" spans="1:14" ht="15.6" x14ac:dyDescent="0.3">
      <c r="A824" s="39">
        <v>43500.083333333336</v>
      </c>
      <c r="B824" s="29">
        <f t="shared" si="51"/>
        <v>2</v>
      </c>
      <c r="C824" s="34">
        <v>4</v>
      </c>
      <c r="D824" s="35">
        <v>137.69999999999999</v>
      </c>
      <c r="E824" s="36">
        <v>115.95</v>
      </c>
      <c r="F824" s="37">
        <f t="shared" si="52"/>
        <v>253.64999999999998</v>
      </c>
      <c r="G824" s="38"/>
      <c r="H824" s="35">
        <v>153.91</v>
      </c>
      <c r="I824" s="36">
        <v>131.036</v>
      </c>
      <c r="J824" s="37">
        <f t="shared" si="53"/>
        <v>284.94600000000003</v>
      </c>
      <c r="K824" s="38"/>
      <c r="L824" s="35">
        <v>87.45</v>
      </c>
      <c r="M824" s="36">
        <v>75.75</v>
      </c>
      <c r="N824" s="37">
        <f t="shared" si="54"/>
        <v>163.19999999999999</v>
      </c>
    </row>
    <row r="825" spans="1:14" ht="15.6" x14ac:dyDescent="0.3">
      <c r="A825" s="40">
        <v>43500.125</v>
      </c>
      <c r="B825" s="29">
        <f t="shared" si="51"/>
        <v>2</v>
      </c>
      <c r="C825" s="34">
        <v>4</v>
      </c>
      <c r="D825" s="35">
        <v>128.55000000000001</v>
      </c>
      <c r="E825" s="36">
        <v>116.7</v>
      </c>
      <c r="F825" s="37">
        <f t="shared" si="52"/>
        <v>245.25</v>
      </c>
      <c r="G825" s="38"/>
      <c r="H825" s="35">
        <v>153.405</v>
      </c>
      <c r="I825" s="36">
        <v>129.63999999999999</v>
      </c>
      <c r="J825" s="37">
        <f t="shared" si="53"/>
        <v>283.04499999999996</v>
      </c>
      <c r="K825" s="38"/>
      <c r="L825" s="35">
        <v>91.2</v>
      </c>
      <c r="M825" s="36">
        <v>77.25</v>
      </c>
      <c r="N825" s="37">
        <f t="shared" si="54"/>
        <v>168.45</v>
      </c>
    </row>
    <row r="826" spans="1:14" ht="15.6" x14ac:dyDescent="0.3">
      <c r="A826" s="39">
        <v>43500.166666666664</v>
      </c>
      <c r="B826" s="29">
        <f t="shared" si="51"/>
        <v>2</v>
      </c>
      <c r="C826" s="34">
        <v>4</v>
      </c>
      <c r="D826" s="35">
        <v>126.3</v>
      </c>
      <c r="E826" s="36">
        <v>115.2</v>
      </c>
      <c r="F826" s="37">
        <f t="shared" si="52"/>
        <v>241.5</v>
      </c>
      <c r="G826" s="38"/>
      <c r="H826" s="35">
        <v>162.655</v>
      </c>
      <c r="I826" s="36">
        <v>130.25899999999999</v>
      </c>
      <c r="J826" s="37">
        <f t="shared" si="53"/>
        <v>292.91399999999999</v>
      </c>
      <c r="K826" s="38"/>
      <c r="L826" s="35">
        <v>92.25</v>
      </c>
      <c r="M826" s="36">
        <v>79.2</v>
      </c>
      <c r="N826" s="37">
        <f t="shared" si="54"/>
        <v>171.45</v>
      </c>
    </row>
    <row r="827" spans="1:14" ht="15.6" x14ac:dyDescent="0.3">
      <c r="A827" s="40">
        <v>43500.208333333336</v>
      </c>
      <c r="B827" s="29">
        <f t="shared" si="51"/>
        <v>2</v>
      </c>
      <c r="C827" s="34">
        <v>4</v>
      </c>
      <c r="D827" s="35">
        <v>124.95</v>
      </c>
      <c r="E827" s="36">
        <v>116.85</v>
      </c>
      <c r="F827" s="37">
        <f t="shared" si="52"/>
        <v>241.8</v>
      </c>
      <c r="G827" s="38"/>
      <c r="H827" s="35">
        <v>169.76</v>
      </c>
      <c r="I827" s="36">
        <v>129.80199999999999</v>
      </c>
      <c r="J827" s="37">
        <f t="shared" si="53"/>
        <v>299.56200000000001</v>
      </c>
      <c r="K827" s="38"/>
      <c r="L827" s="35">
        <v>92.1</v>
      </c>
      <c r="M827" s="36">
        <v>79.650000000000006</v>
      </c>
      <c r="N827" s="37">
        <f t="shared" si="54"/>
        <v>171.75</v>
      </c>
    </row>
    <row r="828" spans="1:14" ht="15.6" x14ac:dyDescent="0.3">
      <c r="A828" s="39">
        <v>43500.25</v>
      </c>
      <c r="B828" s="29">
        <f t="shared" si="51"/>
        <v>2</v>
      </c>
      <c r="C828" s="34">
        <v>4</v>
      </c>
      <c r="D828" s="35">
        <v>127.05</v>
      </c>
      <c r="E828" s="36">
        <v>124.95</v>
      </c>
      <c r="F828" s="37">
        <f t="shared" si="52"/>
        <v>252</v>
      </c>
      <c r="G828" s="38"/>
      <c r="H828" s="35">
        <v>179.929</v>
      </c>
      <c r="I828" s="36">
        <v>138.143</v>
      </c>
      <c r="J828" s="37">
        <f t="shared" si="53"/>
        <v>318.072</v>
      </c>
      <c r="K828" s="38"/>
      <c r="L828" s="35">
        <v>93.3</v>
      </c>
      <c r="M828" s="36">
        <v>79.2</v>
      </c>
      <c r="N828" s="37">
        <f t="shared" si="54"/>
        <v>172.5</v>
      </c>
    </row>
    <row r="829" spans="1:14" ht="15.6" x14ac:dyDescent="0.3">
      <c r="A829" s="40">
        <v>43500.291666666664</v>
      </c>
      <c r="B829" s="29">
        <f t="shared" si="51"/>
        <v>2</v>
      </c>
      <c r="C829" s="34">
        <v>4</v>
      </c>
      <c r="D829" s="35">
        <v>129.6</v>
      </c>
      <c r="E829" s="36">
        <v>147.30000000000001</v>
      </c>
      <c r="F829" s="37">
        <f t="shared" si="52"/>
        <v>276.89999999999998</v>
      </c>
      <c r="G829" s="38"/>
      <c r="H829" s="35">
        <v>185.06800000000001</v>
      </c>
      <c r="I829" s="36">
        <v>170.94499999999999</v>
      </c>
      <c r="J829" s="37">
        <f t="shared" si="53"/>
        <v>356.01300000000003</v>
      </c>
      <c r="K829" s="38"/>
      <c r="L829" s="35">
        <v>100.2</v>
      </c>
      <c r="M829" s="36">
        <v>84.75</v>
      </c>
      <c r="N829" s="37">
        <f t="shared" si="54"/>
        <v>184.95</v>
      </c>
    </row>
    <row r="830" spans="1:14" ht="15.6" x14ac:dyDescent="0.3">
      <c r="A830" s="39">
        <v>43500.333333333336</v>
      </c>
      <c r="B830" s="29">
        <f t="shared" si="51"/>
        <v>2</v>
      </c>
      <c r="C830" s="34">
        <v>4</v>
      </c>
      <c r="D830" s="35">
        <v>178.35</v>
      </c>
      <c r="E830" s="36">
        <v>230.1</v>
      </c>
      <c r="F830" s="37">
        <f t="shared" si="52"/>
        <v>408.45</v>
      </c>
      <c r="G830" s="38"/>
      <c r="H830" s="35">
        <v>245.709</v>
      </c>
      <c r="I830" s="36">
        <v>219.489</v>
      </c>
      <c r="J830" s="37">
        <f t="shared" si="53"/>
        <v>465.19799999999998</v>
      </c>
      <c r="K830" s="38"/>
      <c r="L830" s="35">
        <v>147.75</v>
      </c>
      <c r="M830" s="36">
        <v>139.65</v>
      </c>
      <c r="N830" s="37">
        <f t="shared" si="54"/>
        <v>287.39999999999998</v>
      </c>
    </row>
    <row r="831" spans="1:14" ht="15.6" x14ac:dyDescent="0.3">
      <c r="A831" s="40">
        <v>43500.375</v>
      </c>
      <c r="B831" s="29">
        <f t="shared" si="51"/>
        <v>2</v>
      </c>
      <c r="C831" s="34">
        <v>4</v>
      </c>
      <c r="D831" s="35">
        <v>207.6</v>
      </c>
      <c r="E831" s="36">
        <v>279.89999999999998</v>
      </c>
      <c r="F831" s="37">
        <f t="shared" si="52"/>
        <v>487.5</v>
      </c>
      <c r="G831" s="38"/>
      <c r="H831" s="35">
        <v>266.077</v>
      </c>
      <c r="I831" s="36">
        <v>236.53899999999999</v>
      </c>
      <c r="J831" s="37">
        <f t="shared" si="53"/>
        <v>502.61599999999999</v>
      </c>
      <c r="K831" s="38"/>
      <c r="L831" s="35">
        <v>172.35</v>
      </c>
      <c r="M831" s="36">
        <v>146.55000000000001</v>
      </c>
      <c r="N831" s="37">
        <f t="shared" si="54"/>
        <v>318.89999999999998</v>
      </c>
    </row>
    <row r="832" spans="1:14" ht="15.6" x14ac:dyDescent="0.3">
      <c r="A832" s="39">
        <v>43500.416666666664</v>
      </c>
      <c r="B832" s="29">
        <f t="shared" si="51"/>
        <v>2</v>
      </c>
      <c r="C832" s="34">
        <v>4</v>
      </c>
      <c r="D832" s="35">
        <v>221.7</v>
      </c>
      <c r="E832" s="36">
        <v>310.35000000000002</v>
      </c>
      <c r="F832" s="37">
        <f t="shared" si="52"/>
        <v>532.04999999999995</v>
      </c>
      <c r="G832" s="38"/>
      <c r="H832" s="35">
        <v>272.791</v>
      </c>
      <c r="I832" s="36">
        <v>257.24200000000002</v>
      </c>
      <c r="J832" s="37">
        <f t="shared" si="53"/>
        <v>530.03300000000002</v>
      </c>
      <c r="K832" s="38"/>
      <c r="L832" s="35">
        <v>183.6</v>
      </c>
      <c r="M832" s="36">
        <v>155.69999999999999</v>
      </c>
      <c r="N832" s="37">
        <f t="shared" si="54"/>
        <v>339.29999999999995</v>
      </c>
    </row>
    <row r="833" spans="1:14" ht="15.6" x14ac:dyDescent="0.3">
      <c r="A833" s="40">
        <v>43500.458333333336</v>
      </c>
      <c r="B833" s="29">
        <f t="shared" si="51"/>
        <v>2</v>
      </c>
      <c r="C833" s="34">
        <v>4</v>
      </c>
      <c r="D833" s="35">
        <v>229.95</v>
      </c>
      <c r="E833" s="36">
        <v>321.60000000000002</v>
      </c>
      <c r="F833" s="37">
        <f t="shared" si="52"/>
        <v>551.54999999999995</v>
      </c>
      <c r="G833" s="38"/>
      <c r="H833" s="35">
        <v>270.73899999999998</v>
      </c>
      <c r="I833" s="36">
        <v>266.27</v>
      </c>
      <c r="J833" s="37">
        <f t="shared" si="53"/>
        <v>537.00900000000001</v>
      </c>
      <c r="K833" s="38"/>
      <c r="L833" s="35">
        <v>183.75</v>
      </c>
      <c r="M833" s="36">
        <v>160.19999999999999</v>
      </c>
      <c r="N833" s="37">
        <f t="shared" si="54"/>
        <v>343.95</v>
      </c>
    </row>
    <row r="834" spans="1:14" ht="15.6" x14ac:dyDescent="0.3">
      <c r="A834" s="39">
        <v>43500.5</v>
      </c>
      <c r="B834" s="29">
        <f t="shared" si="51"/>
        <v>2</v>
      </c>
      <c r="C834" s="34">
        <v>4</v>
      </c>
      <c r="D834" s="35">
        <v>231.9</v>
      </c>
      <c r="E834" s="36">
        <v>323.7</v>
      </c>
      <c r="F834" s="37">
        <f t="shared" si="52"/>
        <v>555.6</v>
      </c>
      <c r="G834" s="38"/>
      <c r="H834" s="35">
        <v>273.339</v>
      </c>
      <c r="I834" s="36">
        <v>269.98399999999998</v>
      </c>
      <c r="J834" s="37">
        <f t="shared" si="53"/>
        <v>543.32299999999998</v>
      </c>
      <c r="K834" s="38"/>
      <c r="L834" s="35">
        <v>184.5</v>
      </c>
      <c r="M834" s="36">
        <v>163.80000000000001</v>
      </c>
      <c r="N834" s="37">
        <f t="shared" si="54"/>
        <v>348.3</v>
      </c>
    </row>
    <row r="835" spans="1:14" ht="15.6" x14ac:dyDescent="0.3">
      <c r="A835" s="40">
        <v>43500.541666666664</v>
      </c>
      <c r="B835" s="29">
        <f t="shared" si="51"/>
        <v>2</v>
      </c>
      <c r="C835" s="34">
        <v>4</v>
      </c>
      <c r="D835" s="35">
        <v>236.1</v>
      </c>
      <c r="E835" s="36">
        <v>326.10000000000002</v>
      </c>
      <c r="F835" s="37">
        <f t="shared" si="52"/>
        <v>562.20000000000005</v>
      </c>
      <c r="G835" s="38"/>
      <c r="H835" s="35">
        <v>266.298</v>
      </c>
      <c r="I835" s="36">
        <v>284.06599999999997</v>
      </c>
      <c r="J835" s="37">
        <f t="shared" si="53"/>
        <v>550.36400000000003</v>
      </c>
      <c r="K835" s="38"/>
      <c r="L835" s="35">
        <v>189.9</v>
      </c>
      <c r="M835" s="36">
        <v>166.5</v>
      </c>
      <c r="N835" s="37">
        <f t="shared" si="54"/>
        <v>356.4</v>
      </c>
    </row>
    <row r="836" spans="1:14" ht="15.6" x14ac:dyDescent="0.3">
      <c r="A836" s="39">
        <v>43500.583333333336</v>
      </c>
      <c r="B836" s="29">
        <f t="shared" si="51"/>
        <v>2</v>
      </c>
      <c r="C836" s="34">
        <v>4</v>
      </c>
      <c r="D836" s="35">
        <v>241.8</v>
      </c>
      <c r="E836" s="36">
        <v>320.7</v>
      </c>
      <c r="F836" s="37">
        <f t="shared" si="52"/>
        <v>562.5</v>
      </c>
      <c r="G836" s="38"/>
      <c r="H836" s="35">
        <v>276.279</v>
      </c>
      <c r="I836" s="36">
        <v>281.20999999999998</v>
      </c>
      <c r="J836" s="37">
        <f t="shared" si="53"/>
        <v>557.48900000000003</v>
      </c>
      <c r="K836" s="38"/>
      <c r="L836" s="35">
        <v>193.65</v>
      </c>
      <c r="M836" s="36">
        <v>165.45</v>
      </c>
      <c r="N836" s="37">
        <f t="shared" si="54"/>
        <v>359.1</v>
      </c>
    </row>
    <row r="837" spans="1:14" ht="15.6" x14ac:dyDescent="0.3">
      <c r="A837" s="40">
        <v>43500.625</v>
      </c>
      <c r="B837" s="29">
        <f t="shared" si="51"/>
        <v>2</v>
      </c>
      <c r="C837" s="34">
        <v>4</v>
      </c>
      <c r="D837" s="35">
        <v>243.9</v>
      </c>
      <c r="E837" s="36">
        <v>310.35000000000002</v>
      </c>
      <c r="F837" s="37">
        <f t="shared" si="52"/>
        <v>554.25</v>
      </c>
      <c r="G837" s="38"/>
      <c r="H837" s="35">
        <v>275.72800000000001</v>
      </c>
      <c r="I837" s="36">
        <v>287.01100000000002</v>
      </c>
      <c r="J837" s="37">
        <f t="shared" si="53"/>
        <v>562.73900000000003</v>
      </c>
      <c r="K837" s="38"/>
      <c r="L837" s="35">
        <v>189.45</v>
      </c>
      <c r="M837" s="36">
        <v>165.3</v>
      </c>
      <c r="N837" s="37">
        <f t="shared" si="54"/>
        <v>354.75</v>
      </c>
    </row>
    <row r="838" spans="1:14" ht="15.6" x14ac:dyDescent="0.3">
      <c r="A838" s="39">
        <v>43500.666666666664</v>
      </c>
      <c r="B838" s="29">
        <f t="shared" si="51"/>
        <v>2</v>
      </c>
      <c r="C838" s="34">
        <v>4</v>
      </c>
      <c r="D838" s="35">
        <v>234</v>
      </c>
      <c r="E838" s="36">
        <v>297.60000000000002</v>
      </c>
      <c r="F838" s="37">
        <f t="shared" si="52"/>
        <v>531.6</v>
      </c>
      <c r="G838" s="38"/>
      <c r="H838" s="35">
        <v>272.55900000000003</v>
      </c>
      <c r="I838" s="36">
        <v>287.73200000000003</v>
      </c>
      <c r="J838" s="37">
        <f t="shared" si="53"/>
        <v>560.29100000000005</v>
      </c>
      <c r="K838" s="38"/>
      <c r="L838" s="35">
        <v>185.85</v>
      </c>
      <c r="M838" s="36">
        <v>163.95</v>
      </c>
      <c r="N838" s="37">
        <f t="shared" si="54"/>
        <v>349.79999999999995</v>
      </c>
    </row>
    <row r="839" spans="1:14" ht="15.6" x14ac:dyDescent="0.3">
      <c r="A839" s="40">
        <v>43500.708333333336</v>
      </c>
      <c r="B839" s="29">
        <f t="shared" si="51"/>
        <v>2</v>
      </c>
      <c r="C839" s="34">
        <v>4</v>
      </c>
      <c r="D839" s="35">
        <v>234.3</v>
      </c>
      <c r="E839" s="36">
        <v>280.2</v>
      </c>
      <c r="F839" s="37">
        <f t="shared" si="52"/>
        <v>514.5</v>
      </c>
      <c r="G839" s="38"/>
      <c r="H839" s="35">
        <v>260.65600000000001</v>
      </c>
      <c r="I839" s="36">
        <v>267.74099999999999</v>
      </c>
      <c r="J839" s="37">
        <f t="shared" si="53"/>
        <v>528.39699999999993</v>
      </c>
      <c r="K839" s="38"/>
      <c r="L839" s="35">
        <v>183.45</v>
      </c>
      <c r="M839" s="36">
        <v>159.30000000000001</v>
      </c>
      <c r="N839" s="37">
        <f t="shared" si="54"/>
        <v>342.75</v>
      </c>
    </row>
    <row r="840" spans="1:14" ht="15.6" x14ac:dyDescent="0.3">
      <c r="A840" s="39">
        <v>43500.75</v>
      </c>
      <c r="B840" s="29">
        <f t="shared" ref="B840:B903" si="55">MONTH(A840)</f>
        <v>2</v>
      </c>
      <c r="C840" s="34">
        <v>4</v>
      </c>
      <c r="D840" s="35">
        <v>224.55</v>
      </c>
      <c r="E840" s="36">
        <v>256.35000000000002</v>
      </c>
      <c r="F840" s="37">
        <f t="shared" ref="F840:F903" si="56">D840+E840</f>
        <v>480.90000000000003</v>
      </c>
      <c r="G840" s="38"/>
      <c r="H840" s="35">
        <v>253.48400000000001</v>
      </c>
      <c r="I840" s="36">
        <v>241.309</v>
      </c>
      <c r="J840" s="37">
        <f t="shared" ref="J840:J903" si="57">H840+I840</f>
        <v>494.79300000000001</v>
      </c>
      <c r="K840" s="38"/>
      <c r="L840" s="35">
        <v>175.2</v>
      </c>
      <c r="M840" s="36">
        <v>150</v>
      </c>
      <c r="N840" s="37">
        <f t="shared" ref="N840:N903" si="58">L840+M840</f>
        <v>325.2</v>
      </c>
    </row>
    <row r="841" spans="1:14" ht="15.6" x14ac:dyDescent="0.3">
      <c r="A841" s="40">
        <v>43500.791666666664</v>
      </c>
      <c r="B841" s="29">
        <f t="shared" si="55"/>
        <v>2</v>
      </c>
      <c r="C841" s="34">
        <v>4</v>
      </c>
      <c r="D841" s="35">
        <v>205.65</v>
      </c>
      <c r="E841" s="36">
        <v>216.45</v>
      </c>
      <c r="F841" s="37">
        <f t="shared" si="56"/>
        <v>422.1</v>
      </c>
      <c r="G841" s="38"/>
      <c r="H841" s="35">
        <v>191.47300000000001</v>
      </c>
      <c r="I841" s="36">
        <v>198.178</v>
      </c>
      <c r="J841" s="37">
        <f t="shared" si="57"/>
        <v>389.65100000000001</v>
      </c>
      <c r="K841" s="38"/>
      <c r="L841" s="35">
        <v>129.9</v>
      </c>
      <c r="M841" s="36">
        <v>95.4</v>
      </c>
      <c r="N841" s="37">
        <f t="shared" si="58"/>
        <v>225.3</v>
      </c>
    </row>
    <row r="842" spans="1:14" ht="15.6" x14ac:dyDescent="0.3">
      <c r="A842" s="39">
        <v>43500.833333333336</v>
      </c>
      <c r="B842" s="29">
        <f t="shared" si="55"/>
        <v>2</v>
      </c>
      <c r="C842" s="34">
        <v>4</v>
      </c>
      <c r="D842" s="35">
        <v>188.7</v>
      </c>
      <c r="E842" s="36">
        <v>161.25</v>
      </c>
      <c r="F842" s="37">
        <f t="shared" si="56"/>
        <v>349.95</v>
      </c>
      <c r="G842" s="38"/>
      <c r="H842" s="35">
        <v>182.61799999999999</v>
      </c>
      <c r="I842" s="36">
        <v>191.37899999999999</v>
      </c>
      <c r="J842" s="37">
        <f t="shared" si="57"/>
        <v>373.99699999999996</v>
      </c>
      <c r="K842" s="38"/>
      <c r="L842" s="35">
        <v>120</v>
      </c>
      <c r="M842" s="36">
        <v>86.4</v>
      </c>
      <c r="N842" s="37">
        <f t="shared" si="58"/>
        <v>206.4</v>
      </c>
    </row>
    <row r="843" spans="1:14" ht="15.6" x14ac:dyDescent="0.3">
      <c r="A843" s="40">
        <v>43500.875</v>
      </c>
      <c r="B843" s="29">
        <f t="shared" si="55"/>
        <v>2</v>
      </c>
      <c r="C843" s="34">
        <v>4</v>
      </c>
      <c r="D843" s="35">
        <v>185.7</v>
      </c>
      <c r="E843" s="36">
        <v>191.55</v>
      </c>
      <c r="F843" s="37">
        <f t="shared" si="56"/>
        <v>377.25</v>
      </c>
      <c r="G843" s="38"/>
      <c r="H843" s="35">
        <v>188.036</v>
      </c>
      <c r="I843" s="36">
        <v>186.77</v>
      </c>
      <c r="J843" s="37">
        <f t="shared" si="57"/>
        <v>374.80600000000004</v>
      </c>
      <c r="K843" s="38"/>
      <c r="L843" s="35">
        <v>119.55</v>
      </c>
      <c r="M843" s="36">
        <v>81.150000000000006</v>
      </c>
      <c r="N843" s="37">
        <f t="shared" si="58"/>
        <v>200.7</v>
      </c>
    </row>
    <row r="844" spans="1:14" ht="15.6" x14ac:dyDescent="0.3">
      <c r="A844" s="39">
        <v>43500.916666666664</v>
      </c>
      <c r="B844" s="29">
        <f t="shared" si="55"/>
        <v>2</v>
      </c>
      <c r="C844" s="34">
        <v>4</v>
      </c>
      <c r="D844" s="35">
        <v>184.8</v>
      </c>
      <c r="E844" s="36">
        <v>141</v>
      </c>
      <c r="F844" s="37">
        <f t="shared" si="56"/>
        <v>325.8</v>
      </c>
      <c r="G844" s="38"/>
      <c r="H844" s="35">
        <v>180.898</v>
      </c>
      <c r="I844" s="36">
        <v>181.58799999999999</v>
      </c>
      <c r="J844" s="37">
        <f t="shared" si="57"/>
        <v>362.48599999999999</v>
      </c>
      <c r="K844" s="38"/>
      <c r="L844" s="35">
        <v>116.85</v>
      </c>
      <c r="M844" s="36">
        <v>73.95</v>
      </c>
      <c r="N844" s="37">
        <f t="shared" si="58"/>
        <v>190.8</v>
      </c>
    </row>
    <row r="845" spans="1:14" ht="15.6" x14ac:dyDescent="0.3">
      <c r="A845" s="40">
        <v>43500.958333333336</v>
      </c>
      <c r="B845" s="29">
        <f t="shared" si="55"/>
        <v>2</v>
      </c>
      <c r="C845" s="34">
        <v>4</v>
      </c>
      <c r="D845" s="35">
        <v>171.9</v>
      </c>
      <c r="E845" s="36">
        <v>144.15</v>
      </c>
      <c r="F845" s="37">
        <f t="shared" si="56"/>
        <v>316.05</v>
      </c>
      <c r="G845" s="38"/>
      <c r="H845" s="35">
        <v>183.62200000000001</v>
      </c>
      <c r="I845" s="36">
        <v>179.04400000000001</v>
      </c>
      <c r="J845" s="37">
        <f t="shared" si="57"/>
        <v>362.66600000000005</v>
      </c>
      <c r="K845" s="38"/>
      <c r="L845" s="35">
        <v>106.2</v>
      </c>
      <c r="M845" s="36">
        <v>74.400000000000006</v>
      </c>
      <c r="N845" s="37">
        <f t="shared" si="58"/>
        <v>180.60000000000002</v>
      </c>
    </row>
    <row r="846" spans="1:14" ht="15.6" x14ac:dyDescent="0.3">
      <c r="A846" s="39">
        <v>43500</v>
      </c>
      <c r="B846" s="29">
        <f t="shared" si="55"/>
        <v>2</v>
      </c>
      <c r="C846" s="34">
        <v>4</v>
      </c>
      <c r="D846" s="35">
        <v>159.30000000000001</v>
      </c>
      <c r="E846" s="36">
        <v>140.25</v>
      </c>
      <c r="F846" s="37">
        <f t="shared" si="56"/>
        <v>299.55</v>
      </c>
      <c r="G846" s="38"/>
      <c r="H846" s="35">
        <v>173.66</v>
      </c>
      <c r="I846" s="36">
        <v>161.351</v>
      </c>
      <c r="J846" s="37">
        <f t="shared" si="57"/>
        <v>335.01099999999997</v>
      </c>
      <c r="K846" s="38"/>
      <c r="L846" s="35">
        <v>101.25</v>
      </c>
      <c r="M846" s="36">
        <v>70.95</v>
      </c>
      <c r="N846" s="37">
        <f t="shared" si="58"/>
        <v>172.2</v>
      </c>
    </row>
    <row r="847" spans="1:14" ht="15.6" x14ac:dyDescent="0.3">
      <c r="A847" s="40">
        <v>43501.041666666664</v>
      </c>
      <c r="B847" s="29">
        <f t="shared" si="55"/>
        <v>2</v>
      </c>
      <c r="C847" s="34">
        <v>5</v>
      </c>
      <c r="D847" s="35">
        <v>144.75</v>
      </c>
      <c r="E847" s="36">
        <v>133.94999999999999</v>
      </c>
      <c r="F847" s="37">
        <f t="shared" si="56"/>
        <v>278.7</v>
      </c>
      <c r="G847" s="38"/>
      <c r="H847" s="35">
        <v>171.084</v>
      </c>
      <c r="I847" s="36">
        <v>150.792</v>
      </c>
      <c r="J847" s="37">
        <f t="shared" si="57"/>
        <v>321.87599999999998</v>
      </c>
      <c r="K847" s="38"/>
      <c r="L847" s="35">
        <v>101.25</v>
      </c>
      <c r="M847" s="36">
        <v>71.25</v>
      </c>
      <c r="N847" s="37">
        <f t="shared" si="58"/>
        <v>172.5</v>
      </c>
    </row>
    <row r="848" spans="1:14" ht="15.6" x14ac:dyDescent="0.3">
      <c r="A848" s="39">
        <v>43501.083333333336</v>
      </c>
      <c r="B848" s="29">
        <f t="shared" si="55"/>
        <v>2</v>
      </c>
      <c r="C848" s="34">
        <v>5</v>
      </c>
      <c r="D848" s="35">
        <v>141.9</v>
      </c>
      <c r="E848" s="36">
        <v>132.15</v>
      </c>
      <c r="F848" s="37">
        <f t="shared" si="56"/>
        <v>274.05</v>
      </c>
      <c r="G848" s="38"/>
      <c r="H848" s="35">
        <v>165.24600000000001</v>
      </c>
      <c r="I848" s="36">
        <v>141.71299999999999</v>
      </c>
      <c r="J848" s="37">
        <f t="shared" si="57"/>
        <v>306.959</v>
      </c>
      <c r="K848" s="38"/>
      <c r="L848" s="35">
        <v>98.1</v>
      </c>
      <c r="M848" s="36">
        <v>70.8</v>
      </c>
      <c r="N848" s="37">
        <f t="shared" si="58"/>
        <v>168.89999999999998</v>
      </c>
    </row>
    <row r="849" spans="1:14" ht="15.6" x14ac:dyDescent="0.3">
      <c r="A849" s="40">
        <v>43501.125</v>
      </c>
      <c r="B849" s="29">
        <f t="shared" si="55"/>
        <v>2</v>
      </c>
      <c r="C849" s="34">
        <v>5</v>
      </c>
      <c r="D849" s="35">
        <v>133.65</v>
      </c>
      <c r="E849" s="36">
        <v>131.25</v>
      </c>
      <c r="F849" s="37">
        <f t="shared" si="56"/>
        <v>264.89999999999998</v>
      </c>
      <c r="G849" s="38"/>
      <c r="H849" s="35">
        <v>165.994</v>
      </c>
      <c r="I849" s="36">
        <v>127.227</v>
      </c>
      <c r="J849" s="37">
        <f t="shared" si="57"/>
        <v>293.221</v>
      </c>
      <c r="K849" s="38"/>
      <c r="L849" s="35">
        <v>95.7</v>
      </c>
      <c r="M849" s="36">
        <v>70.2</v>
      </c>
      <c r="N849" s="37">
        <f t="shared" si="58"/>
        <v>165.9</v>
      </c>
    </row>
    <row r="850" spans="1:14" ht="15.6" x14ac:dyDescent="0.3">
      <c r="A850" s="39">
        <v>43501.166666666664</v>
      </c>
      <c r="B850" s="29">
        <f t="shared" si="55"/>
        <v>2</v>
      </c>
      <c r="C850" s="34">
        <v>5</v>
      </c>
      <c r="D850" s="35">
        <v>130.80000000000001</v>
      </c>
      <c r="E850" s="36">
        <v>126.75</v>
      </c>
      <c r="F850" s="37">
        <f t="shared" si="56"/>
        <v>257.55</v>
      </c>
      <c r="G850" s="38"/>
      <c r="H850" s="35">
        <v>174.261</v>
      </c>
      <c r="I850" s="36">
        <v>126.292</v>
      </c>
      <c r="J850" s="37">
        <f t="shared" si="57"/>
        <v>300.553</v>
      </c>
      <c r="K850" s="38"/>
      <c r="L850" s="35">
        <v>94.5</v>
      </c>
      <c r="M850" s="36">
        <v>70.8</v>
      </c>
      <c r="N850" s="37">
        <f t="shared" si="58"/>
        <v>165.3</v>
      </c>
    </row>
    <row r="851" spans="1:14" ht="15.6" x14ac:dyDescent="0.3">
      <c r="A851" s="40">
        <v>43501.208333333336</v>
      </c>
      <c r="B851" s="29">
        <f t="shared" si="55"/>
        <v>2</v>
      </c>
      <c r="C851" s="34">
        <v>5</v>
      </c>
      <c r="D851" s="35">
        <v>129.9</v>
      </c>
      <c r="E851" s="36">
        <v>136.65</v>
      </c>
      <c r="F851" s="37">
        <f t="shared" si="56"/>
        <v>266.55</v>
      </c>
      <c r="G851" s="38"/>
      <c r="H851" s="35">
        <v>179.316</v>
      </c>
      <c r="I851" s="36">
        <v>137.13499999999999</v>
      </c>
      <c r="J851" s="37">
        <f t="shared" si="57"/>
        <v>316.45100000000002</v>
      </c>
      <c r="K851" s="38"/>
      <c r="L851" s="35">
        <v>97.5</v>
      </c>
      <c r="M851" s="36">
        <v>70.2</v>
      </c>
      <c r="N851" s="37">
        <f t="shared" si="58"/>
        <v>167.7</v>
      </c>
    </row>
    <row r="852" spans="1:14" ht="15.6" x14ac:dyDescent="0.3">
      <c r="A852" s="39">
        <v>43501.25</v>
      </c>
      <c r="B852" s="29">
        <f t="shared" si="55"/>
        <v>2</v>
      </c>
      <c r="C852" s="34">
        <v>5</v>
      </c>
      <c r="D852" s="35">
        <v>132.75</v>
      </c>
      <c r="E852" s="36">
        <v>138.30000000000001</v>
      </c>
      <c r="F852" s="37">
        <f t="shared" si="56"/>
        <v>271.05</v>
      </c>
      <c r="G852" s="38"/>
      <c r="H852" s="35">
        <v>190.05199999999999</v>
      </c>
      <c r="I852" s="36">
        <v>155.62299999999999</v>
      </c>
      <c r="J852" s="37">
        <f t="shared" si="57"/>
        <v>345.67499999999995</v>
      </c>
      <c r="K852" s="38"/>
      <c r="L852" s="35">
        <v>99.6</v>
      </c>
      <c r="M852" s="36">
        <v>69.900000000000006</v>
      </c>
      <c r="N852" s="37">
        <f t="shared" si="58"/>
        <v>169.5</v>
      </c>
    </row>
    <row r="853" spans="1:14" ht="15.6" x14ac:dyDescent="0.3">
      <c r="A853" s="40">
        <v>43501.291666666664</v>
      </c>
      <c r="B853" s="29">
        <f t="shared" si="55"/>
        <v>2</v>
      </c>
      <c r="C853" s="34">
        <v>5</v>
      </c>
      <c r="D853" s="35">
        <v>136.05000000000001</v>
      </c>
      <c r="E853" s="36">
        <v>148.05000000000001</v>
      </c>
      <c r="F853" s="37">
        <f t="shared" si="56"/>
        <v>284.10000000000002</v>
      </c>
      <c r="G853" s="38"/>
      <c r="H853" s="35">
        <v>205.578</v>
      </c>
      <c r="I853" s="36">
        <v>177.26900000000001</v>
      </c>
      <c r="J853" s="37">
        <f t="shared" si="57"/>
        <v>382.84699999999998</v>
      </c>
      <c r="K853" s="38"/>
      <c r="L853" s="35">
        <v>105.15</v>
      </c>
      <c r="M853" s="36">
        <v>76.349999999999994</v>
      </c>
      <c r="N853" s="37">
        <f t="shared" si="58"/>
        <v>181.5</v>
      </c>
    </row>
    <row r="854" spans="1:14" ht="15.6" x14ac:dyDescent="0.3">
      <c r="A854" s="39">
        <v>43501.333333333336</v>
      </c>
      <c r="B854" s="29">
        <f t="shared" si="55"/>
        <v>2</v>
      </c>
      <c r="C854" s="34">
        <v>5</v>
      </c>
      <c r="D854" s="35">
        <v>201.75</v>
      </c>
      <c r="E854" s="36">
        <v>255.15</v>
      </c>
      <c r="F854" s="37">
        <f t="shared" si="56"/>
        <v>456.9</v>
      </c>
      <c r="G854" s="38"/>
      <c r="H854" s="35">
        <v>238.876</v>
      </c>
      <c r="I854" s="36">
        <v>201.126</v>
      </c>
      <c r="J854" s="37">
        <f t="shared" si="57"/>
        <v>440.00200000000001</v>
      </c>
      <c r="K854" s="38"/>
      <c r="L854" s="35">
        <v>154.94999999999999</v>
      </c>
      <c r="M854" s="36">
        <v>135.9</v>
      </c>
      <c r="N854" s="37">
        <f t="shared" si="58"/>
        <v>290.85000000000002</v>
      </c>
    </row>
    <row r="855" spans="1:14" ht="15.6" x14ac:dyDescent="0.3">
      <c r="A855" s="40">
        <v>43501.375</v>
      </c>
      <c r="B855" s="29">
        <f t="shared" si="55"/>
        <v>2</v>
      </c>
      <c r="C855" s="34">
        <v>5</v>
      </c>
      <c r="D855" s="35">
        <v>234.3</v>
      </c>
      <c r="E855" s="36">
        <v>283.35000000000002</v>
      </c>
      <c r="F855" s="37">
        <f t="shared" si="56"/>
        <v>517.65000000000009</v>
      </c>
      <c r="G855" s="38"/>
      <c r="H855" s="35">
        <v>255.197</v>
      </c>
      <c r="I855" s="36">
        <v>215.58699999999999</v>
      </c>
      <c r="J855" s="37">
        <f t="shared" si="57"/>
        <v>470.78399999999999</v>
      </c>
      <c r="K855" s="38"/>
      <c r="L855" s="35">
        <v>180.45</v>
      </c>
      <c r="M855" s="36">
        <v>145.80000000000001</v>
      </c>
      <c r="N855" s="37">
        <f t="shared" si="58"/>
        <v>326.25</v>
      </c>
    </row>
    <row r="856" spans="1:14" ht="15.6" x14ac:dyDescent="0.3">
      <c r="A856" s="39">
        <v>43501.416666666664</v>
      </c>
      <c r="B856" s="29">
        <f t="shared" si="55"/>
        <v>2</v>
      </c>
      <c r="C856" s="34">
        <v>5</v>
      </c>
      <c r="D856" s="35">
        <v>244.2</v>
      </c>
      <c r="E856" s="36">
        <v>313.64999999999998</v>
      </c>
      <c r="F856" s="37">
        <f t="shared" si="56"/>
        <v>557.84999999999991</v>
      </c>
      <c r="G856" s="38"/>
      <c r="H856" s="35">
        <v>273.05099999999999</v>
      </c>
      <c r="I856" s="36">
        <v>236.232</v>
      </c>
      <c r="J856" s="37">
        <f t="shared" si="57"/>
        <v>509.28300000000002</v>
      </c>
      <c r="K856" s="38"/>
      <c r="L856" s="35">
        <v>191.7</v>
      </c>
      <c r="M856" s="36">
        <v>146.25</v>
      </c>
      <c r="N856" s="37">
        <f t="shared" si="58"/>
        <v>337.95</v>
      </c>
    </row>
    <row r="857" spans="1:14" ht="15.6" x14ac:dyDescent="0.3">
      <c r="A857" s="40">
        <v>43501.458333333336</v>
      </c>
      <c r="B857" s="29">
        <f t="shared" si="55"/>
        <v>2</v>
      </c>
      <c r="C857" s="34">
        <v>5</v>
      </c>
      <c r="D857" s="35">
        <v>246.9</v>
      </c>
      <c r="E857" s="36">
        <v>326.39999999999998</v>
      </c>
      <c r="F857" s="37">
        <f t="shared" si="56"/>
        <v>573.29999999999995</v>
      </c>
      <c r="G857" s="38"/>
      <c r="H857" s="35">
        <v>277.55599999999998</v>
      </c>
      <c r="I857" s="36">
        <v>240.6</v>
      </c>
      <c r="J857" s="37">
        <f t="shared" si="57"/>
        <v>518.15599999999995</v>
      </c>
      <c r="K857" s="38"/>
      <c r="L857" s="35">
        <v>189.15</v>
      </c>
      <c r="M857" s="36">
        <v>152.85</v>
      </c>
      <c r="N857" s="37">
        <f t="shared" si="58"/>
        <v>342</v>
      </c>
    </row>
    <row r="858" spans="1:14" ht="15.6" x14ac:dyDescent="0.3">
      <c r="A858" s="39">
        <v>43501.5</v>
      </c>
      <c r="B858" s="29">
        <f t="shared" si="55"/>
        <v>2</v>
      </c>
      <c r="C858" s="34">
        <v>5</v>
      </c>
      <c r="D858" s="35">
        <v>260.55</v>
      </c>
      <c r="E858" s="36">
        <v>331.95</v>
      </c>
      <c r="F858" s="37">
        <f t="shared" si="56"/>
        <v>592.5</v>
      </c>
      <c r="G858" s="38"/>
      <c r="H858" s="35">
        <v>274.10000000000002</v>
      </c>
      <c r="I858" s="36">
        <v>244.49600000000001</v>
      </c>
      <c r="J858" s="37">
        <f t="shared" si="57"/>
        <v>518.596</v>
      </c>
      <c r="K858" s="38"/>
      <c r="L858" s="35">
        <v>204.6</v>
      </c>
      <c r="M858" s="36">
        <v>155.4</v>
      </c>
      <c r="N858" s="37">
        <f t="shared" si="58"/>
        <v>360</v>
      </c>
    </row>
    <row r="859" spans="1:14" ht="15.6" x14ac:dyDescent="0.3">
      <c r="A859" s="40">
        <v>43501.541666666664</v>
      </c>
      <c r="B859" s="29">
        <f t="shared" si="55"/>
        <v>2</v>
      </c>
      <c r="C859" s="34">
        <v>5</v>
      </c>
      <c r="D859" s="35">
        <v>264.3</v>
      </c>
      <c r="E859" s="36">
        <v>330.6</v>
      </c>
      <c r="F859" s="37">
        <f t="shared" si="56"/>
        <v>594.90000000000009</v>
      </c>
      <c r="G859" s="38"/>
      <c r="H859" s="35">
        <v>277.74</v>
      </c>
      <c r="I859" s="36">
        <v>250.97200000000001</v>
      </c>
      <c r="J859" s="37">
        <f t="shared" si="57"/>
        <v>528.71199999999999</v>
      </c>
      <c r="K859" s="38"/>
      <c r="L859" s="35">
        <v>201</v>
      </c>
      <c r="M859" s="36">
        <v>157.65</v>
      </c>
      <c r="N859" s="37">
        <f t="shared" si="58"/>
        <v>358.65</v>
      </c>
    </row>
    <row r="860" spans="1:14" ht="15.6" x14ac:dyDescent="0.3">
      <c r="A860" s="39">
        <v>43501.583333333336</v>
      </c>
      <c r="B860" s="29">
        <f t="shared" si="55"/>
        <v>2</v>
      </c>
      <c r="C860" s="34">
        <v>5</v>
      </c>
      <c r="D860" s="35">
        <v>263.7</v>
      </c>
      <c r="E860" s="36">
        <v>328.05</v>
      </c>
      <c r="F860" s="37">
        <f t="shared" si="56"/>
        <v>591.75</v>
      </c>
      <c r="G860" s="38"/>
      <c r="H860" s="35">
        <v>283.93700000000001</v>
      </c>
      <c r="I860" s="36">
        <v>245.98500000000001</v>
      </c>
      <c r="J860" s="37">
        <f t="shared" si="57"/>
        <v>529.92200000000003</v>
      </c>
      <c r="K860" s="38"/>
      <c r="L860" s="35">
        <v>206.55</v>
      </c>
      <c r="M860" s="36">
        <v>154.05000000000001</v>
      </c>
      <c r="N860" s="37">
        <f t="shared" si="58"/>
        <v>360.6</v>
      </c>
    </row>
    <row r="861" spans="1:14" ht="15.6" x14ac:dyDescent="0.3">
      <c r="A861" s="40">
        <v>43501.625</v>
      </c>
      <c r="B861" s="29">
        <f t="shared" si="55"/>
        <v>2</v>
      </c>
      <c r="C861" s="34">
        <v>5</v>
      </c>
      <c r="D861" s="35">
        <v>267.3</v>
      </c>
      <c r="E861" s="36">
        <v>316.95</v>
      </c>
      <c r="F861" s="37">
        <f t="shared" si="56"/>
        <v>584.25</v>
      </c>
      <c r="G861" s="38"/>
      <c r="H861" s="35">
        <v>283.45100000000002</v>
      </c>
      <c r="I861" s="36">
        <v>244.58099999999999</v>
      </c>
      <c r="J861" s="37">
        <f t="shared" si="57"/>
        <v>528.03200000000004</v>
      </c>
      <c r="K861" s="38"/>
      <c r="L861" s="35">
        <v>211.65</v>
      </c>
      <c r="M861" s="36">
        <v>151.5</v>
      </c>
      <c r="N861" s="37">
        <f t="shared" si="58"/>
        <v>363.15</v>
      </c>
    </row>
    <row r="862" spans="1:14" ht="15.6" x14ac:dyDescent="0.3">
      <c r="A862" s="39">
        <v>43501.666666666664</v>
      </c>
      <c r="B862" s="29">
        <f t="shared" si="55"/>
        <v>2</v>
      </c>
      <c r="C862" s="34">
        <v>5</v>
      </c>
      <c r="D862" s="35">
        <v>252.3</v>
      </c>
      <c r="E862" s="36">
        <v>314.10000000000002</v>
      </c>
      <c r="F862" s="37">
        <f t="shared" si="56"/>
        <v>566.40000000000009</v>
      </c>
      <c r="G862" s="38"/>
      <c r="H862" s="35">
        <v>272.51499999999999</v>
      </c>
      <c r="I862" s="36">
        <v>240.36199999999999</v>
      </c>
      <c r="J862" s="37">
        <f t="shared" si="57"/>
        <v>512.87699999999995</v>
      </c>
      <c r="K862" s="38"/>
      <c r="L862" s="35">
        <v>209.25</v>
      </c>
      <c r="M862" s="36">
        <v>148.94999999999999</v>
      </c>
      <c r="N862" s="37">
        <f t="shared" si="58"/>
        <v>358.2</v>
      </c>
    </row>
    <row r="863" spans="1:14" ht="15.6" x14ac:dyDescent="0.3">
      <c r="A863" s="40">
        <v>43501.708333333336</v>
      </c>
      <c r="B863" s="29">
        <f t="shared" si="55"/>
        <v>2</v>
      </c>
      <c r="C863" s="34">
        <v>5</v>
      </c>
      <c r="D863" s="35">
        <v>251.55</v>
      </c>
      <c r="E863" s="36">
        <v>298.95</v>
      </c>
      <c r="F863" s="37">
        <f t="shared" si="56"/>
        <v>550.5</v>
      </c>
      <c r="G863" s="38"/>
      <c r="H863" s="35">
        <v>266.73599999999999</v>
      </c>
      <c r="I863" s="36">
        <v>231.119</v>
      </c>
      <c r="J863" s="37">
        <f t="shared" si="57"/>
        <v>497.85500000000002</v>
      </c>
      <c r="K863" s="38"/>
      <c r="L863" s="35">
        <v>209.7</v>
      </c>
      <c r="M863" s="36">
        <v>142.19999999999999</v>
      </c>
      <c r="N863" s="37">
        <f t="shared" si="58"/>
        <v>351.9</v>
      </c>
    </row>
    <row r="864" spans="1:14" ht="15.6" x14ac:dyDescent="0.3">
      <c r="A864" s="39">
        <v>43501.75</v>
      </c>
      <c r="B864" s="29">
        <f t="shared" si="55"/>
        <v>2</v>
      </c>
      <c r="C864" s="34">
        <v>5</v>
      </c>
      <c r="D864" s="35">
        <v>253.2</v>
      </c>
      <c r="E864" s="36">
        <v>267.60000000000002</v>
      </c>
      <c r="F864" s="37">
        <f t="shared" si="56"/>
        <v>520.79999999999995</v>
      </c>
      <c r="G864" s="38"/>
      <c r="H864" s="35">
        <v>259.29899999999998</v>
      </c>
      <c r="I864" s="36">
        <v>208.82900000000001</v>
      </c>
      <c r="J864" s="37">
        <f t="shared" si="57"/>
        <v>468.12799999999999</v>
      </c>
      <c r="K864" s="38"/>
      <c r="L864" s="35">
        <v>205.5</v>
      </c>
      <c r="M864" s="36">
        <v>130.80000000000001</v>
      </c>
      <c r="N864" s="37">
        <f t="shared" si="58"/>
        <v>336.3</v>
      </c>
    </row>
    <row r="865" spans="1:14" ht="15.6" x14ac:dyDescent="0.3">
      <c r="A865" s="40">
        <v>43501.791666666664</v>
      </c>
      <c r="B865" s="29">
        <f t="shared" si="55"/>
        <v>2</v>
      </c>
      <c r="C865" s="34">
        <v>5</v>
      </c>
      <c r="D865" s="35">
        <v>241.8</v>
      </c>
      <c r="E865" s="36">
        <v>236.1</v>
      </c>
      <c r="F865" s="37">
        <f t="shared" si="56"/>
        <v>477.9</v>
      </c>
      <c r="G865" s="38"/>
      <c r="H865" s="35">
        <v>184.84700000000001</v>
      </c>
      <c r="I865" s="36">
        <v>188.566</v>
      </c>
      <c r="J865" s="37">
        <f t="shared" si="57"/>
        <v>373.41300000000001</v>
      </c>
      <c r="K865" s="38"/>
      <c r="L865" s="35">
        <v>131.69999999999999</v>
      </c>
      <c r="M865" s="36">
        <v>90.45</v>
      </c>
      <c r="N865" s="37">
        <f t="shared" si="58"/>
        <v>222.14999999999998</v>
      </c>
    </row>
    <row r="866" spans="1:14" ht="15.6" x14ac:dyDescent="0.3">
      <c r="A866" s="39">
        <v>43501.833333333336</v>
      </c>
      <c r="B866" s="29">
        <f t="shared" si="55"/>
        <v>2</v>
      </c>
      <c r="C866" s="34">
        <v>5</v>
      </c>
      <c r="D866" s="35">
        <v>223.05</v>
      </c>
      <c r="E866" s="36">
        <v>185.7</v>
      </c>
      <c r="F866" s="37">
        <f t="shared" si="56"/>
        <v>408.75</v>
      </c>
      <c r="G866" s="38"/>
      <c r="H866" s="35">
        <v>182.55699999999999</v>
      </c>
      <c r="I866" s="36">
        <v>179.017</v>
      </c>
      <c r="J866" s="37">
        <f t="shared" si="57"/>
        <v>361.57399999999996</v>
      </c>
      <c r="K866" s="38"/>
      <c r="L866" s="35">
        <v>122.85</v>
      </c>
      <c r="M866" s="36">
        <v>84.6</v>
      </c>
      <c r="N866" s="37">
        <f t="shared" si="58"/>
        <v>207.45</v>
      </c>
    </row>
    <row r="867" spans="1:14" ht="15.6" x14ac:dyDescent="0.3">
      <c r="A867" s="40">
        <v>43501.875</v>
      </c>
      <c r="B867" s="29">
        <f t="shared" si="55"/>
        <v>2</v>
      </c>
      <c r="C867" s="34">
        <v>5</v>
      </c>
      <c r="D867" s="35">
        <v>216.6</v>
      </c>
      <c r="E867" s="36">
        <v>162.44999999999999</v>
      </c>
      <c r="F867" s="37">
        <f t="shared" si="56"/>
        <v>379.04999999999995</v>
      </c>
      <c r="G867" s="38"/>
      <c r="H867" s="35">
        <v>190.24</v>
      </c>
      <c r="I867" s="36">
        <v>174.78</v>
      </c>
      <c r="J867" s="37">
        <f t="shared" si="57"/>
        <v>365.02</v>
      </c>
      <c r="K867" s="38"/>
      <c r="L867" s="35">
        <v>116.25</v>
      </c>
      <c r="M867" s="36">
        <v>86.25</v>
      </c>
      <c r="N867" s="37">
        <f t="shared" si="58"/>
        <v>202.5</v>
      </c>
    </row>
    <row r="868" spans="1:14" ht="15.6" x14ac:dyDescent="0.3">
      <c r="A868" s="39">
        <v>43501.916666666664</v>
      </c>
      <c r="B868" s="29">
        <f t="shared" si="55"/>
        <v>2</v>
      </c>
      <c r="C868" s="34">
        <v>5</v>
      </c>
      <c r="D868" s="35">
        <v>189.6</v>
      </c>
      <c r="E868" s="36">
        <v>141.44999999999999</v>
      </c>
      <c r="F868" s="37">
        <f t="shared" si="56"/>
        <v>331.04999999999995</v>
      </c>
      <c r="G868" s="38"/>
      <c r="H868" s="35">
        <v>181.09700000000001</v>
      </c>
      <c r="I868" s="36">
        <v>175.42699999999999</v>
      </c>
      <c r="J868" s="37">
        <f t="shared" si="57"/>
        <v>356.524</v>
      </c>
      <c r="K868" s="38"/>
      <c r="L868" s="35">
        <v>115.05</v>
      </c>
      <c r="M868" s="36">
        <v>83.55</v>
      </c>
      <c r="N868" s="37">
        <f t="shared" si="58"/>
        <v>198.6</v>
      </c>
    </row>
    <row r="869" spans="1:14" ht="15.6" x14ac:dyDescent="0.3">
      <c r="A869" s="40">
        <v>43501.958333333336</v>
      </c>
      <c r="B869" s="29">
        <f t="shared" si="55"/>
        <v>2</v>
      </c>
      <c r="C869" s="34">
        <v>5</v>
      </c>
      <c r="D869" s="35">
        <v>177.75</v>
      </c>
      <c r="E869" s="36">
        <v>139.5</v>
      </c>
      <c r="F869" s="37">
        <f t="shared" si="56"/>
        <v>317.25</v>
      </c>
      <c r="G869" s="38"/>
      <c r="H869" s="35">
        <v>181.62100000000001</v>
      </c>
      <c r="I869" s="36">
        <v>176.01599999999999</v>
      </c>
      <c r="J869" s="37">
        <f t="shared" si="57"/>
        <v>357.637</v>
      </c>
      <c r="K869" s="38"/>
      <c r="L869" s="35">
        <v>111.3</v>
      </c>
      <c r="M869" s="36">
        <v>81.75</v>
      </c>
      <c r="N869" s="37">
        <f t="shared" si="58"/>
        <v>193.05</v>
      </c>
    </row>
    <row r="870" spans="1:14" ht="15.6" x14ac:dyDescent="0.3">
      <c r="A870" s="39">
        <v>43501</v>
      </c>
      <c r="B870" s="29">
        <f t="shared" si="55"/>
        <v>2</v>
      </c>
      <c r="C870" s="34">
        <v>5</v>
      </c>
      <c r="D870" s="35">
        <v>160.19999999999999</v>
      </c>
      <c r="E870" s="36">
        <v>133.80000000000001</v>
      </c>
      <c r="F870" s="37">
        <f t="shared" si="56"/>
        <v>294</v>
      </c>
      <c r="G870" s="38"/>
      <c r="H870" s="35">
        <v>173.51300000000001</v>
      </c>
      <c r="I870" s="36">
        <v>157.614</v>
      </c>
      <c r="J870" s="37">
        <f t="shared" si="57"/>
        <v>331.12700000000001</v>
      </c>
      <c r="K870" s="38"/>
      <c r="L870" s="35">
        <v>101.55</v>
      </c>
      <c r="M870" s="36">
        <v>73.05</v>
      </c>
      <c r="N870" s="37">
        <f t="shared" si="58"/>
        <v>174.6</v>
      </c>
    </row>
    <row r="871" spans="1:14" ht="15.6" x14ac:dyDescent="0.3">
      <c r="A871" s="40">
        <v>43502.041666666664</v>
      </c>
      <c r="B871" s="29">
        <f t="shared" si="55"/>
        <v>2</v>
      </c>
      <c r="C871" s="34">
        <v>6</v>
      </c>
      <c r="D871" s="35">
        <v>158.1</v>
      </c>
      <c r="E871" s="36">
        <v>120.9</v>
      </c>
      <c r="F871" s="37">
        <f t="shared" si="56"/>
        <v>279</v>
      </c>
      <c r="G871" s="38"/>
      <c r="H871" s="35">
        <v>168.137</v>
      </c>
      <c r="I871" s="36">
        <v>128.18600000000001</v>
      </c>
      <c r="J871" s="37">
        <f t="shared" si="57"/>
        <v>296.32299999999998</v>
      </c>
      <c r="K871" s="38"/>
      <c r="L871" s="35">
        <v>95.85</v>
      </c>
      <c r="M871" s="36">
        <v>72.75</v>
      </c>
      <c r="N871" s="37">
        <f t="shared" si="58"/>
        <v>168.6</v>
      </c>
    </row>
    <row r="872" spans="1:14" ht="15.6" x14ac:dyDescent="0.3">
      <c r="A872" s="39">
        <v>43502.083333333336</v>
      </c>
      <c r="B872" s="29">
        <f t="shared" si="55"/>
        <v>2</v>
      </c>
      <c r="C872" s="34">
        <v>6</v>
      </c>
      <c r="D872" s="35">
        <v>146.4</v>
      </c>
      <c r="E872" s="36">
        <v>119.85</v>
      </c>
      <c r="F872" s="37">
        <f t="shared" si="56"/>
        <v>266.25</v>
      </c>
      <c r="G872" s="38"/>
      <c r="H872" s="35">
        <v>167.65899999999999</v>
      </c>
      <c r="I872" s="36">
        <v>128.173</v>
      </c>
      <c r="J872" s="37">
        <f t="shared" si="57"/>
        <v>295.83199999999999</v>
      </c>
      <c r="K872" s="38"/>
      <c r="L872" s="35">
        <v>95.25</v>
      </c>
      <c r="M872" s="36">
        <v>73.2</v>
      </c>
      <c r="N872" s="37">
        <f t="shared" si="58"/>
        <v>168.45</v>
      </c>
    </row>
    <row r="873" spans="1:14" ht="15.6" x14ac:dyDescent="0.3">
      <c r="A873" s="40">
        <v>43502.125</v>
      </c>
      <c r="B873" s="29">
        <f t="shared" si="55"/>
        <v>2</v>
      </c>
      <c r="C873" s="34">
        <v>6</v>
      </c>
      <c r="D873" s="35">
        <v>136.5</v>
      </c>
      <c r="E873" s="36">
        <v>119.25</v>
      </c>
      <c r="F873" s="37">
        <f t="shared" si="56"/>
        <v>255.75</v>
      </c>
      <c r="G873" s="38"/>
      <c r="H873" s="35">
        <v>166.49600000000001</v>
      </c>
      <c r="I873" s="36">
        <v>126.577</v>
      </c>
      <c r="J873" s="37">
        <f t="shared" si="57"/>
        <v>293.07299999999998</v>
      </c>
      <c r="K873" s="38"/>
      <c r="L873" s="35">
        <v>95.85</v>
      </c>
      <c r="M873" s="36">
        <v>73.349999999999994</v>
      </c>
      <c r="N873" s="37">
        <f t="shared" si="58"/>
        <v>169.2</v>
      </c>
    </row>
    <row r="874" spans="1:14" ht="15.6" x14ac:dyDescent="0.3">
      <c r="A874" s="39">
        <v>43502.166666666664</v>
      </c>
      <c r="B874" s="29">
        <f t="shared" si="55"/>
        <v>2</v>
      </c>
      <c r="C874" s="34">
        <v>6</v>
      </c>
      <c r="D874" s="35">
        <v>135.44999999999999</v>
      </c>
      <c r="E874" s="36">
        <v>120.75</v>
      </c>
      <c r="F874" s="37">
        <f t="shared" si="56"/>
        <v>256.2</v>
      </c>
      <c r="G874" s="38"/>
      <c r="H874" s="35">
        <v>171.89099999999999</v>
      </c>
      <c r="I874" s="36">
        <v>125.456</v>
      </c>
      <c r="J874" s="37">
        <f t="shared" si="57"/>
        <v>297.34699999999998</v>
      </c>
      <c r="K874" s="38"/>
      <c r="L874" s="35">
        <v>96.3</v>
      </c>
      <c r="M874" s="36">
        <v>72.900000000000006</v>
      </c>
      <c r="N874" s="37">
        <f t="shared" si="58"/>
        <v>169.2</v>
      </c>
    </row>
    <row r="875" spans="1:14" ht="15.6" x14ac:dyDescent="0.3">
      <c r="A875" s="40">
        <v>43502.208333333336</v>
      </c>
      <c r="B875" s="29">
        <f t="shared" si="55"/>
        <v>2</v>
      </c>
      <c r="C875" s="34">
        <v>6</v>
      </c>
      <c r="D875" s="35">
        <v>134.85</v>
      </c>
      <c r="E875" s="36">
        <v>130.80000000000001</v>
      </c>
      <c r="F875" s="37">
        <f t="shared" si="56"/>
        <v>265.64999999999998</v>
      </c>
      <c r="G875" s="38"/>
      <c r="H875" s="35">
        <v>182.244</v>
      </c>
      <c r="I875" s="36">
        <v>136.43600000000001</v>
      </c>
      <c r="J875" s="37">
        <f t="shared" si="57"/>
        <v>318.68</v>
      </c>
      <c r="K875" s="38"/>
      <c r="L875" s="35">
        <v>96.9</v>
      </c>
      <c r="M875" s="36">
        <v>72</v>
      </c>
      <c r="N875" s="37">
        <f t="shared" si="58"/>
        <v>168.9</v>
      </c>
    </row>
    <row r="876" spans="1:14" ht="15.6" x14ac:dyDescent="0.3">
      <c r="A876" s="39">
        <v>43502.25</v>
      </c>
      <c r="B876" s="29">
        <f t="shared" si="55"/>
        <v>2</v>
      </c>
      <c r="C876" s="34">
        <v>6</v>
      </c>
      <c r="D876" s="35">
        <v>136.65</v>
      </c>
      <c r="E876" s="36">
        <v>137.25</v>
      </c>
      <c r="F876" s="37">
        <f t="shared" si="56"/>
        <v>273.89999999999998</v>
      </c>
      <c r="G876" s="38"/>
      <c r="H876" s="35">
        <v>194.24700000000001</v>
      </c>
      <c r="I876" s="36">
        <v>154.95099999999999</v>
      </c>
      <c r="J876" s="37">
        <f t="shared" si="57"/>
        <v>349.19799999999998</v>
      </c>
      <c r="K876" s="38"/>
      <c r="L876" s="35">
        <v>100.05</v>
      </c>
      <c r="M876" s="36">
        <v>73.05</v>
      </c>
      <c r="N876" s="37">
        <f t="shared" si="58"/>
        <v>173.1</v>
      </c>
    </row>
    <row r="877" spans="1:14" ht="15.6" x14ac:dyDescent="0.3">
      <c r="A877" s="40">
        <v>43502.291666666664</v>
      </c>
      <c r="B877" s="29">
        <f t="shared" si="55"/>
        <v>2</v>
      </c>
      <c r="C877" s="34">
        <v>6</v>
      </c>
      <c r="D877" s="35">
        <v>141.9</v>
      </c>
      <c r="E877" s="36">
        <v>154.05000000000001</v>
      </c>
      <c r="F877" s="37">
        <f t="shared" si="56"/>
        <v>295.95000000000005</v>
      </c>
      <c r="G877" s="38"/>
      <c r="H877" s="35">
        <v>200.39500000000001</v>
      </c>
      <c r="I877" s="36">
        <v>175.953</v>
      </c>
      <c r="J877" s="37">
        <f t="shared" si="57"/>
        <v>376.34800000000001</v>
      </c>
      <c r="K877" s="38"/>
      <c r="L877" s="35">
        <v>109.95</v>
      </c>
      <c r="M877" s="36">
        <v>81.150000000000006</v>
      </c>
      <c r="N877" s="37">
        <f t="shared" si="58"/>
        <v>191.10000000000002</v>
      </c>
    </row>
    <row r="878" spans="1:14" ht="15.6" x14ac:dyDescent="0.3">
      <c r="A878" s="39">
        <v>43502.333333333336</v>
      </c>
      <c r="B878" s="29">
        <f t="shared" si="55"/>
        <v>2</v>
      </c>
      <c r="C878" s="34">
        <v>6</v>
      </c>
      <c r="D878" s="35">
        <v>189.45</v>
      </c>
      <c r="E878" s="36">
        <v>263.7</v>
      </c>
      <c r="F878" s="37">
        <f t="shared" si="56"/>
        <v>453.15</v>
      </c>
      <c r="G878" s="38"/>
      <c r="H878" s="35">
        <v>237.357</v>
      </c>
      <c r="I878" s="36">
        <v>196.36699999999999</v>
      </c>
      <c r="J878" s="37">
        <f t="shared" si="57"/>
        <v>433.72399999999999</v>
      </c>
      <c r="K878" s="38"/>
      <c r="L878" s="35">
        <v>179.85</v>
      </c>
      <c r="M878" s="36">
        <v>131.1</v>
      </c>
      <c r="N878" s="37">
        <f t="shared" si="58"/>
        <v>310.95</v>
      </c>
    </row>
    <row r="879" spans="1:14" ht="15.6" x14ac:dyDescent="0.3">
      <c r="A879" s="40">
        <v>43502.375</v>
      </c>
      <c r="B879" s="29">
        <f t="shared" si="55"/>
        <v>2</v>
      </c>
      <c r="C879" s="34">
        <v>6</v>
      </c>
      <c r="D879" s="35">
        <v>215.1</v>
      </c>
      <c r="E879" s="36">
        <v>345</v>
      </c>
      <c r="F879" s="37">
        <f t="shared" si="56"/>
        <v>560.1</v>
      </c>
      <c r="G879" s="38"/>
      <c r="H879" s="35">
        <v>254.18799999999999</v>
      </c>
      <c r="I879" s="36">
        <v>216.22</v>
      </c>
      <c r="J879" s="37">
        <f t="shared" si="57"/>
        <v>470.40800000000002</v>
      </c>
      <c r="K879" s="38"/>
      <c r="L879" s="35">
        <v>191.25</v>
      </c>
      <c r="M879" s="36">
        <v>131.1</v>
      </c>
      <c r="N879" s="37">
        <f t="shared" si="58"/>
        <v>322.35000000000002</v>
      </c>
    </row>
    <row r="880" spans="1:14" ht="15.6" x14ac:dyDescent="0.3">
      <c r="A880" s="39">
        <v>43502.416666666664</v>
      </c>
      <c r="B880" s="29">
        <f t="shared" si="55"/>
        <v>2</v>
      </c>
      <c r="C880" s="34">
        <v>6</v>
      </c>
      <c r="D880" s="35">
        <v>229.2</v>
      </c>
      <c r="E880" s="36">
        <v>369.6</v>
      </c>
      <c r="F880" s="37">
        <f t="shared" si="56"/>
        <v>598.79999999999995</v>
      </c>
      <c r="G880" s="38"/>
      <c r="H880" s="35">
        <v>256.10399999999998</v>
      </c>
      <c r="I880" s="36">
        <v>229.54300000000001</v>
      </c>
      <c r="J880" s="37">
        <f t="shared" si="57"/>
        <v>485.64699999999999</v>
      </c>
      <c r="K880" s="38"/>
      <c r="L880" s="35">
        <v>194.7</v>
      </c>
      <c r="M880" s="36">
        <v>138.9</v>
      </c>
      <c r="N880" s="37">
        <f t="shared" si="58"/>
        <v>333.6</v>
      </c>
    </row>
    <row r="881" spans="1:14" ht="15.6" x14ac:dyDescent="0.3">
      <c r="A881" s="40">
        <v>43502.458333333336</v>
      </c>
      <c r="B881" s="29">
        <f t="shared" si="55"/>
        <v>2</v>
      </c>
      <c r="C881" s="34">
        <v>6</v>
      </c>
      <c r="D881" s="35">
        <v>246.15</v>
      </c>
      <c r="E881" s="36">
        <v>381.45</v>
      </c>
      <c r="F881" s="37">
        <f t="shared" si="56"/>
        <v>627.6</v>
      </c>
      <c r="G881" s="38"/>
      <c r="H881" s="35">
        <v>261.31400000000002</v>
      </c>
      <c r="I881" s="36">
        <v>238.126</v>
      </c>
      <c r="J881" s="37">
        <f t="shared" si="57"/>
        <v>499.44000000000005</v>
      </c>
      <c r="K881" s="38"/>
      <c r="L881" s="35">
        <v>187.8</v>
      </c>
      <c r="M881" s="36">
        <v>139.94999999999999</v>
      </c>
      <c r="N881" s="37">
        <f t="shared" si="58"/>
        <v>327.75</v>
      </c>
    </row>
    <row r="882" spans="1:14" ht="15.6" x14ac:dyDescent="0.3">
      <c r="A882" s="39">
        <v>43502.5</v>
      </c>
      <c r="B882" s="29">
        <f t="shared" si="55"/>
        <v>2</v>
      </c>
      <c r="C882" s="34">
        <v>6</v>
      </c>
      <c r="D882" s="35">
        <v>250.65</v>
      </c>
      <c r="E882" s="36">
        <v>380.85</v>
      </c>
      <c r="F882" s="37">
        <f t="shared" si="56"/>
        <v>631.5</v>
      </c>
      <c r="G882" s="38"/>
      <c r="H882" s="35">
        <v>264.23</v>
      </c>
      <c r="I882" s="36">
        <v>239.93700000000001</v>
      </c>
      <c r="J882" s="37">
        <f t="shared" si="57"/>
        <v>504.16700000000003</v>
      </c>
      <c r="K882" s="38"/>
      <c r="L882" s="35">
        <v>191.1</v>
      </c>
      <c r="M882" s="36">
        <v>144.75</v>
      </c>
      <c r="N882" s="37">
        <f t="shared" si="58"/>
        <v>335.85</v>
      </c>
    </row>
    <row r="883" spans="1:14" ht="15.6" x14ac:dyDescent="0.3">
      <c r="A883" s="40">
        <v>43502.541666666664</v>
      </c>
      <c r="B883" s="29">
        <f t="shared" si="55"/>
        <v>2</v>
      </c>
      <c r="C883" s="34">
        <v>6</v>
      </c>
      <c r="D883" s="35">
        <v>251.4</v>
      </c>
      <c r="E883" s="36">
        <v>380.7</v>
      </c>
      <c r="F883" s="37">
        <f t="shared" si="56"/>
        <v>632.1</v>
      </c>
      <c r="G883" s="38"/>
      <c r="H883" s="35">
        <v>267.64600000000002</v>
      </c>
      <c r="I883" s="36">
        <v>242.60499999999999</v>
      </c>
      <c r="J883" s="37">
        <f t="shared" si="57"/>
        <v>510.25099999999998</v>
      </c>
      <c r="K883" s="38"/>
      <c r="L883" s="35">
        <v>197.7</v>
      </c>
      <c r="M883" s="36">
        <v>146.25</v>
      </c>
      <c r="N883" s="37">
        <f t="shared" si="58"/>
        <v>343.95</v>
      </c>
    </row>
    <row r="884" spans="1:14" ht="15.6" x14ac:dyDescent="0.3">
      <c r="A884" s="39">
        <v>43502.583333333336</v>
      </c>
      <c r="B884" s="29">
        <f t="shared" si="55"/>
        <v>2</v>
      </c>
      <c r="C884" s="34">
        <v>6</v>
      </c>
      <c r="D884" s="35">
        <v>255.15</v>
      </c>
      <c r="E884" s="36">
        <v>374.1</v>
      </c>
      <c r="F884" s="37">
        <f t="shared" si="56"/>
        <v>629.25</v>
      </c>
      <c r="G884" s="38"/>
      <c r="H884" s="35">
        <v>264.79500000000002</v>
      </c>
      <c r="I884" s="36">
        <v>239.28299999999999</v>
      </c>
      <c r="J884" s="37">
        <f t="shared" si="57"/>
        <v>504.07799999999997</v>
      </c>
      <c r="K884" s="38"/>
      <c r="L884" s="35">
        <v>195</v>
      </c>
      <c r="M884" s="36">
        <v>146.4</v>
      </c>
      <c r="N884" s="37">
        <f t="shared" si="58"/>
        <v>341.4</v>
      </c>
    </row>
    <row r="885" spans="1:14" ht="15.6" x14ac:dyDescent="0.3">
      <c r="A885" s="40">
        <v>43502.625</v>
      </c>
      <c r="B885" s="29">
        <f t="shared" si="55"/>
        <v>2</v>
      </c>
      <c r="C885" s="34">
        <v>6</v>
      </c>
      <c r="D885" s="35">
        <v>261.3</v>
      </c>
      <c r="E885" s="36">
        <v>363.6</v>
      </c>
      <c r="F885" s="37">
        <f t="shared" si="56"/>
        <v>624.90000000000009</v>
      </c>
      <c r="G885" s="38"/>
      <c r="H885" s="35">
        <v>261.85399999999998</v>
      </c>
      <c r="I885" s="36">
        <v>236.00899999999999</v>
      </c>
      <c r="J885" s="37">
        <f t="shared" si="57"/>
        <v>497.86299999999994</v>
      </c>
      <c r="K885" s="38"/>
      <c r="L885" s="35">
        <v>193.8</v>
      </c>
      <c r="M885" s="36">
        <v>146.85</v>
      </c>
      <c r="N885" s="37">
        <f t="shared" si="58"/>
        <v>340.65</v>
      </c>
    </row>
    <row r="886" spans="1:14" ht="15.6" x14ac:dyDescent="0.3">
      <c r="A886" s="39">
        <v>43502.666666666664</v>
      </c>
      <c r="B886" s="29">
        <f t="shared" si="55"/>
        <v>2</v>
      </c>
      <c r="C886" s="34">
        <v>6</v>
      </c>
      <c r="D886" s="35">
        <v>254.85</v>
      </c>
      <c r="E886" s="36">
        <v>354</v>
      </c>
      <c r="F886" s="37">
        <f t="shared" si="56"/>
        <v>608.85</v>
      </c>
      <c r="G886" s="38"/>
      <c r="H886" s="35">
        <v>260.61700000000002</v>
      </c>
      <c r="I886" s="36">
        <v>229.73500000000001</v>
      </c>
      <c r="J886" s="37">
        <f t="shared" si="57"/>
        <v>490.35200000000003</v>
      </c>
      <c r="K886" s="38"/>
      <c r="L886" s="35">
        <v>186.6</v>
      </c>
      <c r="M886" s="36">
        <v>142.35</v>
      </c>
      <c r="N886" s="37">
        <f t="shared" si="58"/>
        <v>328.95</v>
      </c>
    </row>
    <row r="887" spans="1:14" ht="15.6" x14ac:dyDescent="0.3">
      <c r="A887" s="40">
        <v>43502.708333333336</v>
      </c>
      <c r="B887" s="29">
        <f t="shared" si="55"/>
        <v>2</v>
      </c>
      <c r="C887" s="34">
        <v>6</v>
      </c>
      <c r="D887" s="35">
        <v>247.35</v>
      </c>
      <c r="E887" s="36">
        <v>346.35</v>
      </c>
      <c r="F887" s="37">
        <f t="shared" si="56"/>
        <v>593.70000000000005</v>
      </c>
      <c r="G887" s="38"/>
      <c r="H887" s="35">
        <v>251.095</v>
      </c>
      <c r="I887" s="36">
        <v>223.69</v>
      </c>
      <c r="J887" s="37">
        <f t="shared" si="57"/>
        <v>474.78499999999997</v>
      </c>
      <c r="K887" s="38"/>
      <c r="L887" s="35">
        <v>187.05</v>
      </c>
      <c r="M887" s="36">
        <v>136.65</v>
      </c>
      <c r="N887" s="37">
        <f t="shared" si="58"/>
        <v>323.70000000000005</v>
      </c>
    </row>
    <row r="888" spans="1:14" ht="15.6" x14ac:dyDescent="0.3">
      <c r="A888" s="39">
        <v>43502.75</v>
      </c>
      <c r="B888" s="29">
        <f t="shared" si="55"/>
        <v>2</v>
      </c>
      <c r="C888" s="34">
        <v>6</v>
      </c>
      <c r="D888" s="35">
        <v>235.8</v>
      </c>
      <c r="E888" s="36">
        <v>324.45</v>
      </c>
      <c r="F888" s="37">
        <f t="shared" si="56"/>
        <v>560.25</v>
      </c>
      <c r="G888" s="38"/>
      <c r="H888" s="35">
        <v>234.58099999999999</v>
      </c>
      <c r="I888" s="36">
        <v>206.863</v>
      </c>
      <c r="J888" s="37">
        <f t="shared" si="57"/>
        <v>441.44399999999996</v>
      </c>
      <c r="K888" s="38"/>
      <c r="L888" s="35">
        <v>175.95</v>
      </c>
      <c r="M888" s="36">
        <v>130.35</v>
      </c>
      <c r="N888" s="37">
        <f t="shared" si="58"/>
        <v>306.29999999999995</v>
      </c>
    </row>
    <row r="889" spans="1:14" ht="15.6" x14ac:dyDescent="0.3">
      <c r="A889" s="40">
        <v>43502.791666666664</v>
      </c>
      <c r="B889" s="29">
        <f t="shared" si="55"/>
        <v>2</v>
      </c>
      <c r="C889" s="34">
        <v>6</v>
      </c>
      <c r="D889" s="35">
        <v>217.2</v>
      </c>
      <c r="E889" s="36">
        <v>288.45</v>
      </c>
      <c r="F889" s="37">
        <f t="shared" si="56"/>
        <v>505.65</v>
      </c>
      <c r="G889" s="38"/>
      <c r="H889" s="35">
        <v>179.946</v>
      </c>
      <c r="I889" s="36">
        <v>190.91200000000001</v>
      </c>
      <c r="J889" s="37">
        <f t="shared" si="57"/>
        <v>370.858</v>
      </c>
      <c r="K889" s="38"/>
      <c r="L889" s="35">
        <v>134.1</v>
      </c>
      <c r="M889" s="36">
        <v>95.85</v>
      </c>
      <c r="N889" s="37">
        <f t="shared" si="58"/>
        <v>229.95</v>
      </c>
    </row>
    <row r="890" spans="1:14" ht="15.6" x14ac:dyDescent="0.3">
      <c r="A890" s="39">
        <v>43502.833333333336</v>
      </c>
      <c r="B890" s="29">
        <f t="shared" si="55"/>
        <v>2</v>
      </c>
      <c r="C890" s="34">
        <v>6</v>
      </c>
      <c r="D890" s="35">
        <v>216.6</v>
      </c>
      <c r="E890" s="36">
        <v>280.8</v>
      </c>
      <c r="F890" s="37">
        <f t="shared" si="56"/>
        <v>497.4</v>
      </c>
      <c r="G890" s="38"/>
      <c r="H890" s="35">
        <v>180.88499999999999</v>
      </c>
      <c r="I890" s="36">
        <v>183.113</v>
      </c>
      <c r="J890" s="37">
        <f t="shared" si="57"/>
        <v>363.99799999999999</v>
      </c>
      <c r="K890" s="38"/>
      <c r="L890" s="35">
        <v>129.30000000000001</v>
      </c>
      <c r="M890" s="36">
        <v>85.5</v>
      </c>
      <c r="N890" s="37">
        <f t="shared" si="58"/>
        <v>214.8</v>
      </c>
    </row>
    <row r="891" spans="1:14" ht="15.6" x14ac:dyDescent="0.3">
      <c r="A891" s="40">
        <v>43502.875</v>
      </c>
      <c r="B891" s="29">
        <f t="shared" si="55"/>
        <v>2</v>
      </c>
      <c r="C891" s="34">
        <v>6</v>
      </c>
      <c r="D891" s="35">
        <v>212.85</v>
      </c>
      <c r="E891" s="36">
        <v>249.15</v>
      </c>
      <c r="F891" s="37">
        <f t="shared" si="56"/>
        <v>462</v>
      </c>
      <c r="G891" s="38"/>
      <c r="H891" s="35">
        <v>181.839</v>
      </c>
      <c r="I891" s="36">
        <v>172.786</v>
      </c>
      <c r="J891" s="37">
        <f t="shared" si="57"/>
        <v>354.625</v>
      </c>
      <c r="K891" s="38"/>
      <c r="L891" s="35">
        <v>123.75</v>
      </c>
      <c r="M891" s="36">
        <v>77.25</v>
      </c>
      <c r="N891" s="37">
        <f t="shared" si="58"/>
        <v>201</v>
      </c>
    </row>
    <row r="892" spans="1:14" ht="15.6" x14ac:dyDescent="0.3">
      <c r="A892" s="39">
        <v>43502.916666666664</v>
      </c>
      <c r="B892" s="29">
        <f t="shared" si="55"/>
        <v>2</v>
      </c>
      <c r="C892" s="34">
        <v>6</v>
      </c>
      <c r="D892" s="35">
        <v>188.1</v>
      </c>
      <c r="E892" s="36">
        <v>210.6</v>
      </c>
      <c r="F892" s="37">
        <f t="shared" si="56"/>
        <v>398.7</v>
      </c>
      <c r="G892" s="38"/>
      <c r="H892" s="35">
        <v>178.512</v>
      </c>
      <c r="I892" s="36">
        <v>176.28399999999999</v>
      </c>
      <c r="J892" s="37">
        <f t="shared" si="57"/>
        <v>354.79599999999999</v>
      </c>
      <c r="K892" s="38"/>
      <c r="L892" s="35">
        <v>124.2</v>
      </c>
      <c r="M892" s="36">
        <v>76.05</v>
      </c>
      <c r="N892" s="37">
        <f t="shared" si="58"/>
        <v>200.25</v>
      </c>
    </row>
    <row r="893" spans="1:14" ht="15.6" x14ac:dyDescent="0.3">
      <c r="A893" s="40">
        <v>43502.958333333336</v>
      </c>
      <c r="B893" s="29">
        <f t="shared" si="55"/>
        <v>2</v>
      </c>
      <c r="C893" s="34">
        <v>6</v>
      </c>
      <c r="D893" s="35">
        <v>168.75</v>
      </c>
      <c r="E893" s="36">
        <v>251.4</v>
      </c>
      <c r="F893" s="37">
        <f t="shared" si="56"/>
        <v>420.15</v>
      </c>
      <c r="G893" s="38"/>
      <c r="H893" s="35">
        <v>178.68</v>
      </c>
      <c r="I893" s="36">
        <v>178.334</v>
      </c>
      <c r="J893" s="37">
        <f t="shared" si="57"/>
        <v>357.01400000000001</v>
      </c>
      <c r="K893" s="38"/>
      <c r="L893" s="35">
        <v>120.15</v>
      </c>
      <c r="M893" s="36">
        <v>75.3</v>
      </c>
      <c r="N893" s="37">
        <f t="shared" si="58"/>
        <v>195.45</v>
      </c>
    </row>
    <row r="894" spans="1:14" ht="15.6" x14ac:dyDescent="0.3">
      <c r="A894" s="39">
        <v>43502</v>
      </c>
      <c r="B894" s="29">
        <f t="shared" si="55"/>
        <v>2</v>
      </c>
      <c r="C894" s="34">
        <v>6</v>
      </c>
      <c r="D894" s="35">
        <v>166.5</v>
      </c>
      <c r="E894" s="36">
        <v>219.75</v>
      </c>
      <c r="F894" s="37">
        <f t="shared" si="56"/>
        <v>386.25</v>
      </c>
      <c r="G894" s="38"/>
      <c r="H894" s="35">
        <v>170.94900000000001</v>
      </c>
      <c r="I894" s="36">
        <v>146.25800000000001</v>
      </c>
      <c r="J894" s="37">
        <f t="shared" si="57"/>
        <v>317.20699999999999</v>
      </c>
      <c r="K894" s="38"/>
      <c r="L894" s="35">
        <v>106.95</v>
      </c>
      <c r="M894" s="36">
        <v>66.599999999999994</v>
      </c>
      <c r="N894" s="37">
        <f t="shared" si="58"/>
        <v>173.55</v>
      </c>
    </row>
    <row r="895" spans="1:14" ht="15.6" x14ac:dyDescent="0.3">
      <c r="A895" s="40">
        <v>43503.041666666664</v>
      </c>
      <c r="B895" s="29">
        <f t="shared" si="55"/>
        <v>2</v>
      </c>
      <c r="C895" s="34">
        <v>7</v>
      </c>
      <c r="D895" s="35">
        <v>148.65</v>
      </c>
      <c r="E895" s="36">
        <v>207.6</v>
      </c>
      <c r="F895" s="37">
        <f t="shared" si="56"/>
        <v>356.25</v>
      </c>
      <c r="G895" s="38"/>
      <c r="H895" s="35">
        <v>168.749</v>
      </c>
      <c r="I895" s="36">
        <v>127.3</v>
      </c>
      <c r="J895" s="37">
        <f t="shared" si="57"/>
        <v>296.04899999999998</v>
      </c>
      <c r="K895" s="38"/>
      <c r="L895" s="35">
        <v>104.4</v>
      </c>
      <c r="M895" s="36">
        <v>65.400000000000006</v>
      </c>
      <c r="N895" s="37">
        <f t="shared" si="58"/>
        <v>169.8</v>
      </c>
    </row>
    <row r="896" spans="1:14" ht="15.6" x14ac:dyDescent="0.3">
      <c r="A896" s="39">
        <v>43503.083333333336</v>
      </c>
      <c r="B896" s="29">
        <f t="shared" si="55"/>
        <v>2</v>
      </c>
      <c r="C896" s="34">
        <v>7</v>
      </c>
      <c r="D896" s="35">
        <v>142.19999999999999</v>
      </c>
      <c r="E896" s="36">
        <v>231.15</v>
      </c>
      <c r="F896" s="37">
        <f t="shared" si="56"/>
        <v>373.35</v>
      </c>
      <c r="G896" s="38"/>
      <c r="H896" s="35">
        <v>165.108</v>
      </c>
      <c r="I896" s="36">
        <v>123.583</v>
      </c>
      <c r="J896" s="37">
        <f t="shared" si="57"/>
        <v>288.69100000000003</v>
      </c>
      <c r="K896" s="38"/>
      <c r="L896" s="35">
        <v>104.7</v>
      </c>
      <c r="M896" s="36">
        <v>66.150000000000006</v>
      </c>
      <c r="N896" s="37">
        <f t="shared" si="58"/>
        <v>170.85000000000002</v>
      </c>
    </row>
    <row r="897" spans="1:14" ht="15.6" x14ac:dyDescent="0.3">
      <c r="A897" s="40">
        <v>43503.125</v>
      </c>
      <c r="B897" s="29">
        <f t="shared" si="55"/>
        <v>2</v>
      </c>
      <c r="C897" s="34">
        <v>7</v>
      </c>
      <c r="D897" s="35">
        <v>135.75</v>
      </c>
      <c r="E897" s="36">
        <v>131.69999999999999</v>
      </c>
      <c r="F897" s="37">
        <f t="shared" si="56"/>
        <v>267.45</v>
      </c>
      <c r="G897" s="38"/>
      <c r="H897" s="35">
        <v>166.804</v>
      </c>
      <c r="I897" s="36">
        <v>125.85599999999999</v>
      </c>
      <c r="J897" s="37">
        <f t="shared" si="57"/>
        <v>292.65999999999997</v>
      </c>
      <c r="K897" s="38"/>
      <c r="L897" s="35">
        <v>105</v>
      </c>
      <c r="M897" s="36">
        <v>64.5</v>
      </c>
      <c r="N897" s="37">
        <f t="shared" si="58"/>
        <v>169.5</v>
      </c>
    </row>
    <row r="898" spans="1:14" ht="15.6" x14ac:dyDescent="0.3">
      <c r="A898" s="39">
        <v>43503.166666666664</v>
      </c>
      <c r="B898" s="29">
        <f t="shared" si="55"/>
        <v>2</v>
      </c>
      <c r="C898" s="34">
        <v>7</v>
      </c>
      <c r="D898" s="35">
        <v>135.44999999999999</v>
      </c>
      <c r="E898" s="36">
        <v>130.05000000000001</v>
      </c>
      <c r="F898" s="37">
        <f t="shared" si="56"/>
        <v>265.5</v>
      </c>
      <c r="G898" s="38"/>
      <c r="H898" s="35">
        <v>164.49100000000001</v>
      </c>
      <c r="I898" s="36">
        <v>123.634</v>
      </c>
      <c r="J898" s="37">
        <f t="shared" si="57"/>
        <v>288.125</v>
      </c>
      <c r="K898" s="38"/>
      <c r="L898" s="35">
        <v>102.75</v>
      </c>
      <c r="M898" s="36">
        <v>65.400000000000006</v>
      </c>
      <c r="N898" s="37">
        <f t="shared" si="58"/>
        <v>168.15</v>
      </c>
    </row>
    <row r="899" spans="1:14" ht="15.6" x14ac:dyDescent="0.3">
      <c r="A899" s="40">
        <v>43503.208333333336</v>
      </c>
      <c r="B899" s="29">
        <f t="shared" si="55"/>
        <v>2</v>
      </c>
      <c r="C899" s="34">
        <v>7</v>
      </c>
      <c r="D899" s="35">
        <v>134.55000000000001</v>
      </c>
      <c r="E899" s="36">
        <v>127.8</v>
      </c>
      <c r="F899" s="37">
        <f t="shared" si="56"/>
        <v>262.35000000000002</v>
      </c>
      <c r="G899" s="38"/>
      <c r="H899" s="35">
        <v>175.31</v>
      </c>
      <c r="I899" s="36">
        <v>138.209</v>
      </c>
      <c r="J899" s="37">
        <f t="shared" si="57"/>
        <v>313.51900000000001</v>
      </c>
      <c r="K899" s="38"/>
      <c r="L899" s="35">
        <v>103.2</v>
      </c>
      <c r="M899" s="36">
        <v>65.7</v>
      </c>
      <c r="N899" s="37">
        <f t="shared" si="58"/>
        <v>168.9</v>
      </c>
    </row>
    <row r="900" spans="1:14" ht="15.6" x14ac:dyDescent="0.3">
      <c r="A900" s="39">
        <v>43503.25</v>
      </c>
      <c r="B900" s="29">
        <f t="shared" si="55"/>
        <v>2</v>
      </c>
      <c r="C900" s="34">
        <v>7</v>
      </c>
      <c r="D900" s="35">
        <v>137.55000000000001</v>
      </c>
      <c r="E900" s="36">
        <v>133.05000000000001</v>
      </c>
      <c r="F900" s="37">
        <f t="shared" si="56"/>
        <v>270.60000000000002</v>
      </c>
      <c r="G900" s="38"/>
      <c r="H900" s="35">
        <v>196.57499999999999</v>
      </c>
      <c r="I900" s="36">
        <v>152.23599999999999</v>
      </c>
      <c r="J900" s="37">
        <f t="shared" si="57"/>
        <v>348.81099999999998</v>
      </c>
      <c r="K900" s="38"/>
      <c r="L900" s="35">
        <v>102.75</v>
      </c>
      <c r="M900" s="36">
        <v>65.400000000000006</v>
      </c>
      <c r="N900" s="37">
        <f t="shared" si="58"/>
        <v>168.15</v>
      </c>
    </row>
    <row r="901" spans="1:14" ht="15.6" x14ac:dyDescent="0.3">
      <c r="A901" s="40">
        <v>43503.291666666664</v>
      </c>
      <c r="B901" s="29">
        <f t="shared" si="55"/>
        <v>2</v>
      </c>
      <c r="C901" s="34">
        <v>7</v>
      </c>
      <c r="D901" s="35">
        <v>140.4</v>
      </c>
      <c r="E901" s="36">
        <v>151.19999999999999</v>
      </c>
      <c r="F901" s="37">
        <f t="shared" si="56"/>
        <v>291.60000000000002</v>
      </c>
      <c r="G901" s="38"/>
      <c r="H901" s="35">
        <v>195.59700000000001</v>
      </c>
      <c r="I901" s="36">
        <v>167.70400000000001</v>
      </c>
      <c r="J901" s="37">
        <f t="shared" si="57"/>
        <v>363.30100000000004</v>
      </c>
      <c r="K901" s="38"/>
      <c r="L901" s="35">
        <v>113.7</v>
      </c>
      <c r="M901" s="36">
        <v>73.650000000000006</v>
      </c>
      <c r="N901" s="37">
        <f t="shared" si="58"/>
        <v>187.35000000000002</v>
      </c>
    </row>
    <row r="902" spans="1:14" ht="15.6" x14ac:dyDescent="0.3">
      <c r="A902" s="39">
        <v>43503.333333333336</v>
      </c>
      <c r="B902" s="29">
        <f t="shared" si="55"/>
        <v>2</v>
      </c>
      <c r="C902" s="34">
        <v>7</v>
      </c>
      <c r="D902" s="35">
        <v>182.55</v>
      </c>
      <c r="E902" s="36">
        <v>202.5</v>
      </c>
      <c r="F902" s="37">
        <f t="shared" si="56"/>
        <v>385.05</v>
      </c>
      <c r="G902" s="38"/>
      <c r="H902" s="35">
        <v>249.95500000000001</v>
      </c>
      <c r="I902" s="36">
        <v>194.565</v>
      </c>
      <c r="J902" s="37">
        <f t="shared" si="57"/>
        <v>444.52</v>
      </c>
      <c r="K902" s="38"/>
      <c r="L902" s="35">
        <v>162.9</v>
      </c>
      <c r="M902" s="36">
        <v>129.9</v>
      </c>
      <c r="N902" s="37">
        <f t="shared" si="58"/>
        <v>292.8</v>
      </c>
    </row>
    <row r="903" spans="1:14" ht="15.6" x14ac:dyDescent="0.3">
      <c r="A903" s="40">
        <v>43503.375</v>
      </c>
      <c r="B903" s="29">
        <f t="shared" si="55"/>
        <v>2</v>
      </c>
      <c r="C903" s="34">
        <v>7</v>
      </c>
      <c r="D903" s="35">
        <v>201.3</v>
      </c>
      <c r="E903" s="36">
        <v>228.45</v>
      </c>
      <c r="F903" s="37">
        <f t="shared" si="56"/>
        <v>429.75</v>
      </c>
      <c r="G903" s="38"/>
      <c r="H903" s="35">
        <v>260.69299999999998</v>
      </c>
      <c r="I903" s="36">
        <v>216.53299999999999</v>
      </c>
      <c r="J903" s="37">
        <f t="shared" si="57"/>
        <v>477.226</v>
      </c>
      <c r="K903" s="38"/>
      <c r="L903" s="35">
        <v>178.35</v>
      </c>
      <c r="M903" s="36">
        <v>127.2</v>
      </c>
      <c r="N903" s="37">
        <f t="shared" si="58"/>
        <v>305.55</v>
      </c>
    </row>
    <row r="904" spans="1:14" ht="15.6" x14ac:dyDescent="0.3">
      <c r="A904" s="39">
        <v>43503.416666666664</v>
      </c>
      <c r="B904" s="29">
        <f t="shared" ref="B904:B967" si="59">MONTH(A904)</f>
        <v>2</v>
      </c>
      <c r="C904" s="34">
        <v>7</v>
      </c>
      <c r="D904" s="35">
        <v>222.45</v>
      </c>
      <c r="E904" s="36">
        <v>261.75</v>
      </c>
      <c r="F904" s="37">
        <f t="shared" ref="F904:F967" si="60">D904+E904</f>
        <v>484.2</v>
      </c>
      <c r="G904" s="38"/>
      <c r="H904" s="35">
        <v>273.44200000000001</v>
      </c>
      <c r="I904" s="36">
        <v>234.90600000000001</v>
      </c>
      <c r="J904" s="37">
        <f t="shared" ref="J904:J967" si="61">H904+I904</f>
        <v>508.34800000000001</v>
      </c>
      <c r="K904" s="38"/>
      <c r="L904" s="35">
        <v>192.6</v>
      </c>
      <c r="M904" s="36">
        <v>137.1</v>
      </c>
      <c r="N904" s="37">
        <f t="shared" ref="N904:N967" si="62">L904+M904</f>
        <v>329.7</v>
      </c>
    </row>
    <row r="905" spans="1:14" ht="15.6" x14ac:dyDescent="0.3">
      <c r="A905" s="40">
        <v>43503.458333333336</v>
      </c>
      <c r="B905" s="29">
        <f t="shared" si="59"/>
        <v>2</v>
      </c>
      <c r="C905" s="34">
        <v>7</v>
      </c>
      <c r="D905" s="35">
        <v>230.7</v>
      </c>
      <c r="E905" s="36">
        <v>268.2</v>
      </c>
      <c r="F905" s="37">
        <f t="shared" si="60"/>
        <v>498.9</v>
      </c>
      <c r="G905" s="38"/>
      <c r="H905" s="35">
        <v>264.74400000000003</v>
      </c>
      <c r="I905" s="36">
        <v>248.06299999999999</v>
      </c>
      <c r="J905" s="37">
        <f t="shared" si="61"/>
        <v>512.80700000000002</v>
      </c>
      <c r="K905" s="38"/>
      <c r="L905" s="35">
        <v>190.35</v>
      </c>
      <c r="M905" s="36">
        <v>145.19999999999999</v>
      </c>
      <c r="N905" s="37">
        <f t="shared" si="62"/>
        <v>335.54999999999995</v>
      </c>
    </row>
    <row r="906" spans="1:14" ht="15.6" x14ac:dyDescent="0.3">
      <c r="A906" s="39">
        <v>43503.5</v>
      </c>
      <c r="B906" s="29">
        <f t="shared" si="59"/>
        <v>2</v>
      </c>
      <c r="C906" s="34">
        <v>7</v>
      </c>
      <c r="D906" s="35">
        <v>241.35</v>
      </c>
      <c r="E906" s="36">
        <v>293.55</v>
      </c>
      <c r="F906" s="37">
        <f t="shared" si="60"/>
        <v>534.9</v>
      </c>
      <c r="G906" s="38"/>
      <c r="H906" s="35">
        <v>267.37</v>
      </c>
      <c r="I906" s="36">
        <v>250.91</v>
      </c>
      <c r="J906" s="37">
        <f t="shared" si="61"/>
        <v>518.28</v>
      </c>
      <c r="K906" s="38"/>
      <c r="L906" s="35">
        <v>197.4</v>
      </c>
      <c r="M906" s="36">
        <v>148.80000000000001</v>
      </c>
      <c r="N906" s="37">
        <f t="shared" si="62"/>
        <v>346.20000000000005</v>
      </c>
    </row>
    <row r="907" spans="1:14" ht="15.6" x14ac:dyDescent="0.3">
      <c r="A907" s="40">
        <v>43503.541666666664</v>
      </c>
      <c r="B907" s="29">
        <f t="shared" si="59"/>
        <v>2</v>
      </c>
      <c r="C907" s="34">
        <v>7</v>
      </c>
      <c r="D907" s="35">
        <v>243.6</v>
      </c>
      <c r="E907" s="36">
        <v>341.4</v>
      </c>
      <c r="F907" s="37">
        <f t="shared" si="60"/>
        <v>585</v>
      </c>
      <c r="G907" s="38"/>
      <c r="H907" s="35">
        <v>267.79199999999997</v>
      </c>
      <c r="I907" s="36">
        <v>255.46799999999999</v>
      </c>
      <c r="J907" s="37">
        <f t="shared" si="61"/>
        <v>523.26</v>
      </c>
      <c r="K907" s="38"/>
      <c r="L907" s="35">
        <v>200.1</v>
      </c>
      <c r="M907" s="36">
        <v>153.9</v>
      </c>
      <c r="N907" s="37">
        <f t="shared" si="62"/>
        <v>354</v>
      </c>
    </row>
    <row r="908" spans="1:14" ht="15.6" x14ac:dyDescent="0.3">
      <c r="A908" s="39">
        <v>43503.583333333336</v>
      </c>
      <c r="B908" s="29">
        <f t="shared" si="59"/>
        <v>2</v>
      </c>
      <c r="C908" s="34">
        <v>7</v>
      </c>
      <c r="D908" s="35">
        <v>248.7</v>
      </c>
      <c r="E908" s="36">
        <v>335.4</v>
      </c>
      <c r="F908" s="37">
        <f t="shared" si="60"/>
        <v>584.09999999999991</v>
      </c>
      <c r="G908" s="38"/>
      <c r="H908" s="35">
        <v>275.57799999999997</v>
      </c>
      <c r="I908" s="36">
        <v>251.16499999999999</v>
      </c>
      <c r="J908" s="37">
        <f t="shared" si="61"/>
        <v>526.74299999999994</v>
      </c>
      <c r="K908" s="38"/>
      <c r="L908" s="35">
        <v>203.25</v>
      </c>
      <c r="M908" s="36">
        <v>152.85</v>
      </c>
      <c r="N908" s="37">
        <f t="shared" si="62"/>
        <v>356.1</v>
      </c>
    </row>
    <row r="909" spans="1:14" ht="15.6" x14ac:dyDescent="0.3">
      <c r="A909" s="40">
        <v>43503.625</v>
      </c>
      <c r="B909" s="29">
        <f t="shared" si="59"/>
        <v>2</v>
      </c>
      <c r="C909" s="34">
        <v>7</v>
      </c>
      <c r="D909" s="35">
        <v>249.75</v>
      </c>
      <c r="E909" s="36">
        <v>330</v>
      </c>
      <c r="F909" s="37">
        <f t="shared" si="60"/>
        <v>579.75</v>
      </c>
      <c r="G909" s="38"/>
      <c r="H909" s="35">
        <v>280.32900000000001</v>
      </c>
      <c r="I909" s="36">
        <v>250.88200000000001</v>
      </c>
      <c r="J909" s="37">
        <f t="shared" si="61"/>
        <v>531.21100000000001</v>
      </c>
      <c r="K909" s="38"/>
      <c r="L909" s="35">
        <v>197.25</v>
      </c>
      <c r="M909" s="36">
        <v>152.55000000000001</v>
      </c>
      <c r="N909" s="37">
        <f t="shared" si="62"/>
        <v>349.8</v>
      </c>
    </row>
    <row r="910" spans="1:14" ht="15.6" x14ac:dyDescent="0.3">
      <c r="A910" s="39">
        <v>43503.666666666664</v>
      </c>
      <c r="B910" s="29">
        <f t="shared" si="59"/>
        <v>2</v>
      </c>
      <c r="C910" s="34">
        <v>7</v>
      </c>
      <c r="D910" s="35">
        <v>243</v>
      </c>
      <c r="E910" s="36">
        <v>325.95</v>
      </c>
      <c r="F910" s="37">
        <f t="shared" si="60"/>
        <v>568.95000000000005</v>
      </c>
      <c r="G910" s="38"/>
      <c r="H910" s="35">
        <v>278.04599999999999</v>
      </c>
      <c r="I910" s="36">
        <v>248.82599999999999</v>
      </c>
      <c r="J910" s="37">
        <f t="shared" si="61"/>
        <v>526.87199999999996</v>
      </c>
      <c r="K910" s="38"/>
      <c r="L910" s="35">
        <v>196.95</v>
      </c>
      <c r="M910" s="36">
        <v>150.6</v>
      </c>
      <c r="N910" s="37">
        <f t="shared" si="62"/>
        <v>347.54999999999995</v>
      </c>
    </row>
    <row r="911" spans="1:14" ht="15.6" x14ac:dyDescent="0.3">
      <c r="A911" s="40">
        <v>43503.708333333336</v>
      </c>
      <c r="B911" s="29">
        <f t="shared" si="59"/>
        <v>2</v>
      </c>
      <c r="C911" s="34">
        <v>7</v>
      </c>
      <c r="D911" s="35">
        <v>230.55</v>
      </c>
      <c r="E911" s="36">
        <v>336.6</v>
      </c>
      <c r="F911" s="37">
        <f t="shared" si="60"/>
        <v>567.15000000000009</v>
      </c>
      <c r="G911" s="38"/>
      <c r="H911" s="35">
        <v>266.48</v>
      </c>
      <c r="I911" s="36">
        <v>241.23400000000001</v>
      </c>
      <c r="J911" s="37">
        <f t="shared" si="61"/>
        <v>507.71400000000006</v>
      </c>
      <c r="K911" s="38"/>
      <c r="L911" s="35">
        <v>195.45</v>
      </c>
      <c r="M911" s="36">
        <v>147.30000000000001</v>
      </c>
      <c r="N911" s="37">
        <f t="shared" si="62"/>
        <v>342.75</v>
      </c>
    </row>
    <row r="912" spans="1:14" ht="15.6" x14ac:dyDescent="0.3">
      <c r="A912" s="39">
        <v>43503.75</v>
      </c>
      <c r="B912" s="29">
        <f t="shared" si="59"/>
        <v>2</v>
      </c>
      <c r="C912" s="34">
        <v>7</v>
      </c>
      <c r="D912" s="35">
        <v>238.95</v>
      </c>
      <c r="E912" s="36">
        <v>334.95</v>
      </c>
      <c r="F912" s="37">
        <f t="shared" si="60"/>
        <v>573.9</v>
      </c>
      <c r="G912" s="38"/>
      <c r="H912" s="35">
        <v>246.22499999999999</v>
      </c>
      <c r="I912" s="36">
        <v>219.405</v>
      </c>
      <c r="J912" s="37">
        <f t="shared" si="61"/>
        <v>465.63</v>
      </c>
      <c r="K912" s="38"/>
      <c r="L912" s="35">
        <v>186.3</v>
      </c>
      <c r="M912" s="36">
        <v>137.25</v>
      </c>
      <c r="N912" s="37">
        <f t="shared" si="62"/>
        <v>323.55</v>
      </c>
    </row>
    <row r="913" spans="1:14" ht="15.6" x14ac:dyDescent="0.3">
      <c r="A913" s="40">
        <v>43503.791666666664</v>
      </c>
      <c r="B913" s="29">
        <f t="shared" si="59"/>
        <v>2</v>
      </c>
      <c r="C913" s="34">
        <v>7</v>
      </c>
      <c r="D913" s="35">
        <v>222.3</v>
      </c>
      <c r="E913" s="36">
        <v>296.7</v>
      </c>
      <c r="F913" s="37">
        <f t="shared" si="60"/>
        <v>519</v>
      </c>
      <c r="G913" s="38"/>
      <c r="H913" s="35">
        <v>185.44800000000001</v>
      </c>
      <c r="I913" s="36">
        <v>191.845</v>
      </c>
      <c r="J913" s="37">
        <f t="shared" si="61"/>
        <v>377.29300000000001</v>
      </c>
      <c r="K913" s="38"/>
      <c r="L913" s="35">
        <v>132.44999999999999</v>
      </c>
      <c r="M913" s="36">
        <v>98.85</v>
      </c>
      <c r="N913" s="37">
        <f t="shared" si="62"/>
        <v>231.29999999999998</v>
      </c>
    </row>
    <row r="914" spans="1:14" ht="15.6" x14ac:dyDescent="0.3">
      <c r="A914" s="39">
        <v>43503.833333333336</v>
      </c>
      <c r="B914" s="29">
        <f t="shared" si="59"/>
        <v>2</v>
      </c>
      <c r="C914" s="34">
        <v>7</v>
      </c>
      <c r="D914" s="35">
        <v>215.1</v>
      </c>
      <c r="E914" s="36">
        <v>231.75</v>
      </c>
      <c r="F914" s="37">
        <f t="shared" si="60"/>
        <v>446.85</v>
      </c>
      <c r="G914" s="38"/>
      <c r="H914" s="35">
        <v>176.702</v>
      </c>
      <c r="I914" s="36">
        <v>176.142</v>
      </c>
      <c r="J914" s="37">
        <f t="shared" si="61"/>
        <v>352.84399999999999</v>
      </c>
      <c r="K914" s="38"/>
      <c r="L914" s="35">
        <v>118.35</v>
      </c>
      <c r="M914" s="36">
        <v>82.5</v>
      </c>
      <c r="N914" s="37">
        <f t="shared" si="62"/>
        <v>200.85</v>
      </c>
    </row>
    <row r="915" spans="1:14" ht="15.6" x14ac:dyDescent="0.3">
      <c r="A915" s="40">
        <v>43503.875</v>
      </c>
      <c r="B915" s="29">
        <f t="shared" si="59"/>
        <v>2</v>
      </c>
      <c r="C915" s="34">
        <v>7</v>
      </c>
      <c r="D915" s="35">
        <v>211.5</v>
      </c>
      <c r="E915" s="36">
        <v>283.8</v>
      </c>
      <c r="F915" s="37">
        <f t="shared" si="60"/>
        <v>495.3</v>
      </c>
      <c r="G915" s="38"/>
      <c r="H915" s="35">
        <v>184.96600000000001</v>
      </c>
      <c r="I915" s="36">
        <v>172.172</v>
      </c>
      <c r="J915" s="37">
        <f t="shared" si="61"/>
        <v>357.13800000000003</v>
      </c>
      <c r="K915" s="38"/>
      <c r="L915" s="35">
        <v>118.5</v>
      </c>
      <c r="M915" s="36">
        <v>83.1</v>
      </c>
      <c r="N915" s="37">
        <f t="shared" si="62"/>
        <v>201.6</v>
      </c>
    </row>
    <row r="916" spans="1:14" ht="15.6" x14ac:dyDescent="0.3">
      <c r="A916" s="39">
        <v>43503.916666666664</v>
      </c>
      <c r="B916" s="29">
        <f t="shared" si="59"/>
        <v>2</v>
      </c>
      <c r="C916" s="34">
        <v>7</v>
      </c>
      <c r="D916" s="35">
        <v>187.5</v>
      </c>
      <c r="E916" s="36">
        <v>219.9</v>
      </c>
      <c r="F916" s="37">
        <f t="shared" si="60"/>
        <v>407.4</v>
      </c>
      <c r="G916" s="38"/>
      <c r="H916" s="35">
        <v>184.411</v>
      </c>
      <c r="I916" s="36">
        <v>176.66499999999999</v>
      </c>
      <c r="J916" s="37">
        <f t="shared" si="61"/>
        <v>361.07600000000002</v>
      </c>
      <c r="K916" s="38"/>
      <c r="L916" s="35">
        <v>112.2</v>
      </c>
      <c r="M916" s="36">
        <v>78.75</v>
      </c>
      <c r="N916" s="37">
        <f t="shared" si="62"/>
        <v>190.95</v>
      </c>
    </row>
    <row r="917" spans="1:14" ht="15.6" x14ac:dyDescent="0.3">
      <c r="A917" s="40">
        <v>43503.958333333336</v>
      </c>
      <c r="B917" s="29">
        <f t="shared" si="59"/>
        <v>2</v>
      </c>
      <c r="C917" s="34">
        <v>7</v>
      </c>
      <c r="D917" s="35">
        <v>169.2</v>
      </c>
      <c r="E917" s="36">
        <v>209.1</v>
      </c>
      <c r="F917" s="37">
        <f t="shared" si="60"/>
        <v>378.29999999999995</v>
      </c>
      <c r="G917" s="38"/>
      <c r="H917" s="35">
        <v>181.023</v>
      </c>
      <c r="I917" s="36">
        <v>176.761</v>
      </c>
      <c r="J917" s="37">
        <f t="shared" si="61"/>
        <v>357.78399999999999</v>
      </c>
      <c r="K917" s="38"/>
      <c r="L917" s="35">
        <v>101.4</v>
      </c>
      <c r="M917" s="36">
        <v>78.45</v>
      </c>
      <c r="N917" s="37">
        <f t="shared" si="62"/>
        <v>179.85000000000002</v>
      </c>
    </row>
    <row r="918" spans="1:14" ht="15.6" x14ac:dyDescent="0.3">
      <c r="A918" s="39">
        <v>43503</v>
      </c>
      <c r="B918" s="29">
        <f t="shared" si="59"/>
        <v>2</v>
      </c>
      <c r="C918" s="34">
        <v>7</v>
      </c>
      <c r="D918" s="35">
        <v>141.6</v>
      </c>
      <c r="E918" s="36">
        <v>236.25</v>
      </c>
      <c r="F918" s="37">
        <f t="shared" si="60"/>
        <v>377.85</v>
      </c>
      <c r="G918" s="38"/>
      <c r="H918" s="35">
        <v>171.179</v>
      </c>
      <c r="I918" s="36">
        <v>136.715</v>
      </c>
      <c r="J918" s="37">
        <f t="shared" si="61"/>
        <v>307.89400000000001</v>
      </c>
      <c r="K918" s="38"/>
      <c r="L918" s="35">
        <v>93</v>
      </c>
      <c r="M918" s="36">
        <v>71.7</v>
      </c>
      <c r="N918" s="37">
        <f t="shared" si="62"/>
        <v>164.7</v>
      </c>
    </row>
    <row r="919" spans="1:14" ht="15.6" x14ac:dyDescent="0.3">
      <c r="A919" s="40">
        <v>43504.041666666664</v>
      </c>
      <c r="B919" s="29">
        <f t="shared" si="59"/>
        <v>2</v>
      </c>
      <c r="C919" s="34">
        <v>8</v>
      </c>
      <c r="D919" s="35">
        <v>136.94999999999999</v>
      </c>
      <c r="E919" s="36">
        <v>169.65</v>
      </c>
      <c r="F919" s="37">
        <f t="shared" si="60"/>
        <v>306.60000000000002</v>
      </c>
      <c r="G919" s="38"/>
      <c r="H919" s="35">
        <v>167.97800000000001</v>
      </c>
      <c r="I919" s="36">
        <v>116.541</v>
      </c>
      <c r="J919" s="37">
        <f t="shared" si="61"/>
        <v>284.51900000000001</v>
      </c>
      <c r="K919" s="38"/>
      <c r="L919" s="35">
        <v>90.75</v>
      </c>
      <c r="M919" s="36">
        <v>70.2</v>
      </c>
      <c r="N919" s="37">
        <f t="shared" si="62"/>
        <v>160.94999999999999</v>
      </c>
    </row>
    <row r="920" spans="1:14" ht="15.6" x14ac:dyDescent="0.3">
      <c r="A920" s="39">
        <v>43504.083333333336</v>
      </c>
      <c r="B920" s="29">
        <f t="shared" si="59"/>
        <v>2</v>
      </c>
      <c r="C920" s="34">
        <v>8</v>
      </c>
      <c r="D920" s="35">
        <v>122.25</v>
      </c>
      <c r="E920" s="36">
        <v>231.75</v>
      </c>
      <c r="F920" s="37">
        <f t="shared" si="60"/>
        <v>354</v>
      </c>
      <c r="G920" s="38"/>
      <c r="H920" s="35">
        <v>165.642</v>
      </c>
      <c r="I920" s="36">
        <v>112.36799999999999</v>
      </c>
      <c r="J920" s="37">
        <f t="shared" si="61"/>
        <v>278.01</v>
      </c>
      <c r="K920" s="38"/>
      <c r="L920" s="35">
        <v>89.85</v>
      </c>
      <c r="M920" s="36">
        <v>70.349999999999994</v>
      </c>
      <c r="N920" s="37">
        <f t="shared" si="62"/>
        <v>160.19999999999999</v>
      </c>
    </row>
    <row r="921" spans="1:14" ht="15.6" x14ac:dyDescent="0.3">
      <c r="A921" s="40">
        <v>43504.125</v>
      </c>
      <c r="B921" s="29">
        <f t="shared" si="59"/>
        <v>2</v>
      </c>
      <c r="C921" s="34">
        <v>8</v>
      </c>
      <c r="D921" s="35">
        <v>118.65</v>
      </c>
      <c r="E921" s="36">
        <v>199.5</v>
      </c>
      <c r="F921" s="37">
        <f t="shared" si="60"/>
        <v>318.14999999999998</v>
      </c>
      <c r="G921" s="38"/>
      <c r="H921" s="35">
        <v>168.941</v>
      </c>
      <c r="I921" s="36">
        <v>115.752</v>
      </c>
      <c r="J921" s="37">
        <f t="shared" si="61"/>
        <v>284.69299999999998</v>
      </c>
      <c r="K921" s="38"/>
      <c r="L921" s="35">
        <v>87.9</v>
      </c>
      <c r="M921" s="36">
        <v>67.95</v>
      </c>
      <c r="N921" s="37">
        <f t="shared" si="62"/>
        <v>155.85000000000002</v>
      </c>
    </row>
    <row r="922" spans="1:14" ht="15.6" x14ac:dyDescent="0.3">
      <c r="A922" s="39">
        <v>43504.166666666664</v>
      </c>
      <c r="B922" s="29">
        <f t="shared" si="59"/>
        <v>2</v>
      </c>
      <c r="C922" s="34">
        <v>8</v>
      </c>
      <c r="D922" s="35">
        <v>135.6</v>
      </c>
      <c r="E922" s="36">
        <v>191.55</v>
      </c>
      <c r="F922" s="37">
        <f t="shared" si="60"/>
        <v>327.14999999999998</v>
      </c>
      <c r="G922" s="38"/>
      <c r="H922" s="35">
        <v>165.97800000000001</v>
      </c>
      <c r="I922" s="36">
        <v>120.03</v>
      </c>
      <c r="J922" s="37">
        <f t="shared" si="61"/>
        <v>286.00800000000004</v>
      </c>
      <c r="K922" s="38"/>
      <c r="L922" s="35">
        <v>97.8</v>
      </c>
      <c r="M922" s="36">
        <v>66.45</v>
      </c>
      <c r="N922" s="37">
        <f t="shared" si="62"/>
        <v>164.25</v>
      </c>
    </row>
    <row r="923" spans="1:14" ht="15.6" x14ac:dyDescent="0.3">
      <c r="A923" s="40">
        <v>43504.208333333336</v>
      </c>
      <c r="B923" s="29">
        <f t="shared" si="59"/>
        <v>2</v>
      </c>
      <c r="C923" s="34">
        <v>8</v>
      </c>
      <c r="D923" s="35">
        <v>131.4</v>
      </c>
      <c r="E923" s="36">
        <v>229.65</v>
      </c>
      <c r="F923" s="37">
        <f t="shared" si="60"/>
        <v>361.05</v>
      </c>
      <c r="G923" s="38"/>
      <c r="H923" s="35">
        <v>173.529</v>
      </c>
      <c r="I923" s="36">
        <v>133.16399999999999</v>
      </c>
      <c r="J923" s="37">
        <f t="shared" si="61"/>
        <v>306.69299999999998</v>
      </c>
      <c r="K923" s="38"/>
      <c r="L923" s="35">
        <v>97.5</v>
      </c>
      <c r="M923" s="36">
        <v>66.599999999999994</v>
      </c>
      <c r="N923" s="37">
        <f t="shared" si="62"/>
        <v>164.1</v>
      </c>
    </row>
    <row r="924" spans="1:14" ht="15.6" x14ac:dyDescent="0.3">
      <c r="A924" s="39">
        <v>43504.25</v>
      </c>
      <c r="B924" s="29">
        <f t="shared" si="59"/>
        <v>2</v>
      </c>
      <c r="C924" s="34">
        <v>8</v>
      </c>
      <c r="D924" s="35">
        <v>134.25</v>
      </c>
      <c r="E924" s="36">
        <v>178.8</v>
      </c>
      <c r="F924" s="37">
        <f t="shared" si="60"/>
        <v>313.05</v>
      </c>
      <c r="G924" s="38"/>
      <c r="H924" s="35">
        <v>190.76900000000001</v>
      </c>
      <c r="I924" s="36">
        <v>148.12700000000001</v>
      </c>
      <c r="J924" s="37">
        <f t="shared" si="61"/>
        <v>338.89600000000002</v>
      </c>
      <c r="K924" s="38"/>
      <c r="L924" s="35">
        <v>100.95</v>
      </c>
      <c r="M924" s="36">
        <v>66.3</v>
      </c>
      <c r="N924" s="37">
        <f t="shared" si="62"/>
        <v>167.25</v>
      </c>
    </row>
    <row r="925" spans="1:14" ht="15.6" x14ac:dyDescent="0.3">
      <c r="A925" s="40">
        <v>43504.291666666664</v>
      </c>
      <c r="B925" s="29">
        <f t="shared" si="59"/>
        <v>2</v>
      </c>
      <c r="C925" s="34">
        <v>8</v>
      </c>
      <c r="D925" s="35">
        <v>138.30000000000001</v>
      </c>
      <c r="E925" s="36">
        <v>236.25</v>
      </c>
      <c r="F925" s="37">
        <f t="shared" si="60"/>
        <v>374.55</v>
      </c>
      <c r="G925" s="38"/>
      <c r="H925" s="35">
        <v>200.47800000000001</v>
      </c>
      <c r="I925" s="36">
        <v>173.77699999999999</v>
      </c>
      <c r="J925" s="37">
        <f t="shared" si="61"/>
        <v>374.255</v>
      </c>
      <c r="K925" s="38"/>
      <c r="L925" s="35">
        <v>105.9</v>
      </c>
      <c r="M925" s="36">
        <v>75.45</v>
      </c>
      <c r="N925" s="37">
        <f t="shared" si="62"/>
        <v>181.35000000000002</v>
      </c>
    </row>
    <row r="926" spans="1:14" ht="15.6" x14ac:dyDescent="0.3">
      <c r="A926" s="39">
        <v>43504.333333333336</v>
      </c>
      <c r="B926" s="29">
        <f t="shared" si="59"/>
        <v>2</v>
      </c>
      <c r="C926" s="34">
        <v>8</v>
      </c>
      <c r="D926" s="35">
        <v>185.4</v>
      </c>
      <c r="E926" s="36">
        <v>288</v>
      </c>
      <c r="F926" s="37">
        <f t="shared" si="60"/>
        <v>473.4</v>
      </c>
      <c r="G926" s="38"/>
      <c r="H926" s="35">
        <v>224.92400000000001</v>
      </c>
      <c r="I926" s="36">
        <v>198.42599999999999</v>
      </c>
      <c r="J926" s="37">
        <f t="shared" si="61"/>
        <v>423.35</v>
      </c>
      <c r="K926" s="38"/>
      <c r="L926" s="35">
        <v>156.44999999999999</v>
      </c>
      <c r="M926" s="36">
        <v>123.75</v>
      </c>
      <c r="N926" s="37">
        <f t="shared" si="62"/>
        <v>280.2</v>
      </c>
    </row>
    <row r="927" spans="1:14" ht="15.6" x14ac:dyDescent="0.3">
      <c r="A927" s="40">
        <v>43504.375</v>
      </c>
      <c r="B927" s="29">
        <f t="shared" si="59"/>
        <v>2</v>
      </c>
      <c r="C927" s="34">
        <v>8</v>
      </c>
      <c r="D927" s="35">
        <v>203.7</v>
      </c>
      <c r="E927" s="36">
        <v>282.14999999999998</v>
      </c>
      <c r="F927" s="37">
        <f t="shared" si="60"/>
        <v>485.84999999999997</v>
      </c>
      <c r="G927" s="38"/>
      <c r="H927" s="35">
        <v>236.249</v>
      </c>
      <c r="I927" s="36">
        <v>216.99100000000001</v>
      </c>
      <c r="J927" s="37">
        <f t="shared" si="61"/>
        <v>453.24</v>
      </c>
      <c r="K927" s="38"/>
      <c r="L927" s="35">
        <v>173.25</v>
      </c>
      <c r="M927" s="36">
        <v>123.6</v>
      </c>
      <c r="N927" s="37">
        <f t="shared" si="62"/>
        <v>296.85000000000002</v>
      </c>
    </row>
    <row r="928" spans="1:14" ht="15.6" x14ac:dyDescent="0.3">
      <c r="A928" s="39">
        <v>43504.416666666664</v>
      </c>
      <c r="B928" s="29">
        <f t="shared" si="59"/>
        <v>2</v>
      </c>
      <c r="C928" s="34">
        <v>8</v>
      </c>
      <c r="D928" s="35">
        <v>219.15</v>
      </c>
      <c r="E928" s="36">
        <v>361.05</v>
      </c>
      <c r="F928" s="37">
        <f t="shared" si="60"/>
        <v>580.20000000000005</v>
      </c>
      <c r="G928" s="38"/>
      <c r="H928" s="35">
        <v>238.333</v>
      </c>
      <c r="I928" s="36">
        <v>235.80699999999999</v>
      </c>
      <c r="J928" s="37">
        <f t="shared" si="61"/>
        <v>474.14</v>
      </c>
      <c r="K928" s="38"/>
      <c r="L928" s="35">
        <v>186.75</v>
      </c>
      <c r="M928" s="36">
        <v>126.15</v>
      </c>
      <c r="N928" s="37">
        <f t="shared" si="62"/>
        <v>312.89999999999998</v>
      </c>
    </row>
    <row r="929" spans="1:14" ht="15.6" x14ac:dyDescent="0.3">
      <c r="A929" s="40">
        <v>43504.458333333336</v>
      </c>
      <c r="B929" s="29">
        <f t="shared" si="59"/>
        <v>2</v>
      </c>
      <c r="C929" s="34">
        <v>8</v>
      </c>
      <c r="D929" s="35">
        <v>224.85</v>
      </c>
      <c r="E929" s="36">
        <v>290.7</v>
      </c>
      <c r="F929" s="37">
        <f t="shared" si="60"/>
        <v>515.54999999999995</v>
      </c>
      <c r="G929" s="38"/>
      <c r="H929" s="35">
        <v>236.905</v>
      </c>
      <c r="I929" s="36">
        <v>242.863</v>
      </c>
      <c r="J929" s="37">
        <f t="shared" si="61"/>
        <v>479.76800000000003</v>
      </c>
      <c r="K929" s="38"/>
      <c r="L929" s="35">
        <v>186.75</v>
      </c>
      <c r="M929" s="36">
        <v>139.19999999999999</v>
      </c>
      <c r="N929" s="37">
        <f t="shared" si="62"/>
        <v>325.95</v>
      </c>
    </row>
    <row r="930" spans="1:14" ht="15.6" x14ac:dyDescent="0.3">
      <c r="A930" s="39">
        <v>43504.5</v>
      </c>
      <c r="B930" s="29">
        <f t="shared" si="59"/>
        <v>2</v>
      </c>
      <c r="C930" s="34">
        <v>8</v>
      </c>
      <c r="D930" s="35">
        <v>233.4</v>
      </c>
      <c r="E930" s="36">
        <v>288.14999999999998</v>
      </c>
      <c r="F930" s="37">
        <f t="shared" si="60"/>
        <v>521.54999999999995</v>
      </c>
      <c r="G930" s="38"/>
      <c r="H930" s="35">
        <v>248.029</v>
      </c>
      <c r="I930" s="36">
        <v>242.09399999999999</v>
      </c>
      <c r="J930" s="37">
        <f t="shared" si="61"/>
        <v>490.12299999999999</v>
      </c>
      <c r="K930" s="38"/>
      <c r="L930" s="35">
        <v>190.8</v>
      </c>
      <c r="M930" s="36">
        <v>145.80000000000001</v>
      </c>
      <c r="N930" s="37">
        <f t="shared" si="62"/>
        <v>336.6</v>
      </c>
    </row>
    <row r="931" spans="1:14" ht="15.6" x14ac:dyDescent="0.3">
      <c r="A931" s="40">
        <v>43504.541666666664</v>
      </c>
      <c r="B931" s="29">
        <f t="shared" si="59"/>
        <v>2</v>
      </c>
      <c r="C931" s="34">
        <v>8</v>
      </c>
      <c r="D931" s="35">
        <v>234.6</v>
      </c>
      <c r="E931" s="36">
        <v>299.85000000000002</v>
      </c>
      <c r="F931" s="37">
        <f t="shared" si="60"/>
        <v>534.45000000000005</v>
      </c>
      <c r="G931" s="38"/>
      <c r="H931" s="35">
        <v>247.11699999999999</v>
      </c>
      <c r="I931" s="36">
        <v>246.16800000000001</v>
      </c>
      <c r="J931" s="37">
        <f t="shared" si="61"/>
        <v>493.28499999999997</v>
      </c>
      <c r="K931" s="38"/>
      <c r="L931" s="35">
        <v>196.35</v>
      </c>
      <c r="M931" s="36">
        <v>142.5</v>
      </c>
      <c r="N931" s="37">
        <f t="shared" si="62"/>
        <v>338.85</v>
      </c>
    </row>
    <row r="932" spans="1:14" ht="15.6" x14ac:dyDescent="0.3">
      <c r="A932" s="39">
        <v>43504.583333333336</v>
      </c>
      <c r="B932" s="29">
        <f t="shared" si="59"/>
        <v>2</v>
      </c>
      <c r="C932" s="34">
        <v>8</v>
      </c>
      <c r="D932" s="35">
        <v>237.3</v>
      </c>
      <c r="E932" s="36">
        <v>254.25</v>
      </c>
      <c r="F932" s="37">
        <f t="shared" si="60"/>
        <v>491.55</v>
      </c>
      <c r="G932" s="38"/>
      <c r="H932" s="35">
        <v>256.12200000000001</v>
      </c>
      <c r="I932" s="36">
        <v>243.15100000000001</v>
      </c>
      <c r="J932" s="37">
        <f t="shared" si="61"/>
        <v>499.27300000000002</v>
      </c>
      <c r="K932" s="38"/>
      <c r="L932" s="35">
        <v>198.3</v>
      </c>
      <c r="M932" s="36">
        <v>139.80000000000001</v>
      </c>
      <c r="N932" s="37">
        <f t="shared" si="62"/>
        <v>338.1</v>
      </c>
    </row>
    <row r="933" spans="1:14" ht="15.6" x14ac:dyDescent="0.3">
      <c r="A933" s="40">
        <v>43504.625</v>
      </c>
      <c r="B933" s="29">
        <f t="shared" si="59"/>
        <v>2</v>
      </c>
      <c r="C933" s="34">
        <v>8</v>
      </c>
      <c r="D933" s="35">
        <v>242.7</v>
      </c>
      <c r="E933" s="36">
        <v>298.05</v>
      </c>
      <c r="F933" s="37">
        <f t="shared" si="60"/>
        <v>540.75</v>
      </c>
      <c r="G933" s="38"/>
      <c r="H933" s="35">
        <v>255.977</v>
      </c>
      <c r="I933" s="36">
        <v>241.446</v>
      </c>
      <c r="J933" s="37">
        <f t="shared" si="61"/>
        <v>497.423</v>
      </c>
      <c r="K933" s="38"/>
      <c r="L933" s="35">
        <v>197.7</v>
      </c>
      <c r="M933" s="36">
        <v>141.75</v>
      </c>
      <c r="N933" s="37">
        <f t="shared" si="62"/>
        <v>339.45</v>
      </c>
    </row>
    <row r="934" spans="1:14" ht="15.6" x14ac:dyDescent="0.3">
      <c r="A934" s="39">
        <v>43504.666666666664</v>
      </c>
      <c r="B934" s="29">
        <f t="shared" si="59"/>
        <v>2</v>
      </c>
      <c r="C934" s="34">
        <v>8</v>
      </c>
      <c r="D934" s="35">
        <v>234.6</v>
      </c>
      <c r="E934" s="36">
        <v>306.75</v>
      </c>
      <c r="F934" s="37">
        <f t="shared" si="60"/>
        <v>541.35</v>
      </c>
      <c r="G934" s="38"/>
      <c r="H934" s="35">
        <v>251.23099999999999</v>
      </c>
      <c r="I934" s="36">
        <v>234.375</v>
      </c>
      <c r="J934" s="37">
        <f t="shared" si="61"/>
        <v>485.60599999999999</v>
      </c>
      <c r="K934" s="38"/>
      <c r="L934" s="35">
        <v>199.2</v>
      </c>
      <c r="M934" s="36">
        <v>140.55000000000001</v>
      </c>
      <c r="N934" s="37">
        <f t="shared" si="62"/>
        <v>339.75</v>
      </c>
    </row>
    <row r="935" spans="1:14" ht="15.6" x14ac:dyDescent="0.3">
      <c r="A935" s="40">
        <v>43504.708333333336</v>
      </c>
      <c r="B935" s="29">
        <f t="shared" si="59"/>
        <v>2</v>
      </c>
      <c r="C935" s="34">
        <v>8</v>
      </c>
      <c r="D935" s="35">
        <v>225.75</v>
      </c>
      <c r="E935" s="36">
        <v>293.7</v>
      </c>
      <c r="F935" s="37">
        <f t="shared" si="60"/>
        <v>519.45000000000005</v>
      </c>
      <c r="G935" s="38"/>
      <c r="H935" s="35">
        <v>269.18599999999998</v>
      </c>
      <c r="I935" s="36">
        <v>222.5</v>
      </c>
      <c r="J935" s="37">
        <f t="shared" si="61"/>
        <v>491.68599999999998</v>
      </c>
      <c r="K935" s="38"/>
      <c r="L935" s="35">
        <v>195.3</v>
      </c>
      <c r="M935" s="36">
        <v>136.05000000000001</v>
      </c>
      <c r="N935" s="37">
        <f t="shared" si="62"/>
        <v>331.35</v>
      </c>
    </row>
    <row r="936" spans="1:14" ht="15.6" x14ac:dyDescent="0.3">
      <c r="A936" s="39">
        <v>43504.75</v>
      </c>
      <c r="B936" s="29">
        <f t="shared" si="59"/>
        <v>2</v>
      </c>
      <c r="C936" s="34">
        <v>8</v>
      </c>
      <c r="D936" s="35">
        <v>236.25</v>
      </c>
      <c r="E936" s="36">
        <v>315.89999999999998</v>
      </c>
      <c r="F936" s="37">
        <f t="shared" si="60"/>
        <v>552.15</v>
      </c>
      <c r="G936" s="38"/>
      <c r="H936" s="35">
        <v>263.30399999999997</v>
      </c>
      <c r="I936" s="36">
        <v>208.51</v>
      </c>
      <c r="J936" s="37">
        <f t="shared" si="61"/>
        <v>471.81399999999996</v>
      </c>
      <c r="K936" s="38"/>
      <c r="L936" s="35">
        <v>183.45</v>
      </c>
      <c r="M936" s="36">
        <v>126.15</v>
      </c>
      <c r="N936" s="37">
        <f t="shared" si="62"/>
        <v>309.60000000000002</v>
      </c>
    </row>
    <row r="937" spans="1:14" ht="15.6" x14ac:dyDescent="0.3">
      <c r="A937" s="40">
        <v>43504.791666666664</v>
      </c>
      <c r="B937" s="29">
        <f t="shared" si="59"/>
        <v>2</v>
      </c>
      <c r="C937" s="34">
        <v>8</v>
      </c>
      <c r="D937" s="35">
        <v>208.5</v>
      </c>
      <c r="E937" s="36">
        <v>239.1</v>
      </c>
      <c r="F937" s="37">
        <f t="shared" si="60"/>
        <v>447.6</v>
      </c>
      <c r="G937" s="38"/>
      <c r="H937" s="35">
        <v>175.268</v>
      </c>
      <c r="I937" s="36">
        <v>190.17599999999999</v>
      </c>
      <c r="J937" s="37">
        <f t="shared" si="61"/>
        <v>365.44399999999996</v>
      </c>
      <c r="K937" s="38"/>
      <c r="L937" s="35">
        <v>132.9</v>
      </c>
      <c r="M937" s="36">
        <v>93.75</v>
      </c>
      <c r="N937" s="37">
        <f t="shared" si="62"/>
        <v>226.65</v>
      </c>
    </row>
    <row r="938" spans="1:14" ht="15.6" x14ac:dyDescent="0.3">
      <c r="A938" s="39">
        <v>43504.833333333336</v>
      </c>
      <c r="B938" s="29">
        <f t="shared" si="59"/>
        <v>2</v>
      </c>
      <c r="C938" s="34">
        <v>8</v>
      </c>
      <c r="D938" s="35">
        <v>194.7</v>
      </c>
      <c r="E938" s="36">
        <v>234.75</v>
      </c>
      <c r="F938" s="37">
        <f t="shared" si="60"/>
        <v>429.45</v>
      </c>
      <c r="G938" s="38"/>
      <c r="H938" s="35">
        <v>170.92500000000001</v>
      </c>
      <c r="I938" s="36">
        <v>181.499</v>
      </c>
      <c r="J938" s="37">
        <f t="shared" si="61"/>
        <v>352.42399999999998</v>
      </c>
      <c r="K938" s="38"/>
      <c r="L938" s="35">
        <v>126</v>
      </c>
      <c r="M938" s="36">
        <v>85.35</v>
      </c>
      <c r="N938" s="37">
        <f t="shared" si="62"/>
        <v>211.35</v>
      </c>
    </row>
    <row r="939" spans="1:14" ht="15.6" x14ac:dyDescent="0.3">
      <c r="A939" s="40">
        <v>43504.875</v>
      </c>
      <c r="B939" s="29">
        <f t="shared" si="59"/>
        <v>2</v>
      </c>
      <c r="C939" s="34">
        <v>8</v>
      </c>
      <c r="D939" s="35">
        <v>195.6</v>
      </c>
      <c r="E939" s="36">
        <v>261.14999999999998</v>
      </c>
      <c r="F939" s="37">
        <f t="shared" si="60"/>
        <v>456.75</v>
      </c>
      <c r="G939" s="38"/>
      <c r="H939" s="35">
        <v>186.929</v>
      </c>
      <c r="I939" s="36">
        <v>179.3</v>
      </c>
      <c r="J939" s="37">
        <f t="shared" si="61"/>
        <v>366.22900000000004</v>
      </c>
      <c r="K939" s="38"/>
      <c r="L939" s="35">
        <v>123.15</v>
      </c>
      <c r="M939" s="36">
        <v>81.3</v>
      </c>
      <c r="N939" s="37">
        <f t="shared" si="62"/>
        <v>204.45</v>
      </c>
    </row>
    <row r="940" spans="1:14" ht="15.6" x14ac:dyDescent="0.3">
      <c r="A940" s="39">
        <v>43504.916666666664</v>
      </c>
      <c r="B940" s="29">
        <f t="shared" si="59"/>
        <v>2</v>
      </c>
      <c r="C940" s="34">
        <v>8</v>
      </c>
      <c r="D940" s="35">
        <v>195</v>
      </c>
      <c r="E940" s="36">
        <v>216</v>
      </c>
      <c r="F940" s="37">
        <f t="shared" si="60"/>
        <v>411</v>
      </c>
      <c r="G940" s="38"/>
      <c r="H940" s="35">
        <v>178.21299999999999</v>
      </c>
      <c r="I940" s="36">
        <v>176.785</v>
      </c>
      <c r="J940" s="37">
        <f t="shared" si="61"/>
        <v>354.99799999999999</v>
      </c>
      <c r="K940" s="38"/>
      <c r="L940" s="35">
        <v>118.2</v>
      </c>
      <c r="M940" s="36">
        <v>79.2</v>
      </c>
      <c r="N940" s="37">
        <f t="shared" si="62"/>
        <v>197.4</v>
      </c>
    </row>
    <row r="941" spans="1:14" ht="15.6" x14ac:dyDescent="0.3">
      <c r="A941" s="40">
        <v>43504.958333333336</v>
      </c>
      <c r="B941" s="29">
        <f t="shared" si="59"/>
        <v>2</v>
      </c>
      <c r="C941" s="34">
        <v>8</v>
      </c>
      <c r="D941" s="35">
        <v>178.95</v>
      </c>
      <c r="E941" s="36">
        <v>239.4</v>
      </c>
      <c r="F941" s="37">
        <f t="shared" si="60"/>
        <v>418.35</v>
      </c>
      <c r="G941" s="38"/>
      <c r="H941" s="35">
        <v>176.965</v>
      </c>
      <c r="I941" s="36">
        <v>177.65199999999999</v>
      </c>
      <c r="J941" s="37">
        <f t="shared" si="61"/>
        <v>354.61699999999996</v>
      </c>
      <c r="K941" s="38"/>
      <c r="L941" s="35">
        <v>120.3</v>
      </c>
      <c r="M941" s="36">
        <v>79.5</v>
      </c>
      <c r="N941" s="37">
        <f t="shared" si="62"/>
        <v>199.8</v>
      </c>
    </row>
    <row r="942" spans="1:14" ht="15.6" x14ac:dyDescent="0.3">
      <c r="A942" s="39">
        <v>43504</v>
      </c>
      <c r="B942" s="29">
        <f t="shared" si="59"/>
        <v>2</v>
      </c>
      <c r="C942" s="34">
        <v>8</v>
      </c>
      <c r="D942" s="35">
        <v>168.75</v>
      </c>
      <c r="E942" s="36">
        <v>253.5</v>
      </c>
      <c r="F942" s="37">
        <f t="shared" si="60"/>
        <v>422.25</v>
      </c>
      <c r="G942" s="38"/>
      <c r="H942" s="35">
        <v>183.518</v>
      </c>
      <c r="I942" s="36">
        <v>154.136</v>
      </c>
      <c r="J942" s="37">
        <f t="shared" si="61"/>
        <v>337.654</v>
      </c>
      <c r="K942" s="38"/>
      <c r="L942" s="35">
        <v>111.45</v>
      </c>
      <c r="M942" s="36">
        <v>71.55</v>
      </c>
      <c r="N942" s="37">
        <f t="shared" si="62"/>
        <v>183</v>
      </c>
    </row>
    <row r="943" spans="1:14" ht="15.6" x14ac:dyDescent="0.3">
      <c r="A943" s="40">
        <v>43505.041666666664</v>
      </c>
      <c r="B943" s="29">
        <f t="shared" si="59"/>
        <v>2</v>
      </c>
      <c r="C943" s="34">
        <v>9</v>
      </c>
      <c r="D943" s="35">
        <v>153.44999999999999</v>
      </c>
      <c r="E943" s="36">
        <v>214.2</v>
      </c>
      <c r="F943" s="37">
        <f t="shared" si="60"/>
        <v>367.65</v>
      </c>
      <c r="G943" s="38"/>
      <c r="H943" s="35">
        <v>174.947</v>
      </c>
      <c r="I943" s="36">
        <v>131.21600000000001</v>
      </c>
      <c r="J943" s="37">
        <f t="shared" si="61"/>
        <v>306.16300000000001</v>
      </c>
      <c r="K943" s="38"/>
      <c r="L943" s="35">
        <v>111.9</v>
      </c>
      <c r="M943" s="36">
        <v>69.900000000000006</v>
      </c>
      <c r="N943" s="37">
        <f t="shared" si="62"/>
        <v>181.8</v>
      </c>
    </row>
    <row r="944" spans="1:14" ht="15.6" x14ac:dyDescent="0.3">
      <c r="A944" s="39">
        <v>43505.083333333336</v>
      </c>
      <c r="B944" s="29">
        <f t="shared" si="59"/>
        <v>2</v>
      </c>
      <c r="C944" s="34">
        <v>9</v>
      </c>
      <c r="D944" s="35">
        <v>148.05000000000001</v>
      </c>
      <c r="E944" s="36">
        <v>133.94999999999999</v>
      </c>
      <c r="F944" s="37">
        <f t="shared" si="60"/>
        <v>282</v>
      </c>
      <c r="G944" s="38"/>
      <c r="H944" s="35">
        <v>173.71</v>
      </c>
      <c r="I944" s="36">
        <v>130.28399999999999</v>
      </c>
      <c r="J944" s="37">
        <f t="shared" si="61"/>
        <v>303.99400000000003</v>
      </c>
      <c r="K944" s="38"/>
      <c r="L944" s="35">
        <v>109.05</v>
      </c>
      <c r="M944" s="36">
        <v>68.849999999999994</v>
      </c>
      <c r="N944" s="37">
        <f t="shared" si="62"/>
        <v>177.89999999999998</v>
      </c>
    </row>
    <row r="945" spans="1:14" ht="15.6" x14ac:dyDescent="0.3">
      <c r="A945" s="40">
        <v>43505.125</v>
      </c>
      <c r="B945" s="29">
        <f t="shared" si="59"/>
        <v>2</v>
      </c>
      <c r="C945" s="34">
        <v>9</v>
      </c>
      <c r="D945" s="35">
        <v>141.15</v>
      </c>
      <c r="E945" s="36">
        <v>125.4</v>
      </c>
      <c r="F945" s="37">
        <f t="shared" si="60"/>
        <v>266.55</v>
      </c>
      <c r="G945" s="38"/>
      <c r="H945" s="35">
        <v>175.10599999999999</v>
      </c>
      <c r="I945" s="36">
        <v>130.178</v>
      </c>
      <c r="J945" s="37">
        <f t="shared" si="61"/>
        <v>305.28399999999999</v>
      </c>
      <c r="K945" s="38"/>
      <c r="L945" s="35">
        <v>109.65</v>
      </c>
      <c r="M945" s="36">
        <v>68.849999999999994</v>
      </c>
      <c r="N945" s="37">
        <f t="shared" si="62"/>
        <v>178.5</v>
      </c>
    </row>
    <row r="946" spans="1:14" ht="15.6" x14ac:dyDescent="0.3">
      <c r="A946" s="39">
        <v>43505.166666666664</v>
      </c>
      <c r="B946" s="29">
        <f t="shared" si="59"/>
        <v>2</v>
      </c>
      <c r="C946" s="34">
        <v>9</v>
      </c>
      <c r="D946" s="35">
        <v>137.55000000000001</v>
      </c>
      <c r="E946" s="36">
        <v>125.25</v>
      </c>
      <c r="F946" s="37">
        <f t="shared" si="60"/>
        <v>262.8</v>
      </c>
      <c r="G946" s="38"/>
      <c r="H946" s="35">
        <v>174.75</v>
      </c>
      <c r="I946" s="36">
        <v>129.94499999999999</v>
      </c>
      <c r="J946" s="37">
        <f t="shared" si="61"/>
        <v>304.69499999999999</v>
      </c>
      <c r="K946" s="38"/>
      <c r="L946" s="35">
        <v>110.1</v>
      </c>
      <c r="M946" s="36">
        <v>68.25</v>
      </c>
      <c r="N946" s="37">
        <f t="shared" si="62"/>
        <v>178.35</v>
      </c>
    </row>
    <row r="947" spans="1:14" ht="15.6" x14ac:dyDescent="0.3">
      <c r="A947" s="40">
        <v>43505.208333333336</v>
      </c>
      <c r="B947" s="29">
        <f t="shared" si="59"/>
        <v>2</v>
      </c>
      <c r="C947" s="34">
        <v>9</v>
      </c>
      <c r="D947" s="35">
        <v>139.5</v>
      </c>
      <c r="E947" s="36">
        <v>125.55</v>
      </c>
      <c r="F947" s="37">
        <f t="shared" si="60"/>
        <v>265.05</v>
      </c>
      <c r="G947" s="38"/>
      <c r="H947" s="35">
        <v>174.26499999999999</v>
      </c>
      <c r="I947" s="36">
        <v>129.798</v>
      </c>
      <c r="J947" s="37">
        <f t="shared" si="61"/>
        <v>304.06299999999999</v>
      </c>
      <c r="K947" s="38"/>
      <c r="L947" s="35">
        <v>109.05</v>
      </c>
      <c r="M947" s="36">
        <v>67.349999999999994</v>
      </c>
      <c r="N947" s="37">
        <f t="shared" si="62"/>
        <v>176.39999999999998</v>
      </c>
    </row>
    <row r="948" spans="1:14" ht="15.6" x14ac:dyDescent="0.3">
      <c r="A948" s="39">
        <v>43505.25</v>
      </c>
      <c r="B948" s="29">
        <f t="shared" si="59"/>
        <v>2</v>
      </c>
      <c r="C948" s="34">
        <v>9</v>
      </c>
      <c r="D948" s="35">
        <v>136.19999999999999</v>
      </c>
      <c r="E948" s="36">
        <v>125.7</v>
      </c>
      <c r="F948" s="37">
        <f t="shared" si="60"/>
        <v>261.89999999999998</v>
      </c>
      <c r="G948" s="38"/>
      <c r="H948" s="35">
        <v>175.37299999999999</v>
      </c>
      <c r="I948" s="36">
        <v>130.71100000000001</v>
      </c>
      <c r="J948" s="37">
        <f t="shared" si="61"/>
        <v>306.084</v>
      </c>
      <c r="K948" s="38"/>
      <c r="L948" s="35">
        <v>108.75</v>
      </c>
      <c r="M948" s="36">
        <v>67.05</v>
      </c>
      <c r="N948" s="37">
        <f t="shared" si="62"/>
        <v>175.8</v>
      </c>
    </row>
    <row r="949" spans="1:14" ht="15.6" x14ac:dyDescent="0.3">
      <c r="A949" s="40">
        <v>43505.291666666664</v>
      </c>
      <c r="B949" s="29">
        <f t="shared" si="59"/>
        <v>2</v>
      </c>
      <c r="C949" s="34">
        <v>9</v>
      </c>
      <c r="D949" s="35">
        <v>136.5</v>
      </c>
      <c r="E949" s="36">
        <v>123.9</v>
      </c>
      <c r="F949" s="37">
        <f t="shared" si="60"/>
        <v>260.39999999999998</v>
      </c>
      <c r="G949" s="38"/>
      <c r="H949" s="35">
        <v>174.125</v>
      </c>
      <c r="I949" s="36">
        <v>128.43799999999999</v>
      </c>
      <c r="J949" s="37">
        <f t="shared" si="61"/>
        <v>302.56299999999999</v>
      </c>
      <c r="K949" s="38"/>
      <c r="L949" s="35">
        <v>107.1</v>
      </c>
      <c r="M949" s="36">
        <v>67.2</v>
      </c>
      <c r="N949" s="37">
        <f t="shared" si="62"/>
        <v>174.3</v>
      </c>
    </row>
    <row r="950" spans="1:14" ht="15.6" x14ac:dyDescent="0.3">
      <c r="A950" s="39">
        <v>43505.333333333336</v>
      </c>
      <c r="B950" s="29">
        <f t="shared" si="59"/>
        <v>2</v>
      </c>
      <c r="C950" s="34">
        <v>9</v>
      </c>
      <c r="D950" s="35">
        <v>141.6</v>
      </c>
      <c r="E950" s="36">
        <v>127.35</v>
      </c>
      <c r="F950" s="37">
        <f t="shared" si="60"/>
        <v>268.95</v>
      </c>
      <c r="G950" s="38"/>
      <c r="H950" s="35">
        <v>173.137</v>
      </c>
      <c r="I950" s="36">
        <v>129.12</v>
      </c>
      <c r="J950" s="37">
        <f t="shared" si="61"/>
        <v>302.25700000000001</v>
      </c>
      <c r="K950" s="38"/>
      <c r="L950" s="35">
        <v>105</v>
      </c>
      <c r="M950" s="36">
        <v>67.2</v>
      </c>
      <c r="N950" s="37">
        <f t="shared" si="62"/>
        <v>172.2</v>
      </c>
    </row>
    <row r="951" spans="1:14" ht="15.6" x14ac:dyDescent="0.3">
      <c r="A951" s="40">
        <v>43505.375</v>
      </c>
      <c r="B951" s="29">
        <f t="shared" si="59"/>
        <v>2</v>
      </c>
      <c r="C951" s="34">
        <v>9</v>
      </c>
      <c r="D951" s="35">
        <v>176.85</v>
      </c>
      <c r="E951" s="36">
        <v>164.7</v>
      </c>
      <c r="F951" s="37">
        <f t="shared" si="60"/>
        <v>341.54999999999995</v>
      </c>
      <c r="G951" s="38"/>
      <c r="H951" s="35">
        <v>250.26499999999999</v>
      </c>
      <c r="I951" s="36">
        <v>141.19800000000001</v>
      </c>
      <c r="J951" s="37">
        <f t="shared" si="61"/>
        <v>391.46299999999997</v>
      </c>
      <c r="K951" s="38"/>
      <c r="L951" s="35">
        <v>142.19999999999999</v>
      </c>
      <c r="M951" s="36">
        <v>93.15</v>
      </c>
      <c r="N951" s="37">
        <f t="shared" si="62"/>
        <v>235.35</v>
      </c>
    </row>
    <row r="952" spans="1:14" ht="15.6" x14ac:dyDescent="0.3">
      <c r="A952" s="39">
        <v>43505.416666666664</v>
      </c>
      <c r="B952" s="29">
        <f t="shared" si="59"/>
        <v>2</v>
      </c>
      <c r="C952" s="34">
        <v>9</v>
      </c>
      <c r="D952" s="35">
        <v>174.15</v>
      </c>
      <c r="E952" s="36">
        <v>155.85</v>
      </c>
      <c r="F952" s="37">
        <f t="shared" si="60"/>
        <v>330</v>
      </c>
      <c r="G952" s="38"/>
      <c r="H952" s="35">
        <v>250.76300000000001</v>
      </c>
      <c r="I952" s="36">
        <v>143.63300000000001</v>
      </c>
      <c r="J952" s="37">
        <f t="shared" si="61"/>
        <v>394.39600000000002</v>
      </c>
      <c r="K952" s="38"/>
      <c r="L952" s="35">
        <v>145.05000000000001</v>
      </c>
      <c r="M952" s="36">
        <v>90</v>
      </c>
      <c r="N952" s="37">
        <f t="shared" si="62"/>
        <v>235.05</v>
      </c>
    </row>
    <row r="953" spans="1:14" ht="15.6" x14ac:dyDescent="0.3">
      <c r="A953" s="40">
        <v>43505.458333333336</v>
      </c>
      <c r="B953" s="29">
        <f t="shared" si="59"/>
        <v>2</v>
      </c>
      <c r="C953" s="34">
        <v>9</v>
      </c>
      <c r="D953" s="35">
        <v>182.55</v>
      </c>
      <c r="E953" s="36">
        <v>185.55</v>
      </c>
      <c r="F953" s="37">
        <f t="shared" si="60"/>
        <v>368.1</v>
      </c>
      <c r="G953" s="38"/>
      <c r="H953" s="35">
        <v>236.155</v>
      </c>
      <c r="I953" s="36">
        <v>154.261</v>
      </c>
      <c r="J953" s="37">
        <f t="shared" si="61"/>
        <v>390.416</v>
      </c>
      <c r="K953" s="38"/>
      <c r="L953" s="35">
        <v>151.05000000000001</v>
      </c>
      <c r="M953" s="36">
        <v>97.05</v>
      </c>
      <c r="N953" s="37">
        <f t="shared" si="62"/>
        <v>248.10000000000002</v>
      </c>
    </row>
    <row r="954" spans="1:14" ht="15.6" x14ac:dyDescent="0.3">
      <c r="A954" s="39">
        <v>43505.5</v>
      </c>
      <c r="B954" s="29">
        <f t="shared" si="59"/>
        <v>2</v>
      </c>
      <c r="C954" s="34">
        <v>9</v>
      </c>
      <c r="D954" s="35">
        <v>195.15</v>
      </c>
      <c r="E954" s="36">
        <v>201.45</v>
      </c>
      <c r="F954" s="37">
        <f t="shared" si="60"/>
        <v>396.6</v>
      </c>
      <c r="G954" s="38"/>
      <c r="H954" s="35">
        <v>249.27500000000001</v>
      </c>
      <c r="I954" s="36">
        <v>149.21299999999999</v>
      </c>
      <c r="J954" s="37">
        <f t="shared" si="61"/>
        <v>398.488</v>
      </c>
      <c r="K954" s="38"/>
      <c r="L954" s="35">
        <v>151.35</v>
      </c>
      <c r="M954" s="36">
        <v>97.35</v>
      </c>
      <c r="N954" s="37">
        <f t="shared" si="62"/>
        <v>248.7</v>
      </c>
    </row>
    <row r="955" spans="1:14" ht="15.6" x14ac:dyDescent="0.3">
      <c r="A955" s="40">
        <v>43505.541666666664</v>
      </c>
      <c r="B955" s="29">
        <f t="shared" si="59"/>
        <v>2</v>
      </c>
      <c r="C955" s="34">
        <v>9</v>
      </c>
      <c r="D955" s="35">
        <v>183.15</v>
      </c>
      <c r="E955" s="36">
        <v>194.85</v>
      </c>
      <c r="F955" s="37">
        <f t="shared" si="60"/>
        <v>378</v>
      </c>
      <c r="G955" s="38"/>
      <c r="H955" s="35">
        <v>255.79</v>
      </c>
      <c r="I955" s="36">
        <v>153.09299999999999</v>
      </c>
      <c r="J955" s="37">
        <f t="shared" si="61"/>
        <v>408.88299999999998</v>
      </c>
      <c r="K955" s="38"/>
      <c r="L955" s="35">
        <v>153.44999999999999</v>
      </c>
      <c r="M955" s="36">
        <v>99.15</v>
      </c>
      <c r="N955" s="37">
        <f t="shared" si="62"/>
        <v>252.6</v>
      </c>
    </row>
    <row r="956" spans="1:14" ht="15.6" x14ac:dyDescent="0.3">
      <c r="A956" s="39">
        <v>43505.583333333336</v>
      </c>
      <c r="B956" s="29">
        <f t="shared" si="59"/>
        <v>2</v>
      </c>
      <c r="C956" s="34">
        <v>9</v>
      </c>
      <c r="D956" s="35">
        <v>163.95</v>
      </c>
      <c r="E956" s="36">
        <v>175.2</v>
      </c>
      <c r="F956" s="37">
        <f t="shared" si="60"/>
        <v>339.15</v>
      </c>
      <c r="G956" s="38"/>
      <c r="H956" s="35">
        <v>162.57</v>
      </c>
      <c r="I956" s="36">
        <v>146.44</v>
      </c>
      <c r="J956" s="37">
        <f t="shared" si="61"/>
        <v>309.01</v>
      </c>
      <c r="K956" s="38"/>
      <c r="L956" s="35">
        <v>111.6</v>
      </c>
      <c r="M956" s="36">
        <v>81</v>
      </c>
      <c r="N956" s="37">
        <f t="shared" si="62"/>
        <v>192.6</v>
      </c>
    </row>
    <row r="957" spans="1:14" ht="15.6" x14ac:dyDescent="0.3">
      <c r="A957" s="40">
        <v>43505.625</v>
      </c>
      <c r="B957" s="29">
        <f t="shared" si="59"/>
        <v>2</v>
      </c>
      <c r="C957" s="34">
        <v>9</v>
      </c>
      <c r="D957" s="35">
        <v>182.85</v>
      </c>
      <c r="E957" s="36">
        <v>175.8</v>
      </c>
      <c r="F957" s="37">
        <f t="shared" si="60"/>
        <v>358.65</v>
      </c>
      <c r="G957" s="38"/>
      <c r="H957" s="35">
        <v>161.27000000000001</v>
      </c>
      <c r="I957" s="36">
        <v>143.79400000000001</v>
      </c>
      <c r="J957" s="37">
        <f t="shared" si="61"/>
        <v>305.06400000000002</v>
      </c>
      <c r="K957" s="38"/>
      <c r="L957" s="35">
        <v>111.75</v>
      </c>
      <c r="M957" s="36">
        <v>86.1</v>
      </c>
      <c r="N957" s="37">
        <f t="shared" si="62"/>
        <v>197.85</v>
      </c>
    </row>
    <row r="958" spans="1:14" ht="15.6" x14ac:dyDescent="0.3">
      <c r="A958" s="39">
        <v>43505.666666666664</v>
      </c>
      <c r="B958" s="29">
        <f t="shared" si="59"/>
        <v>2</v>
      </c>
      <c r="C958" s="34">
        <v>9</v>
      </c>
      <c r="D958" s="35">
        <v>182.55</v>
      </c>
      <c r="E958" s="36">
        <v>174.45</v>
      </c>
      <c r="F958" s="37">
        <f t="shared" si="60"/>
        <v>357</v>
      </c>
      <c r="G958" s="38"/>
      <c r="H958" s="35">
        <v>160.482</v>
      </c>
      <c r="I958" s="36">
        <v>145.57</v>
      </c>
      <c r="J958" s="37">
        <f t="shared" si="61"/>
        <v>306.05200000000002</v>
      </c>
      <c r="K958" s="38"/>
      <c r="L958" s="35">
        <v>112.5</v>
      </c>
      <c r="M958" s="36">
        <v>85.5</v>
      </c>
      <c r="N958" s="37">
        <f t="shared" si="62"/>
        <v>198</v>
      </c>
    </row>
    <row r="959" spans="1:14" ht="15.6" x14ac:dyDescent="0.3">
      <c r="A959" s="40">
        <v>43505.708333333336</v>
      </c>
      <c r="B959" s="29">
        <f t="shared" si="59"/>
        <v>2</v>
      </c>
      <c r="C959" s="34">
        <v>9</v>
      </c>
      <c r="D959" s="35">
        <v>181.65</v>
      </c>
      <c r="E959" s="36">
        <v>173.85</v>
      </c>
      <c r="F959" s="37">
        <f t="shared" si="60"/>
        <v>355.5</v>
      </c>
      <c r="G959" s="38"/>
      <c r="H959" s="35">
        <v>156.46299999999999</v>
      </c>
      <c r="I959" s="36">
        <v>137.87100000000001</v>
      </c>
      <c r="J959" s="37">
        <f t="shared" si="61"/>
        <v>294.334</v>
      </c>
      <c r="K959" s="38"/>
      <c r="L959" s="35">
        <v>112.5</v>
      </c>
      <c r="M959" s="36">
        <v>85.2</v>
      </c>
      <c r="N959" s="37">
        <f t="shared" si="62"/>
        <v>197.7</v>
      </c>
    </row>
    <row r="960" spans="1:14" ht="15.6" x14ac:dyDescent="0.3">
      <c r="A960" s="39">
        <v>43505.75</v>
      </c>
      <c r="B960" s="29">
        <f t="shared" si="59"/>
        <v>2</v>
      </c>
      <c r="C960" s="34">
        <v>9</v>
      </c>
      <c r="D960" s="35">
        <v>192.75</v>
      </c>
      <c r="E960" s="36">
        <v>173.55</v>
      </c>
      <c r="F960" s="37">
        <f t="shared" si="60"/>
        <v>366.3</v>
      </c>
      <c r="G960" s="38"/>
      <c r="H960" s="35">
        <v>158.178</v>
      </c>
      <c r="I960" s="36">
        <v>137.11799999999999</v>
      </c>
      <c r="J960" s="37">
        <f t="shared" si="61"/>
        <v>295.29599999999999</v>
      </c>
      <c r="K960" s="38"/>
      <c r="L960" s="35">
        <v>113.1</v>
      </c>
      <c r="M960" s="36">
        <v>85.5</v>
      </c>
      <c r="N960" s="37">
        <f t="shared" si="62"/>
        <v>198.6</v>
      </c>
    </row>
    <row r="961" spans="1:14" ht="15.6" x14ac:dyDescent="0.3">
      <c r="A961" s="40">
        <v>43505.791666666664</v>
      </c>
      <c r="B961" s="29">
        <f t="shared" si="59"/>
        <v>2</v>
      </c>
      <c r="C961" s="34">
        <v>9</v>
      </c>
      <c r="D961" s="35">
        <v>193.5</v>
      </c>
      <c r="E961" s="36">
        <v>173.85</v>
      </c>
      <c r="F961" s="37">
        <f t="shared" si="60"/>
        <v>367.35</v>
      </c>
      <c r="G961" s="38"/>
      <c r="H961" s="35">
        <v>153.31899999999999</v>
      </c>
      <c r="I961" s="36">
        <v>139.68299999999999</v>
      </c>
      <c r="J961" s="37">
        <f t="shared" si="61"/>
        <v>293.00199999999995</v>
      </c>
      <c r="K961" s="38"/>
      <c r="L961" s="35">
        <v>109.5</v>
      </c>
      <c r="M961" s="36">
        <v>81.900000000000006</v>
      </c>
      <c r="N961" s="37">
        <f t="shared" si="62"/>
        <v>191.4</v>
      </c>
    </row>
    <row r="962" spans="1:14" ht="15.6" x14ac:dyDescent="0.3">
      <c r="A962" s="39">
        <v>43505.833333333336</v>
      </c>
      <c r="B962" s="29">
        <f t="shared" si="59"/>
        <v>2</v>
      </c>
      <c r="C962" s="34">
        <v>9</v>
      </c>
      <c r="D962" s="35">
        <v>201</v>
      </c>
      <c r="E962" s="36">
        <v>168.6</v>
      </c>
      <c r="F962" s="37">
        <f t="shared" si="60"/>
        <v>369.6</v>
      </c>
      <c r="G962" s="38"/>
      <c r="H962" s="35">
        <v>152.12200000000001</v>
      </c>
      <c r="I962" s="36">
        <v>139.36799999999999</v>
      </c>
      <c r="J962" s="37">
        <f t="shared" si="61"/>
        <v>291.49</v>
      </c>
      <c r="K962" s="38"/>
      <c r="L962" s="35">
        <v>106.65</v>
      </c>
      <c r="M962" s="36">
        <v>80.25</v>
      </c>
      <c r="N962" s="37">
        <f t="shared" si="62"/>
        <v>186.9</v>
      </c>
    </row>
    <row r="963" spans="1:14" ht="15.6" x14ac:dyDescent="0.3">
      <c r="A963" s="40">
        <v>43505.875</v>
      </c>
      <c r="B963" s="29">
        <f t="shared" si="59"/>
        <v>2</v>
      </c>
      <c r="C963" s="34">
        <v>9</v>
      </c>
      <c r="D963" s="35">
        <v>195.3</v>
      </c>
      <c r="E963" s="36">
        <v>197.55</v>
      </c>
      <c r="F963" s="37">
        <f t="shared" si="60"/>
        <v>392.85</v>
      </c>
      <c r="G963" s="38"/>
      <c r="H963" s="35">
        <v>151.505</v>
      </c>
      <c r="I963" s="36">
        <v>133.511</v>
      </c>
      <c r="J963" s="37">
        <f t="shared" si="61"/>
        <v>285.01599999999996</v>
      </c>
      <c r="K963" s="38"/>
      <c r="L963" s="35">
        <v>106.95</v>
      </c>
      <c r="M963" s="36">
        <v>79.2</v>
      </c>
      <c r="N963" s="37">
        <f t="shared" si="62"/>
        <v>186.15</v>
      </c>
    </row>
    <row r="964" spans="1:14" ht="15.6" x14ac:dyDescent="0.3">
      <c r="A964" s="39">
        <v>43505.916666666664</v>
      </c>
      <c r="B964" s="29">
        <f t="shared" si="59"/>
        <v>2</v>
      </c>
      <c r="C964" s="34">
        <v>9</v>
      </c>
      <c r="D964" s="35">
        <v>190.35</v>
      </c>
      <c r="E964" s="36">
        <v>190.05</v>
      </c>
      <c r="F964" s="37">
        <f t="shared" si="60"/>
        <v>380.4</v>
      </c>
      <c r="G964" s="38"/>
      <c r="H964" s="35">
        <v>151.61000000000001</v>
      </c>
      <c r="I964" s="36">
        <v>133.06899999999999</v>
      </c>
      <c r="J964" s="37">
        <f t="shared" si="61"/>
        <v>284.67899999999997</v>
      </c>
      <c r="K964" s="38"/>
      <c r="L964" s="35">
        <v>80.400000000000006</v>
      </c>
      <c r="M964" s="36">
        <v>77.25</v>
      </c>
      <c r="N964" s="37">
        <f t="shared" si="62"/>
        <v>157.65</v>
      </c>
    </row>
    <row r="965" spans="1:14" ht="15.6" x14ac:dyDescent="0.3">
      <c r="A965" s="40">
        <v>43505.958333333336</v>
      </c>
      <c r="B965" s="29">
        <f t="shared" si="59"/>
        <v>2</v>
      </c>
      <c r="C965" s="34">
        <v>9</v>
      </c>
      <c r="D965" s="35">
        <v>175.05</v>
      </c>
      <c r="E965" s="36">
        <v>190.8</v>
      </c>
      <c r="F965" s="37">
        <f t="shared" si="60"/>
        <v>365.85</v>
      </c>
      <c r="G965" s="38"/>
      <c r="H965" s="35">
        <v>150.86199999999999</v>
      </c>
      <c r="I965" s="36">
        <v>133.78800000000001</v>
      </c>
      <c r="J965" s="37">
        <f t="shared" si="61"/>
        <v>284.64999999999998</v>
      </c>
      <c r="K965" s="38"/>
      <c r="L965" s="35">
        <v>89.85</v>
      </c>
      <c r="M965" s="36">
        <v>77.099999999999994</v>
      </c>
      <c r="N965" s="37">
        <f t="shared" si="62"/>
        <v>166.95</v>
      </c>
    </row>
    <row r="966" spans="1:14" ht="15.6" x14ac:dyDescent="0.3">
      <c r="A966" s="39">
        <v>43505</v>
      </c>
      <c r="B966" s="29">
        <f t="shared" si="59"/>
        <v>2</v>
      </c>
      <c r="C966" s="34">
        <v>9</v>
      </c>
      <c r="D966" s="35">
        <v>168.3</v>
      </c>
      <c r="E966" s="36">
        <v>190.05</v>
      </c>
      <c r="F966" s="37">
        <f t="shared" si="60"/>
        <v>358.35</v>
      </c>
      <c r="G966" s="38"/>
      <c r="H966" s="35">
        <v>105.61799999999999</v>
      </c>
      <c r="I966" s="36">
        <v>124.595</v>
      </c>
      <c r="J966" s="37">
        <f t="shared" si="61"/>
        <v>230.21299999999999</v>
      </c>
      <c r="K966" s="38"/>
      <c r="L966" s="35">
        <v>105.6</v>
      </c>
      <c r="M966" s="36">
        <v>78.3</v>
      </c>
      <c r="N966" s="37">
        <f t="shared" si="62"/>
        <v>183.89999999999998</v>
      </c>
    </row>
    <row r="967" spans="1:14" ht="15.6" x14ac:dyDescent="0.3">
      <c r="A967" s="40">
        <v>43506.041666666664</v>
      </c>
      <c r="B967" s="29">
        <f t="shared" si="59"/>
        <v>2</v>
      </c>
      <c r="C967" s="34">
        <v>10</v>
      </c>
      <c r="D967" s="35">
        <v>158.55000000000001</v>
      </c>
      <c r="E967" s="36">
        <v>191.1</v>
      </c>
      <c r="F967" s="37">
        <f t="shared" si="60"/>
        <v>349.65</v>
      </c>
      <c r="G967" s="38"/>
      <c r="H967" s="35">
        <v>138.78800000000001</v>
      </c>
      <c r="I967" s="36">
        <v>132.27799999999999</v>
      </c>
      <c r="J967" s="37">
        <f t="shared" si="61"/>
        <v>271.06600000000003</v>
      </c>
      <c r="K967" s="38"/>
      <c r="L967" s="35">
        <v>104.55</v>
      </c>
      <c r="M967" s="36">
        <v>77.55</v>
      </c>
      <c r="N967" s="37">
        <f t="shared" si="62"/>
        <v>182.1</v>
      </c>
    </row>
    <row r="968" spans="1:14" ht="15.6" x14ac:dyDescent="0.3">
      <c r="A968" s="39">
        <v>43506.083333333336</v>
      </c>
      <c r="B968" s="29">
        <f t="shared" ref="B968:B1031" si="63">MONTH(A968)</f>
        <v>2</v>
      </c>
      <c r="C968" s="34">
        <v>10</v>
      </c>
      <c r="D968" s="35">
        <v>153.75</v>
      </c>
      <c r="E968" s="36">
        <v>197.7</v>
      </c>
      <c r="F968" s="37">
        <f t="shared" ref="F968:F1031" si="64">D968+E968</f>
        <v>351.45</v>
      </c>
      <c r="G968" s="38"/>
      <c r="H968" s="35">
        <v>154.36699999999999</v>
      </c>
      <c r="I968" s="36">
        <v>130.66999999999999</v>
      </c>
      <c r="J968" s="37">
        <f t="shared" ref="J968:J1031" si="65">H968+I968</f>
        <v>285.03699999999998</v>
      </c>
      <c r="K968" s="38"/>
      <c r="L968" s="35">
        <v>95.1</v>
      </c>
      <c r="M968" s="36">
        <v>78.3</v>
      </c>
      <c r="N968" s="37">
        <f t="shared" ref="N968:N1031" si="66">L968+M968</f>
        <v>173.39999999999998</v>
      </c>
    </row>
    <row r="969" spans="1:14" ht="15.6" x14ac:dyDescent="0.3">
      <c r="A969" s="40">
        <v>43506.125</v>
      </c>
      <c r="B969" s="29">
        <f t="shared" si="63"/>
        <v>2</v>
      </c>
      <c r="C969" s="34">
        <v>10</v>
      </c>
      <c r="D969" s="35">
        <v>117.75</v>
      </c>
      <c r="E969" s="36">
        <v>186.45</v>
      </c>
      <c r="F969" s="37">
        <f t="shared" si="64"/>
        <v>304.2</v>
      </c>
      <c r="G969" s="38"/>
      <c r="H969" s="35">
        <v>152.654</v>
      </c>
      <c r="I969" s="36">
        <v>132.208</v>
      </c>
      <c r="J969" s="37">
        <f t="shared" si="65"/>
        <v>284.86199999999997</v>
      </c>
      <c r="K969" s="38"/>
      <c r="L969" s="35">
        <v>104.55</v>
      </c>
      <c r="M969" s="36">
        <v>77.849999999999994</v>
      </c>
      <c r="N969" s="37">
        <f t="shared" si="66"/>
        <v>182.39999999999998</v>
      </c>
    </row>
    <row r="970" spans="1:14" ht="15.6" x14ac:dyDescent="0.3">
      <c r="A970" s="39">
        <v>43506.166666666664</v>
      </c>
      <c r="B970" s="29">
        <f t="shared" si="63"/>
        <v>2</v>
      </c>
      <c r="C970" s="34">
        <v>10</v>
      </c>
      <c r="D970" s="35">
        <v>124.2</v>
      </c>
      <c r="E970" s="36">
        <v>133.35</v>
      </c>
      <c r="F970" s="37">
        <f t="shared" si="64"/>
        <v>257.55</v>
      </c>
      <c r="G970" s="38"/>
      <c r="H970" s="35">
        <v>152.34</v>
      </c>
      <c r="I970" s="36">
        <v>131.79400000000001</v>
      </c>
      <c r="J970" s="37">
        <f t="shared" si="65"/>
        <v>284.13400000000001</v>
      </c>
      <c r="K970" s="38"/>
      <c r="L970" s="35">
        <v>104.7</v>
      </c>
      <c r="M970" s="36">
        <v>76.95</v>
      </c>
      <c r="N970" s="37">
        <f t="shared" si="66"/>
        <v>181.65</v>
      </c>
    </row>
    <row r="971" spans="1:14" ht="15.6" x14ac:dyDescent="0.3">
      <c r="A971" s="40">
        <v>43506.208333333336</v>
      </c>
      <c r="B971" s="29">
        <f t="shared" si="63"/>
        <v>2</v>
      </c>
      <c r="C971" s="34">
        <v>10</v>
      </c>
      <c r="D971" s="35">
        <v>144.44999999999999</v>
      </c>
      <c r="E971" s="36">
        <v>191.4</v>
      </c>
      <c r="F971" s="37">
        <f t="shared" si="64"/>
        <v>335.85</v>
      </c>
      <c r="G971" s="38"/>
      <c r="H971" s="35">
        <v>151.61199999999999</v>
      </c>
      <c r="I971" s="36">
        <v>131.36099999999999</v>
      </c>
      <c r="J971" s="37">
        <f t="shared" si="65"/>
        <v>282.97299999999996</v>
      </c>
      <c r="K971" s="38"/>
      <c r="L971" s="35">
        <v>102.9</v>
      </c>
      <c r="M971" s="36">
        <v>78</v>
      </c>
      <c r="N971" s="37">
        <f t="shared" si="66"/>
        <v>180.9</v>
      </c>
    </row>
    <row r="972" spans="1:14" ht="15.6" x14ac:dyDescent="0.3">
      <c r="A972" s="39">
        <v>43506.25</v>
      </c>
      <c r="B972" s="29">
        <f t="shared" si="63"/>
        <v>2</v>
      </c>
      <c r="C972" s="34">
        <v>10</v>
      </c>
      <c r="D972" s="35">
        <v>144.44999999999999</v>
      </c>
      <c r="E972" s="36">
        <v>178.05</v>
      </c>
      <c r="F972" s="37">
        <f t="shared" si="64"/>
        <v>322.5</v>
      </c>
      <c r="G972" s="38"/>
      <c r="H972" s="35">
        <v>152.59399999999999</v>
      </c>
      <c r="I972" s="36">
        <v>131.988</v>
      </c>
      <c r="J972" s="37">
        <f t="shared" si="65"/>
        <v>284.58199999999999</v>
      </c>
      <c r="K972" s="38"/>
      <c r="L972" s="35">
        <v>104.85</v>
      </c>
      <c r="M972" s="36">
        <v>77.400000000000006</v>
      </c>
      <c r="N972" s="37">
        <f t="shared" si="66"/>
        <v>182.25</v>
      </c>
    </row>
    <row r="973" spans="1:14" ht="15.6" x14ac:dyDescent="0.3">
      <c r="A973" s="40">
        <v>43506.291666666664</v>
      </c>
      <c r="B973" s="29">
        <f t="shared" si="63"/>
        <v>2</v>
      </c>
      <c r="C973" s="34">
        <v>10</v>
      </c>
      <c r="D973" s="35">
        <v>145.19999999999999</v>
      </c>
      <c r="E973" s="36">
        <v>125.7</v>
      </c>
      <c r="F973" s="37">
        <f t="shared" si="64"/>
        <v>270.89999999999998</v>
      </c>
      <c r="G973" s="38"/>
      <c r="H973" s="35">
        <v>151.96899999999999</v>
      </c>
      <c r="I973" s="36">
        <v>131.96600000000001</v>
      </c>
      <c r="J973" s="37">
        <f t="shared" si="65"/>
        <v>283.935</v>
      </c>
      <c r="K973" s="38"/>
      <c r="L973" s="35">
        <v>105.3</v>
      </c>
      <c r="M973" s="36">
        <v>77.55</v>
      </c>
      <c r="N973" s="37">
        <f t="shared" si="66"/>
        <v>182.85</v>
      </c>
    </row>
    <row r="974" spans="1:14" ht="15.6" x14ac:dyDescent="0.3">
      <c r="A974" s="39">
        <v>43506.333333333336</v>
      </c>
      <c r="B974" s="29">
        <f t="shared" si="63"/>
        <v>2</v>
      </c>
      <c r="C974" s="34">
        <v>10</v>
      </c>
      <c r="D974" s="35">
        <v>144.6</v>
      </c>
      <c r="E974" s="36">
        <v>124.65</v>
      </c>
      <c r="F974" s="37">
        <f t="shared" si="64"/>
        <v>269.25</v>
      </c>
      <c r="G974" s="38"/>
      <c r="H974" s="35">
        <v>152.30799999999999</v>
      </c>
      <c r="I974" s="36">
        <v>134.54900000000001</v>
      </c>
      <c r="J974" s="37">
        <f t="shared" si="65"/>
        <v>286.85699999999997</v>
      </c>
      <c r="K974" s="38"/>
      <c r="L974" s="35">
        <v>105.9</v>
      </c>
      <c r="M974" s="36">
        <v>77.400000000000006</v>
      </c>
      <c r="N974" s="37">
        <f t="shared" si="66"/>
        <v>183.3</v>
      </c>
    </row>
    <row r="975" spans="1:14" ht="15.6" x14ac:dyDescent="0.3">
      <c r="A975" s="40">
        <v>43506.375</v>
      </c>
      <c r="B975" s="29">
        <f t="shared" si="63"/>
        <v>2</v>
      </c>
      <c r="C975" s="34">
        <v>10</v>
      </c>
      <c r="D975" s="35">
        <v>144.75</v>
      </c>
      <c r="E975" s="36">
        <v>126.15</v>
      </c>
      <c r="F975" s="37">
        <f t="shared" si="64"/>
        <v>270.89999999999998</v>
      </c>
      <c r="G975" s="38"/>
      <c r="H975" s="35">
        <v>153.48500000000001</v>
      </c>
      <c r="I975" s="36">
        <v>140.072</v>
      </c>
      <c r="J975" s="37">
        <f t="shared" si="65"/>
        <v>293.55700000000002</v>
      </c>
      <c r="K975" s="38"/>
      <c r="L975" s="35">
        <v>106.65</v>
      </c>
      <c r="M975" s="36">
        <v>78.150000000000006</v>
      </c>
      <c r="N975" s="37">
        <f t="shared" si="66"/>
        <v>184.8</v>
      </c>
    </row>
    <row r="976" spans="1:14" ht="15.6" x14ac:dyDescent="0.3">
      <c r="A976" s="39">
        <v>43506.416666666664</v>
      </c>
      <c r="B976" s="29">
        <f t="shared" si="63"/>
        <v>2</v>
      </c>
      <c r="C976" s="34">
        <v>10</v>
      </c>
      <c r="D976" s="35">
        <v>145.35</v>
      </c>
      <c r="E976" s="36">
        <v>125.7</v>
      </c>
      <c r="F976" s="37">
        <f t="shared" si="64"/>
        <v>271.05</v>
      </c>
      <c r="G976" s="38"/>
      <c r="H976" s="35">
        <v>152.46899999999999</v>
      </c>
      <c r="I976" s="36">
        <v>138.595</v>
      </c>
      <c r="J976" s="37">
        <f t="shared" si="65"/>
        <v>291.06399999999996</v>
      </c>
      <c r="K976" s="38"/>
      <c r="L976" s="35">
        <v>106.5</v>
      </c>
      <c r="M976" s="36">
        <v>78</v>
      </c>
      <c r="N976" s="37">
        <f t="shared" si="66"/>
        <v>184.5</v>
      </c>
    </row>
    <row r="977" spans="1:14" ht="15.6" x14ac:dyDescent="0.3">
      <c r="A977" s="40">
        <v>43506.458333333336</v>
      </c>
      <c r="B977" s="29">
        <f t="shared" si="63"/>
        <v>2</v>
      </c>
      <c r="C977" s="34">
        <v>10</v>
      </c>
      <c r="D977" s="35">
        <v>150.75</v>
      </c>
      <c r="E977" s="36">
        <v>125.85</v>
      </c>
      <c r="F977" s="37">
        <f t="shared" si="64"/>
        <v>276.60000000000002</v>
      </c>
      <c r="G977" s="38"/>
      <c r="H977" s="35">
        <v>153.499</v>
      </c>
      <c r="I977" s="36">
        <v>140.03899999999999</v>
      </c>
      <c r="J977" s="37">
        <f t="shared" si="65"/>
        <v>293.53800000000001</v>
      </c>
      <c r="K977" s="38"/>
      <c r="L977" s="35">
        <v>108.45</v>
      </c>
      <c r="M977" s="36">
        <v>78.150000000000006</v>
      </c>
      <c r="N977" s="37">
        <f t="shared" si="66"/>
        <v>186.60000000000002</v>
      </c>
    </row>
    <row r="978" spans="1:14" ht="15.6" x14ac:dyDescent="0.3">
      <c r="A978" s="39">
        <v>43506.5</v>
      </c>
      <c r="B978" s="29">
        <f t="shared" si="63"/>
        <v>2</v>
      </c>
      <c r="C978" s="34">
        <v>10</v>
      </c>
      <c r="D978" s="35">
        <v>145.94999999999999</v>
      </c>
      <c r="E978" s="36">
        <v>126</v>
      </c>
      <c r="F978" s="37">
        <f t="shared" si="64"/>
        <v>271.95</v>
      </c>
      <c r="G978" s="38"/>
      <c r="H978" s="35">
        <v>154.52000000000001</v>
      </c>
      <c r="I978" s="36">
        <v>140.98099999999999</v>
      </c>
      <c r="J978" s="37">
        <f t="shared" si="65"/>
        <v>295.50099999999998</v>
      </c>
      <c r="K978" s="38"/>
      <c r="L978" s="35">
        <v>108.45</v>
      </c>
      <c r="M978" s="36">
        <v>77.7</v>
      </c>
      <c r="N978" s="37">
        <f t="shared" si="66"/>
        <v>186.15</v>
      </c>
    </row>
    <row r="979" spans="1:14" ht="15.6" x14ac:dyDescent="0.3">
      <c r="A979" s="40">
        <v>43506.541666666664</v>
      </c>
      <c r="B979" s="29">
        <f t="shared" si="63"/>
        <v>2</v>
      </c>
      <c r="C979" s="34">
        <v>10</v>
      </c>
      <c r="D979" s="35">
        <v>159.9</v>
      </c>
      <c r="E979" s="36">
        <v>130.35</v>
      </c>
      <c r="F979" s="37">
        <f t="shared" si="64"/>
        <v>290.25</v>
      </c>
      <c r="G979" s="38"/>
      <c r="H979" s="35">
        <v>154.904</v>
      </c>
      <c r="I979" s="36">
        <v>142.53</v>
      </c>
      <c r="J979" s="37">
        <f t="shared" si="65"/>
        <v>297.43399999999997</v>
      </c>
      <c r="K979" s="38"/>
      <c r="L979" s="35">
        <v>107.55</v>
      </c>
      <c r="M979" s="36">
        <v>78.45</v>
      </c>
      <c r="N979" s="37">
        <f t="shared" si="66"/>
        <v>186</v>
      </c>
    </row>
    <row r="980" spans="1:14" ht="15.6" x14ac:dyDescent="0.3">
      <c r="A980" s="39">
        <v>43506.583333333336</v>
      </c>
      <c r="B980" s="29">
        <f t="shared" si="63"/>
        <v>2</v>
      </c>
      <c r="C980" s="34">
        <v>10</v>
      </c>
      <c r="D980" s="35">
        <v>172.35</v>
      </c>
      <c r="E980" s="36">
        <v>130.19999999999999</v>
      </c>
      <c r="F980" s="37">
        <f t="shared" si="64"/>
        <v>302.54999999999995</v>
      </c>
      <c r="G980" s="38"/>
      <c r="H980" s="35">
        <v>158.761</v>
      </c>
      <c r="I980" s="36">
        <v>146.66499999999999</v>
      </c>
      <c r="J980" s="37">
        <f t="shared" si="65"/>
        <v>305.42599999999999</v>
      </c>
      <c r="K980" s="38"/>
      <c r="L980" s="35">
        <v>106.65</v>
      </c>
      <c r="M980" s="36">
        <v>78.3</v>
      </c>
      <c r="N980" s="37">
        <f t="shared" si="66"/>
        <v>184.95</v>
      </c>
    </row>
    <row r="981" spans="1:14" ht="15.6" x14ac:dyDescent="0.3">
      <c r="A981" s="40">
        <v>43506.625</v>
      </c>
      <c r="B981" s="29">
        <f t="shared" si="63"/>
        <v>2</v>
      </c>
      <c r="C981" s="34">
        <v>10</v>
      </c>
      <c r="D981" s="35">
        <v>182.25</v>
      </c>
      <c r="E981" s="36">
        <v>129.30000000000001</v>
      </c>
      <c r="F981" s="37">
        <f t="shared" si="64"/>
        <v>311.55</v>
      </c>
      <c r="G981" s="38"/>
      <c r="H981" s="35">
        <v>159.85400000000001</v>
      </c>
      <c r="I981" s="36">
        <v>151.09399999999999</v>
      </c>
      <c r="J981" s="37">
        <f t="shared" si="65"/>
        <v>310.94799999999998</v>
      </c>
      <c r="K981" s="38"/>
      <c r="L981" s="35">
        <v>106.95</v>
      </c>
      <c r="M981" s="36">
        <v>79.05</v>
      </c>
      <c r="N981" s="37">
        <f t="shared" si="66"/>
        <v>186</v>
      </c>
    </row>
    <row r="982" spans="1:14" ht="15.6" x14ac:dyDescent="0.3">
      <c r="A982" s="39">
        <v>43506.666666666664</v>
      </c>
      <c r="B982" s="29">
        <f t="shared" si="63"/>
        <v>2</v>
      </c>
      <c r="C982" s="34">
        <v>10</v>
      </c>
      <c r="D982" s="35">
        <v>168.3</v>
      </c>
      <c r="E982" s="36">
        <v>125.55</v>
      </c>
      <c r="F982" s="37">
        <f t="shared" si="64"/>
        <v>293.85000000000002</v>
      </c>
      <c r="G982" s="38"/>
      <c r="H982" s="35">
        <v>160.298</v>
      </c>
      <c r="I982" s="36">
        <v>148.68600000000001</v>
      </c>
      <c r="J982" s="37">
        <f t="shared" si="65"/>
        <v>308.98400000000004</v>
      </c>
      <c r="K982" s="38"/>
      <c r="L982" s="35">
        <v>106.05</v>
      </c>
      <c r="M982" s="36">
        <v>78.75</v>
      </c>
      <c r="N982" s="37">
        <f t="shared" si="66"/>
        <v>184.8</v>
      </c>
    </row>
    <row r="983" spans="1:14" ht="15.6" x14ac:dyDescent="0.3">
      <c r="A983" s="40">
        <v>43506.708333333336</v>
      </c>
      <c r="B983" s="29">
        <f t="shared" si="63"/>
        <v>2</v>
      </c>
      <c r="C983" s="34">
        <v>10</v>
      </c>
      <c r="D983" s="35">
        <v>166.35</v>
      </c>
      <c r="E983" s="36">
        <v>123.45</v>
      </c>
      <c r="F983" s="37">
        <f t="shared" si="64"/>
        <v>289.8</v>
      </c>
      <c r="G983" s="38"/>
      <c r="H983" s="35">
        <v>155.501</v>
      </c>
      <c r="I983" s="36">
        <v>133.10300000000001</v>
      </c>
      <c r="J983" s="37">
        <f t="shared" si="65"/>
        <v>288.60400000000004</v>
      </c>
      <c r="K983" s="38"/>
      <c r="L983" s="35">
        <v>105</v>
      </c>
      <c r="M983" s="36">
        <v>78.150000000000006</v>
      </c>
      <c r="N983" s="37">
        <f t="shared" si="66"/>
        <v>183.15</v>
      </c>
    </row>
    <row r="984" spans="1:14" ht="15.6" x14ac:dyDescent="0.3">
      <c r="A984" s="39">
        <v>43506.75</v>
      </c>
      <c r="B984" s="29">
        <f t="shared" si="63"/>
        <v>2</v>
      </c>
      <c r="C984" s="34">
        <v>10</v>
      </c>
      <c r="D984" s="35">
        <v>180.15</v>
      </c>
      <c r="E984" s="36">
        <v>117.9</v>
      </c>
      <c r="F984" s="37">
        <f t="shared" si="64"/>
        <v>298.05</v>
      </c>
      <c r="G984" s="38"/>
      <c r="H984" s="35">
        <v>153.49799999999999</v>
      </c>
      <c r="I984" s="36">
        <v>126.98399999999999</v>
      </c>
      <c r="J984" s="37">
        <f t="shared" si="65"/>
        <v>280.48199999999997</v>
      </c>
      <c r="K984" s="38"/>
      <c r="L984" s="35">
        <v>104.55</v>
      </c>
      <c r="M984" s="36">
        <v>77.849999999999994</v>
      </c>
      <c r="N984" s="37">
        <f t="shared" si="66"/>
        <v>182.39999999999998</v>
      </c>
    </row>
    <row r="985" spans="1:14" ht="15.6" x14ac:dyDescent="0.3">
      <c r="A985" s="40">
        <v>43506.791666666664</v>
      </c>
      <c r="B985" s="29">
        <f t="shared" si="63"/>
        <v>2</v>
      </c>
      <c r="C985" s="34">
        <v>10</v>
      </c>
      <c r="D985" s="35">
        <v>173.25</v>
      </c>
      <c r="E985" s="36">
        <v>114</v>
      </c>
      <c r="F985" s="37">
        <f t="shared" si="64"/>
        <v>287.25</v>
      </c>
      <c r="G985" s="38"/>
      <c r="H985" s="35">
        <v>152.94300000000001</v>
      </c>
      <c r="I985" s="36">
        <v>129.749</v>
      </c>
      <c r="J985" s="37">
        <f t="shared" si="65"/>
        <v>282.69200000000001</v>
      </c>
      <c r="K985" s="38"/>
      <c r="L985" s="35">
        <v>105.3</v>
      </c>
      <c r="M985" s="36">
        <v>78.45</v>
      </c>
      <c r="N985" s="37">
        <f t="shared" si="66"/>
        <v>183.75</v>
      </c>
    </row>
    <row r="986" spans="1:14" ht="15.6" x14ac:dyDescent="0.3">
      <c r="A986" s="39">
        <v>43506.833333333336</v>
      </c>
      <c r="B986" s="29">
        <f t="shared" si="63"/>
        <v>2</v>
      </c>
      <c r="C986" s="34">
        <v>10</v>
      </c>
      <c r="D986" s="35">
        <v>171.6</v>
      </c>
      <c r="E986" s="36">
        <v>116.1</v>
      </c>
      <c r="F986" s="37">
        <f t="shared" si="64"/>
        <v>287.7</v>
      </c>
      <c r="G986" s="38"/>
      <c r="H986" s="35">
        <v>152.70099999999999</v>
      </c>
      <c r="I986" s="36">
        <v>127.65600000000001</v>
      </c>
      <c r="J986" s="37">
        <f t="shared" si="65"/>
        <v>280.35699999999997</v>
      </c>
      <c r="K986" s="38"/>
      <c r="L986" s="35">
        <v>104.4</v>
      </c>
      <c r="M986" s="36">
        <v>77.400000000000006</v>
      </c>
      <c r="N986" s="37">
        <f t="shared" si="66"/>
        <v>181.8</v>
      </c>
    </row>
    <row r="987" spans="1:14" ht="15.6" x14ac:dyDescent="0.3">
      <c r="A987" s="40">
        <v>43506.875</v>
      </c>
      <c r="B987" s="29">
        <f t="shared" si="63"/>
        <v>2</v>
      </c>
      <c r="C987" s="34">
        <v>10</v>
      </c>
      <c r="D987" s="35">
        <v>170.7</v>
      </c>
      <c r="E987" s="36">
        <v>198.75</v>
      </c>
      <c r="F987" s="37">
        <f t="shared" si="64"/>
        <v>369.45</v>
      </c>
      <c r="G987" s="38"/>
      <c r="H987" s="35">
        <v>148.04900000000001</v>
      </c>
      <c r="I987" s="36">
        <v>128.21799999999999</v>
      </c>
      <c r="J987" s="37">
        <f t="shared" si="65"/>
        <v>276.267</v>
      </c>
      <c r="K987" s="38"/>
      <c r="L987" s="35">
        <v>105</v>
      </c>
      <c r="M987" s="36">
        <v>78.3</v>
      </c>
      <c r="N987" s="37">
        <f t="shared" si="66"/>
        <v>183.3</v>
      </c>
    </row>
    <row r="988" spans="1:14" ht="15.6" x14ac:dyDescent="0.3">
      <c r="A988" s="39">
        <v>43506.916666666664</v>
      </c>
      <c r="B988" s="29">
        <f t="shared" si="63"/>
        <v>2</v>
      </c>
      <c r="C988" s="34">
        <v>10</v>
      </c>
      <c r="D988" s="35">
        <v>164.55</v>
      </c>
      <c r="E988" s="36">
        <v>225.15</v>
      </c>
      <c r="F988" s="37">
        <f t="shared" si="64"/>
        <v>389.70000000000005</v>
      </c>
      <c r="G988" s="38"/>
      <c r="H988" s="35">
        <v>151.001</v>
      </c>
      <c r="I988" s="36">
        <v>126.32899999999999</v>
      </c>
      <c r="J988" s="37">
        <f t="shared" si="65"/>
        <v>277.33</v>
      </c>
      <c r="K988" s="38"/>
      <c r="L988" s="35">
        <v>105</v>
      </c>
      <c r="M988" s="36">
        <v>78.599999999999994</v>
      </c>
      <c r="N988" s="37">
        <f t="shared" si="66"/>
        <v>183.6</v>
      </c>
    </row>
    <row r="989" spans="1:14" ht="15.6" x14ac:dyDescent="0.3">
      <c r="A989" s="40">
        <v>43506.958333333336</v>
      </c>
      <c r="B989" s="29">
        <f t="shared" si="63"/>
        <v>2</v>
      </c>
      <c r="C989" s="34">
        <v>10</v>
      </c>
      <c r="D989" s="35">
        <v>148.35</v>
      </c>
      <c r="E989" s="36">
        <v>224.55</v>
      </c>
      <c r="F989" s="37">
        <f t="shared" si="64"/>
        <v>372.9</v>
      </c>
      <c r="G989" s="38"/>
      <c r="H989" s="35">
        <v>148.80600000000001</v>
      </c>
      <c r="I989" s="36">
        <v>125.631</v>
      </c>
      <c r="J989" s="37">
        <f t="shared" si="65"/>
        <v>274.43700000000001</v>
      </c>
      <c r="K989" s="38"/>
      <c r="L989" s="35">
        <v>104.7</v>
      </c>
      <c r="M989" s="36">
        <v>78.150000000000006</v>
      </c>
      <c r="N989" s="37">
        <f t="shared" si="66"/>
        <v>182.85000000000002</v>
      </c>
    </row>
    <row r="990" spans="1:14" ht="15.6" x14ac:dyDescent="0.3">
      <c r="A990" s="39">
        <v>43506</v>
      </c>
      <c r="B990" s="29">
        <f t="shared" si="63"/>
        <v>2</v>
      </c>
      <c r="C990" s="34">
        <v>10</v>
      </c>
      <c r="D990" s="35">
        <v>152.1</v>
      </c>
      <c r="E990" s="36">
        <v>224.25</v>
      </c>
      <c r="F990" s="37">
        <f t="shared" si="64"/>
        <v>376.35</v>
      </c>
      <c r="G990" s="38"/>
      <c r="H990" s="35">
        <v>148.24600000000001</v>
      </c>
      <c r="I990" s="36">
        <v>126.456</v>
      </c>
      <c r="J990" s="37">
        <f t="shared" si="65"/>
        <v>274.702</v>
      </c>
      <c r="K990" s="38"/>
      <c r="L990" s="35">
        <v>104.4</v>
      </c>
      <c r="M990" s="36">
        <v>77.55</v>
      </c>
      <c r="N990" s="37">
        <f t="shared" si="66"/>
        <v>181.95</v>
      </c>
    </row>
    <row r="991" spans="1:14" ht="15.6" x14ac:dyDescent="0.3">
      <c r="A991" s="40">
        <v>43507.041666666664</v>
      </c>
      <c r="B991" s="29">
        <f t="shared" si="63"/>
        <v>2</v>
      </c>
      <c r="C991" s="34">
        <v>11</v>
      </c>
      <c r="D991" s="35">
        <v>155.4</v>
      </c>
      <c r="E991" s="36">
        <v>226.95</v>
      </c>
      <c r="F991" s="37">
        <f t="shared" si="64"/>
        <v>382.35</v>
      </c>
      <c r="G991" s="38"/>
      <c r="H991" s="35">
        <v>150.51599999999999</v>
      </c>
      <c r="I991" s="36">
        <v>127.989</v>
      </c>
      <c r="J991" s="37">
        <f t="shared" si="65"/>
        <v>278.505</v>
      </c>
      <c r="K991" s="38"/>
      <c r="L991" s="35">
        <v>104.85</v>
      </c>
      <c r="M991" s="36">
        <v>78.900000000000006</v>
      </c>
      <c r="N991" s="37">
        <f t="shared" si="66"/>
        <v>183.75</v>
      </c>
    </row>
    <row r="992" spans="1:14" ht="15.6" x14ac:dyDescent="0.3">
      <c r="A992" s="39">
        <v>43507.083333333336</v>
      </c>
      <c r="B992" s="29">
        <f t="shared" si="63"/>
        <v>2</v>
      </c>
      <c r="C992" s="34">
        <v>11</v>
      </c>
      <c r="D992" s="35">
        <v>147.75</v>
      </c>
      <c r="E992" s="36">
        <v>227.1</v>
      </c>
      <c r="F992" s="37">
        <f t="shared" si="64"/>
        <v>374.85</v>
      </c>
      <c r="G992" s="38"/>
      <c r="H992" s="35">
        <v>150.13499999999999</v>
      </c>
      <c r="I992" s="36">
        <v>126.428</v>
      </c>
      <c r="J992" s="37">
        <f t="shared" si="65"/>
        <v>276.56299999999999</v>
      </c>
      <c r="K992" s="38"/>
      <c r="L992" s="35">
        <v>104.4</v>
      </c>
      <c r="M992" s="36">
        <v>77.099999999999994</v>
      </c>
      <c r="N992" s="37">
        <f t="shared" si="66"/>
        <v>181.5</v>
      </c>
    </row>
    <row r="993" spans="1:14" ht="15.6" x14ac:dyDescent="0.3">
      <c r="A993" s="40">
        <v>43507.125</v>
      </c>
      <c r="B993" s="29">
        <f t="shared" si="63"/>
        <v>2</v>
      </c>
      <c r="C993" s="34">
        <v>11</v>
      </c>
      <c r="D993" s="35">
        <v>151.19999999999999</v>
      </c>
      <c r="E993" s="36">
        <v>177.3</v>
      </c>
      <c r="F993" s="37">
        <f t="shared" si="64"/>
        <v>328.5</v>
      </c>
      <c r="G993" s="38"/>
      <c r="H993" s="35">
        <v>147.71899999999999</v>
      </c>
      <c r="I993" s="36">
        <v>125.74</v>
      </c>
      <c r="J993" s="37">
        <f t="shared" si="65"/>
        <v>273.459</v>
      </c>
      <c r="K993" s="38"/>
      <c r="L993" s="35">
        <v>105.9</v>
      </c>
      <c r="M993" s="36">
        <v>77.849999999999994</v>
      </c>
      <c r="N993" s="37">
        <f t="shared" si="66"/>
        <v>183.75</v>
      </c>
    </row>
    <row r="994" spans="1:14" ht="15.6" x14ac:dyDescent="0.3">
      <c r="A994" s="39">
        <v>43507.166666666664</v>
      </c>
      <c r="B994" s="29">
        <f t="shared" si="63"/>
        <v>2</v>
      </c>
      <c r="C994" s="34">
        <v>11</v>
      </c>
      <c r="D994" s="35">
        <v>146.4</v>
      </c>
      <c r="E994" s="36">
        <v>220.2</v>
      </c>
      <c r="F994" s="37">
        <f t="shared" si="64"/>
        <v>366.6</v>
      </c>
      <c r="G994" s="38"/>
      <c r="H994" s="35">
        <v>154.98400000000001</v>
      </c>
      <c r="I994" s="36">
        <v>123.901</v>
      </c>
      <c r="J994" s="37">
        <f t="shared" si="65"/>
        <v>278.88499999999999</v>
      </c>
      <c r="K994" s="38"/>
      <c r="L994" s="35">
        <v>103.65</v>
      </c>
      <c r="M994" s="36">
        <v>78.150000000000006</v>
      </c>
      <c r="N994" s="37">
        <f t="shared" si="66"/>
        <v>181.8</v>
      </c>
    </row>
    <row r="995" spans="1:14" ht="15.6" x14ac:dyDescent="0.3">
      <c r="A995" s="40">
        <v>43507.208333333336</v>
      </c>
      <c r="B995" s="29">
        <f t="shared" si="63"/>
        <v>2</v>
      </c>
      <c r="C995" s="34">
        <v>11</v>
      </c>
      <c r="D995" s="35">
        <v>135.6</v>
      </c>
      <c r="E995" s="36">
        <v>233.85</v>
      </c>
      <c r="F995" s="37">
        <f t="shared" si="64"/>
        <v>369.45</v>
      </c>
      <c r="G995" s="38"/>
      <c r="H995" s="35">
        <v>163.37799999999999</v>
      </c>
      <c r="I995" s="36">
        <v>146.57599999999999</v>
      </c>
      <c r="J995" s="37">
        <f t="shared" si="65"/>
        <v>309.95399999999995</v>
      </c>
      <c r="K995" s="38"/>
      <c r="L995" s="35">
        <v>104.25</v>
      </c>
      <c r="M995" s="36">
        <v>76.95</v>
      </c>
      <c r="N995" s="37">
        <f t="shared" si="66"/>
        <v>181.2</v>
      </c>
    </row>
    <row r="996" spans="1:14" ht="15.6" x14ac:dyDescent="0.3">
      <c r="A996" s="39">
        <v>43507.25</v>
      </c>
      <c r="B996" s="29">
        <f t="shared" si="63"/>
        <v>2</v>
      </c>
      <c r="C996" s="34">
        <v>11</v>
      </c>
      <c r="D996" s="35">
        <v>137.1</v>
      </c>
      <c r="E996" s="36">
        <v>202.05</v>
      </c>
      <c r="F996" s="37">
        <f t="shared" si="64"/>
        <v>339.15</v>
      </c>
      <c r="G996" s="38"/>
      <c r="H996" s="35">
        <v>175.38</v>
      </c>
      <c r="I996" s="36">
        <v>149.244</v>
      </c>
      <c r="J996" s="37">
        <f t="shared" si="65"/>
        <v>324.62400000000002</v>
      </c>
      <c r="K996" s="38"/>
      <c r="L996" s="35">
        <v>110.55</v>
      </c>
      <c r="M996" s="36">
        <v>78.150000000000006</v>
      </c>
      <c r="N996" s="37">
        <f t="shared" si="66"/>
        <v>188.7</v>
      </c>
    </row>
    <row r="997" spans="1:14" ht="15.6" x14ac:dyDescent="0.3">
      <c r="A997" s="40">
        <v>43507.291666666664</v>
      </c>
      <c r="B997" s="29">
        <f t="shared" si="63"/>
        <v>2</v>
      </c>
      <c r="C997" s="34">
        <v>11</v>
      </c>
      <c r="D997" s="35">
        <v>136.65</v>
      </c>
      <c r="E997" s="36">
        <v>222.45</v>
      </c>
      <c r="F997" s="37">
        <f t="shared" si="64"/>
        <v>359.1</v>
      </c>
      <c r="G997" s="38"/>
      <c r="H997" s="35">
        <v>178.84100000000001</v>
      </c>
      <c r="I997" s="36">
        <v>154.23599999999999</v>
      </c>
      <c r="J997" s="37">
        <f t="shared" si="65"/>
        <v>333.077</v>
      </c>
      <c r="K997" s="38"/>
      <c r="L997" s="35">
        <v>112.35</v>
      </c>
      <c r="M997" s="36">
        <v>84</v>
      </c>
      <c r="N997" s="37">
        <f t="shared" si="66"/>
        <v>196.35</v>
      </c>
    </row>
    <row r="998" spans="1:14" ht="15.6" x14ac:dyDescent="0.3">
      <c r="A998" s="39">
        <v>43507.333333333336</v>
      </c>
      <c r="B998" s="29">
        <f t="shared" si="63"/>
        <v>2</v>
      </c>
      <c r="C998" s="34">
        <v>11</v>
      </c>
      <c r="D998" s="35">
        <v>181.8</v>
      </c>
      <c r="E998" s="36">
        <v>314.55</v>
      </c>
      <c r="F998" s="37">
        <f t="shared" si="64"/>
        <v>496.35</v>
      </c>
      <c r="G998" s="38"/>
      <c r="H998" s="35">
        <v>265.89100000000002</v>
      </c>
      <c r="I998" s="36">
        <v>178.05500000000001</v>
      </c>
      <c r="J998" s="37">
        <f t="shared" si="65"/>
        <v>443.94600000000003</v>
      </c>
      <c r="K998" s="38"/>
      <c r="L998" s="35">
        <v>161.25</v>
      </c>
      <c r="M998" s="36">
        <v>121.65</v>
      </c>
      <c r="N998" s="37">
        <f t="shared" si="66"/>
        <v>282.89999999999998</v>
      </c>
    </row>
    <row r="999" spans="1:14" ht="15.6" x14ac:dyDescent="0.3">
      <c r="A999" s="40">
        <v>43507.375</v>
      </c>
      <c r="B999" s="29">
        <f t="shared" si="63"/>
        <v>2</v>
      </c>
      <c r="C999" s="34">
        <v>11</v>
      </c>
      <c r="D999" s="35">
        <v>204.3</v>
      </c>
      <c r="E999" s="36">
        <v>265.5</v>
      </c>
      <c r="F999" s="37">
        <f t="shared" si="64"/>
        <v>469.8</v>
      </c>
      <c r="G999" s="38"/>
      <c r="H999" s="35">
        <v>246.56</v>
      </c>
      <c r="I999" s="36">
        <v>213.38</v>
      </c>
      <c r="J999" s="37">
        <f t="shared" si="65"/>
        <v>459.94</v>
      </c>
      <c r="K999" s="38"/>
      <c r="L999" s="35">
        <v>177.45</v>
      </c>
      <c r="M999" s="36">
        <v>128.25</v>
      </c>
      <c r="N999" s="37">
        <f t="shared" si="66"/>
        <v>305.7</v>
      </c>
    </row>
    <row r="1000" spans="1:14" ht="15.6" x14ac:dyDescent="0.3">
      <c r="A1000" s="39">
        <v>43507.416666666664</v>
      </c>
      <c r="B1000" s="29">
        <f t="shared" si="63"/>
        <v>2</v>
      </c>
      <c r="C1000" s="34">
        <v>11</v>
      </c>
      <c r="D1000" s="35">
        <v>226.2</v>
      </c>
      <c r="E1000" s="36">
        <v>307.05</v>
      </c>
      <c r="F1000" s="37">
        <f t="shared" si="64"/>
        <v>533.25</v>
      </c>
      <c r="G1000" s="38"/>
      <c r="H1000" s="35">
        <v>258.13900000000001</v>
      </c>
      <c r="I1000" s="36">
        <v>236.59299999999999</v>
      </c>
      <c r="J1000" s="37">
        <f t="shared" si="65"/>
        <v>494.73199999999997</v>
      </c>
      <c r="K1000" s="38"/>
      <c r="L1000" s="35">
        <v>191.4</v>
      </c>
      <c r="M1000" s="36">
        <v>135.30000000000001</v>
      </c>
      <c r="N1000" s="37">
        <f t="shared" si="66"/>
        <v>326.70000000000005</v>
      </c>
    </row>
    <row r="1001" spans="1:14" ht="15.6" x14ac:dyDescent="0.3">
      <c r="A1001" s="40">
        <v>43507.458333333336</v>
      </c>
      <c r="B1001" s="29">
        <f t="shared" si="63"/>
        <v>2</v>
      </c>
      <c r="C1001" s="34">
        <v>11</v>
      </c>
      <c r="D1001" s="35">
        <v>246.15</v>
      </c>
      <c r="E1001" s="36">
        <v>313.05</v>
      </c>
      <c r="F1001" s="37">
        <f t="shared" si="64"/>
        <v>559.20000000000005</v>
      </c>
      <c r="G1001" s="38"/>
      <c r="H1001" s="35">
        <v>253.10499999999999</v>
      </c>
      <c r="I1001" s="36">
        <v>242.66499999999999</v>
      </c>
      <c r="J1001" s="37">
        <f t="shared" si="65"/>
        <v>495.77</v>
      </c>
      <c r="K1001" s="38"/>
      <c r="L1001" s="35">
        <v>201</v>
      </c>
      <c r="M1001" s="36">
        <v>142.94999999999999</v>
      </c>
      <c r="N1001" s="37">
        <f t="shared" si="66"/>
        <v>343.95</v>
      </c>
    </row>
    <row r="1002" spans="1:14" ht="15.6" x14ac:dyDescent="0.3">
      <c r="A1002" s="39">
        <v>43507.5</v>
      </c>
      <c r="B1002" s="29">
        <f t="shared" si="63"/>
        <v>2</v>
      </c>
      <c r="C1002" s="34">
        <v>11</v>
      </c>
      <c r="D1002" s="35">
        <v>242.4</v>
      </c>
      <c r="E1002" s="36">
        <v>276.45</v>
      </c>
      <c r="F1002" s="37">
        <f t="shared" si="64"/>
        <v>518.85</v>
      </c>
      <c r="G1002" s="38"/>
      <c r="H1002" s="35">
        <v>243.28200000000001</v>
      </c>
      <c r="I1002" s="36">
        <v>244.755</v>
      </c>
      <c r="J1002" s="37">
        <f t="shared" si="65"/>
        <v>488.03700000000003</v>
      </c>
      <c r="K1002" s="38"/>
      <c r="L1002" s="35">
        <v>203.25</v>
      </c>
      <c r="M1002" s="36">
        <v>145.65</v>
      </c>
      <c r="N1002" s="37">
        <f t="shared" si="66"/>
        <v>348.9</v>
      </c>
    </row>
    <row r="1003" spans="1:14" ht="15.6" x14ac:dyDescent="0.3">
      <c r="A1003" s="40">
        <v>43507.541666666664</v>
      </c>
      <c r="B1003" s="29">
        <f t="shared" si="63"/>
        <v>2</v>
      </c>
      <c r="C1003" s="34">
        <v>11</v>
      </c>
      <c r="D1003" s="35">
        <v>247.35</v>
      </c>
      <c r="E1003" s="36">
        <v>340.05</v>
      </c>
      <c r="F1003" s="37">
        <f t="shared" si="64"/>
        <v>587.4</v>
      </c>
      <c r="G1003" s="38"/>
      <c r="H1003" s="35">
        <v>249.51599999999999</v>
      </c>
      <c r="I1003" s="36">
        <v>253.63900000000001</v>
      </c>
      <c r="J1003" s="37">
        <f t="shared" si="65"/>
        <v>503.15499999999997</v>
      </c>
      <c r="K1003" s="38"/>
      <c r="L1003" s="35">
        <v>207.9</v>
      </c>
      <c r="M1003" s="36">
        <v>151.05000000000001</v>
      </c>
      <c r="N1003" s="37">
        <f t="shared" si="66"/>
        <v>358.95000000000005</v>
      </c>
    </row>
    <row r="1004" spans="1:14" ht="15.6" x14ac:dyDescent="0.3">
      <c r="A1004" s="39">
        <v>43507.583333333336</v>
      </c>
      <c r="B1004" s="29">
        <f t="shared" si="63"/>
        <v>2</v>
      </c>
      <c r="C1004" s="34">
        <v>11</v>
      </c>
      <c r="D1004" s="35">
        <v>256.2</v>
      </c>
      <c r="E1004" s="36">
        <v>279.45</v>
      </c>
      <c r="F1004" s="37">
        <f t="shared" si="64"/>
        <v>535.65</v>
      </c>
      <c r="G1004" s="38"/>
      <c r="H1004" s="35">
        <v>262.96899999999999</v>
      </c>
      <c r="I1004" s="36">
        <v>252.82300000000001</v>
      </c>
      <c r="J1004" s="37">
        <f t="shared" si="65"/>
        <v>515.79200000000003</v>
      </c>
      <c r="K1004" s="38"/>
      <c r="L1004" s="35">
        <v>204.6</v>
      </c>
      <c r="M1004" s="36">
        <v>155.69999999999999</v>
      </c>
      <c r="N1004" s="37">
        <f t="shared" si="66"/>
        <v>360.29999999999995</v>
      </c>
    </row>
    <row r="1005" spans="1:14" ht="15.6" x14ac:dyDescent="0.3">
      <c r="A1005" s="40">
        <v>43507.625</v>
      </c>
      <c r="B1005" s="29">
        <f t="shared" si="63"/>
        <v>2</v>
      </c>
      <c r="C1005" s="34">
        <v>11</v>
      </c>
      <c r="D1005" s="35">
        <v>259.95</v>
      </c>
      <c r="E1005" s="36">
        <v>294.75</v>
      </c>
      <c r="F1005" s="37">
        <f t="shared" si="64"/>
        <v>554.70000000000005</v>
      </c>
      <c r="G1005" s="38"/>
      <c r="H1005" s="35">
        <v>272.625</v>
      </c>
      <c r="I1005" s="36">
        <v>249.68700000000001</v>
      </c>
      <c r="J1005" s="37">
        <f t="shared" si="65"/>
        <v>522.31200000000001</v>
      </c>
      <c r="K1005" s="38"/>
      <c r="L1005" s="35">
        <v>202.8</v>
      </c>
      <c r="M1005" s="36">
        <v>149.55000000000001</v>
      </c>
      <c r="N1005" s="37">
        <f t="shared" si="66"/>
        <v>352.35</v>
      </c>
    </row>
    <row r="1006" spans="1:14" ht="15.6" x14ac:dyDescent="0.3">
      <c r="A1006" s="39">
        <v>43507.666666666664</v>
      </c>
      <c r="B1006" s="29">
        <f t="shared" si="63"/>
        <v>2</v>
      </c>
      <c r="C1006" s="34">
        <v>11</v>
      </c>
      <c r="D1006" s="35">
        <v>247.35</v>
      </c>
      <c r="E1006" s="36">
        <v>250.8</v>
      </c>
      <c r="F1006" s="37">
        <f t="shared" si="64"/>
        <v>498.15</v>
      </c>
      <c r="G1006" s="38"/>
      <c r="H1006" s="35">
        <v>319.50599999999997</v>
      </c>
      <c r="I1006" s="36">
        <v>244.52699999999999</v>
      </c>
      <c r="J1006" s="37">
        <f t="shared" si="65"/>
        <v>564.0329999999999</v>
      </c>
      <c r="K1006" s="38"/>
      <c r="L1006" s="35">
        <v>201.45</v>
      </c>
      <c r="M1006" s="36">
        <v>136.94999999999999</v>
      </c>
      <c r="N1006" s="37">
        <f t="shared" si="66"/>
        <v>338.4</v>
      </c>
    </row>
    <row r="1007" spans="1:14" ht="15.6" x14ac:dyDescent="0.3">
      <c r="A1007" s="40">
        <v>43507.708333333336</v>
      </c>
      <c r="B1007" s="29">
        <f t="shared" si="63"/>
        <v>2</v>
      </c>
      <c r="C1007" s="34">
        <v>11</v>
      </c>
      <c r="D1007" s="35">
        <v>237.15</v>
      </c>
      <c r="E1007" s="36">
        <v>242.25</v>
      </c>
      <c r="F1007" s="37">
        <f t="shared" si="64"/>
        <v>479.4</v>
      </c>
      <c r="G1007" s="38"/>
      <c r="H1007" s="35">
        <v>295.20600000000002</v>
      </c>
      <c r="I1007" s="36">
        <v>237.24</v>
      </c>
      <c r="J1007" s="37">
        <f t="shared" si="65"/>
        <v>532.44600000000003</v>
      </c>
      <c r="K1007" s="38"/>
      <c r="L1007" s="35">
        <v>199.05</v>
      </c>
      <c r="M1007" s="36">
        <v>123.3</v>
      </c>
      <c r="N1007" s="37">
        <f t="shared" si="66"/>
        <v>322.35000000000002</v>
      </c>
    </row>
    <row r="1008" spans="1:14" ht="15.6" x14ac:dyDescent="0.3">
      <c r="A1008" s="39">
        <v>43507.75</v>
      </c>
      <c r="B1008" s="29">
        <f t="shared" si="63"/>
        <v>2</v>
      </c>
      <c r="C1008" s="34">
        <v>11</v>
      </c>
      <c r="D1008" s="35">
        <v>240.15</v>
      </c>
      <c r="E1008" s="36">
        <v>217.95</v>
      </c>
      <c r="F1008" s="37">
        <f t="shared" si="64"/>
        <v>458.1</v>
      </c>
      <c r="G1008" s="38"/>
      <c r="H1008" s="35">
        <v>295.81900000000002</v>
      </c>
      <c r="I1008" s="36">
        <v>218.50700000000001</v>
      </c>
      <c r="J1008" s="37">
        <f t="shared" si="65"/>
        <v>514.32600000000002</v>
      </c>
      <c r="K1008" s="38"/>
      <c r="L1008" s="35">
        <v>184.35</v>
      </c>
      <c r="M1008" s="36">
        <v>109.35</v>
      </c>
      <c r="N1008" s="37">
        <f t="shared" si="66"/>
        <v>293.7</v>
      </c>
    </row>
    <row r="1009" spans="1:14" ht="15.6" x14ac:dyDescent="0.3">
      <c r="A1009" s="40">
        <v>43507.791666666664</v>
      </c>
      <c r="B1009" s="29">
        <f t="shared" si="63"/>
        <v>2</v>
      </c>
      <c r="C1009" s="34">
        <v>11</v>
      </c>
      <c r="D1009" s="35">
        <v>230.1</v>
      </c>
      <c r="E1009" s="36">
        <v>186.9</v>
      </c>
      <c r="F1009" s="37">
        <f t="shared" si="64"/>
        <v>417</v>
      </c>
      <c r="G1009" s="38"/>
      <c r="H1009" s="35">
        <v>181.173</v>
      </c>
      <c r="I1009" s="36">
        <v>194.42099999999999</v>
      </c>
      <c r="J1009" s="37">
        <f t="shared" si="65"/>
        <v>375.59399999999999</v>
      </c>
      <c r="K1009" s="38"/>
      <c r="L1009" s="35">
        <v>128.85</v>
      </c>
      <c r="M1009" s="36">
        <v>91.05</v>
      </c>
      <c r="N1009" s="37">
        <f t="shared" si="66"/>
        <v>219.89999999999998</v>
      </c>
    </row>
    <row r="1010" spans="1:14" ht="15.6" x14ac:dyDescent="0.3">
      <c r="A1010" s="39">
        <v>43507.833333333336</v>
      </c>
      <c r="B1010" s="29">
        <f t="shared" si="63"/>
        <v>2</v>
      </c>
      <c r="C1010" s="34">
        <v>11</v>
      </c>
      <c r="D1010" s="35">
        <v>216.15</v>
      </c>
      <c r="E1010" s="36">
        <v>165.6</v>
      </c>
      <c r="F1010" s="37">
        <f t="shared" si="64"/>
        <v>381.75</v>
      </c>
      <c r="G1010" s="38"/>
      <c r="H1010" s="35">
        <v>166.767</v>
      </c>
      <c r="I1010" s="36">
        <v>180.23599999999999</v>
      </c>
      <c r="J1010" s="37">
        <f t="shared" si="65"/>
        <v>347.00299999999999</v>
      </c>
      <c r="K1010" s="38"/>
      <c r="L1010" s="35">
        <v>121.8</v>
      </c>
      <c r="M1010" s="36">
        <v>88.95</v>
      </c>
      <c r="N1010" s="37">
        <f t="shared" si="66"/>
        <v>210.75</v>
      </c>
    </row>
    <row r="1011" spans="1:14" ht="15.6" x14ac:dyDescent="0.3">
      <c r="A1011" s="40">
        <v>43507.875</v>
      </c>
      <c r="B1011" s="29">
        <f t="shared" si="63"/>
        <v>2</v>
      </c>
      <c r="C1011" s="34">
        <v>11</v>
      </c>
      <c r="D1011" s="35">
        <v>206.25</v>
      </c>
      <c r="E1011" s="36">
        <v>166.95</v>
      </c>
      <c r="F1011" s="37">
        <f t="shared" si="64"/>
        <v>373.2</v>
      </c>
      <c r="G1011" s="38"/>
      <c r="H1011" s="35">
        <v>170.602</v>
      </c>
      <c r="I1011" s="36">
        <v>177.042</v>
      </c>
      <c r="J1011" s="37">
        <f t="shared" si="65"/>
        <v>347.64400000000001</v>
      </c>
      <c r="K1011" s="38"/>
      <c r="L1011" s="35">
        <v>121.05</v>
      </c>
      <c r="M1011" s="36">
        <v>79.95</v>
      </c>
      <c r="N1011" s="37">
        <f t="shared" si="66"/>
        <v>201</v>
      </c>
    </row>
    <row r="1012" spans="1:14" ht="15.6" x14ac:dyDescent="0.3">
      <c r="A1012" s="39">
        <v>43507.916666666664</v>
      </c>
      <c r="B1012" s="29">
        <f t="shared" si="63"/>
        <v>2</v>
      </c>
      <c r="C1012" s="34">
        <v>11</v>
      </c>
      <c r="D1012" s="35">
        <v>175.5</v>
      </c>
      <c r="E1012" s="36">
        <v>148.65</v>
      </c>
      <c r="F1012" s="37">
        <f t="shared" si="64"/>
        <v>324.14999999999998</v>
      </c>
      <c r="G1012" s="38"/>
      <c r="H1012" s="35">
        <v>162.172</v>
      </c>
      <c r="I1012" s="36">
        <v>169.67599999999999</v>
      </c>
      <c r="J1012" s="37">
        <f t="shared" si="65"/>
        <v>331.84799999999996</v>
      </c>
      <c r="K1012" s="38"/>
      <c r="L1012" s="35">
        <v>111</v>
      </c>
      <c r="M1012" s="36">
        <v>72.75</v>
      </c>
      <c r="N1012" s="37">
        <f t="shared" si="66"/>
        <v>183.75</v>
      </c>
    </row>
    <row r="1013" spans="1:14" ht="15.6" x14ac:dyDescent="0.3">
      <c r="A1013" s="40">
        <v>43507.958333333336</v>
      </c>
      <c r="B1013" s="29">
        <f t="shared" si="63"/>
        <v>2</v>
      </c>
      <c r="C1013" s="34">
        <v>11</v>
      </c>
      <c r="D1013" s="35">
        <v>163.95</v>
      </c>
      <c r="E1013" s="36">
        <v>149.85</v>
      </c>
      <c r="F1013" s="37">
        <f t="shared" si="64"/>
        <v>313.79999999999995</v>
      </c>
      <c r="G1013" s="38"/>
      <c r="H1013" s="35">
        <v>162.37200000000001</v>
      </c>
      <c r="I1013" s="36">
        <v>166.101</v>
      </c>
      <c r="J1013" s="37">
        <f t="shared" si="65"/>
        <v>328.47300000000001</v>
      </c>
      <c r="K1013" s="38"/>
      <c r="L1013" s="35">
        <v>109.65</v>
      </c>
      <c r="M1013" s="36">
        <v>71.55</v>
      </c>
      <c r="N1013" s="37">
        <f t="shared" si="66"/>
        <v>181.2</v>
      </c>
    </row>
    <row r="1014" spans="1:14" ht="15.6" x14ac:dyDescent="0.3">
      <c r="A1014" s="39">
        <v>43507</v>
      </c>
      <c r="B1014" s="29">
        <f t="shared" si="63"/>
        <v>2</v>
      </c>
      <c r="C1014" s="34">
        <v>11</v>
      </c>
      <c r="D1014" s="35">
        <v>156.75</v>
      </c>
      <c r="E1014" s="36">
        <v>141.9</v>
      </c>
      <c r="F1014" s="37">
        <f t="shared" si="64"/>
        <v>298.64999999999998</v>
      </c>
      <c r="G1014" s="38"/>
      <c r="H1014" s="35">
        <v>158.43600000000001</v>
      </c>
      <c r="I1014" s="36">
        <v>147.52500000000001</v>
      </c>
      <c r="J1014" s="37">
        <f t="shared" si="65"/>
        <v>305.96100000000001</v>
      </c>
      <c r="K1014" s="38"/>
      <c r="L1014" s="35">
        <v>104.55</v>
      </c>
      <c r="M1014" s="36">
        <v>71.25</v>
      </c>
      <c r="N1014" s="37">
        <f t="shared" si="66"/>
        <v>175.8</v>
      </c>
    </row>
    <row r="1015" spans="1:14" ht="15.6" x14ac:dyDescent="0.3">
      <c r="A1015" s="40">
        <v>43508.041666666664</v>
      </c>
      <c r="B1015" s="29">
        <f t="shared" si="63"/>
        <v>2</v>
      </c>
      <c r="C1015" s="34">
        <v>12</v>
      </c>
      <c r="D1015" s="35">
        <v>150.15</v>
      </c>
      <c r="E1015" s="36">
        <v>132.30000000000001</v>
      </c>
      <c r="F1015" s="37">
        <f t="shared" si="64"/>
        <v>282.45000000000005</v>
      </c>
      <c r="G1015" s="38"/>
      <c r="H1015" s="35">
        <v>151.88499999999999</v>
      </c>
      <c r="I1015" s="36">
        <v>133.71600000000001</v>
      </c>
      <c r="J1015" s="37">
        <f t="shared" si="65"/>
        <v>285.601</v>
      </c>
      <c r="K1015" s="38"/>
      <c r="L1015" s="35">
        <v>102.6</v>
      </c>
      <c r="M1015" s="36">
        <v>70.5</v>
      </c>
      <c r="N1015" s="37">
        <f t="shared" si="66"/>
        <v>173.1</v>
      </c>
    </row>
    <row r="1016" spans="1:14" ht="15.6" x14ac:dyDescent="0.3">
      <c r="A1016" s="39">
        <v>43508.083333333336</v>
      </c>
      <c r="B1016" s="29">
        <f t="shared" si="63"/>
        <v>2</v>
      </c>
      <c r="C1016" s="34">
        <v>12</v>
      </c>
      <c r="D1016" s="35">
        <v>143.4</v>
      </c>
      <c r="E1016" s="36">
        <v>129.6</v>
      </c>
      <c r="F1016" s="37">
        <f t="shared" si="64"/>
        <v>273</v>
      </c>
      <c r="G1016" s="38"/>
      <c r="H1016" s="35">
        <v>152.71899999999999</v>
      </c>
      <c r="I1016" s="36">
        <v>131.904</v>
      </c>
      <c r="J1016" s="37">
        <f t="shared" si="65"/>
        <v>284.62299999999999</v>
      </c>
      <c r="K1016" s="38"/>
      <c r="L1016" s="35">
        <v>100.8</v>
      </c>
      <c r="M1016" s="36">
        <v>70.5</v>
      </c>
      <c r="N1016" s="37">
        <f t="shared" si="66"/>
        <v>171.3</v>
      </c>
    </row>
    <row r="1017" spans="1:14" ht="15.6" x14ac:dyDescent="0.3">
      <c r="A1017" s="40">
        <v>43508.125</v>
      </c>
      <c r="B1017" s="29">
        <f t="shared" si="63"/>
        <v>2</v>
      </c>
      <c r="C1017" s="34">
        <v>12</v>
      </c>
      <c r="D1017" s="35">
        <v>140.1</v>
      </c>
      <c r="E1017" s="36">
        <v>127.8</v>
      </c>
      <c r="F1017" s="37">
        <f t="shared" si="64"/>
        <v>267.89999999999998</v>
      </c>
      <c r="G1017" s="38"/>
      <c r="H1017" s="35">
        <v>152.23099999999999</v>
      </c>
      <c r="I1017" s="36">
        <v>131.36500000000001</v>
      </c>
      <c r="J1017" s="37">
        <f t="shared" si="65"/>
        <v>283.596</v>
      </c>
      <c r="K1017" s="38"/>
      <c r="L1017" s="35">
        <v>101.85</v>
      </c>
      <c r="M1017" s="36">
        <v>69.900000000000006</v>
      </c>
      <c r="N1017" s="37">
        <f t="shared" si="66"/>
        <v>171.75</v>
      </c>
    </row>
    <row r="1018" spans="1:14" ht="15.6" x14ac:dyDescent="0.3">
      <c r="A1018" s="39">
        <v>43508.166666666664</v>
      </c>
      <c r="B1018" s="29">
        <f t="shared" si="63"/>
        <v>2</v>
      </c>
      <c r="C1018" s="34">
        <v>12</v>
      </c>
      <c r="D1018" s="35">
        <v>141.75</v>
      </c>
      <c r="E1018" s="36">
        <v>128.4</v>
      </c>
      <c r="F1018" s="37">
        <f t="shared" si="64"/>
        <v>270.14999999999998</v>
      </c>
      <c r="G1018" s="38"/>
      <c r="H1018" s="35">
        <v>161.81899999999999</v>
      </c>
      <c r="I1018" s="36">
        <v>129.22300000000001</v>
      </c>
      <c r="J1018" s="37">
        <f t="shared" si="65"/>
        <v>291.04200000000003</v>
      </c>
      <c r="K1018" s="38"/>
      <c r="L1018" s="35">
        <v>101.7</v>
      </c>
      <c r="M1018" s="36">
        <v>70.650000000000006</v>
      </c>
      <c r="N1018" s="37">
        <f t="shared" si="66"/>
        <v>172.35000000000002</v>
      </c>
    </row>
    <row r="1019" spans="1:14" ht="15.6" x14ac:dyDescent="0.3">
      <c r="A1019" s="40">
        <v>43508.208333333336</v>
      </c>
      <c r="B1019" s="29">
        <f t="shared" si="63"/>
        <v>2</v>
      </c>
      <c r="C1019" s="34">
        <v>12</v>
      </c>
      <c r="D1019" s="35">
        <v>140.4</v>
      </c>
      <c r="E1019" s="36">
        <v>138.6</v>
      </c>
      <c r="F1019" s="37">
        <f t="shared" si="64"/>
        <v>279</v>
      </c>
      <c r="G1019" s="38"/>
      <c r="H1019" s="35">
        <v>166.572</v>
      </c>
      <c r="I1019" s="36">
        <v>136.535</v>
      </c>
      <c r="J1019" s="37">
        <f t="shared" si="65"/>
        <v>303.10699999999997</v>
      </c>
      <c r="K1019" s="38"/>
      <c r="L1019" s="35">
        <v>102.6</v>
      </c>
      <c r="M1019" s="36">
        <v>70.2</v>
      </c>
      <c r="N1019" s="37">
        <f t="shared" si="66"/>
        <v>172.8</v>
      </c>
    </row>
    <row r="1020" spans="1:14" ht="15.6" x14ac:dyDescent="0.3">
      <c r="A1020" s="39">
        <v>43508.25</v>
      </c>
      <c r="B1020" s="29">
        <f t="shared" si="63"/>
        <v>2</v>
      </c>
      <c r="C1020" s="34">
        <v>12</v>
      </c>
      <c r="D1020" s="35">
        <v>141.75</v>
      </c>
      <c r="E1020" s="36">
        <v>140.4</v>
      </c>
      <c r="F1020" s="37">
        <f t="shared" si="64"/>
        <v>282.14999999999998</v>
      </c>
      <c r="G1020" s="38"/>
      <c r="H1020" s="35">
        <v>175.78899999999999</v>
      </c>
      <c r="I1020" s="36">
        <v>158.02099999999999</v>
      </c>
      <c r="J1020" s="37">
        <f t="shared" si="65"/>
        <v>333.80999999999995</v>
      </c>
      <c r="K1020" s="38"/>
      <c r="L1020" s="35">
        <v>103.05</v>
      </c>
      <c r="M1020" s="36">
        <v>70.2</v>
      </c>
      <c r="N1020" s="37">
        <f t="shared" si="66"/>
        <v>173.25</v>
      </c>
    </row>
    <row r="1021" spans="1:14" ht="15.6" x14ac:dyDescent="0.3">
      <c r="A1021" s="40">
        <v>43508.291666666664</v>
      </c>
      <c r="B1021" s="29">
        <f t="shared" si="63"/>
        <v>2</v>
      </c>
      <c r="C1021" s="34">
        <v>12</v>
      </c>
      <c r="D1021" s="35">
        <v>144.15</v>
      </c>
      <c r="E1021" s="36">
        <v>156.75</v>
      </c>
      <c r="F1021" s="37">
        <f t="shared" si="64"/>
        <v>300.89999999999998</v>
      </c>
      <c r="G1021" s="38"/>
      <c r="H1021" s="35">
        <v>185.66399999999999</v>
      </c>
      <c r="I1021" s="36">
        <v>165.27799999999999</v>
      </c>
      <c r="J1021" s="37">
        <f t="shared" si="65"/>
        <v>350.94200000000001</v>
      </c>
      <c r="K1021" s="38"/>
      <c r="L1021" s="35">
        <v>104.4</v>
      </c>
      <c r="M1021" s="36">
        <v>77.849999999999994</v>
      </c>
      <c r="N1021" s="37">
        <f t="shared" si="66"/>
        <v>182.25</v>
      </c>
    </row>
    <row r="1022" spans="1:14" ht="15.6" x14ac:dyDescent="0.3">
      <c r="A1022" s="39">
        <v>43508.333333333336</v>
      </c>
      <c r="B1022" s="29">
        <f t="shared" si="63"/>
        <v>2</v>
      </c>
      <c r="C1022" s="34">
        <v>12</v>
      </c>
      <c r="D1022" s="35">
        <v>181.2</v>
      </c>
      <c r="E1022" s="36">
        <v>244.35</v>
      </c>
      <c r="F1022" s="37">
        <f t="shared" si="64"/>
        <v>425.54999999999995</v>
      </c>
      <c r="G1022" s="38"/>
      <c r="H1022" s="35">
        <v>271.113</v>
      </c>
      <c r="I1022" s="36">
        <v>200.51599999999999</v>
      </c>
      <c r="J1022" s="37">
        <f t="shared" si="65"/>
        <v>471.62900000000002</v>
      </c>
      <c r="K1022" s="38"/>
      <c r="L1022" s="35">
        <v>151.35</v>
      </c>
      <c r="M1022" s="36">
        <v>89.25</v>
      </c>
      <c r="N1022" s="37">
        <f t="shared" si="66"/>
        <v>240.6</v>
      </c>
    </row>
    <row r="1023" spans="1:14" ht="15.6" x14ac:dyDescent="0.3">
      <c r="A1023" s="40">
        <v>43508.375</v>
      </c>
      <c r="B1023" s="29">
        <f t="shared" si="63"/>
        <v>2</v>
      </c>
      <c r="C1023" s="34">
        <v>12</v>
      </c>
      <c r="D1023" s="35">
        <v>205.05</v>
      </c>
      <c r="E1023" s="36">
        <v>323.25</v>
      </c>
      <c r="F1023" s="37">
        <f t="shared" si="64"/>
        <v>528.29999999999995</v>
      </c>
      <c r="G1023" s="38"/>
      <c r="H1023" s="35">
        <v>240.68100000000001</v>
      </c>
      <c r="I1023" s="36">
        <v>217.816</v>
      </c>
      <c r="J1023" s="37">
        <f t="shared" si="65"/>
        <v>458.49700000000001</v>
      </c>
      <c r="K1023" s="38"/>
      <c r="L1023" s="35">
        <v>169.05</v>
      </c>
      <c r="M1023" s="36">
        <v>92.25</v>
      </c>
      <c r="N1023" s="37">
        <f t="shared" si="66"/>
        <v>261.3</v>
      </c>
    </row>
    <row r="1024" spans="1:14" ht="15.6" x14ac:dyDescent="0.3">
      <c r="A1024" s="39">
        <v>43508.416666666664</v>
      </c>
      <c r="B1024" s="29">
        <f t="shared" si="63"/>
        <v>2</v>
      </c>
      <c r="C1024" s="34">
        <v>12</v>
      </c>
      <c r="D1024" s="35">
        <v>215.7</v>
      </c>
      <c r="E1024" s="36">
        <v>337.05</v>
      </c>
      <c r="F1024" s="37">
        <f t="shared" si="64"/>
        <v>552.75</v>
      </c>
      <c r="G1024" s="38"/>
      <c r="H1024" s="35">
        <v>236.869</v>
      </c>
      <c r="I1024" s="36">
        <v>228.62299999999999</v>
      </c>
      <c r="J1024" s="37">
        <f t="shared" si="65"/>
        <v>465.49199999999996</v>
      </c>
      <c r="K1024" s="38"/>
      <c r="L1024" s="35">
        <v>197.1</v>
      </c>
      <c r="M1024" s="36">
        <v>93.15</v>
      </c>
      <c r="N1024" s="37">
        <f t="shared" si="66"/>
        <v>290.25</v>
      </c>
    </row>
    <row r="1025" spans="1:14" ht="15.6" x14ac:dyDescent="0.3">
      <c r="A1025" s="40">
        <v>43508.458333333336</v>
      </c>
      <c r="B1025" s="29">
        <f t="shared" si="63"/>
        <v>2</v>
      </c>
      <c r="C1025" s="34">
        <v>12</v>
      </c>
      <c r="D1025" s="35">
        <v>218.25</v>
      </c>
      <c r="E1025" s="36">
        <v>343.65</v>
      </c>
      <c r="F1025" s="37">
        <f t="shared" si="64"/>
        <v>561.9</v>
      </c>
      <c r="G1025" s="38"/>
      <c r="H1025" s="35">
        <v>241.72200000000001</v>
      </c>
      <c r="I1025" s="36">
        <v>234.81299999999999</v>
      </c>
      <c r="J1025" s="37">
        <f t="shared" si="65"/>
        <v>476.53499999999997</v>
      </c>
      <c r="K1025" s="38"/>
      <c r="L1025" s="35">
        <v>196.2</v>
      </c>
      <c r="M1025" s="36">
        <v>99</v>
      </c>
      <c r="N1025" s="37">
        <f t="shared" si="66"/>
        <v>295.2</v>
      </c>
    </row>
    <row r="1026" spans="1:14" ht="15.6" x14ac:dyDescent="0.3">
      <c r="A1026" s="39">
        <v>43508.5</v>
      </c>
      <c r="B1026" s="29">
        <f t="shared" si="63"/>
        <v>2</v>
      </c>
      <c r="C1026" s="34">
        <v>12</v>
      </c>
      <c r="D1026" s="35">
        <v>229.8</v>
      </c>
      <c r="E1026" s="36">
        <v>341.85</v>
      </c>
      <c r="F1026" s="37">
        <f t="shared" si="64"/>
        <v>571.65000000000009</v>
      </c>
      <c r="G1026" s="38"/>
      <c r="H1026" s="35">
        <v>239.286</v>
      </c>
      <c r="I1026" s="36">
        <v>235.404</v>
      </c>
      <c r="J1026" s="37">
        <f t="shared" si="65"/>
        <v>474.69</v>
      </c>
      <c r="K1026" s="38"/>
      <c r="L1026" s="35">
        <v>195.15</v>
      </c>
      <c r="M1026" s="36">
        <v>102</v>
      </c>
      <c r="N1026" s="37">
        <f t="shared" si="66"/>
        <v>297.14999999999998</v>
      </c>
    </row>
    <row r="1027" spans="1:14" ht="15.6" x14ac:dyDescent="0.3">
      <c r="A1027" s="40">
        <v>43508.541666666664</v>
      </c>
      <c r="B1027" s="29">
        <f t="shared" si="63"/>
        <v>2</v>
      </c>
      <c r="C1027" s="34">
        <v>12</v>
      </c>
      <c r="D1027" s="35">
        <v>231.9</v>
      </c>
      <c r="E1027" s="36">
        <v>349.2</v>
      </c>
      <c r="F1027" s="37">
        <f t="shared" si="64"/>
        <v>581.1</v>
      </c>
      <c r="G1027" s="38"/>
      <c r="H1027" s="35">
        <v>235.49</v>
      </c>
      <c r="I1027" s="36">
        <v>239.91300000000001</v>
      </c>
      <c r="J1027" s="37">
        <f t="shared" si="65"/>
        <v>475.40300000000002</v>
      </c>
      <c r="K1027" s="38"/>
      <c r="L1027" s="35">
        <v>195.3</v>
      </c>
      <c r="M1027" s="36">
        <v>103.95</v>
      </c>
      <c r="N1027" s="37">
        <f t="shared" si="66"/>
        <v>299.25</v>
      </c>
    </row>
    <row r="1028" spans="1:14" ht="15.6" x14ac:dyDescent="0.3">
      <c r="A1028" s="39">
        <v>43508.583333333336</v>
      </c>
      <c r="B1028" s="29">
        <f t="shared" si="63"/>
        <v>2</v>
      </c>
      <c r="C1028" s="34">
        <v>12</v>
      </c>
      <c r="D1028" s="35">
        <v>222.3</v>
      </c>
      <c r="E1028" s="36">
        <v>338.55</v>
      </c>
      <c r="F1028" s="37">
        <f t="shared" si="64"/>
        <v>560.85</v>
      </c>
      <c r="G1028" s="38"/>
      <c r="H1028" s="35">
        <v>233.34399999999999</v>
      </c>
      <c r="I1028" s="36">
        <v>233.102</v>
      </c>
      <c r="J1028" s="37">
        <f t="shared" si="65"/>
        <v>466.44600000000003</v>
      </c>
      <c r="K1028" s="38"/>
      <c r="L1028" s="35">
        <v>192.15</v>
      </c>
      <c r="M1028" s="36">
        <v>103.8</v>
      </c>
      <c r="N1028" s="37">
        <f t="shared" si="66"/>
        <v>295.95</v>
      </c>
    </row>
    <row r="1029" spans="1:14" ht="15.6" x14ac:dyDescent="0.3">
      <c r="A1029" s="40">
        <v>43508.625</v>
      </c>
      <c r="B1029" s="29">
        <f t="shared" si="63"/>
        <v>2</v>
      </c>
      <c r="C1029" s="34">
        <v>12</v>
      </c>
      <c r="D1029" s="35">
        <v>223.65</v>
      </c>
      <c r="E1029" s="36">
        <v>329.1</v>
      </c>
      <c r="F1029" s="37">
        <f t="shared" si="64"/>
        <v>552.75</v>
      </c>
      <c r="G1029" s="38"/>
      <c r="H1029" s="35">
        <v>232.476</v>
      </c>
      <c r="I1029" s="36">
        <v>231.30799999999999</v>
      </c>
      <c r="J1029" s="37">
        <f t="shared" si="65"/>
        <v>463.78399999999999</v>
      </c>
      <c r="K1029" s="38"/>
      <c r="L1029" s="35">
        <v>191.85</v>
      </c>
      <c r="M1029" s="36">
        <v>100.95</v>
      </c>
      <c r="N1029" s="37">
        <f t="shared" si="66"/>
        <v>292.8</v>
      </c>
    </row>
    <row r="1030" spans="1:14" ht="15.6" x14ac:dyDescent="0.3">
      <c r="A1030" s="39">
        <v>43508.666666666664</v>
      </c>
      <c r="B1030" s="29">
        <f t="shared" si="63"/>
        <v>2</v>
      </c>
      <c r="C1030" s="34">
        <v>12</v>
      </c>
      <c r="D1030" s="35">
        <v>226.2</v>
      </c>
      <c r="E1030" s="36">
        <v>318.45</v>
      </c>
      <c r="F1030" s="37">
        <f t="shared" si="64"/>
        <v>544.65</v>
      </c>
      <c r="G1030" s="38"/>
      <c r="H1030" s="35">
        <v>229.86799999999999</v>
      </c>
      <c r="I1030" s="36">
        <v>232.12700000000001</v>
      </c>
      <c r="J1030" s="37">
        <f t="shared" si="65"/>
        <v>461.995</v>
      </c>
      <c r="K1030" s="38"/>
      <c r="L1030" s="35">
        <v>190.05</v>
      </c>
      <c r="M1030" s="36">
        <v>95.85</v>
      </c>
      <c r="N1030" s="37">
        <f t="shared" si="66"/>
        <v>285.89999999999998</v>
      </c>
    </row>
    <row r="1031" spans="1:14" ht="15.6" x14ac:dyDescent="0.3">
      <c r="A1031" s="40">
        <v>43508.708333333336</v>
      </c>
      <c r="B1031" s="29">
        <f t="shared" si="63"/>
        <v>2</v>
      </c>
      <c r="C1031" s="34">
        <v>12</v>
      </c>
      <c r="D1031" s="35">
        <v>214.5</v>
      </c>
      <c r="E1031" s="36">
        <v>304.8</v>
      </c>
      <c r="F1031" s="37">
        <f t="shared" si="64"/>
        <v>519.29999999999995</v>
      </c>
      <c r="G1031" s="38"/>
      <c r="H1031" s="35">
        <v>222.59899999999999</v>
      </c>
      <c r="I1031" s="36">
        <v>217.08099999999999</v>
      </c>
      <c r="J1031" s="37">
        <f t="shared" si="65"/>
        <v>439.67999999999995</v>
      </c>
      <c r="K1031" s="38"/>
      <c r="L1031" s="35">
        <v>188.1</v>
      </c>
      <c r="M1031" s="36">
        <v>92.55</v>
      </c>
      <c r="N1031" s="37">
        <f t="shared" si="66"/>
        <v>280.64999999999998</v>
      </c>
    </row>
    <row r="1032" spans="1:14" ht="15.6" x14ac:dyDescent="0.3">
      <c r="A1032" s="39">
        <v>43508.75</v>
      </c>
      <c r="B1032" s="29">
        <f t="shared" ref="B1032:B1095" si="67">MONTH(A1032)</f>
        <v>2</v>
      </c>
      <c r="C1032" s="34">
        <v>12</v>
      </c>
      <c r="D1032" s="35">
        <v>218.4</v>
      </c>
      <c r="E1032" s="36">
        <v>299.7</v>
      </c>
      <c r="F1032" s="37">
        <f t="shared" ref="F1032:F1095" si="68">D1032+E1032</f>
        <v>518.1</v>
      </c>
      <c r="G1032" s="38"/>
      <c r="H1032" s="35">
        <v>210.256</v>
      </c>
      <c r="I1032" s="36">
        <v>203.01300000000001</v>
      </c>
      <c r="J1032" s="37">
        <f t="shared" ref="J1032:J1095" si="69">H1032+I1032</f>
        <v>413.26900000000001</v>
      </c>
      <c r="K1032" s="38"/>
      <c r="L1032" s="35">
        <v>186.75</v>
      </c>
      <c r="M1032" s="36">
        <v>92.85</v>
      </c>
      <c r="N1032" s="37">
        <f t="shared" ref="N1032:N1095" si="70">L1032+M1032</f>
        <v>279.60000000000002</v>
      </c>
    </row>
    <row r="1033" spans="1:14" ht="15.6" x14ac:dyDescent="0.3">
      <c r="A1033" s="40">
        <v>43508.791666666664</v>
      </c>
      <c r="B1033" s="29">
        <f t="shared" si="67"/>
        <v>2</v>
      </c>
      <c r="C1033" s="34">
        <v>12</v>
      </c>
      <c r="D1033" s="35">
        <v>205.5</v>
      </c>
      <c r="E1033" s="36">
        <v>277.95</v>
      </c>
      <c r="F1033" s="37">
        <f t="shared" si="68"/>
        <v>483.45</v>
      </c>
      <c r="G1033" s="38"/>
      <c r="H1033" s="35">
        <v>169.63200000000001</v>
      </c>
      <c r="I1033" s="36">
        <v>188.399</v>
      </c>
      <c r="J1033" s="37">
        <f t="shared" si="69"/>
        <v>358.03100000000001</v>
      </c>
      <c r="K1033" s="38"/>
      <c r="L1033" s="35">
        <v>112.95</v>
      </c>
      <c r="M1033" s="36">
        <v>81.75</v>
      </c>
      <c r="N1033" s="37">
        <f t="shared" si="70"/>
        <v>194.7</v>
      </c>
    </row>
    <row r="1034" spans="1:14" ht="15.6" x14ac:dyDescent="0.3">
      <c r="A1034" s="39">
        <v>43508.833333333336</v>
      </c>
      <c r="B1034" s="29">
        <f t="shared" si="67"/>
        <v>2</v>
      </c>
      <c r="C1034" s="34">
        <v>12</v>
      </c>
      <c r="D1034" s="35">
        <v>205.8</v>
      </c>
      <c r="E1034" s="36">
        <v>272.10000000000002</v>
      </c>
      <c r="F1034" s="37">
        <f t="shared" si="68"/>
        <v>477.90000000000003</v>
      </c>
      <c r="G1034" s="38"/>
      <c r="H1034" s="35">
        <v>164.643</v>
      </c>
      <c r="I1034" s="36">
        <v>174.917</v>
      </c>
      <c r="J1034" s="37">
        <f t="shared" si="69"/>
        <v>339.56</v>
      </c>
      <c r="K1034" s="38"/>
      <c r="L1034" s="35">
        <v>104.25</v>
      </c>
      <c r="M1034" s="36">
        <v>69.3</v>
      </c>
      <c r="N1034" s="37">
        <f t="shared" si="70"/>
        <v>173.55</v>
      </c>
    </row>
    <row r="1035" spans="1:14" ht="15.6" x14ac:dyDescent="0.3">
      <c r="A1035" s="40">
        <v>43508.875</v>
      </c>
      <c r="B1035" s="29">
        <f t="shared" si="67"/>
        <v>2</v>
      </c>
      <c r="C1035" s="34">
        <v>12</v>
      </c>
      <c r="D1035" s="35">
        <v>199.35</v>
      </c>
      <c r="E1035" s="36">
        <v>266.39999999999998</v>
      </c>
      <c r="F1035" s="37">
        <f t="shared" si="68"/>
        <v>465.75</v>
      </c>
      <c r="G1035" s="38"/>
      <c r="H1035" s="35">
        <v>161.69300000000001</v>
      </c>
      <c r="I1035" s="36">
        <v>155.691</v>
      </c>
      <c r="J1035" s="37">
        <f t="shared" si="69"/>
        <v>317.38400000000001</v>
      </c>
      <c r="K1035" s="38"/>
      <c r="L1035" s="35">
        <v>101.7</v>
      </c>
      <c r="M1035" s="36">
        <v>68.849999999999994</v>
      </c>
      <c r="N1035" s="37">
        <f t="shared" si="70"/>
        <v>170.55</v>
      </c>
    </row>
    <row r="1036" spans="1:14" ht="15.6" x14ac:dyDescent="0.3">
      <c r="A1036" s="39">
        <v>43508.916666666664</v>
      </c>
      <c r="B1036" s="29">
        <f t="shared" si="67"/>
        <v>2</v>
      </c>
      <c r="C1036" s="34">
        <v>12</v>
      </c>
      <c r="D1036" s="35">
        <v>156.75</v>
      </c>
      <c r="E1036" s="36">
        <v>250.2</v>
      </c>
      <c r="F1036" s="37">
        <f t="shared" si="68"/>
        <v>406.95</v>
      </c>
      <c r="G1036" s="38"/>
      <c r="H1036" s="35">
        <v>154.24</v>
      </c>
      <c r="I1036" s="36">
        <v>147.21600000000001</v>
      </c>
      <c r="J1036" s="37">
        <f t="shared" si="69"/>
        <v>301.45600000000002</v>
      </c>
      <c r="K1036" s="38"/>
      <c r="L1036" s="35">
        <v>98.55</v>
      </c>
      <c r="M1036" s="36">
        <v>68.849999999999994</v>
      </c>
      <c r="N1036" s="37">
        <f t="shared" si="70"/>
        <v>167.39999999999998</v>
      </c>
    </row>
    <row r="1037" spans="1:14" ht="15.6" x14ac:dyDescent="0.3">
      <c r="A1037" s="40">
        <v>43508.958333333336</v>
      </c>
      <c r="B1037" s="29">
        <f t="shared" si="67"/>
        <v>2</v>
      </c>
      <c r="C1037" s="34">
        <v>12</v>
      </c>
      <c r="D1037" s="35">
        <v>153</v>
      </c>
      <c r="E1037" s="36">
        <v>236.25</v>
      </c>
      <c r="F1037" s="37">
        <f t="shared" si="68"/>
        <v>389.25</v>
      </c>
      <c r="G1037" s="38"/>
      <c r="H1037" s="35">
        <v>150.4</v>
      </c>
      <c r="I1037" s="36">
        <v>138.18100000000001</v>
      </c>
      <c r="J1037" s="37">
        <f t="shared" si="69"/>
        <v>288.58100000000002</v>
      </c>
      <c r="K1037" s="38"/>
      <c r="L1037" s="35">
        <v>99.6</v>
      </c>
      <c r="M1037" s="36">
        <v>70.05</v>
      </c>
      <c r="N1037" s="37">
        <f t="shared" si="70"/>
        <v>169.64999999999998</v>
      </c>
    </row>
    <row r="1038" spans="1:14" ht="15.6" x14ac:dyDescent="0.3">
      <c r="A1038" s="39">
        <v>43508</v>
      </c>
      <c r="B1038" s="29">
        <f t="shared" si="67"/>
        <v>2</v>
      </c>
      <c r="C1038" s="34">
        <v>12</v>
      </c>
      <c r="D1038" s="35">
        <v>142.19999999999999</v>
      </c>
      <c r="E1038" s="36">
        <v>231.6</v>
      </c>
      <c r="F1038" s="37">
        <f t="shared" si="68"/>
        <v>373.79999999999995</v>
      </c>
      <c r="G1038" s="38"/>
      <c r="H1038" s="35">
        <v>150.874</v>
      </c>
      <c r="I1038" s="36">
        <v>122.723</v>
      </c>
      <c r="J1038" s="37">
        <f t="shared" si="69"/>
        <v>273.59699999999998</v>
      </c>
      <c r="K1038" s="38"/>
      <c r="L1038" s="35">
        <v>96.3</v>
      </c>
      <c r="M1038" s="36">
        <v>60.45</v>
      </c>
      <c r="N1038" s="37">
        <f t="shared" si="70"/>
        <v>156.75</v>
      </c>
    </row>
    <row r="1039" spans="1:14" ht="15.6" x14ac:dyDescent="0.3">
      <c r="A1039" s="40">
        <v>43509.041666666664</v>
      </c>
      <c r="B1039" s="29">
        <f t="shared" si="67"/>
        <v>2</v>
      </c>
      <c r="C1039" s="34">
        <v>13</v>
      </c>
      <c r="D1039" s="35">
        <v>140.25</v>
      </c>
      <c r="E1039" s="36">
        <v>218.7</v>
      </c>
      <c r="F1039" s="37">
        <f t="shared" si="68"/>
        <v>358.95</v>
      </c>
      <c r="G1039" s="38"/>
      <c r="H1039" s="35">
        <v>151.99600000000001</v>
      </c>
      <c r="I1039" s="36">
        <v>120.651</v>
      </c>
      <c r="J1039" s="37">
        <f t="shared" si="69"/>
        <v>272.64699999999999</v>
      </c>
      <c r="K1039" s="38"/>
      <c r="L1039" s="35">
        <v>92.85</v>
      </c>
      <c r="M1039" s="36">
        <v>60.6</v>
      </c>
      <c r="N1039" s="37">
        <f t="shared" si="70"/>
        <v>153.44999999999999</v>
      </c>
    </row>
    <row r="1040" spans="1:14" ht="15.6" x14ac:dyDescent="0.3">
      <c r="A1040" s="39">
        <v>43509.083333333336</v>
      </c>
      <c r="B1040" s="29">
        <f t="shared" si="67"/>
        <v>2</v>
      </c>
      <c r="C1040" s="34">
        <v>13</v>
      </c>
      <c r="D1040" s="35">
        <v>138.15</v>
      </c>
      <c r="E1040" s="36">
        <v>167.55</v>
      </c>
      <c r="F1040" s="37">
        <f t="shared" si="68"/>
        <v>305.70000000000005</v>
      </c>
      <c r="G1040" s="38"/>
      <c r="H1040" s="35">
        <v>150.56700000000001</v>
      </c>
      <c r="I1040" s="36">
        <v>121.27</v>
      </c>
      <c r="J1040" s="37">
        <f t="shared" si="69"/>
        <v>271.83699999999999</v>
      </c>
      <c r="K1040" s="38"/>
      <c r="L1040" s="35">
        <v>93.6</v>
      </c>
      <c r="M1040" s="36">
        <v>60.15</v>
      </c>
      <c r="N1040" s="37">
        <f t="shared" si="70"/>
        <v>153.75</v>
      </c>
    </row>
    <row r="1041" spans="1:14" ht="15.6" x14ac:dyDescent="0.3">
      <c r="A1041" s="40">
        <v>43509.125</v>
      </c>
      <c r="B1041" s="29">
        <f t="shared" si="67"/>
        <v>2</v>
      </c>
      <c r="C1041" s="34">
        <v>13</v>
      </c>
      <c r="D1041" s="35">
        <v>139.35</v>
      </c>
      <c r="E1041" s="36">
        <v>234</v>
      </c>
      <c r="F1041" s="37">
        <f t="shared" si="68"/>
        <v>373.35</v>
      </c>
      <c r="G1041" s="38"/>
      <c r="H1041" s="35">
        <v>148.99299999999999</v>
      </c>
      <c r="I1041" s="36">
        <v>120.96899999999999</v>
      </c>
      <c r="J1041" s="37">
        <f t="shared" si="69"/>
        <v>269.96199999999999</v>
      </c>
      <c r="K1041" s="38"/>
      <c r="L1041" s="35">
        <v>93.75</v>
      </c>
      <c r="M1041" s="36">
        <v>60.75</v>
      </c>
      <c r="N1041" s="37">
        <f t="shared" si="70"/>
        <v>154.5</v>
      </c>
    </row>
    <row r="1042" spans="1:14" ht="15.6" x14ac:dyDescent="0.3">
      <c r="A1042" s="39">
        <v>43509.166666666664</v>
      </c>
      <c r="B1042" s="29">
        <f t="shared" si="67"/>
        <v>2</v>
      </c>
      <c r="C1042" s="34">
        <v>13</v>
      </c>
      <c r="D1042" s="35">
        <v>139.65</v>
      </c>
      <c r="E1042" s="36">
        <v>181.2</v>
      </c>
      <c r="F1042" s="37">
        <f t="shared" si="68"/>
        <v>320.85000000000002</v>
      </c>
      <c r="G1042" s="38"/>
      <c r="H1042" s="35">
        <v>159.965</v>
      </c>
      <c r="I1042" s="36">
        <v>121.443</v>
      </c>
      <c r="J1042" s="37">
        <f t="shared" si="69"/>
        <v>281.40800000000002</v>
      </c>
      <c r="K1042" s="38"/>
      <c r="L1042" s="35">
        <v>93.6</v>
      </c>
      <c r="M1042" s="36">
        <v>60.75</v>
      </c>
      <c r="N1042" s="37">
        <f t="shared" si="70"/>
        <v>154.35</v>
      </c>
    </row>
    <row r="1043" spans="1:14" ht="15.6" x14ac:dyDescent="0.3">
      <c r="A1043" s="40">
        <v>43509.208333333336</v>
      </c>
      <c r="B1043" s="29">
        <f t="shared" si="67"/>
        <v>2</v>
      </c>
      <c r="C1043" s="34">
        <v>13</v>
      </c>
      <c r="D1043" s="35">
        <v>140.25</v>
      </c>
      <c r="E1043" s="36">
        <v>227.25</v>
      </c>
      <c r="F1043" s="37">
        <f t="shared" si="68"/>
        <v>367.5</v>
      </c>
      <c r="G1043" s="38"/>
      <c r="H1043" s="35">
        <v>162.904</v>
      </c>
      <c r="I1043" s="36">
        <v>128.072</v>
      </c>
      <c r="J1043" s="37">
        <f t="shared" si="69"/>
        <v>290.976</v>
      </c>
      <c r="K1043" s="38"/>
      <c r="L1043" s="35">
        <v>95.1</v>
      </c>
      <c r="M1043" s="36">
        <v>60.9</v>
      </c>
      <c r="N1043" s="37">
        <f t="shared" si="70"/>
        <v>156</v>
      </c>
    </row>
    <row r="1044" spans="1:14" ht="15.6" x14ac:dyDescent="0.3">
      <c r="A1044" s="39">
        <v>43509.25</v>
      </c>
      <c r="B1044" s="29">
        <f t="shared" si="67"/>
        <v>2</v>
      </c>
      <c r="C1044" s="34">
        <v>13</v>
      </c>
      <c r="D1044" s="35">
        <v>139.94999999999999</v>
      </c>
      <c r="E1044" s="36">
        <v>217.95</v>
      </c>
      <c r="F1044" s="37">
        <f t="shared" si="68"/>
        <v>357.9</v>
      </c>
      <c r="G1044" s="38"/>
      <c r="H1044" s="35">
        <v>180.40899999999999</v>
      </c>
      <c r="I1044" s="36">
        <v>154.749</v>
      </c>
      <c r="J1044" s="37">
        <f t="shared" si="69"/>
        <v>335.15800000000002</v>
      </c>
      <c r="K1044" s="38"/>
      <c r="L1044" s="35">
        <v>98.55</v>
      </c>
      <c r="M1044" s="36">
        <v>60.15</v>
      </c>
      <c r="N1044" s="37">
        <f t="shared" si="70"/>
        <v>158.69999999999999</v>
      </c>
    </row>
    <row r="1045" spans="1:14" ht="15.6" x14ac:dyDescent="0.3">
      <c r="A1045" s="40">
        <v>43509.291666666664</v>
      </c>
      <c r="B1045" s="29">
        <f t="shared" si="67"/>
        <v>2</v>
      </c>
      <c r="C1045" s="34">
        <v>13</v>
      </c>
      <c r="D1045" s="35">
        <v>148.5</v>
      </c>
      <c r="E1045" s="36">
        <v>216.3</v>
      </c>
      <c r="F1045" s="37">
        <f t="shared" si="68"/>
        <v>364.8</v>
      </c>
      <c r="G1045" s="38"/>
      <c r="H1045" s="35">
        <v>187.00800000000001</v>
      </c>
      <c r="I1045" s="36">
        <v>169.80699999999999</v>
      </c>
      <c r="J1045" s="37">
        <f t="shared" si="69"/>
        <v>356.815</v>
      </c>
      <c r="K1045" s="38"/>
      <c r="L1045" s="35">
        <v>104.25</v>
      </c>
      <c r="M1045" s="36">
        <v>67.5</v>
      </c>
      <c r="N1045" s="37">
        <f t="shared" si="70"/>
        <v>171.75</v>
      </c>
    </row>
    <row r="1046" spans="1:14" ht="15.6" x14ac:dyDescent="0.3">
      <c r="A1046" s="39">
        <v>43509.333333333336</v>
      </c>
      <c r="B1046" s="29">
        <f t="shared" si="67"/>
        <v>2</v>
      </c>
      <c r="C1046" s="34">
        <v>13</v>
      </c>
      <c r="D1046" s="35">
        <v>185.4</v>
      </c>
      <c r="E1046" s="36">
        <v>303.14999999999998</v>
      </c>
      <c r="F1046" s="37">
        <f t="shared" si="68"/>
        <v>488.54999999999995</v>
      </c>
      <c r="G1046" s="38"/>
      <c r="H1046" s="35">
        <v>219.48699999999999</v>
      </c>
      <c r="I1046" s="36">
        <v>193.29</v>
      </c>
      <c r="J1046" s="37">
        <f t="shared" si="69"/>
        <v>412.77699999999999</v>
      </c>
      <c r="K1046" s="38"/>
      <c r="L1046" s="35">
        <v>180.6</v>
      </c>
      <c r="M1046" s="36">
        <v>83.4</v>
      </c>
      <c r="N1046" s="37">
        <f t="shared" si="70"/>
        <v>264</v>
      </c>
    </row>
    <row r="1047" spans="1:14" ht="15.6" x14ac:dyDescent="0.3">
      <c r="A1047" s="40">
        <v>43509.375</v>
      </c>
      <c r="B1047" s="29">
        <f t="shared" si="67"/>
        <v>2</v>
      </c>
      <c r="C1047" s="34">
        <v>13</v>
      </c>
      <c r="D1047" s="35">
        <v>202.05</v>
      </c>
      <c r="E1047" s="36">
        <v>318.14999999999998</v>
      </c>
      <c r="F1047" s="37">
        <f t="shared" si="68"/>
        <v>520.20000000000005</v>
      </c>
      <c r="G1047" s="38"/>
      <c r="H1047" s="35">
        <v>227.595</v>
      </c>
      <c r="I1047" s="36">
        <v>215.06200000000001</v>
      </c>
      <c r="J1047" s="37">
        <f t="shared" si="69"/>
        <v>442.65700000000004</v>
      </c>
      <c r="K1047" s="38"/>
      <c r="L1047" s="35">
        <v>197.25</v>
      </c>
      <c r="M1047" s="36">
        <v>93.6</v>
      </c>
      <c r="N1047" s="37">
        <f t="shared" si="70"/>
        <v>290.85000000000002</v>
      </c>
    </row>
    <row r="1048" spans="1:14" ht="15.6" x14ac:dyDescent="0.3">
      <c r="A1048" s="39">
        <v>43509.416666666664</v>
      </c>
      <c r="B1048" s="29">
        <f t="shared" si="67"/>
        <v>2</v>
      </c>
      <c r="C1048" s="34">
        <v>13</v>
      </c>
      <c r="D1048" s="35">
        <v>224.1</v>
      </c>
      <c r="E1048" s="36">
        <v>288.89999999999998</v>
      </c>
      <c r="F1048" s="37">
        <f t="shared" si="68"/>
        <v>513</v>
      </c>
      <c r="G1048" s="38"/>
      <c r="H1048" s="35">
        <v>234.02099999999999</v>
      </c>
      <c r="I1048" s="36">
        <v>233.19900000000001</v>
      </c>
      <c r="J1048" s="37">
        <f t="shared" si="69"/>
        <v>467.22</v>
      </c>
      <c r="K1048" s="38"/>
      <c r="L1048" s="35">
        <v>214.05</v>
      </c>
      <c r="M1048" s="36">
        <v>100.65</v>
      </c>
      <c r="N1048" s="37">
        <f t="shared" si="70"/>
        <v>314.70000000000005</v>
      </c>
    </row>
    <row r="1049" spans="1:14" ht="15.6" x14ac:dyDescent="0.3">
      <c r="A1049" s="40">
        <v>43509.458333333336</v>
      </c>
      <c r="B1049" s="29">
        <f t="shared" si="67"/>
        <v>2</v>
      </c>
      <c r="C1049" s="34">
        <v>13</v>
      </c>
      <c r="D1049" s="35">
        <v>241.8</v>
      </c>
      <c r="E1049" s="36">
        <v>367.65</v>
      </c>
      <c r="F1049" s="37">
        <f t="shared" si="68"/>
        <v>609.45000000000005</v>
      </c>
      <c r="G1049" s="38"/>
      <c r="H1049" s="35">
        <v>230.60499999999999</v>
      </c>
      <c r="I1049" s="36">
        <v>244.59700000000001</v>
      </c>
      <c r="J1049" s="37">
        <f t="shared" si="69"/>
        <v>475.202</v>
      </c>
      <c r="K1049" s="38"/>
      <c r="L1049" s="35">
        <v>217.2</v>
      </c>
      <c r="M1049" s="36">
        <v>108.6</v>
      </c>
      <c r="N1049" s="37">
        <f t="shared" si="70"/>
        <v>325.79999999999995</v>
      </c>
    </row>
    <row r="1050" spans="1:14" ht="15.6" x14ac:dyDescent="0.3">
      <c r="A1050" s="39">
        <v>43509.5</v>
      </c>
      <c r="B1050" s="29">
        <f t="shared" si="67"/>
        <v>2</v>
      </c>
      <c r="C1050" s="34">
        <v>13</v>
      </c>
      <c r="D1050" s="35">
        <v>257.85000000000002</v>
      </c>
      <c r="E1050" s="36">
        <v>334.5</v>
      </c>
      <c r="F1050" s="37">
        <f t="shared" si="68"/>
        <v>592.35</v>
      </c>
      <c r="G1050" s="38"/>
      <c r="H1050" s="35">
        <v>238.38399999999999</v>
      </c>
      <c r="I1050" s="36">
        <v>247.43</v>
      </c>
      <c r="J1050" s="37">
        <f t="shared" si="69"/>
        <v>485.81399999999996</v>
      </c>
      <c r="K1050" s="38"/>
      <c r="L1050" s="35">
        <v>219.3</v>
      </c>
      <c r="M1050" s="36">
        <v>112.35</v>
      </c>
      <c r="N1050" s="37">
        <f t="shared" si="70"/>
        <v>331.65</v>
      </c>
    </row>
    <row r="1051" spans="1:14" ht="15.6" x14ac:dyDescent="0.3">
      <c r="A1051" s="40">
        <v>43509.541666666664</v>
      </c>
      <c r="B1051" s="29">
        <f t="shared" si="67"/>
        <v>2</v>
      </c>
      <c r="C1051" s="34">
        <v>13</v>
      </c>
      <c r="D1051" s="35">
        <v>260.10000000000002</v>
      </c>
      <c r="E1051" s="36">
        <v>341.4</v>
      </c>
      <c r="F1051" s="37">
        <f t="shared" si="68"/>
        <v>601.5</v>
      </c>
      <c r="G1051" s="38"/>
      <c r="H1051" s="35">
        <v>259.17</v>
      </c>
      <c r="I1051" s="36">
        <v>256.61200000000002</v>
      </c>
      <c r="J1051" s="37">
        <f t="shared" si="69"/>
        <v>515.78200000000004</v>
      </c>
      <c r="K1051" s="38"/>
      <c r="L1051" s="35">
        <v>222.75</v>
      </c>
      <c r="M1051" s="36">
        <v>118.5</v>
      </c>
      <c r="N1051" s="37">
        <f t="shared" si="70"/>
        <v>341.25</v>
      </c>
    </row>
    <row r="1052" spans="1:14" ht="15.6" x14ac:dyDescent="0.3">
      <c r="A1052" s="39">
        <v>43509.583333333336</v>
      </c>
      <c r="B1052" s="29">
        <f t="shared" si="67"/>
        <v>2</v>
      </c>
      <c r="C1052" s="34">
        <v>13</v>
      </c>
      <c r="D1052" s="35">
        <v>257.10000000000002</v>
      </c>
      <c r="E1052" s="36">
        <v>369.3</v>
      </c>
      <c r="F1052" s="37">
        <f t="shared" si="68"/>
        <v>626.40000000000009</v>
      </c>
      <c r="G1052" s="38"/>
      <c r="H1052" s="35">
        <v>266.75900000000001</v>
      </c>
      <c r="I1052" s="36">
        <v>252.643</v>
      </c>
      <c r="J1052" s="37">
        <f t="shared" si="69"/>
        <v>519.40200000000004</v>
      </c>
      <c r="K1052" s="38"/>
      <c r="L1052" s="35">
        <v>223.8</v>
      </c>
      <c r="M1052" s="36">
        <v>118.05</v>
      </c>
      <c r="N1052" s="37">
        <f t="shared" si="70"/>
        <v>341.85</v>
      </c>
    </row>
    <row r="1053" spans="1:14" ht="15.6" x14ac:dyDescent="0.3">
      <c r="A1053" s="40">
        <v>43509.625</v>
      </c>
      <c r="B1053" s="29">
        <f t="shared" si="67"/>
        <v>2</v>
      </c>
      <c r="C1053" s="34">
        <v>13</v>
      </c>
      <c r="D1053" s="35">
        <v>256.5</v>
      </c>
      <c r="E1053" s="36">
        <v>301.2</v>
      </c>
      <c r="F1053" s="37">
        <f t="shared" si="68"/>
        <v>557.70000000000005</v>
      </c>
      <c r="G1053" s="38"/>
      <c r="H1053" s="35">
        <v>251.45699999999999</v>
      </c>
      <c r="I1053" s="36">
        <v>246.36</v>
      </c>
      <c r="J1053" s="37">
        <f t="shared" si="69"/>
        <v>497.81700000000001</v>
      </c>
      <c r="K1053" s="38"/>
      <c r="L1053" s="35">
        <v>221.85</v>
      </c>
      <c r="M1053" s="36">
        <v>115.8</v>
      </c>
      <c r="N1053" s="37">
        <f t="shared" si="70"/>
        <v>337.65</v>
      </c>
    </row>
    <row r="1054" spans="1:14" ht="15.6" x14ac:dyDescent="0.3">
      <c r="A1054" s="39">
        <v>43509.666666666664</v>
      </c>
      <c r="B1054" s="29">
        <f t="shared" si="67"/>
        <v>2</v>
      </c>
      <c r="C1054" s="34">
        <v>13</v>
      </c>
      <c r="D1054" s="35">
        <v>248.25</v>
      </c>
      <c r="E1054" s="36">
        <v>354</v>
      </c>
      <c r="F1054" s="37">
        <f t="shared" si="68"/>
        <v>602.25</v>
      </c>
      <c r="G1054" s="38"/>
      <c r="H1054" s="35">
        <v>255.517</v>
      </c>
      <c r="I1054" s="36">
        <v>244.65799999999999</v>
      </c>
      <c r="J1054" s="37">
        <f t="shared" si="69"/>
        <v>500.17499999999995</v>
      </c>
      <c r="K1054" s="38"/>
      <c r="L1054" s="35">
        <v>220.95</v>
      </c>
      <c r="M1054" s="36">
        <v>115.5</v>
      </c>
      <c r="N1054" s="37">
        <f t="shared" si="70"/>
        <v>336.45</v>
      </c>
    </row>
    <row r="1055" spans="1:14" ht="15.6" x14ac:dyDescent="0.3">
      <c r="A1055" s="40">
        <v>43509.708333333336</v>
      </c>
      <c r="B1055" s="29">
        <f t="shared" si="67"/>
        <v>2</v>
      </c>
      <c r="C1055" s="34">
        <v>13</v>
      </c>
      <c r="D1055" s="35">
        <v>240.9</v>
      </c>
      <c r="E1055" s="36">
        <v>345.3</v>
      </c>
      <c r="F1055" s="37">
        <f t="shared" si="68"/>
        <v>586.20000000000005</v>
      </c>
      <c r="G1055" s="38"/>
      <c r="H1055" s="35">
        <v>239.19300000000001</v>
      </c>
      <c r="I1055" s="36">
        <v>236.703</v>
      </c>
      <c r="J1055" s="37">
        <f t="shared" si="69"/>
        <v>475.89600000000002</v>
      </c>
      <c r="K1055" s="38"/>
      <c r="L1055" s="35">
        <v>216.6</v>
      </c>
      <c r="M1055" s="36">
        <v>112.05</v>
      </c>
      <c r="N1055" s="37">
        <f t="shared" si="70"/>
        <v>328.65</v>
      </c>
    </row>
    <row r="1056" spans="1:14" ht="15.6" x14ac:dyDescent="0.3">
      <c r="A1056" s="39">
        <v>43509.75</v>
      </c>
      <c r="B1056" s="29">
        <f t="shared" si="67"/>
        <v>2</v>
      </c>
      <c r="C1056" s="34">
        <v>13</v>
      </c>
      <c r="D1056" s="35">
        <v>239.85</v>
      </c>
      <c r="E1056" s="36">
        <v>289.05</v>
      </c>
      <c r="F1056" s="37">
        <f t="shared" si="68"/>
        <v>528.9</v>
      </c>
      <c r="G1056" s="38"/>
      <c r="H1056" s="35">
        <v>223.304</v>
      </c>
      <c r="I1056" s="36">
        <v>220.35599999999999</v>
      </c>
      <c r="J1056" s="37">
        <f t="shared" si="69"/>
        <v>443.65999999999997</v>
      </c>
      <c r="K1056" s="38"/>
      <c r="L1056" s="35">
        <v>208.05</v>
      </c>
      <c r="M1056" s="36">
        <v>101.7</v>
      </c>
      <c r="N1056" s="37">
        <f t="shared" si="70"/>
        <v>309.75</v>
      </c>
    </row>
    <row r="1057" spans="1:14" ht="15.6" x14ac:dyDescent="0.3">
      <c r="A1057" s="40">
        <v>43509.791666666664</v>
      </c>
      <c r="B1057" s="29">
        <f t="shared" si="67"/>
        <v>2</v>
      </c>
      <c r="C1057" s="34">
        <v>13</v>
      </c>
      <c r="D1057" s="35">
        <v>229.35</v>
      </c>
      <c r="E1057" s="36">
        <v>271.95</v>
      </c>
      <c r="F1057" s="37">
        <f t="shared" si="68"/>
        <v>501.29999999999995</v>
      </c>
      <c r="G1057" s="38"/>
      <c r="H1057" s="35">
        <v>172.48599999999999</v>
      </c>
      <c r="I1057" s="36">
        <v>196.67500000000001</v>
      </c>
      <c r="J1057" s="37">
        <f t="shared" si="69"/>
        <v>369.161</v>
      </c>
      <c r="K1057" s="38"/>
      <c r="L1057" s="35">
        <v>128.69999999999999</v>
      </c>
      <c r="M1057" s="36">
        <v>91.2</v>
      </c>
      <c r="N1057" s="37">
        <f t="shared" si="70"/>
        <v>219.89999999999998</v>
      </c>
    </row>
    <row r="1058" spans="1:14" ht="15.6" x14ac:dyDescent="0.3">
      <c r="A1058" s="39">
        <v>43509.833333333336</v>
      </c>
      <c r="B1058" s="29">
        <f t="shared" si="67"/>
        <v>2</v>
      </c>
      <c r="C1058" s="34">
        <v>13</v>
      </c>
      <c r="D1058" s="35">
        <v>208.5</v>
      </c>
      <c r="E1058" s="36">
        <v>279.60000000000002</v>
      </c>
      <c r="F1058" s="37">
        <f t="shared" si="68"/>
        <v>488.1</v>
      </c>
      <c r="G1058" s="38"/>
      <c r="H1058" s="35">
        <v>167.702</v>
      </c>
      <c r="I1058" s="36">
        <v>188.76499999999999</v>
      </c>
      <c r="J1058" s="37">
        <f t="shared" si="69"/>
        <v>356.46699999999998</v>
      </c>
      <c r="K1058" s="38"/>
      <c r="L1058" s="35">
        <v>118.95</v>
      </c>
      <c r="M1058" s="36">
        <v>74.849999999999994</v>
      </c>
      <c r="N1058" s="37">
        <f t="shared" si="70"/>
        <v>193.8</v>
      </c>
    </row>
    <row r="1059" spans="1:14" ht="15.6" x14ac:dyDescent="0.3">
      <c r="A1059" s="40">
        <v>43509.875</v>
      </c>
      <c r="B1059" s="29">
        <f t="shared" si="67"/>
        <v>2</v>
      </c>
      <c r="C1059" s="34">
        <v>13</v>
      </c>
      <c r="D1059" s="35">
        <v>203.4</v>
      </c>
      <c r="E1059" s="36">
        <v>223.35</v>
      </c>
      <c r="F1059" s="37">
        <f t="shared" si="68"/>
        <v>426.75</v>
      </c>
      <c r="G1059" s="38"/>
      <c r="H1059" s="35">
        <v>168.185</v>
      </c>
      <c r="I1059" s="36">
        <v>182.33199999999999</v>
      </c>
      <c r="J1059" s="37">
        <f t="shared" si="69"/>
        <v>350.517</v>
      </c>
      <c r="K1059" s="38"/>
      <c r="L1059" s="35">
        <v>115.95</v>
      </c>
      <c r="M1059" s="36">
        <v>76.650000000000006</v>
      </c>
      <c r="N1059" s="37">
        <f t="shared" si="70"/>
        <v>192.60000000000002</v>
      </c>
    </row>
    <row r="1060" spans="1:14" ht="15.6" x14ac:dyDescent="0.3">
      <c r="A1060" s="39">
        <v>43509.916666666664</v>
      </c>
      <c r="B1060" s="29">
        <f t="shared" si="67"/>
        <v>2</v>
      </c>
      <c r="C1060" s="34">
        <v>13</v>
      </c>
      <c r="D1060" s="35">
        <v>177</v>
      </c>
      <c r="E1060" s="36">
        <v>247.8</v>
      </c>
      <c r="F1060" s="37">
        <f t="shared" si="68"/>
        <v>424.8</v>
      </c>
      <c r="G1060" s="38"/>
      <c r="H1060" s="35">
        <v>167.73599999999999</v>
      </c>
      <c r="I1060" s="36">
        <v>174.05600000000001</v>
      </c>
      <c r="J1060" s="37">
        <f t="shared" si="69"/>
        <v>341.79200000000003</v>
      </c>
      <c r="K1060" s="38"/>
      <c r="L1060" s="35">
        <v>114.9</v>
      </c>
      <c r="M1060" s="36">
        <v>76.8</v>
      </c>
      <c r="N1060" s="37">
        <f t="shared" si="70"/>
        <v>191.7</v>
      </c>
    </row>
    <row r="1061" spans="1:14" ht="15.6" x14ac:dyDescent="0.3">
      <c r="A1061" s="40">
        <v>43509.958333333336</v>
      </c>
      <c r="B1061" s="29">
        <f t="shared" si="67"/>
        <v>2</v>
      </c>
      <c r="C1061" s="34">
        <v>13</v>
      </c>
      <c r="D1061" s="35">
        <v>169.95</v>
      </c>
      <c r="E1061" s="36">
        <v>202.2</v>
      </c>
      <c r="F1061" s="37">
        <f t="shared" si="68"/>
        <v>372.15</v>
      </c>
      <c r="G1061" s="38"/>
      <c r="H1061" s="35">
        <v>162.821</v>
      </c>
      <c r="I1061" s="36">
        <v>177.55</v>
      </c>
      <c r="J1061" s="37">
        <f t="shared" si="69"/>
        <v>340.37099999999998</v>
      </c>
      <c r="K1061" s="38"/>
      <c r="L1061" s="35">
        <v>115.2</v>
      </c>
      <c r="M1061" s="36">
        <v>76.05</v>
      </c>
      <c r="N1061" s="37">
        <f t="shared" si="70"/>
        <v>191.25</v>
      </c>
    </row>
    <row r="1062" spans="1:14" ht="15.6" x14ac:dyDescent="0.3">
      <c r="A1062" s="39">
        <v>43509</v>
      </c>
      <c r="B1062" s="29">
        <f t="shared" si="67"/>
        <v>2</v>
      </c>
      <c r="C1062" s="34">
        <v>13</v>
      </c>
      <c r="D1062" s="35">
        <v>163.35</v>
      </c>
      <c r="E1062" s="36">
        <v>144.44999999999999</v>
      </c>
      <c r="F1062" s="37">
        <f t="shared" si="68"/>
        <v>307.79999999999995</v>
      </c>
      <c r="G1062" s="38"/>
      <c r="H1062" s="35">
        <v>156.81800000000001</v>
      </c>
      <c r="I1062" s="36">
        <v>154.80699999999999</v>
      </c>
      <c r="J1062" s="37">
        <f t="shared" si="69"/>
        <v>311.625</v>
      </c>
      <c r="K1062" s="38"/>
      <c r="L1062" s="35">
        <v>105.9</v>
      </c>
      <c r="M1062" s="36">
        <v>66.75</v>
      </c>
      <c r="N1062" s="37">
        <f t="shared" si="70"/>
        <v>172.65</v>
      </c>
    </row>
    <row r="1063" spans="1:14" ht="15.6" x14ac:dyDescent="0.3">
      <c r="A1063" s="40">
        <v>43510.041666666664</v>
      </c>
      <c r="B1063" s="29">
        <f t="shared" si="67"/>
        <v>2</v>
      </c>
      <c r="C1063" s="34">
        <v>14</v>
      </c>
      <c r="D1063" s="35">
        <v>143.55000000000001</v>
      </c>
      <c r="E1063" s="36">
        <v>196.65</v>
      </c>
      <c r="F1063" s="37">
        <f t="shared" si="68"/>
        <v>340.20000000000005</v>
      </c>
      <c r="G1063" s="38"/>
      <c r="H1063" s="35">
        <v>151.12100000000001</v>
      </c>
      <c r="I1063" s="36">
        <v>132.49299999999999</v>
      </c>
      <c r="J1063" s="37">
        <f t="shared" si="69"/>
        <v>283.61400000000003</v>
      </c>
      <c r="K1063" s="38"/>
      <c r="L1063" s="35">
        <v>100.5</v>
      </c>
      <c r="M1063" s="36">
        <v>66.45</v>
      </c>
      <c r="N1063" s="37">
        <f t="shared" si="70"/>
        <v>166.95</v>
      </c>
    </row>
    <row r="1064" spans="1:14" ht="15.6" x14ac:dyDescent="0.3">
      <c r="A1064" s="39">
        <v>43510.083333333336</v>
      </c>
      <c r="B1064" s="29">
        <f t="shared" si="67"/>
        <v>2</v>
      </c>
      <c r="C1064" s="34">
        <v>14</v>
      </c>
      <c r="D1064" s="35">
        <v>141.6</v>
      </c>
      <c r="E1064" s="36">
        <v>141.30000000000001</v>
      </c>
      <c r="F1064" s="37">
        <f t="shared" si="68"/>
        <v>282.89999999999998</v>
      </c>
      <c r="G1064" s="38"/>
      <c r="H1064" s="35">
        <v>149.91</v>
      </c>
      <c r="I1064" s="36">
        <v>129.69800000000001</v>
      </c>
      <c r="J1064" s="37">
        <f t="shared" si="69"/>
        <v>279.608</v>
      </c>
      <c r="K1064" s="38"/>
      <c r="L1064" s="35">
        <v>99.45</v>
      </c>
      <c r="M1064" s="36">
        <v>66.150000000000006</v>
      </c>
      <c r="N1064" s="37">
        <f t="shared" si="70"/>
        <v>165.60000000000002</v>
      </c>
    </row>
    <row r="1065" spans="1:14" ht="15.6" x14ac:dyDescent="0.3">
      <c r="A1065" s="40">
        <v>43510.125</v>
      </c>
      <c r="B1065" s="29">
        <f t="shared" si="67"/>
        <v>2</v>
      </c>
      <c r="C1065" s="34">
        <v>14</v>
      </c>
      <c r="D1065" s="35">
        <v>137.55000000000001</v>
      </c>
      <c r="E1065" s="36">
        <v>152.85</v>
      </c>
      <c r="F1065" s="37">
        <f t="shared" si="68"/>
        <v>290.39999999999998</v>
      </c>
      <c r="G1065" s="38"/>
      <c r="H1065" s="35">
        <v>150.32599999999999</v>
      </c>
      <c r="I1065" s="36">
        <v>129.37899999999999</v>
      </c>
      <c r="J1065" s="37">
        <f t="shared" si="69"/>
        <v>279.70499999999998</v>
      </c>
      <c r="K1065" s="38"/>
      <c r="L1065" s="35">
        <v>98.25</v>
      </c>
      <c r="M1065" s="36">
        <v>66.75</v>
      </c>
      <c r="N1065" s="37">
        <f t="shared" si="70"/>
        <v>165</v>
      </c>
    </row>
    <row r="1066" spans="1:14" ht="15.6" x14ac:dyDescent="0.3">
      <c r="A1066" s="39">
        <v>43510.166666666664</v>
      </c>
      <c r="B1066" s="29">
        <f t="shared" si="67"/>
        <v>2</v>
      </c>
      <c r="C1066" s="34">
        <v>14</v>
      </c>
      <c r="D1066" s="35">
        <v>140.25</v>
      </c>
      <c r="E1066" s="36">
        <v>175.5</v>
      </c>
      <c r="F1066" s="37">
        <f t="shared" si="68"/>
        <v>315.75</v>
      </c>
      <c r="G1066" s="38"/>
      <c r="H1066" s="35">
        <v>149.566</v>
      </c>
      <c r="I1066" s="36">
        <v>130.99700000000001</v>
      </c>
      <c r="J1066" s="37">
        <f t="shared" si="69"/>
        <v>280.56299999999999</v>
      </c>
      <c r="K1066" s="38"/>
      <c r="L1066" s="35">
        <v>97.65</v>
      </c>
      <c r="M1066" s="36">
        <v>65.55</v>
      </c>
      <c r="N1066" s="37">
        <f t="shared" si="70"/>
        <v>163.19999999999999</v>
      </c>
    </row>
    <row r="1067" spans="1:14" ht="15.6" x14ac:dyDescent="0.3">
      <c r="A1067" s="40">
        <v>43510.208333333336</v>
      </c>
      <c r="B1067" s="29">
        <f t="shared" si="67"/>
        <v>2</v>
      </c>
      <c r="C1067" s="34">
        <v>14</v>
      </c>
      <c r="D1067" s="35">
        <v>135</v>
      </c>
      <c r="E1067" s="36">
        <v>123.75</v>
      </c>
      <c r="F1067" s="37">
        <f t="shared" si="68"/>
        <v>258.75</v>
      </c>
      <c r="G1067" s="38"/>
      <c r="H1067" s="35">
        <v>159.41300000000001</v>
      </c>
      <c r="I1067" s="36">
        <v>149.92699999999999</v>
      </c>
      <c r="J1067" s="37">
        <f t="shared" si="69"/>
        <v>309.34000000000003</v>
      </c>
      <c r="K1067" s="38"/>
      <c r="L1067" s="35">
        <v>102.15</v>
      </c>
      <c r="M1067" s="36">
        <v>66.75</v>
      </c>
      <c r="N1067" s="37">
        <f t="shared" si="70"/>
        <v>168.9</v>
      </c>
    </row>
    <row r="1068" spans="1:14" ht="15.6" x14ac:dyDescent="0.3">
      <c r="A1068" s="39">
        <v>43510.25</v>
      </c>
      <c r="B1068" s="29">
        <f t="shared" si="67"/>
        <v>2</v>
      </c>
      <c r="C1068" s="34">
        <v>14</v>
      </c>
      <c r="D1068" s="35">
        <v>134.4</v>
      </c>
      <c r="E1068" s="36">
        <v>184.5</v>
      </c>
      <c r="F1068" s="37">
        <f t="shared" si="68"/>
        <v>318.89999999999998</v>
      </c>
      <c r="G1068" s="38"/>
      <c r="H1068" s="35">
        <v>180.34100000000001</v>
      </c>
      <c r="I1068" s="36">
        <v>157.07400000000001</v>
      </c>
      <c r="J1068" s="37">
        <f t="shared" si="69"/>
        <v>337.41500000000002</v>
      </c>
      <c r="K1068" s="38"/>
      <c r="L1068" s="35">
        <v>104.25</v>
      </c>
      <c r="M1068" s="36">
        <v>66.900000000000006</v>
      </c>
      <c r="N1068" s="37">
        <f t="shared" si="70"/>
        <v>171.15</v>
      </c>
    </row>
    <row r="1069" spans="1:14" ht="15.6" x14ac:dyDescent="0.3">
      <c r="A1069" s="40">
        <v>43510.291666666664</v>
      </c>
      <c r="B1069" s="29">
        <f t="shared" si="67"/>
        <v>2</v>
      </c>
      <c r="C1069" s="34">
        <v>14</v>
      </c>
      <c r="D1069" s="35">
        <v>144</v>
      </c>
      <c r="E1069" s="36">
        <v>165.45</v>
      </c>
      <c r="F1069" s="37">
        <f t="shared" si="68"/>
        <v>309.45</v>
      </c>
      <c r="G1069" s="38"/>
      <c r="H1069" s="35">
        <v>182.25800000000001</v>
      </c>
      <c r="I1069" s="36">
        <v>172.583</v>
      </c>
      <c r="J1069" s="37">
        <f t="shared" si="69"/>
        <v>354.84100000000001</v>
      </c>
      <c r="K1069" s="38"/>
      <c r="L1069" s="35">
        <v>109.8</v>
      </c>
      <c r="M1069" s="36">
        <v>77.55</v>
      </c>
      <c r="N1069" s="37">
        <f t="shared" si="70"/>
        <v>187.35</v>
      </c>
    </row>
    <row r="1070" spans="1:14" ht="15.6" x14ac:dyDescent="0.3">
      <c r="A1070" s="39">
        <v>43510.333333333336</v>
      </c>
      <c r="B1070" s="29">
        <f t="shared" si="67"/>
        <v>2</v>
      </c>
      <c r="C1070" s="34">
        <v>14</v>
      </c>
      <c r="D1070" s="35">
        <v>181.95</v>
      </c>
      <c r="E1070" s="36">
        <v>199.5</v>
      </c>
      <c r="F1070" s="37">
        <f t="shared" si="68"/>
        <v>381.45</v>
      </c>
      <c r="G1070" s="38"/>
      <c r="H1070" s="35">
        <v>222.994</v>
      </c>
      <c r="I1070" s="36">
        <v>200.483</v>
      </c>
      <c r="J1070" s="37">
        <f t="shared" si="69"/>
        <v>423.47699999999998</v>
      </c>
      <c r="K1070" s="38"/>
      <c r="L1070" s="35">
        <v>188.25</v>
      </c>
      <c r="M1070" s="36">
        <v>88.8</v>
      </c>
      <c r="N1070" s="37">
        <f t="shared" si="70"/>
        <v>277.05</v>
      </c>
    </row>
    <row r="1071" spans="1:14" ht="15.6" x14ac:dyDescent="0.3">
      <c r="A1071" s="40">
        <v>43510.375</v>
      </c>
      <c r="B1071" s="29">
        <f t="shared" si="67"/>
        <v>2</v>
      </c>
      <c r="C1071" s="34">
        <v>14</v>
      </c>
      <c r="D1071" s="35">
        <v>201.3</v>
      </c>
      <c r="E1071" s="36">
        <v>282.60000000000002</v>
      </c>
      <c r="F1071" s="37">
        <f t="shared" si="68"/>
        <v>483.90000000000003</v>
      </c>
      <c r="G1071" s="38"/>
      <c r="H1071" s="35">
        <v>246.26499999999999</v>
      </c>
      <c r="I1071" s="36">
        <v>228.87</v>
      </c>
      <c r="J1071" s="37">
        <f t="shared" si="69"/>
        <v>475.13499999999999</v>
      </c>
      <c r="K1071" s="38"/>
      <c r="L1071" s="35">
        <v>203.1</v>
      </c>
      <c r="M1071" s="36">
        <v>97.95</v>
      </c>
      <c r="N1071" s="37">
        <f t="shared" si="70"/>
        <v>301.05</v>
      </c>
    </row>
    <row r="1072" spans="1:14" ht="15.6" x14ac:dyDescent="0.3">
      <c r="A1072" s="39">
        <v>43510.416666666664</v>
      </c>
      <c r="B1072" s="29">
        <f t="shared" si="67"/>
        <v>2</v>
      </c>
      <c r="C1072" s="34">
        <v>14</v>
      </c>
      <c r="D1072" s="35">
        <v>221.1</v>
      </c>
      <c r="E1072" s="36">
        <v>252.6</v>
      </c>
      <c r="F1072" s="37">
        <f t="shared" si="68"/>
        <v>473.7</v>
      </c>
      <c r="G1072" s="38"/>
      <c r="H1072" s="35">
        <v>251.322</v>
      </c>
      <c r="I1072" s="36">
        <v>248.42</v>
      </c>
      <c r="J1072" s="37">
        <f t="shared" si="69"/>
        <v>499.74199999999996</v>
      </c>
      <c r="K1072" s="38"/>
      <c r="L1072" s="35">
        <v>217.65</v>
      </c>
      <c r="M1072" s="36">
        <v>103.5</v>
      </c>
      <c r="N1072" s="37">
        <f t="shared" si="70"/>
        <v>321.14999999999998</v>
      </c>
    </row>
    <row r="1073" spans="1:14" ht="15.6" x14ac:dyDescent="0.3">
      <c r="A1073" s="40">
        <v>43510.458333333336</v>
      </c>
      <c r="B1073" s="29">
        <f t="shared" si="67"/>
        <v>2</v>
      </c>
      <c r="C1073" s="34">
        <v>14</v>
      </c>
      <c r="D1073" s="35">
        <v>233.55</v>
      </c>
      <c r="E1073" s="36">
        <v>260.85000000000002</v>
      </c>
      <c r="F1073" s="37">
        <f t="shared" si="68"/>
        <v>494.40000000000003</v>
      </c>
      <c r="G1073" s="38"/>
      <c r="H1073" s="35">
        <v>254.03700000000001</v>
      </c>
      <c r="I1073" s="36">
        <v>252.19900000000001</v>
      </c>
      <c r="J1073" s="37">
        <f t="shared" si="69"/>
        <v>506.23599999999999</v>
      </c>
      <c r="K1073" s="38"/>
      <c r="L1073" s="35">
        <v>222.15</v>
      </c>
      <c r="M1073" s="36">
        <v>112.8</v>
      </c>
      <c r="N1073" s="37">
        <f t="shared" si="70"/>
        <v>334.95</v>
      </c>
    </row>
    <row r="1074" spans="1:14" ht="15.6" x14ac:dyDescent="0.3">
      <c r="A1074" s="39">
        <v>43510.5</v>
      </c>
      <c r="B1074" s="29">
        <f t="shared" si="67"/>
        <v>2</v>
      </c>
      <c r="C1074" s="34">
        <v>14</v>
      </c>
      <c r="D1074" s="35">
        <v>241.8</v>
      </c>
      <c r="E1074" s="36">
        <v>263.25</v>
      </c>
      <c r="F1074" s="37">
        <f t="shared" si="68"/>
        <v>505.05</v>
      </c>
      <c r="G1074" s="38"/>
      <c r="H1074" s="35">
        <v>269.30399999999997</v>
      </c>
      <c r="I1074" s="36">
        <v>252.77</v>
      </c>
      <c r="J1074" s="37">
        <f t="shared" si="69"/>
        <v>522.07399999999996</v>
      </c>
      <c r="K1074" s="38"/>
      <c r="L1074" s="35">
        <v>225</v>
      </c>
      <c r="M1074" s="36">
        <v>114.75</v>
      </c>
      <c r="N1074" s="37">
        <f t="shared" si="70"/>
        <v>339.75</v>
      </c>
    </row>
    <row r="1075" spans="1:14" ht="15.6" x14ac:dyDescent="0.3">
      <c r="A1075" s="40">
        <v>43510.541666666664</v>
      </c>
      <c r="B1075" s="29">
        <f t="shared" si="67"/>
        <v>2</v>
      </c>
      <c r="C1075" s="34">
        <v>14</v>
      </c>
      <c r="D1075" s="35">
        <v>248.4</v>
      </c>
      <c r="E1075" s="36">
        <v>266.55</v>
      </c>
      <c r="F1075" s="37">
        <f t="shared" si="68"/>
        <v>514.95000000000005</v>
      </c>
      <c r="G1075" s="38"/>
      <c r="H1075" s="35">
        <v>277.72899999999998</v>
      </c>
      <c r="I1075" s="36">
        <v>259.67399999999998</v>
      </c>
      <c r="J1075" s="37">
        <f t="shared" si="69"/>
        <v>537.40300000000002</v>
      </c>
      <c r="K1075" s="38"/>
      <c r="L1075" s="35">
        <v>226.35</v>
      </c>
      <c r="M1075" s="36">
        <v>118.2</v>
      </c>
      <c r="N1075" s="37">
        <f t="shared" si="70"/>
        <v>344.55</v>
      </c>
    </row>
    <row r="1076" spans="1:14" ht="15.6" x14ac:dyDescent="0.3">
      <c r="A1076" s="39">
        <v>43510.583333333336</v>
      </c>
      <c r="B1076" s="29">
        <f t="shared" si="67"/>
        <v>2</v>
      </c>
      <c r="C1076" s="34">
        <v>14</v>
      </c>
      <c r="D1076" s="35">
        <v>256.64999999999998</v>
      </c>
      <c r="E1076" s="36">
        <v>255.75</v>
      </c>
      <c r="F1076" s="37">
        <f t="shared" si="68"/>
        <v>512.4</v>
      </c>
      <c r="G1076" s="38"/>
      <c r="H1076" s="35">
        <v>287.65499999999997</v>
      </c>
      <c r="I1076" s="36">
        <v>253.77799999999999</v>
      </c>
      <c r="J1076" s="37">
        <f t="shared" si="69"/>
        <v>541.43299999999999</v>
      </c>
      <c r="K1076" s="38"/>
      <c r="L1076" s="35">
        <v>225.15</v>
      </c>
      <c r="M1076" s="36">
        <v>114.9</v>
      </c>
      <c r="N1076" s="37">
        <f t="shared" si="70"/>
        <v>340.05</v>
      </c>
    </row>
    <row r="1077" spans="1:14" ht="15.6" x14ac:dyDescent="0.3">
      <c r="A1077" s="40">
        <v>43510.625</v>
      </c>
      <c r="B1077" s="29">
        <f t="shared" si="67"/>
        <v>2</v>
      </c>
      <c r="C1077" s="34">
        <v>14</v>
      </c>
      <c r="D1077" s="35">
        <v>250.05</v>
      </c>
      <c r="E1077" s="36">
        <v>251.7</v>
      </c>
      <c r="F1077" s="37">
        <f t="shared" si="68"/>
        <v>501.75</v>
      </c>
      <c r="G1077" s="38"/>
      <c r="H1077" s="35">
        <v>280.70999999999998</v>
      </c>
      <c r="I1077" s="36">
        <v>243.095</v>
      </c>
      <c r="J1077" s="37">
        <f t="shared" si="69"/>
        <v>523.80499999999995</v>
      </c>
      <c r="K1077" s="38"/>
      <c r="L1077" s="35">
        <v>223.8</v>
      </c>
      <c r="M1077" s="36">
        <v>113.1</v>
      </c>
      <c r="N1077" s="37">
        <f t="shared" si="70"/>
        <v>336.9</v>
      </c>
    </row>
    <row r="1078" spans="1:14" ht="15.6" x14ac:dyDescent="0.3">
      <c r="A1078" s="39">
        <v>43510.666666666664</v>
      </c>
      <c r="B1078" s="29">
        <f t="shared" si="67"/>
        <v>2</v>
      </c>
      <c r="C1078" s="34">
        <v>14</v>
      </c>
      <c r="D1078" s="35">
        <v>246.9</v>
      </c>
      <c r="E1078" s="36">
        <v>290.55</v>
      </c>
      <c r="F1078" s="37">
        <f t="shared" si="68"/>
        <v>537.45000000000005</v>
      </c>
      <c r="G1078" s="38"/>
      <c r="H1078" s="35">
        <v>277.53699999999998</v>
      </c>
      <c r="I1078" s="36">
        <v>244.75700000000001</v>
      </c>
      <c r="J1078" s="37">
        <f t="shared" si="69"/>
        <v>522.29399999999998</v>
      </c>
      <c r="K1078" s="38"/>
      <c r="L1078" s="35">
        <v>224.55</v>
      </c>
      <c r="M1078" s="36">
        <v>109.95</v>
      </c>
      <c r="N1078" s="37">
        <f t="shared" si="70"/>
        <v>334.5</v>
      </c>
    </row>
    <row r="1079" spans="1:14" ht="15.6" x14ac:dyDescent="0.3">
      <c r="A1079" s="40">
        <v>43510.708333333336</v>
      </c>
      <c r="B1079" s="29">
        <f t="shared" si="67"/>
        <v>2</v>
      </c>
      <c r="C1079" s="34">
        <v>14</v>
      </c>
      <c r="D1079" s="35">
        <v>246.9</v>
      </c>
      <c r="E1079" s="36">
        <v>297.89999999999998</v>
      </c>
      <c r="F1079" s="37">
        <f t="shared" si="68"/>
        <v>544.79999999999995</v>
      </c>
      <c r="G1079" s="38"/>
      <c r="H1079" s="35">
        <v>273.43599999999998</v>
      </c>
      <c r="I1079" s="36">
        <v>235.059</v>
      </c>
      <c r="J1079" s="37">
        <f t="shared" si="69"/>
        <v>508.495</v>
      </c>
      <c r="K1079" s="38"/>
      <c r="L1079" s="35">
        <v>222</v>
      </c>
      <c r="M1079" s="36">
        <v>105.3</v>
      </c>
      <c r="N1079" s="37">
        <f t="shared" si="70"/>
        <v>327.3</v>
      </c>
    </row>
    <row r="1080" spans="1:14" ht="15.6" x14ac:dyDescent="0.3">
      <c r="A1080" s="39">
        <v>43510.75</v>
      </c>
      <c r="B1080" s="29">
        <f t="shared" si="67"/>
        <v>2</v>
      </c>
      <c r="C1080" s="34">
        <v>14</v>
      </c>
      <c r="D1080" s="35">
        <v>234.6</v>
      </c>
      <c r="E1080" s="36">
        <v>279.3</v>
      </c>
      <c r="F1080" s="37">
        <f t="shared" si="68"/>
        <v>513.9</v>
      </c>
      <c r="G1080" s="38"/>
      <c r="H1080" s="35">
        <v>254.63399999999999</v>
      </c>
      <c r="I1080" s="36">
        <v>219.11799999999999</v>
      </c>
      <c r="J1080" s="37">
        <f t="shared" si="69"/>
        <v>473.75199999999995</v>
      </c>
      <c r="K1080" s="38"/>
      <c r="L1080" s="35">
        <v>210.3</v>
      </c>
      <c r="M1080" s="36">
        <v>97.95</v>
      </c>
      <c r="N1080" s="37">
        <f t="shared" si="70"/>
        <v>308.25</v>
      </c>
    </row>
    <row r="1081" spans="1:14" ht="15.6" x14ac:dyDescent="0.3">
      <c r="A1081" s="40">
        <v>43510.791666666664</v>
      </c>
      <c r="B1081" s="29">
        <f t="shared" si="67"/>
        <v>2</v>
      </c>
      <c r="C1081" s="34">
        <v>14</v>
      </c>
      <c r="D1081" s="35">
        <v>220.2</v>
      </c>
      <c r="E1081" s="36">
        <v>240.15</v>
      </c>
      <c r="F1081" s="37">
        <f t="shared" si="68"/>
        <v>460.35</v>
      </c>
      <c r="G1081" s="38"/>
      <c r="H1081" s="35">
        <v>175.453</v>
      </c>
      <c r="I1081" s="36">
        <v>193.28100000000001</v>
      </c>
      <c r="J1081" s="37">
        <f t="shared" si="69"/>
        <v>368.73400000000004</v>
      </c>
      <c r="K1081" s="38"/>
      <c r="L1081" s="35">
        <v>130.19999999999999</v>
      </c>
      <c r="M1081" s="36">
        <v>88.2</v>
      </c>
      <c r="N1081" s="37">
        <f t="shared" si="70"/>
        <v>218.39999999999998</v>
      </c>
    </row>
    <row r="1082" spans="1:14" ht="15.6" x14ac:dyDescent="0.3">
      <c r="A1082" s="39">
        <v>43510.833333333336</v>
      </c>
      <c r="B1082" s="29">
        <f t="shared" si="67"/>
        <v>2</v>
      </c>
      <c r="C1082" s="34">
        <v>14</v>
      </c>
      <c r="D1082" s="35">
        <v>213</v>
      </c>
      <c r="E1082" s="36">
        <v>169.2</v>
      </c>
      <c r="F1082" s="37">
        <f t="shared" si="68"/>
        <v>382.2</v>
      </c>
      <c r="G1082" s="38"/>
      <c r="H1082" s="35">
        <v>175.244</v>
      </c>
      <c r="I1082" s="36">
        <v>191.05699999999999</v>
      </c>
      <c r="J1082" s="37">
        <f t="shared" si="69"/>
        <v>366.30099999999999</v>
      </c>
      <c r="K1082" s="38"/>
      <c r="L1082" s="35">
        <v>122.1</v>
      </c>
      <c r="M1082" s="36">
        <v>78.150000000000006</v>
      </c>
      <c r="N1082" s="37">
        <f t="shared" si="70"/>
        <v>200.25</v>
      </c>
    </row>
    <row r="1083" spans="1:14" ht="15.6" x14ac:dyDescent="0.3">
      <c r="A1083" s="40">
        <v>43510.875</v>
      </c>
      <c r="B1083" s="29">
        <f t="shared" si="67"/>
        <v>2</v>
      </c>
      <c r="C1083" s="34">
        <v>14</v>
      </c>
      <c r="D1083" s="35">
        <v>209.25</v>
      </c>
      <c r="E1083" s="36">
        <v>219.15</v>
      </c>
      <c r="F1083" s="37">
        <f t="shared" si="68"/>
        <v>428.4</v>
      </c>
      <c r="G1083" s="38"/>
      <c r="H1083" s="35">
        <v>177.20099999999999</v>
      </c>
      <c r="I1083" s="36">
        <v>186.49799999999999</v>
      </c>
      <c r="J1083" s="37">
        <f t="shared" si="69"/>
        <v>363.69899999999996</v>
      </c>
      <c r="K1083" s="38"/>
      <c r="L1083" s="35">
        <v>120.15</v>
      </c>
      <c r="M1083" s="36">
        <v>77.400000000000006</v>
      </c>
      <c r="N1083" s="37">
        <f t="shared" si="70"/>
        <v>197.55</v>
      </c>
    </row>
    <row r="1084" spans="1:14" ht="15.6" x14ac:dyDescent="0.3">
      <c r="A1084" s="39">
        <v>43510.916666666664</v>
      </c>
      <c r="B1084" s="29">
        <f t="shared" si="67"/>
        <v>2</v>
      </c>
      <c r="C1084" s="34">
        <v>14</v>
      </c>
      <c r="D1084" s="35">
        <v>183.15</v>
      </c>
      <c r="E1084" s="36">
        <v>175.95</v>
      </c>
      <c r="F1084" s="37">
        <f t="shared" si="68"/>
        <v>359.1</v>
      </c>
      <c r="G1084" s="38"/>
      <c r="H1084" s="35">
        <v>170.88800000000001</v>
      </c>
      <c r="I1084" s="36">
        <v>180.124</v>
      </c>
      <c r="J1084" s="37">
        <f t="shared" si="69"/>
        <v>351.012</v>
      </c>
      <c r="K1084" s="38"/>
      <c r="L1084" s="35">
        <v>117</v>
      </c>
      <c r="M1084" s="36">
        <v>76.05</v>
      </c>
      <c r="N1084" s="37">
        <f t="shared" si="70"/>
        <v>193.05</v>
      </c>
    </row>
    <row r="1085" spans="1:14" ht="15.6" x14ac:dyDescent="0.3">
      <c r="A1085" s="40">
        <v>43510.958333333336</v>
      </c>
      <c r="B1085" s="29">
        <f t="shared" si="67"/>
        <v>2</v>
      </c>
      <c r="C1085" s="34">
        <v>14</v>
      </c>
      <c r="D1085" s="35">
        <v>182.55</v>
      </c>
      <c r="E1085" s="36">
        <v>148.65</v>
      </c>
      <c r="F1085" s="37">
        <f t="shared" si="68"/>
        <v>331.20000000000005</v>
      </c>
      <c r="G1085" s="38"/>
      <c r="H1085" s="35">
        <v>167.00700000000001</v>
      </c>
      <c r="I1085" s="36">
        <v>174.999</v>
      </c>
      <c r="J1085" s="37">
        <f t="shared" si="69"/>
        <v>342.00599999999997</v>
      </c>
      <c r="K1085" s="38"/>
      <c r="L1085" s="35">
        <v>117.9</v>
      </c>
      <c r="M1085" s="36">
        <v>75.3</v>
      </c>
      <c r="N1085" s="37">
        <f t="shared" si="70"/>
        <v>193.2</v>
      </c>
    </row>
    <row r="1086" spans="1:14" ht="15.6" x14ac:dyDescent="0.3">
      <c r="A1086" s="39">
        <v>43510</v>
      </c>
      <c r="B1086" s="29">
        <f t="shared" si="67"/>
        <v>2</v>
      </c>
      <c r="C1086" s="34">
        <v>14</v>
      </c>
      <c r="D1086" s="35">
        <v>173.7</v>
      </c>
      <c r="E1086" s="36">
        <v>200.4</v>
      </c>
      <c r="F1086" s="37">
        <f t="shared" si="68"/>
        <v>374.1</v>
      </c>
      <c r="G1086" s="38"/>
      <c r="H1086" s="35">
        <v>163.58799999999999</v>
      </c>
      <c r="I1086" s="36">
        <v>150.51</v>
      </c>
      <c r="J1086" s="37">
        <f t="shared" si="69"/>
        <v>314.09799999999996</v>
      </c>
      <c r="K1086" s="38"/>
      <c r="L1086" s="35">
        <v>106.8</v>
      </c>
      <c r="M1086" s="36">
        <v>67.650000000000006</v>
      </c>
      <c r="N1086" s="37">
        <f t="shared" si="70"/>
        <v>174.45</v>
      </c>
    </row>
    <row r="1087" spans="1:14" ht="15.6" x14ac:dyDescent="0.3">
      <c r="A1087" s="40">
        <v>43511.041666666664</v>
      </c>
      <c r="B1087" s="29">
        <f t="shared" si="67"/>
        <v>2</v>
      </c>
      <c r="C1087" s="34">
        <v>15</v>
      </c>
      <c r="D1087" s="35">
        <v>162</v>
      </c>
      <c r="E1087" s="36">
        <v>150.75</v>
      </c>
      <c r="F1087" s="37">
        <f t="shared" si="68"/>
        <v>312.75</v>
      </c>
      <c r="G1087" s="38"/>
      <c r="H1087" s="35">
        <v>159.149</v>
      </c>
      <c r="I1087" s="36">
        <v>137.929</v>
      </c>
      <c r="J1087" s="37">
        <f t="shared" si="69"/>
        <v>297.07799999999997</v>
      </c>
      <c r="K1087" s="38"/>
      <c r="L1087" s="35">
        <v>96</v>
      </c>
      <c r="M1087" s="36">
        <v>64.95</v>
      </c>
      <c r="N1087" s="37">
        <f t="shared" si="70"/>
        <v>160.94999999999999</v>
      </c>
    </row>
    <row r="1088" spans="1:14" ht="15.6" x14ac:dyDescent="0.3">
      <c r="A1088" s="39">
        <v>43511.083333333336</v>
      </c>
      <c r="B1088" s="29">
        <f t="shared" si="67"/>
        <v>2</v>
      </c>
      <c r="C1088" s="34">
        <v>15</v>
      </c>
      <c r="D1088" s="35">
        <v>155.25</v>
      </c>
      <c r="E1088" s="36">
        <v>216.9</v>
      </c>
      <c r="F1088" s="37">
        <f t="shared" si="68"/>
        <v>372.15</v>
      </c>
      <c r="G1088" s="38"/>
      <c r="H1088" s="35">
        <v>157.602</v>
      </c>
      <c r="I1088" s="36">
        <v>134.23400000000001</v>
      </c>
      <c r="J1088" s="37">
        <f t="shared" si="69"/>
        <v>291.83600000000001</v>
      </c>
      <c r="K1088" s="38"/>
      <c r="L1088" s="35">
        <v>91.95</v>
      </c>
      <c r="M1088" s="36">
        <v>64.349999999999994</v>
      </c>
      <c r="N1088" s="37">
        <f t="shared" si="70"/>
        <v>156.30000000000001</v>
      </c>
    </row>
    <row r="1089" spans="1:14" ht="15.6" x14ac:dyDescent="0.3">
      <c r="A1089" s="40">
        <v>43511.125</v>
      </c>
      <c r="B1089" s="29">
        <f t="shared" si="67"/>
        <v>2</v>
      </c>
      <c r="C1089" s="34">
        <v>15</v>
      </c>
      <c r="D1089" s="35">
        <v>146.55000000000001</v>
      </c>
      <c r="E1089" s="36">
        <v>199.2</v>
      </c>
      <c r="F1089" s="37">
        <f t="shared" si="68"/>
        <v>345.75</v>
      </c>
      <c r="G1089" s="38"/>
      <c r="H1089" s="35">
        <v>157.05600000000001</v>
      </c>
      <c r="I1089" s="36">
        <v>135.75700000000001</v>
      </c>
      <c r="J1089" s="37">
        <f t="shared" si="69"/>
        <v>292.81299999999999</v>
      </c>
      <c r="K1089" s="38"/>
      <c r="L1089" s="35">
        <v>91.65</v>
      </c>
      <c r="M1089" s="36">
        <v>64.95</v>
      </c>
      <c r="N1089" s="37">
        <f t="shared" si="70"/>
        <v>156.60000000000002</v>
      </c>
    </row>
    <row r="1090" spans="1:14" ht="15.6" x14ac:dyDescent="0.3">
      <c r="A1090" s="39">
        <v>43511.166666666664</v>
      </c>
      <c r="B1090" s="29">
        <f t="shared" si="67"/>
        <v>2</v>
      </c>
      <c r="C1090" s="34">
        <v>15</v>
      </c>
      <c r="D1090" s="35">
        <v>141.9</v>
      </c>
      <c r="E1090" s="36">
        <v>177</v>
      </c>
      <c r="F1090" s="37">
        <f t="shared" si="68"/>
        <v>318.89999999999998</v>
      </c>
      <c r="G1090" s="38"/>
      <c r="H1090" s="35">
        <v>157.16900000000001</v>
      </c>
      <c r="I1090" s="36">
        <v>133.89500000000001</v>
      </c>
      <c r="J1090" s="37">
        <f t="shared" si="69"/>
        <v>291.06400000000002</v>
      </c>
      <c r="K1090" s="38"/>
      <c r="L1090" s="35">
        <v>91.8</v>
      </c>
      <c r="M1090" s="36">
        <v>64.5</v>
      </c>
      <c r="N1090" s="37">
        <f t="shared" si="70"/>
        <v>156.30000000000001</v>
      </c>
    </row>
    <row r="1091" spans="1:14" ht="15.6" x14ac:dyDescent="0.3">
      <c r="A1091" s="40">
        <v>43511.208333333336</v>
      </c>
      <c r="B1091" s="29">
        <f t="shared" si="67"/>
        <v>2</v>
      </c>
      <c r="C1091" s="34">
        <v>15</v>
      </c>
      <c r="D1091" s="35">
        <v>137.4</v>
      </c>
      <c r="E1091" s="36">
        <v>225</v>
      </c>
      <c r="F1091" s="37">
        <f t="shared" si="68"/>
        <v>362.4</v>
      </c>
      <c r="G1091" s="38"/>
      <c r="H1091" s="35">
        <v>168.029</v>
      </c>
      <c r="I1091" s="36">
        <v>132.792</v>
      </c>
      <c r="J1091" s="37">
        <f t="shared" si="69"/>
        <v>300.82100000000003</v>
      </c>
      <c r="K1091" s="38"/>
      <c r="L1091" s="35">
        <v>92.4</v>
      </c>
      <c r="M1091" s="36">
        <v>64.5</v>
      </c>
      <c r="N1091" s="37">
        <f t="shared" si="70"/>
        <v>156.9</v>
      </c>
    </row>
    <row r="1092" spans="1:14" ht="15.6" x14ac:dyDescent="0.3">
      <c r="A1092" s="39">
        <v>43511.25</v>
      </c>
      <c r="B1092" s="29">
        <f t="shared" si="67"/>
        <v>2</v>
      </c>
      <c r="C1092" s="34">
        <v>15</v>
      </c>
      <c r="D1092" s="35">
        <v>134.85</v>
      </c>
      <c r="E1092" s="36">
        <v>166.05</v>
      </c>
      <c r="F1092" s="37">
        <f t="shared" si="68"/>
        <v>300.89999999999998</v>
      </c>
      <c r="G1092" s="38"/>
      <c r="H1092" s="35">
        <v>178.773</v>
      </c>
      <c r="I1092" s="36">
        <v>155.13900000000001</v>
      </c>
      <c r="J1092" s="37">
        <f t="shared" si="69"/>
        <v>333.91200000000003</v>
      </c>
      <c r="K1092" s="38"/>
      <c r="L1092" s="35">
        <v>97.95</v>
      </c>
      <c r="M1092" s="36">
        <v>64.349999999999994</v>
      </c>
      <c r="N1092" s="37">
        <f t="shared" si="70"/>
        <v>162.30000000000001</v>
      </c>
    </row>
    <row r="1093" spans="1:14" ht="15.6" x14ac:dyDescent="0.3">
      <c r="A1093" s="40">
        <v>43511.291666666664</v>
      </c>
      <c r="B1093" s="29">
        <f t="shared" si="67"/>
        <v>2</v>
      </c>
      <c r="C1093" s="34">
        <v>15</v>
      </c>
      <c r="D1093" s="35">
        <v>142.05000000000001</v>
      </c>
      <c r="E1093" s="36">
        <v>226.5</v>
      </c>
      <c r="F1093" s="37">
        <f t="shared" si="68"/>
        <v>368.55</v>
      </c>
      <c r="G1093" s="38"/>
      <c r="H1093" s="35">
        <v>192.249</v>
      </c>
      <c r="I1093" s="36">
        <v>173.375</v>
      </c>
      <c r="J1093" s="37">
        <f t="shared" si="69"/>
        <v>365.62400000000002</v>
      </c>
      <c r="K1093" s="38"/>
      <c r="L1093" s="35">
        <v>99.9</v>
      </c>
      <c r="M1093" s="36">
        <v>72.900000000000006</v>
      </c>
      <c r="N1093" s="37">
        <f t="shared" si="70"/>
        <v>172.8</v>
      </c>
    </row>
    <row r="1094" spans="1:14" ht="15.6" x14ac:dyDescent="0.3">
      <c r="A1094" s="39">
        <v>43511.333333333336</v>
      </c>
      <c r="B1094" s="29">
        <f t="shared" si="67"/>
        <v>2</v>
      </c>
      <c r="C1094" s="34">
        <v>15</v>
      </c>
      <c r="D1094" s="35">
        <v>181.65</v>
      </c>
      <c r="E1094" s="36">
        <v>269.7</v>
      </c>
      <c r="F1094" s="37">
        <f t="shared" si="68"/>
        <v>451.35</v>
      </c>
      <c r="G1094" s="38"/>
      <c r="H1094" s="35">
        <v>237.74700000000001</v>
      </c>
      <c r="I1094" s="36">
        <v>198.011</v>
      </c>
      <c r="J1094" s="37">
        <f t="shared" si="69"/>
        <v>435.75800000000004</v>
      </c>
      <c r="K1094" s="38"/>
      <c r="L1094" s="35">
        <v>184.95</v>
      </c>
      <c r="M1094" s="36">
        <v>87.15</v>
      </c>
      <c r="N1094" s="37">
        <f t="shared" si="70"/>
        <v>272.10000000000002</v>
      </c>
    </row>
    <row r="1095" spans="1:14" ht="15.6" x14ac:dyDescent="0.3">
      <c r="A1095" s="40">
        <v>43511.375</v>
      </c>
      <c r="B1095" s="29">
        <f t="shared" si="67"/>
        <v>2</v>
      </c>
      <c r="C1095" s="34">
        <v>15</v>
      </c>
      <c r="D1095" s="35">
        <v>202.5</v>
      </c>
      <c r="E1095" s="36">
        <v>267</v>
      </c>
      <c r="F1095" s="37">
        <f t="shared" si="68"/>
        <v>469.5</v>
      </c>
      <c r="G1095" s="38"/>
      <c r="H1095" s="35">
        <v>254.35</v>
      </c>
      <c r="I1095" s="36">
        <v>217.72</v>
      </c>
      <c r="J1095" s="37">
        <f t="shared" si="69"/>
        <v>472.07</v>
      </c>
      <c r="K1095" s="38"/>
      <c r="L1095" s="35">
        <v>202.65</v>
      </c>
      <c r="M1095" s="36">
        <v>95.55</v>
      </c>
      <c r="N1095" s="37">
        <f t="shared" si="70"/>
        <v>298.2</v>
      </c>
    </row>
    <row r="1096" spans="1:14" ht="15.6" x14ac:dyDescent="0.3">
      <c r="A1096" s="39">
        <v>43511.416666666664</v>
      </c>
      <c r="B1096" s="29">
        <f t="shared" ref="B1096:B1159" si="71">MONTH(A1096)</f>
        <v>2</v>
      </c>
      <c r="C1096" s="34">
        <v>15</v>
      </c>
      <c r="D1096" s="35">
        <v>215.1</v>
      </c>
      <c r="E1096" s="36">
        <v>358.05</v>
      </c>
      <c r="F1096" s="37">
        <f t="shared" ref="F1096:F1159" si="72">D1096+E1096</f>
        <v>573.15</v>
      </c>
      <c r="G1096" s="38"/>
      <c r="H1096" s="35">
        <v>265.75299999999999</v>
      </c>
      <c r="I1096" s="36">
        <v>237.87799999999999</v>
      </c>
      <c r="J1096" s="37">
        <f t="shared" ref="J1096:J1159" si="73">H1096+I1096</f>
        <v>503.63099999999997</v>
      </c>
      <c r="K1096" s="38"/>
      <c r="L1096" s="35">
        <v>213.45</v>
      </c>
      <c r="M1096" s="36">
        <v>102</v>
      </c>
      <c r="N1096" s="37">
        <f t="shared" ref="N1096:N1159" si="74">L1096+M1096</f>
        <v>315.45</v>
      </c>
    </row>
    <row r="1097" spans="1:14" ht="15.6" x14ac:dyDescent="0.3">
      <c r="A1097" s="40">
        <v>43511.458333333336</v>
      </c>
      <c r="B1097" s="29">
        <f t="shared" si="71"/>
        <v>2</v>
      </c>
      <c r="C1097" s="34">
        <v>15</v>
      </c>
      <c r="D1097" s="35">
        <v>226.8</v>
      </c>
      <c r="E1097" s="36">
        <v>305.7</v>
      </c>
      <c r="F1097" s="37">
        <f t="shared" si="72"/>
        <v>532.5</v>
      </c>
      <c r="G1097" s="38"/>
      <c r="H1097" s="35">
        <v>253.84700000000001</v>
      </c>
      <c r="I1097" s="36">
        <v>234.2</v>
      </c>
      <c r="J1097" s="37">
        <f t="shared" si="73"/>
        <v>488.04700000000003</v>
      </c>
      <c r="K1097" s="38"/>
      <c r="L1097" s="35">
        <v>211.05</v>
      </c>
      <c r="M1097" s="36">
        <v>112.35</v>
      </c>
      <c r="N1097" s="37">
        <f t="shared" si="74"/>
        <v>323.39999999999998</v>
      </c>
    </row>
    <row r="1098" spans="1:14" ht="15.6" x14ac:dyDescent="0.3">
      <c r="A1098" s="39">
        <v>43511.5</v>
      </c>
      <c r="B1098" s="29">
        <f t="shared" si="71"/>
        <v>2</v>
      </c>
      <c r="C1098" s="34">
        <v>15</v>
      </c>
      <c r="D1098" s="35">
        <v>230.4</v>
      </c>
      <c r="E1098" s="36">
        <v>274.64999999999998</v>
      </c>
      <c r="F1098" s="37">
        <f t="shared" si="72"/>
        <v>505.04999999999995</v>
      </c>
      <c r="G1098" s="38"/>
      <c r="H1098" s="35">
        <v>258.03899999999999</v>
      </c>
      <c r="I1098" s="36">
        <v>236.64099999999999</v>
      </c>
      <c r="J1098" s="37">
        <f t="shared" si="73"/>
        <v>494.67999999999995</v>
      </c>
      <c r="K1098" s="38"/>
      <c r="L1098" s="35">
        <v>211.65</v>
      </c>
      <c r="M1098" s="36">
        <v>113.4</v>
      </c>
      <c r="N1098" s="37">
        <f t="shared" si="74"/>
        <v>325.05</v>
      </c>
    </row>
    <row r="1099" spans="1:14" ht="15.6" x14ac:dyDescent="0.3">
      <c r="A1099" s="40">
        <v>43511.541666666664</v>
      </c>
      <c r="B1099" s="29">
        <f t="shared" si="71"/>
        <v>2</v>
      </c>
      <c r="C1099" s="34">
        <v>15</v>
      </c>
      <c r="D1099" s="35">
        <v>242.1</v>
      </c>
      <c r="E1099" s="36">
        <v>302.55</v>
      </c>
      <c r="F1099" s="37">
        <f t="shared" si="72"/>
        <v>544.65</v>
      </c>
      <c r="G1099" s="38"/>
      <c r="H1099" s="35">
        <v>258.05500000000001</v>
      </c>
      <c r="I1099" s="36">
        <v>242.35400000000001</v>
      </c>
      <c r="J1099" s="37">
        <f t="shared" si="73"/>
        <v>500.40899999999999</v>
      </c>
      <c r="K1099" s="38"/>
      <c r="L1099" s="35">
        <v>217.8</v>
      </c>
      <c r="M1099" s="36">
        <v>115.65</v>
      </c>
      <c r="N1099" s="37">
        <f t="shared" si="74"/>
        <v>333.45000000000005</v>
      </c>
    </row>
    <row r="1100" spans="1:14" ht="15.6" x14ac:dyDescent="0.3">
      <c r="A1100" s="39">
        <v>43511.583333333336</v>
      </c>
      <c r="B1100" s="29">
        <f t="shared" si="71"/>
        <v>2</v>
      </c>
      <c r="C1100" s="34">
        <v>15</v>
      </c>
      <c r="D1100" s="35">
        <v>237.45</v>
      </c>
      <c r="E1100" s="36">
        <v>267.89999999999998</v>
      </c>
      <c r="F1100" s="37">
        <f t="shared" si="72"/>
        <v>505.34999999999997</v>
      </c>
      <c r="G1100" s="38"/>
      <c r="H1100" s="35">
        <v>265.16899999999998</v>
      </c>
      <c r="I1100" s="36">
        <v>237.196</v>
      </c>
      <c r="J1100" s="37">
        <f t="shared" si="73"/>
        <v>502.36500000000001</v>
      </c>
      <c r="K1100" s="38"/>
      <c r="L1100" s="35">
        <v>217.05</v>
      </c>
      <c r="M1100" s="36">
        <v>112.2</v>
      </c>
      <c r="N1100" s="37">
        <f t="shared" si="74"/>
        <v>329.25</v>
      </c>
    </row>
    <row r="1101" spans="1:14" ht="15.6" x14ac:dyDescent="0.3">
      <c r="A1101" s="40">
        <v>43511.625</v>
      </c>
      <c r="B1101" s="29">
        <f t="shared" si="71"/>
        <v>2</v>
      </c>
      <c r="C1101" s="34">
        <v>15</v>
      </c>
      <c r="D1101" s="35">
        <v>237.15</v>
      </c>
      <c r="E1101" s="36">
        <v>237.15</v>
      </c>
      <c r="F1101" s="37">
        <f t="shared" si="72"/>
        <v>474.3</v>
      </c>
      <c r="G1101" s="38"/>
      <c r="H1101" s="35">
        <v>266.791</v>
      </c>
      <c r="I1101" s="36">
        <v>234.048</v>
      </c>
      <c r="J1101" s="37">
        <f t="shared" si="73"/>
        <v>500.839</v>
      </c>
      <c r="K1101" s="38"/>
      <c r="L1101" s="35">
        <v>213.15</v>
      </c>
      <c r="M1101" s="36">
        <v>111.9</v>
      </c>
      <c r="N1101" s="37">
        <f t="shared" si="74"/>
        <v>325.05</v>
      </c>
    </row>
    <row r="1102" spans="1:14" ht="15.6" x14ac:dyDescent="0.3">
      <c r="A1102" s="39">
        <v>43511.666666666664</v>
      </c>
      <c r="B1102" s="29">
        <f t="shared" si="71"/>
        <v>2</v>
      </c>
      <c r="C1102" s="34">
        <v>15</v>
      </c>
      <c r="D1102" s="35">
        <v>222.6</v>
      </c>
      <c r="E1102" s="36">
        <v>232.2</v>
      </c>
      <c r="F1102" s="37">
        <f t="shared" si="72"/>
        <v>454.79999999999995</v>
      </c>
      <c r="G1102" s="38"/>
      <c r="H1102" s="35">
        <v>267.06200000000001</v>
      </c>
      <c r="I1102" s="36">
        <v>234.07400000000001</v>
      </c>
      <c r="J1102" s="37">
        <f t="shared" si="73"/>
        <v>501.13600000000002</v>
      </c>
      <c r="K1102" s="38"/>
      <c r="L1102" s="35">
        <v>215.55</v>
      </c>
      <c r="M1102" s="36">
        <v>109.35</v>
      </c>
      <c r="N1102" s="37">
        <f t="shared" si="74"/>
        <v>324.89999999999998</v>
      </c>
    </row>
    <row r="1103" spans="1:14" ht="15.6" x14ac:dyDescent="0.3">
      <c r="A1103" s="40">
        <v>43511.708333333336</v>
      </c>
      <c r="B1103" s="29">
        <f t="shared" si="71"/>
        <v>2</v>
      </c>
      <c r="C1103" s="34">
        <v>15</v>
      </c>
      <c r="D1103" s="35">
        <v>227.4</v>
      </c>
      <c r="E1103" s="36">
        <v>220.05</v>
      </c>
      <c r="F1103" s="37">
        <f t="shared" si="72"/>
        <v>447.45000000000005</v>
      </c>
      <c r="G1103" s="38"/>
      <c r="H1103" s="35">
        <v>249.83</v>
      </c>
      <c r="I1103" s="36">
        <v>224.143</v>
      </c>
      <c r="J1103" s="37">
        <f t="shared" si="73"/>
        <v>473.97300000000001</v>
      </c>
      <c r="K1103" s="38"/>
      <c r="L1103" s="35">
        <v>213</v>
      </c>
      <c r="M1103" s="36">
        <v>105.45</v>
      </c>
      <c r="N1103" s="37">
        <f t="shared" si="74"/>
        <v>318.45</v>
      </c>
    </row>
    <row r="1104" spans="1:14" ht="15.6" x14ac:dyDescent="0.3">
      <c r="A1104" s="39">
        <v>43511.75</v>
      </c>
      <c r="B1104" s="29">
        <f t="shared" si="71"/>
        <v>2</v>
      </c>
      <c r="C1104" s="34">
        <v>15</v>
      </c>
      <c r="D1104" s="35">
        <v>227.85</v>
      </c>
      <c r="E1104" s="36">
        <v>196.8</v>
      </c>
      <c r="F1104" s="37">
        <f t="shared" si="72"/>
        <v>424.65</v>
      </c>
      <c r="G1104" s="38"/>
      <c r="H1104" s="35">
        <v>235.74799999999999</v>
      </c>
      <c r="I1104" s="36">
        <v>206.136</v>
      </c>
      <c r="J1104" s="37">
        <f t="shared" si="73"/>
        <v>441.88400000000001</v>
      </c>
      <c r="K1104" s="38"/>
      <c r="L1104" s="35">
        <v>201.3</v>
      </c>
      <c r="M1104" s="36">
        <v>98.25</v>
      </c>
      <c r="N1104" s="37">
        <f t="shared" si="74"/>
        <v>299.55</v>
      </c>
    </row>
    <row r="1105" spans="1:14" ht="15.6" x14ac:dyDescent="0.3">
      <c r="A1105" s="40">
        <v>43511.791666666664</v>
      </c>
      <c r="B1105" s="29">
        <f t="shared" si="71"/>
        <v>2</v>
      </c>
      <c r="C1105" s="34">
        <v>15</v>
      </c>
      <c r="D1105" s="35">
        <v>200.85</v>
      </c>
      <c r="E1105" s="36">
        <v>160.80000000000001</v>
      </c>
      <c r="F1105" s="37">
        <f t="shared" si="72"/>
        <v>361.65</v>
      </c>
      <c r="G1105" s="38"/>
      <c r="H1105" s="35">
        <v>178.124</v>
      </c>
      <c r="I1105" s="36">
        <v>185.78700000000001</v>
      </c>
      <c r="J1105" s="37">
        <f t="shared" si="73"/>
        <v>363.911</v>
      </c>
      <c r="K1105" s="38"/>
      <c r="L1105" s="35">
        <v>123.9</v>
      </c>
      <c r="M1105" s="36">
        <v>90.15</v>
      </c>
      <c r="N1105" s="37">
        <f t="shared" si="74"/>
        <v>214.05</v>
      </c>
    </row>
    <row r="1106" spans="1:14" ht="15.6" x14ac:dyDescent="0.3">
      <c r="A1106" s="39">
        <v>43511.833333333336</v>
      </c>
      <c r="B1106" s="29">
        <f t="shared" si="71"/>
        <v>2</v>
      </c>
      <c r="C1106" s="34">
        <v>15</v>
      </c>
      <c r="D1106" s="35">
        <v>195.9</v>
      </c>
      <c r="E1106" s="36">
        <v>147.9</v>
      </c>
      <c r="F1106" s="37">
        <f t="shared" si="72"/>
        <v>343.8</v>
      </c>
      <c r="G1106" s="38"/>
      <c r="H1106" s="35">
        <v>177.18</v>
      </c>
      <c r="I1106" s="36">
        <v>179.38900000000001</v>
      </c>
      <c r="J1106" s="37">
        <f t="shared" si="73"/>
        <v>356.56900000000002</v>
      </c>
      <c r="K1106" s="38"/>
      <c r="L1106" s="35">
        <v>116.7</v>
      </c>
      <c r="M1106" s="36">
        <v>73.8</v>
      </c>
      <c r="N1106" s="37">
        <f t="shared" si="74"/>
        <v>190.5</v>
      </c>
    </row>
    <row r="1107" spans="1:14" ht="15.6" x14ac:dyDescent="0.3">
      <c r="A1107" s="40">
        <v>43511.875</v>
      </c>
      <c r="B1107" s="29">
        <f t="shared" si="71"/>
        <v>2</v>
      </c>
      <c r="C1107" s="34">
        <v>15</v>
      </c>
      <c r="D1107" s="35">
        <v>187.5</v>
      </c>
      <c r="E1107" s="36">
        <v>145.94999999999999</v>
      </c>
      <c r="F1107" s="37">
        <f t="shared" si="72"/>
        <v>333.45</v>
      </c>
      <c r="G1107" s="38"/>
      <c r="H1107" s="35">
        <v>177.435</v>
      </c>
      <c r="I1107" s="36">
        <v>174.12100000000001</v>
      </c>
      <c r="J1107" s="37">
        <f t="shared" si="73"/>
        <v>351.55600000000004</v>
      </c>
      <c r="K1107" s="38"/>
      <c r="L1107" s="35">
        <v>114.75</v>
      </c>
      <c r="M1107" s="36">
        <v>75.900000000000006</v>
      </c>
      <c r="N1107" s="37">
        <f t="shared" si="74"/>
        <v>190.65</v>
      </c>
    </row>
    <row r="1108" spans="1:14" ht="15.6" x14ac:dyDescent="0.3">
      <c r="A1108" s="39">
        <v>43511.916666666664</v>
      </c>
      <c r="B1108" s="29">
        <f t="shared" si="71"/>
        <v>2</v>
      </c>
      <c r="C1108" s="34">
        <v>15</v>
      </c>
      <c r="D1108" s="35">
        <v>191.4</v>
      </c>
      <c r="E1108" s="36">
        <v>139.80000000000001</v>
      </c>
      <c r="F1108" s="37">
        <f t="shared" si="72"/>
        <v>331.20000000000005</v>
      </c>
      <c r="G1108" s="38"/>
      <c r="H1108" s="35">
        <v>165.48599999999999</v>
      </c>
      <c r="I1108" s="36">
        <v>167.05</v>
      </c>
      <c r="J1108" s="37">
        <f t="shared" si="73"/>
        <v>332.536</v>
      </c>
      <c r="K1108" s="38"/>
      <c r="L1108" s="35">
        <v>113.1</v>
      </c>
      <c r="M1108" s="36">
        <v>76.2</v>
      </c>
      <c r="N1108" s="37">
        <f t="shared" si="74"/>
        <v>189.3</v>
      </c>
    </row>
    <row r="1109" spans="1:14" ht="15.6" x14ac:dyDescent="0.3">
      <c r="A1109" s="40">
        <v>43511.958333333336</v>
      </c>
      <c r="B1109" s="29">
        <f t="shared" si="71"/>
        <v>2</v>
      </c>
      <c r="C1109" s="34">
        <v>15</v>
      </c>
      <c r="D1109" s="35">
        <v>179.85</v>
      </c>
      <c r="E1109" s="36">
        <v>138.30000000000001</v>
      </c>
      <c r="F1109" s="37">
        <f t="shared" si="72"/>
        <v>318.14999999999998</v>
      </c>
      <c r="G1109" s="38"/>
      <c r="H1109" s="35">
        <v>160.46299999999999</v>
      </c>
      <c r="I1109" s="36">
        <v>156.96700000000001</v>
      </c>
      <c r="J1109" s="37">
        <f t="shared" si="73"/>
        <v>317.43</v>
      </c>
      <c r="K1109" s="38"/>
      <c r="L1109" s="35">
        <v>115.65</v>
      </c>
      <c r="M1109" s="36">
        <v>76.5</v>
      </c>
      <c r="N1109" s="37">
        <f t="shared" si="74"/>
        <v>192.15</v>
      </c>
    </row>
    <row r="1110" spans="1:14" ht="15.6" x14ac:dyDescent="0.3">
      <c r="A1110" s="39">
        <v>43511</v>
      </c>
      <c r="B1110" s="29">
        <f t="shared" si="71"/>
        <v>2</v>
      </c>
      <c r="C1110" s="34">
        <v>15</v>
      </c>
      <c r="D1110" s="35">
        <v>161.4</v>
      </c>
      <c r="E1110" s="36">
        <v>148.19999999999999</v>
      </c>
      <c r="F1110" s="37">
        <f t="shared" si="72"/>
        <v>309.60000000000002</v>
      </c>
      <c r="G1110" s="38"/>
      <c r="H1110" s="35">
        <v>153.50200000000001</v>
      </c>
      <c r="I1110" s="36">
        <v>134.09100000000001</v>
      </c>
      <c r="J1110" s="37">
        <f t="shared" si="73"/>
        <v>287.59300000000002</v>
      </c>
      <c r="K1110" s="38"/>
      <c r="L1110" s="35">
        <v>100.05</v>
      </c>
      <c r="M1110" s="36">
        <v>70.2</v>
      </c>
      <c r="N1110" s="37">
        <f t="shared" si="74"/>
        <v>170.25</v>
      </c>
    </row>
    <row r="1111" spans="1:14" ht="15.6" x14ac:dyDescent="0.3">
      <c r="A1111" s="40">
        <v>43512.041666666664</v>
      </c>
      <c r="B1111" s="29">
        <f t="shared" si="71"/>
        <v>2</v>
      </c>
      <c r="C1111" s="34">
        <v>16</v>
      </c>
      <c r="D1111" s="35">
        <v>153.44999999999999</v>
      </c>
      <c r="E1111" s="36">
        <v>222.6</v>
      </c>
      <c r="F1111" s="37">
        <f t="shared" si="72"/>
        <v>376.04999999999995</v>
      </c>
      <c r="G1111" s="38"/>
      <c r="H1111" s="35">
        <v>150.108</v>
      </c>
      <c r="I1111" s="36">
        <v>124.262</v>
      </c>
      <c r="J1111" s="37">
        <f t="shared" si="73"/>
        <v>274.37</v>
      </c>
      <c r="K1111" s="38"/>
      <c r="L1111" s="35">
        <v>93.45</v>
      </c>
      <c r="M1111" s="36">
        <v>67.2</v>
      </c>
      <c r="N1111" s="37">
        <f t="shared" si="74"/>
        <v>160.65</v>
      </c>
    </row>
    <row r="1112" spans="1:14" ht="15.6" x14ac:dyDescent="0.3">
      <c r="A1112" s="39">
        <v>43512.083333333336</v>
      </c>
      <c r="B1112" s="29">
        <f t="shared" si="71"/>
        <v>2</v>
      </c>
      <c r="C1112" s="34">
        <v>16</v>
      </c>
      <c r="D1112" s="35">
        <v>142.05000000000001</v>
      </c>
      <c r="E1112" s="36">
        <v>228.6</v>
      </c>
      <c r="F1112" s="37">
        <f t="shared" si="72"/>
        <v>370.65</v>
      </c>
      <c r="G1112" s="38"/>
      <c r="H1112" s="35">
        <v>149.351</v>
      </c>
      <c r="I1112" s="36">
        <v>119.908</v>
      </c>
      <c r="J1112" s="37">
        <f t="shared" si="73"/>
        <v>269.25900000000001</v>
      </c>
      <c r="K1112" s="38"/>
      <c r="L1112" s="35">
        <v>92.7</v>
      </c>
      <c r="M1112" s="36">
        <v>67.349999999999994</v>
      </c>
      <c r="N1112" s="37">
        <f t="shared" si="74"/>
        <v>160.05000000000001</v>
      </c>
    </row>
    <row r="1113" spans="1:14" ht="15.6" x14ac:dyDescent="0.3">
      <c r="A1113" s="40">
        <v>43512.125</v>
      </c>
      <c r="B1113" s="29">
        <f t="shared" si="71"/>
        <v>2</v>
      </c>
      <c r="C1113" s="34">
        <v>16</v>
      </c>
      <c r="D1113" s="35">
        <v>134.85</v>
      </c>
      <c r="E1113" s="36">
        <v>228.3</v>
      </c>
      <c r="F1113" s="37">
        <f t="shared" si="72"/>
        <v>363.15</v>
      </c>
      <c r="G1113" s="38"/>
      <c r="H1113" s="35">
        <v>149.352</v>
      </c>
      <c r="I1113" s="36">
        <v>122.265</v>
      </c>
      <c r="J1113" s="37">
        <f t="shared" si="73"/>
        <v>271.61700000000002</v>
      </c>
      <c r="K1113" s="38"/>
      <c r="L1113" s="35">
        <v>93</v>
      </c>
      <c r="M1113" s="36">
        <v>66.900000000000006</v>
      </c>
      <c r="N1113" s="37">
        <f t="shared" si="74"/>
        <v>159.9</v>
      </c>
    </row>
    <row r="1114" spans="1:14" ht="15.6" x14ac:dyDescent="0.3">
      <c r="A1114" s="39">
        <v>43512.166666666664</v>
      </c>
      <c r="B1114" s="29">
        <f t="shared" si="71"/>
        <v>2</v>
      </c>
      <c r="C1114" s="34">
        <v>16</v>
      </c>
      <c r="D1114" s="35">
        <v>130.65</v>
      </c>
      <c r="E1114" s="36">
        <v>188.55</v>
      </c>
      <c r="F1114" s="37">
        <f t="shared" si="72"/>
        <v>319.20000000000005</v>
      </c>
      <c r="G1114" s="38"/>
      <c r="H1114" s="35">
        <v>148.80099999999999</v>
      </c>
      <c r="I1114" s="36">
        <v>119.437</v>
      </c>
      <c r="J1114" s="37">
        <f t="shared" si="73"/>
        <v>268.238</v>
      </c>
      <c r="K1114" s="38"/>
      <c r="L1114" s="35">
        <v>92.55</v>
      </c>
      <c r="M1114" s="36">
        <v>67.349999999999994</v>
      </c>
      <c r="N1114" s="37">
        <f t="shared" si="74"/>
        <v>159.89999999999998</v>
      </c>
    </row>
    <row r="1115" spans="1:14" ht="15.6" x14ac:dyDescent="0.3">
      <c r="A1115" s="40">
        <v>43512.208333333336</v>
      </c>
      <c r="B1115" s="29">
        <f t="shared" si="71"/>
        <v>2</v>
      </c>
      <c r="C1115" s="34">
        <v>16</v>
      </c>
      <c r="D1115" s="35">
        <v>130.94999999999999</v>
      </c>
      <c r="E1115" s="36">
        <v>206.4</v>
      </c>
      <c r="F1115" s="37">
        <f t="shared" si="72"/>
        <v>337.35</v>
      </c>
      <c r="G1115" s="38"/>
      <c r="H1115" s="35">
        <v>148.15899999999999</v>
      </c>
      <c r="I1115" s="36">
        <v>117.426</v>
      </c>
      <c r="J1115" s="37">
        <f t="shared" si="73"/>
        <v>265.58499999999998</v>
      </c>
      <c r="K1115" s="38"/>
      <c r="L1115" s="35">
        <v>92.7</v>
      </c>
      <c r="M1115" s="36">
        <v>66.3</v>
      </c>
      <c r="N1115" s="37">
        <f t="shared" si="74"/>
        <v>159</v>
      </c>
    </row>
    <row r="1116" spans="1:14" ht="15.6" x14ac:dyDescent="0.3">
      <c r="A1116" s="39">
        <v>43512.25</v>
      </c>
      <c r="B1116" s="29">
        <f t="shared" si="71"/>
        <v>2</v>
      </c>
      <c r="C1116" s="34">
        <v>16</v>
      </c>
      <c r="D1116" s="35">
        <v>131.25</v>
      </c>
      <c r="E1116" s="36">
        <v>229.65</v>
      </c>
      <c r="F1116" s="37">
        <f t="shared" si="72"/>
        <v>360.9</v>
      </c>
      <c r="G1116" s="38"/>
      <c r="H1116" s="35">
        <v>149.803</v>
      </c>
      <c r="I1116" s="36">
        <v>119.11499999999999</v>
      </c>
      <c r="J1116" s="37">
        <f t="shared" si="73"/>
        <v>268.91800000000001</v>
      </c>
      <c r="K1116" s="38"/>
      <c r="L1116" s="35">
        <v>93.15</v>
      </c>
      <c r="M1116" s="36">
        <v>67.05</v>
      </c>
      <c r="N1116" s="37">
        <f t="shared" si="74"/>
        <v>160.19999999999999</v>
      </c>
    </row>
    <row r="1117" spans="1:14" ht="15.6" x14ac:dyDescent="0.3">
      <c r="A1117" s="40">
        <v>43512.291666666664</v>
      </c>
      <c r="B1117" s="29">
        <f t="shared" si="71"/>
        <v>2</v>
      </c>
      <c r="C1117" s="34">
        <v>16</v>
      </c>
      <c r="D1117" s="35">
        <v>133.35</v>
      </c>
      <c r="E1117" s="36">
        <v>167.7</v>
      </c>
      <c r="F1117" s="37">
        <f t="shared" si="72"/>
        <v>301.04999999999995</v>
      </c>
      <c r="G1117" s="38"/>
      <c r="H1117" s="35">
        <v>150.40700000000001</v>
      </c>
      <c r="I1117" s="36">
        <v>117.651</v>
      </c>
      <c r="J1117" s="37">
        <f t="shared" si="73"/>
        <v>268.05799999999999</v>
      </c>
      <c r="K1117" s="38"/>
      <c r="L1117" s="35">
        <v>91.8</v>
      </c>
      <c r="M1117" s="36">
        <v>67.05</v>
      </c>
      <c r="N1117" s="37">
        <f t="shared" si="74"/>
        <v>158.85</v>
      </c>
    </row>
    <row r="1118" spans="1:14" ht="15.6" x14ac:dyDescent="0.3">
      <c r="A1118" s="39">
        <v>43512.333333333336</v>
      </c>
      <c r="B1118" s="29">
        <f t="shared" si="71"/>
        <v>2</v>
      </c>
      <c r="C1118" s="34">
        <v>16</v>
      </c>
      <c r="D1118" s="35">
        <v>131.25</v>
      </c>
      <c r="E1118" s="36">
        <v>225.6</v>
      </c>
      <c r="F1118" s="37">
        <f t="shared" si="72"/>
        <v>356.85</v>
      </c>
      <c r="G1118" s="38"/>
      <c r="H1118" s="35">
        <v>147.74199999999999</v>
      </c>
      <c r="I1118" s="36">
        <v>120.05800000000001</v>
      </c>
      <c r="J1118" s="37">
        <f t="shared" si="73"/>
        <v>267.8</v>
      </c>
      <c r="K1118" s="38"/>
      <c r="L1118" s="35">
        <v>92.85</v>
      </c>
      <c r="M1118" s="36">
        <v>65.849999999999994</v>
      </c>
      <c r="N1118" s="37">
        <f t="shared" si="74"/>
        <v>158.69999999999999</v>
      </c>
    </row>
    <row r="1119" spans="1:14" ht="15.6" x14ac:dyDescent="0.3">
      <c r="A1119" s="40">
        <v>43512.375</v>
      </c>
      <c r="B1119" s="29">
        <f t="shared" si="71"/>
        <v>2</v>
      </c>
      <c r="C1119" s="34">
        <v>16</v>
      </c>
      <c r="D1119" s="35">
        <v>160.80000000000001</v>
      </c>
      <c r="E1119" s="36">
        <v>232.05</v>
      </c>
      <c r="F1119" s="37">
        <f t="shared" si="72"/>
        <v>392.85</v>
      </c>
      <c r="G1119" s="38"/>
      <c r="H1119" s="35">
        <v>172.29900000000001</v>
      </c>
      <c r="I1119" s="36">
        <v>130.87799999999999</v>
      </c>
      <c r="J1119" s="37">
        <f t="shared" si="73"/>
        <v>303.17700000000002</v>
      </c>
      <c r="K1119" s="38"/>
      <c r="L1119" s="35">
        <v>158.1</v>
      </c>
      <c r="M1119" s="36">
        <v>71.400000000000006</v>
      </c>
      <c r="N1119" s="37">
        <f t="shared" si="74"/>
        <v>229.5</v>
      </c>
    </row>
    <row r="1120" spans="1:14" ht="15.6" x14ac:dyDescent="0.3">
      <c r="A1120" s="39">
        <v>43512.416666666664</v>
      </c>
      <c r="B1120" s="29">
        <f t="shared" si="71"/>
        <v>2</v>
      </c>
      <c r="C1120" s="34">
        <v>16</v>
      </c>
      <c r="D1120" s="35">
        <v>157.19999999999999</v>
      </c>
      <c r="E1120" s="36">
        <v>201.15</v>
      </c>
      <c r="F1120" s="37">
        <f t="shared" si="72"/>
        <v>358.35</v>
      </c>
      <c r="G1120" s="38"/>
      <c r="H1120" s="35">
        <v>169.08600000000001</v>
      </c>
      <c r="I1120" s="36">
        <v>129.01499999999999</v>
      </c>
      <c r="J1120" s="37">
        <f t="shared" si="73"/>
        <v>298.101</v>
      </c>
      <c r="K1120" s="38"/>
      <c r="L1120" s="35">
        <v>163.5</v>
      </c>
      <c r="M1120" s="36">
        <v>69.75</v>
      </c>
      <c r="N1120" s="37">
        <f t="shared" si="74"/>
        <v>233.25</v>
      </c>
    </row>
    <row r="1121" spans="1:14" ht="15.6" x14ac:dyDescent="0.3">
      <c r="A1121" s="40">
        <v>43512.458333333336</v>
      </c>
      <c r="B1121" s="29">
        <f t="shared" si="71"/>
        <v>2</v>
      </c>
      <c r="C1121" s="34">
        <v>16</v>
      </c>
      <c r="D1121" s="35">
        <v>159.44999999999999</v>
      </c>
      <c r="E1121" s="36">
        <v>255.6</v>
      </c>
      <c r="F1121" s="37">
        <f t="shared" si="72"/>
        <v>415.04999999999995</v>
      </c>
      <c r="G1121" s="38"/>
      <c r="H1121" s="35">
        <v>170.15</v>
      </c>
      <c r="I1121" s="36">
        <v>125.28700000000001</v>
      </c>
      <c r="J1121" s="37">
        <f t="shared" si="73"/>
        <v>295.43700000000001</v>
      </c>
      <c r="K1121" s="38"/>
      <c r="L1121" s="35">
        <v>166.05</v>
      </c>
      <c r="M1121" s="36">
        <v>71.099999999999994</v>
      </c>
      <c r="N1121" s="37">
        <f t="shared" si="74"/>
        <v>237.15</v>
      </c>
    </row>
    <row r="1122" spans="1:14" ht="15.6" x14ac:dyDescent="0.3">
      <c r="A1122" s="39">
        <v>43512.5</v>
      </c>
      <c r="B1122" s="29">
        <f t="shared" si="71"/>
        <v>2</v>
      </c>
      <c r="C1122" s="34">
        <v>16</v>
      </c>
      <c r="D1122" s="35">
        <v>165.3</v>
      </c>
      <c r="E1122" s="36">
        <v>190.8</v>
      </c>
      <c r="F1122" s="37">
        <f t="shared" si="72"/>
        <v>356.1</v>
      </c>
      <c r="G1122" s="38"/>
      <c r="H1122" s="35">
        <v>203.67500000000001</v>
      </c>
      <c r="I1122" s="36">
        <v>125.896</v>
      </c>
      <c r="J1122" s="37">
        <f t="shared" si="73"/>
        <v>329.57100000000003</v>
      </c>
      <c r="K1122" s="38"/>
      <c r="L1122" s="35">
        <v>169.2</v>
      </c>
      <c r="M1122" s="36">
        <v>69.900000000000006</v>
      </c>
      <c r="N1122" s="37">
        <f t="shared" si="74"/>
        <v>239.1</v>
      </c>
    </row>
    <row r="1123" spans="1:14" ht="15.6" x14ac:dyDescent="0.3">
      <c r="A1123" s="40">
        <v>43512.541666666664</v>
      </c>
      <c r="B1123" s="29">
        <f t="shared" si="71"/>
        <v>2</v>
      </c>
      <c r="C1123" s="34">
        <v>16</v>
      </c>
      <c r="D1123" s="35">
        <v>167.7</v>
      </c>
      <c r="E1123" s="36">
        <v>225.3</v>
      </c>
      <c r="F1123" s="37">
        <f t="shared" si="72"/>
        <v>393</v>
      </c>
      <c r="G1123" s="38"/>
      <c r="H1123" s="35">
        <v>199.47900000000001</v>
      </c>
      <c r="I1123" s="36">
        <v>125.47</v>
      </c>
      <c r="J1123" s="37">
        <f t="shared" si="73"/>
        <v>324.94900000000001</v>
      </c>
      <c r="K1123" s="38"/>
      <c r="L1123" s="35">
        <v>168.9</v>
      </c>
      <c r="M1123" s="36">
        <v>72.900000000000006</v>
      </c>
      <c r="N1123" s="37">
        <f t="shared" si="74"/>
        <v>241.8</v>
      </c>
    </row>
    <row r="1124" spans="1:14" ht="15.6" x14ac:dyDescent="0.3">
      <c r="A1124" s="39">
        <v>43512.583333333336</v>
      </c>
      <c r="B1124" s="29">
        <f t="shared" si="71"/>
        <v>2</v>
      </c>
      <c r="C1124" s="34">
        <v>16</v>
      </c>
      <c r="D1124" s="35">
        <v>151.94999999999999</v>
      </c>
      <c r="E1124" s="36">
        <v>211.2</v>
      </c>
      <c r="F1124" s="37">
        <f t="shared" si="72"/>
        <v>363.15</v>
      </c>
      <c r="G1124" s="38"/>
      <c r="H1124" s="35">
        <v>154.197</v>
      </c>
      <c r="I1124" s="36">
        <v>118.123</v>
      </c>
      <c r="J1124" s="37">
        <f t="shared" si="73"/>
        <v>272.32</v>
      </c>
      <c r="K1124" s="38"/>
      <c r="L1124" s="35">
        <v>93.15</v>
      </c>
      <c r="M1124" s="36">
        <v>68.099999999999994</v>
      </c>
      <c r="N1124" s="37">
        <f t="shared" si="74"/>
        <v>161.25</v>
      </c>
    </row>
    <row r="1125" spans="1:14" ht="15.6" x14ac:dyDescent="0.3">
      <c r="A1125" s="40">
        <v>43512.625</v>
      </c>
      <c r="B1125" s="29">
        <f t="shared" si="71"/>
        <v>2</v>
      </c>
      <c r="C1125" s="34">
        <v>16</v>
      </c>
      <c r="D1125" s="35">
        <v>165.45</v>
      </c>
      <c r="E1125" s="36">
        <v>163.5</v>
      </c>
      <c r="F1125" s="37">
        <f t="shared" si="72"/>
        <v>328.95</v>
      </c>
      <c r="G1125" s="38"/>
      <c r="H1125" s="35">
        <v>148.679</v>
      </c>
      <c r="I1125" s="36">
        <v>118.919</v>
      </c>
      <c r="J1125" s="37">
        <f t="shared" si="73"/>
        <v>267.59800000000001</v>
      </c>
      <c r="K1125" s="38"/>
      <c r="L1125" s="35">
        <v>92.4</v>
      </c>
      <c r="M1125" s="36">
        <v>69</v>
      </c>
      <c r="N1125" s="37">
        <f t="shared" si="74"/>
        <v>161.4</v>
      </c>
    </row>
    <row r="1126" spans="1:14" ht="15.6" x14ac:dyDescent="0.3">
      <c r="A1126" s="39">
        <v>43512.666666666664</v>
      </c>
      <c r="B1126" s="29">
        <f t="shared" si="71"/>
        <v>2</v>
      </c>
      <c r="C1126" s="34">
        <v>16</v>
      </c>
      <c r="D1126" s="35">
        <v>169.95</v>
      </c>
      <c r="E1126" s="36">
        <v>229.35</v>
      </c>
      <c r="F1126" s="37">
        <f t="shared" si="72"/>
        <v>399.29999999999995</v>
      </c>
      <c r="G1126" s="38"/>
      <c r="H1126" s="35">
        <v>152.108</v>
      </c>
      <c r="I1126" s="36">
        <v>119.167</v>
      </c>
      <c r="J1126" s="37">
        <f t="shared" si="73"/>
        <v>271.27499999999998</v>
      </c>
      <c r="K1126" s="38"/>
      <c r="L1126" s="35">
        <v>91.65</v>
      </c>
      <c r="M1126" s="36">
        <v>67.95</v>
      </c>
      <c r="N1126" s="37">
        <f t="shared" si="74"/>
        <v>159.60000000000002</v>
      </c>
    </row>
    <row r="1127" spans="1:14" ht="15.6" x14ac:dyDescent="0.3">
      <c r="A1127" s="40">
        <v>43512.708333333336</v>
      </c>
      <c r="B1127" s="29">
        <f t="shared" si="71"/>
        <v>2</v>
      </c>
      <c r="C1127" s="34">
        <v>16</v>
      </c>
      <c r="D1127" s="35">
        <v>169.65</v>
      </c>
      <c r="E1127" s="36">
        <v>186.15</v>
      </c>
      <c r="F1127" s="37">
        <f t="shared" si="72"/>
        <v>355.8</v>
      </c>
      <c r="G1127" s="38"/>
      <c r="H1127" s="35">
        <v>153.31100000000001</v>
      </c>
      <c r="I1127" s="36">
        <v>119.619</v>
      </c>
      <c r="J1127" s="37">
        <f t="shared" si="73"/>
        <v>272.93</v>
      </c>
      <c r="K1127" s="38"/>
      <c r="L1127" s="35">
        <v>92.1</v>
      </c>
      <c r="M1127" s="36">
        <v>67.8</v>
      </c>
      <c r="N1127" s="37">
        <f t="shared" si="74"/>
        <v>159.89999999999998</v>
      </c>
    </row>
    <row r="1128" spans="1:14" ht="15.6" x14ac:dyDescent="0.3">
      <c r="A1128" s="39">
        <v>43512.75</v>
      </c>
      <c r="B1128" s="29">
        <f t="shared" si="71"/>
        <v>2</v>
      </c>
      <c r="C1128" s="34">
        <v>16</v>
      </c>
      <c r="D1128" s="35">
        <v>180.15</v>
      </c>
      <c r="E1128" s="36">
        <v>176.85</v>
      </c>
      <c r="F1128" s="37">
        <f t="shared" si="72"/>
        <v>357</v>
      </c>
      <c r="G1128" s="38"/>
      <c r="H1128" s="35">
        <v>153.38499999999999</v>
      </c>
      <c r="I1128" s="36">
        <v>120.102</v>
      </c>
      <c r="J1128" s="37">
        <f t="shared" si="73"/>
        <v>273.48699999999997</v>
      </c>
      <c r="K1128" s="38"/>
      <c r="L1128" s="35">
        <v>91.35</v>
      </c>
      <c r="M1128" s="36">
        <v>62.25</v>
      </c>
      <c r="N1128" s="37">
        <f t="shared" si="74"/>
        <v>153.6</v>
      </c>
    </row>
    <row r="1129" spans="1:14" ht="15.6" x14ac:dyDescent="0.3">
      <c r="A1129" s="40">
        <v>43512.791666666664</v>
      </c>
      <c r="B1129" s="29">
        <f t="shared" si="71"/>
        <v>2</v>
      </c>
      <c r="C1129" s="34">
        <v>16</v>
      </c>
      <c r="D1129" s="35">
        <v>181.95</v>
      </c>
      <c r="E1129" s="36">
        <v>224.85</v>
      </c>
      <c r="F1129" s="37">
        <f t="shared" si="72"/>
        <v>406.79999999999995</v>
      </c>
      <c r="G1129" s="38"/>
      <c r="H1129" s="35">
        <v>152.76</v>
      </c>
      <c r="I1129" s="36">
        <v>117.962</v>
      </c>
      <c r="J1129" s="37">
        <f t="shared" si="73"/>
        <v>270.72199999999998</v>
      </c>
      <c r="K1129" s="38"/>
      <c r="L1129" s="35">
        <v>90.15</v>
      </c>
      <c r="M1129" s="36">
        <v>62.1</v>
      </c>
      <c r="N1129" s="37">
        <f t="shared" si="74"/>
        <v>152.25</v>
      </c>
    </row>
    <row r="1130" spans="1:14" ht="15.6" x14ac:dyDescent="0.3">
      <c r="A1130" s="39">
        <v>43512.833333333336</v>
      </c>
      <c r="B1130" s="29">
        <f t="shared" si="71"/>
        <v>2</v>
      </c>
      <c r="C1130" s="34">
        <v>16</v>
      </c>
      <c r="D1130" s="35">
        <v>181.5</v>
      </c>
      <c r="E1130" s="36">
        <v>137.25</v>
      </c>
      <c r="F1130" s="37">
        <f t="shared" si="72"/>
        <v>318.75</v>
      </c>
      <c r="G1130" s="38"/>
      <c r="H1130" s="35">
        <v>152.911</v>
      </c>
      <c r="I1130" s="36">
        <v>120.83799999999999</v>
      </c>
      <c r="J1130" s="37">
        <f t="shared" si="73"/>
        <v>273.74900000000002</v>
      </c>
      <c r="K1130" s="38"/>
      <c r="L1130" s="35">
        <v>90.15</v>
      </c>
      <c r="M1130" s="36">
        <v>61.95</v>
      </c>
      <c r="N1130" s="37">
        <f t="shared" si="74"/>
        <v>152.10000000000002</v>
      </c>
    </row>
    <row r="1131" spans="1:14" ht="15.6" x14ac:dyDescent="0.3">
      <c r="A1131" s="40">
        <v>43512.875</v>
      </c>
      <c r="B1131" s="29">
        <f t="shared" si="71"/>
        <v>2</v>
      </c>
      <c r="C1131" s="34">
        <v>16</v>
      </c>
      <c r="D1131" s="35">
        <v>180</v>
      </c>
      <c r="E1131" s="36">
        <v>163.80000000000001</v>
      </c>
      <c r="F1131" s="37">
        <f t="shared" si="72"/>
        <v>343.8</v>
      </c>
      <c r="G1131" s="38"/>
      <c r="H1131" s="35">
        <v>153.03700000000001</v>
      </c>
      <c r="I1131" s="36">
        <v>114.851</v>
      </c>
      <c r="J1131" s="37">
        <f t="shared" si="73"/>
        <v>267.88800000000003</v>
      </c>
      <c r="K1131" s="38"/>
      <c r="L1131" s="35">
        <v>91.35</v>
      </c>
      <c r="M1131" s="36">
        <v>63</v>
      </c>
      <c r="N1131" s="37">
        <f t="shared" si="74"/>
        <v>154.35</v>
      </c>
    </row>
    <row r="1132" spans="1:14" ht="15.6" x14ac:dyDescent="0.3">
      <c r="A1132" s="39">
        <v>43512.916666666664</v>
      </c>
      <c r="B1132" s="29">
        <f t="shared" si="71"/>
        <v>2</v>
      </c>
      <c r="C1132" s="34">
        <v>16</v>
      </c>
      <c r="D1132" s="35">
        <v>175.2</v>
      </c>
      <c r="E1132" s="36">
        <v>143.69999999999999</v>
      </c>
      <c r="F1132" s="37">
        <f t="shared" si="72"/>
        <v>318.89999999999998</v>
      </c>
      <c r="G1132" s="38"/>
      <c r="H1132" s="35">
        <v>154.12700000000001</v>
      </c>
      <c r="I1132" s="36">
        <v>117.849</v>
      </c>
      <c r="J1132" s="37">
        <f t="shared" si="73"/>
        <v>271.976</v>
      </c>
      <c r="K1132" s="38"/>
      <c r="L1132" s="35">
        <v>90.75</v>
      </c>
      <c r="M1132" s="36">
        <v>64.2</v>
      </c>
      <c r="N1132" s="37">
        <f t="shared" si="74"/>
        <v>154.94999999999999</v>
      </c>
    </row>
    <row r="1133" spans="1:14" ht="15.6" x14ac:dyDescent="0.3">
      <c r="A1133" s="40">
        <v>43512.958333333336</v>
      </c>
      <c r="B1133" s="29">
        <f t="shared" si="71"/>
        <v>2</v>
      </c>
      <c r="C1133" s="34">
        <v>16</v>
      </c>
      <c r="D1133" s="35">
        <v>173.7</v>
      </c>
      <c r="E1133" s="36">
        <v>113.7</v>
      </c>
      <c r="F1133" s="37">
        <f t="shared" si="72"/>
        <v>287.39999999999998</v>
      </c>
      <c r="G1133" s="38"/>
      <c r="H1133" s="35">
        <v>158.16900000000001</v>
      </c>
      <c r="I1133" s="36">
        <v>121.955</v>
      </c>
      <c r="J1133" s="37">
        <f t="shared" si="73"/>
        <v>280.12400000000002</v>
      </c>
      <c r="K1133" s="38"/>
      <c r="L1133" s="35">
        <v>91.35</v>
      </c>
      <c r="M1133" s="36">
        <v>63.15</v>
      </c>
      <c r="N1133" s="37">
        <f t="shared" si="74"/>
        <v>154.5</v>
      </c>
    </row>
    <row r="1134" spans="1:14" ht="15.6" x14ac:dyDescent="0.3">
      <c r="A1134" s="39">
        <v>43512</v>
      </c>
      <c r="B1134" s="29">
        <f t="shared" si="71"/>
        <v>2</v>
      </c>
      <c r="C1134" s="34">
        <v>16</v>
      </c>
      <c r="D1134" s="35">
        <v>159.75</v>
      </c>
      <c r="E1134" s="36">
        <v>116.85</v>
      </c>
      <c r="F1134" s="37">
        <f t="shared" si="72"/>
        <v>276.60000000000002</v>
      </c>
      <c r="G1134" s="38"/>
      <c r="H1134" s="35">
        <v>157.893</v>
      </c>
      <c r="I1134" s="36">
        <v>121.7</v>
      </c>
      <c r="J1134" s="37">
        <f t="shared" si="73"/>
        <v>279.59300000000002</v>
      </c>
      <c r="K1134" s="38"/>
      <c r="L1134" s="35">
        <v>90.75</v>
      </c>
      <c r="M1134" s="36">
        <v>63.75</v>
      </c>
      <c r="N1134" s="37">
        <f t="shared" si="74"/>
        <v>154.5</v>
      </c>
    </row>
    <row r="1135" spans="1:14" ht="15.6" x14ac:dyDescent="0.3">
      <c r="A1135" s="40">
        <v>43513.041666666664</v>
      </c>
      <c r="B1135" s="29">
        <f t="shared" si="71"/>
        <v>2</v>
      </c>
      <c r="C1135" s="34">
        <v>17</v>
      </c>
      <c r="D1135" s="35">
        <v>148.35</v>
      </c>
      <c r="E1135" s="36">
        <v>118.05</v>
      </c>
      <c r="F1135" s="37">
        <f t="shared" si="72"/>
        <v>266.39999999999998</v>
      </c>
      <c r="G1135" s="38"/>
      <c r="H1135" s="35">
        <v>157.54300000000001</v>
      </c>
      <c r="I1135" s="36">
        <v>125.033</v>
      </c>
      <c r="J1135" s="37">
        <f t="shared" si="73"/>
        <v>282.57600000000002</v>
      </c>
      <c r="K1135" s="38"/>
      <c r="L1135" s="35">
        <v>91.5</v>
      </c>
      <c r="M1135" s="36">
        <v>63.3</v>
      </c>
      <c r="N1135" s="37">
        <f t="shared" si="74"/>
        <v>154.80000000000001</v>
      </c>
    </row>
    <row r="1136" spans="1:14" ht="15.6" x14ac:dyDescent="0.3">
      <c r="A1136" s="39">
        <v>43513.083333333336</v>
      </c>
      <c r="B1136" s="29">
        <f t="shared" si="71"/>
        <v>2</v>
      </c>
      <c r="C1136" s="34">
        <v>17</v>
      </c>
      <c r="D1136" s="35">
        <v>139.80000000000001</v>
      </c>
      <c r="E1136" s="36">
        <v>119.1</v>
      </c>
      <c r="F1136" s="37">
        <f t="shared" si="72"/>
        <v>258.89999999999998</v>
      </c>
      <c r="G1136" s="38"/>
      <c r="H1136" s="35">
        <v>156.874</v>
      </c>
      <c r="I1136" s="36">
        <v>122.494</v>
      </c>
      <c r="J1136" s="37">
        <f t="shared" si="73"/>
        <v>279.36799999999999</v>
      </c>
      <c r="K1136" s="38"/>
      <c r="L1136" s="35">
        <v>90.6</v>
      </c>
      <c r="M1136" s="36">
        <v>63.45</v>
      </c>
      <c r="N1136" s="37">
        <f t="shared" si="74"/>
        <v>154.05000000000001</v>
      </c>
    </row>
    <row r="1137" spans="1:14" ht="15.6" x14ac:dyDescent="0.3">
      <c r="A1137" s="40">
        <v>43513.125</v>
      </c>
      <c r="B1137" s="29">
        <f t="shared" si="71"/>
        <v>2</v>
      </c>
      <c r="C1137" s="34">
        <v>17</v>
      </c>
      <c r="D1137" s="35">
        <v>135.6</v>
      </c>
      <c r="E1137" s="36">
        <v>118.05</v>
      </c>
      <c r="F1137" s="37">
        <f t="shared" si="72"/>
        <v>253.64999999999998</v>
      </c>
      <c r="G1137" s="38"/>
      <c r="H1137" s="35">
        <v>156.511</v>
      </c>
      <c r="I1137" s="36">
        <v>123.842</v>
      </c>
      <c r="J1137" s="37">
        <f t="shared" si="73"/>
        <v>280.35300000000001</v>
      </c>
      <c r="K1137" s="38"/>
      <c r="L1137" s="35">
        <v>90.9</v>
      </c>
      <c r="M1137" s="36">
        <v>62.7</v>
      </c>
      <c r="N1137" s="37">
        <f t="shared" si="74"/>
        <v>153.60000000000002</v>
      </c>
    </row>
    <row r="1138" spans="1:14" ht="15.6" x14ac:dyDescent="0.3">
      <c r="A1138" s="39">
        <v>43513.166666666664</v>
      </c>
      <c r="B1138" s="29">
        <f t="shared" si="71"/>
        <v>2</v>
      </c>
      <c r="C1138" s="34">
        <v>17</v>
      </c>
      <c r="D1138" s="35">
        <v>133.19999999999999</v>
      </c>
      <c r="E1138" s="36">
        <v>118.05</v>
      </c>
      <c r="F1138" s="37">
        <f t="shared" si="72"/>
        <v>251.25</v>
      </c>
      <c r="G1138" s="38"/>
      <c r="H1138" s="35">
        <v>157.345</v>
      </c>
      <c r="I1138" s="36">
        <v>121.839</v>
      </c>
      <c r="J1138" s="37">
        <f t="shared" si="73"/>
        <v>279.18399999999997</v>
      </c>
      <c r="K1138" s="38"/>
      <c r="L1138" s="35">
        <v>90.75</v>
      </c>
      <c r="M1138" s="36">
        <v>63</v>
      </c>
      <c r="N1138" s="37">
        <f t="shared" si="74"/>
        <v>153.75</v>
      </c>
    </row>
    <row r="1139" spans="1:14" ht="15.6" x14ac:dyDescent="0.3">
      <c r="A1139" s="40">
        <v>43513.208333333336</v>
      </c>
      <c r="B1139" s="29">
        <f t="shared" si="71"/>
        <v>2</v>
      </c>
      <c r="C1139" s="34">
        <v>17</v>
      </c>
      <c r="D1139" s="35">
        <v>133.35</v>
      </c>
      <c r="E1139" s="36">
        <v>118.8</v>
      </c>
      <c r="F1139" s="37">
        <f t="shared" si="72"/>
        <v>252.14999999999998</v>
      </c>
      <c r="G1139" s="38"/>
      <c r="H1139" s="35">
        <v>157.06399999999999</v>
      </c>
      <c r="I1139" s="36">
        <v>123.19199999999999</v>
      </c>
      <c r="J1139" s="37">
        <f t="shared" si="73"/>
        <v>280.25599999999997</v>
      </c>
      <c r="K1139" s="38"/>
      <c r="L1139" s="35">
        <v>91.35</v>
      </c>
      <c r="M1139" s="36">
        <v>63.45</v>
      </c>
      <c r="N1139" s="37">
        <f t="shared" si="74"/>
        <v>154.80000000000001</v>
      </c>
    </row>
    <row r="1140" spans="1:14" ht="15.6" x14ac:dyDescent="0.3">
      <c r="A1140" s="39">
        <v>43513.25</v>
      </c>
      <c r="B1140" s="29">
        <f t="shared" si="71"/>
        <v>2</v>
      </c>
      <c r="C1140" s="34">
        <v>17</v>
      </c>
      <c r="D1140" s="35">
        <v>134.25</v>
      </c>
      <c r="E1140" s="36">
        <v>117.75</v>
      </c>
      <c r="F1140" s="37">
        <f t="shared" si="72"/>
        <v>252</v>
      </c>
      <c r="G1140" s="38"/>
      <c r="H1140" s="35">
        <v>156.833</v>
      </c>
      <c r="I1140" s="36">
        <v>122.486</v>
      </c>
      <c r="J1140" s="37">
        <f t="shared" si="73"/>
        <v>279.31900000000002</v>
      </c>
      <c r="K1140" s="38"/>
      <c r="L1140" s="35">
        <v>91.35</v>
      </c>
      <c r="M1140" s="36">
        <v>63.3</v>
      </c>
      <c r="N1140" s="37">
        <f t="shared" si="74"/>
        <v>154.64999999999998</v>
      </c>
    </row>
    <row r="1141" spans="1:14" ht="15.6" x14ac:dyDescent="0.3">
      <c r="A1141" s="40">
        <v>43513.291666666664</v>
      </c>
      <c r="B1141" s="29">
        <f t="shared" si="71"/>
        <v>2</v>
      </c>
      <c r="C1141" s="34">
        <v>17</v>
      </c>
      <c r="D1141" s="35">
        <v>136.94999999999999</v>
      </c>
      <c r="E1141" s="36">
        <v>118.95</v>
      </c>
      <c r="F1141" s="37">
        <f t="shared" si="72"/>
        <v>255.89999999999998</v>
      </c>
      <c r="G1141" s="38"/>
      <c r="H1141" s="35">
        <v>157.16499999999999</v>
      </c>
      <c r="I1141" s="36">
        <v>123.01</v>
      </c>
      <c r="J1141" s="37">
        <f t="shared" si="73"/>
        <v>280.17500000000001</v>
      </c>
      <c r="K1141" s="38"/>
      <c r="L1141" s="35">
        <v>91.95</v>
      </c>
      <c r="M1141" s="36">
        <v>62.55</v>
      </c>
      <c r="N1141" s="37">
        <f t="shared" si="74"/>
        <v>154.5</v>
      </c>
    </row>
    <row r="1142" spans="1:14" ht="15.6" x14ac:dyDescent="0.3">
      <c r="A1142" s="39">
        <v>43513.333333333336</v>
      </c>
      <c r="B1142" s="29">
        <f t="shared" si="71"/>
        <v>2</v>
      </c>
      <c r="C1142" s="34">
        <v>17</v>
      </c>
      <c r="D1142" s="35">
        <v>134.55000000000001</v>
      </c>
      <c r="E1142" s="36">
        <v>118.5</v>
      </c>
      <c r="F1142" s="37">
        <f t="shared" si="72"/>
        <v>253.05</v>
      </c>
      <c r="G1142" s="38"/>
      <c r="H1142" s="35">
        <v>156.30500000000001</v>
      </c>
      <c r="I1142" s="36">
        <v>122.926</v>
      </c>
      <c r="J1142" s="37">
        <f t="shared" si="73"/>
        <v>279.23099999999999</v>
      </c>
      <c r="K1142" s="38"/>
      <c r="L1142" s="35">
        <v>91.35</v>
      </c>
      <c r="M1142" s="36">
        <v>63.6</v>
      </c>
      <c r="N1142" s="37">
        <f t="shared" si="74"/>
        <v>154.94999999999999</v>
      </c>
    </row>
    <row r="1143" spans="1:14" ht="15.6" x14ac:dyDescent="0.3">
      <c r="A1143" s="40">
        <v>43513.375</v>
      </c>
      <c r="B1143" s="29">
        <f t="shared" si="71"/>
        <v>2</v>
      </c>
      <c r="C1143" s="34">
        <v>17</v>
      </c>
      <c r="D1143" s="35">
        <v>134.25</v>
      </c>
      <c r="E1143" s="36">
        <v>148.35</v>
      </c>
      <c r="F1143" s="37">
        <f t="shared" si="72"/>
        <v>282.60000000000002</v>
      </c>
      <c r="G1143" s="38"/>
      <c r="H1143" s="35">
        <v>155.56100000000001</v>
      </c>
      <c r="I1143" s="36">
        <v>123.07299999999999</v>
      </c>
      <c r="J1143" s="37">
        <f t="shared" si="73"/>
        <v>278.63400000000001</v>
      </c>
      <c r="K1143" s="38"/>
      <c r="L1143" s="35">
        <v>91.5</v>
      </c>
      <c r="M1143" s="36">
        <v>63.45</v>
      </c>
      <c r="N1143" s="37">
        <f t="shared" si="74"/>
        <v>154.94999999999999</v>
      </c>
    </row>
    <row r="1144" spans="1:14" ht="15.6" x14ac:dyDescent="0.3">
      <c r="A1144" s="39">
        <v>43513.416666666664</v>
      </c>
      <c r="B1144" s="29">
        <f t="shared" si="71"/>
        <v>2</v>
      </c>
      <c r="C1144" s="34">
        <v>17</v>
      </c>
      <c r="D1144" s="35">
        <v>133.94999999999999</v>
      </c>
      <c r="E1144" s="36">
        <v>180.9</v>
      </c>
      <c r="F1144" s="37">
        <f t="shared" si="72"/>
        <v>314.85000000000002</v>
      </c>
      <c r="G1144" s="38"/>
      <c r="H1144" s="35">
        <v>155.33500000000001</v>
      </c>
      <c r="I1144" s="36">
        <v>121.815</v>
      </c>
      <c r="J1144" s="37">
        <f t="shared" si="73"/>
        <v>277.14999999999998</v>
      </c>
      <c r="K1144" s="38"/>
      <c r="L1144" s="35">
        <v>91.95</v>
      </c>
      <c r="M1144" s="36">
        <v>62.85</v>
      </c>
      <c r="N1144" s="37">
        <f t="shared" si="74"/>
        <v>154.80000000000001</v>
      </c>
    </row>
    <row r="1145" spans="1:14" ht="15.6" x14ac:dyDescent="0.3">
      <c r="A1145" s="40">
        <v>43513.458333333336</v>
      </c>
      <c r="B1145" s="29">
        <f t="shared" si="71"/>
        <v>2</v>
      </c>
      <c r="C1145" s="34">
        <v>17</v>
      </c>
      <c r="D1145" s="35">
        <v>134.25</v>
      </c>
      <c r="E1145" s="36">
        <v>183.75</v>
      </c>
      <c r="F1145" s="37">
        <f t="shared" si="72"/>
        <v>318</v>
      </c>
      <c r="G1145" s="38"/>
      <c r="H1145" s="35">
        <v>155.44800000000001</v>
      </c>
      <c r="I1145" s="36">
        <v>121.914</v>
      </c>
      <c r="J1145" s="37">
        <f t="shared" si="73"/>
        <v>277.36200000000002</v>
      </c>
      <c r="K1145" s="38"/>
      <c r="L1145" s="35">
        <v>93.45</v>
      </c>
      <c r="M1145" s="36">
        <v>63.45</v>
      </c>
      <c r="N1145" s="37">
        <f t="shared" si="74"/>
        <v>156.9</v>
      </c>
    </row>
    <row r="1146" spans="1:14" ht="15.6" x14ac:dyDescent="0.3">
      <c r="A1146" s="39">
        <v>43513.5</v>
      </c>
      <c r="B1146" s="29">
        <f t="shared" si="71"/>
        <v>2</v>
      </c>
      <c r="C1146" s="34">
        <v>17</v>
      </c>
      <c r="D1146" s="35">
        <v>133.80000000000001</v>
      </c>
      <c r="E1146" s="36">
        <v>179.4</v>
      </c>
      <c r="F1146" s="37">
        <f t="shared" si="72"/>
        <v>313.20000000000005</v>
      </c>
      <c r="G1146" s="38"/>
      <c r="H1146" s="35">
        <v>156.50700000000001</v>
      </c>
      <c r="I1146" s="36">
        <v>123.047</v>
      </c>
      <c r="J1146" s="37">
        <f t="shared" si="73"/>
        <v>279.55399999999997</v>
      </c>
      <c r="K1146" s="38"/>
      <c r="L1146" s="35">
        <v>95.85</v>
      </c>
      <c r="M1146" s="36">
        <v>67.349999999999994</v>
      </c>
      <c r="N1146" s="37">
        <f t="shared" si="74"/>
        <v>163.19999999999999</v>
      </c>
    </row>
    <row r="1147" spans="1:14" ht="15.6" x14ac:dyDescent="0.3">
      <c r="A1147" s="40">
        <v>43513.541666666664</v>
      </c>
      <c r="B1147" s="29">
        <f t="shared" si="71"/>
        <v>2</v>
      </c>
      <c r="C1147" s="34">
        <v>17</v>
      </c>
      <c r="D1147" s="35">
        <v>133.35</v>
      </c>
      <c r="E1147" s="36">
        <v>155.4</v>
      </c>
      <c r="F1147" s="37">
        <f t="shared" si="72"/>
        <v>288.75</v>
      </c>
      <c r="G1147" s="38"/>
      <c r="H1147" s="35">
        <v>156.11600000000001</v>
      </c>
      <c r="I1147" s="36">
        <v>121.52200000000001</v>
      </c>
      <c r="J1147" s="37">
        <f t="shared" si="73"/>
        <v>277.63800000000003</v>
      </c>
      <c r="K1147" s="38"/>
      <c r="L1147" s="35">
        <v>95.4</v>
      </c>
      <c r="M1147" s="36">
        <v>67.05</v>
      </c>
      <c r="N1147" s="37">
        <f t="shared" si="74"/>
        <v>162.44999999999999</v>
      </c>
    </row>
    <row r="1148" spans="1:14" ht="15.6" x14ac:dyDescent="0.3">
      <c r="A1148" s="39">
        <v>43513.583333333336</v>
      </c>
      <c r="B1148" s="29">
        <f t="shared" si="71"/>
        <v>2</v>
      </c>
      <c r="C1148" s="34">
        <v>17</v>
      </c>
      <c r="D1148" s="35">
        <v>135.15</v>
      </c>
      <c r="E1148" s="36">
        <v>136.35</v>
      </c>
      <c r="F1148" s="37">
        <f t="shared" si="72"/>
        <v>271.5</v>
      </c>
      <c r="G1148" s="38"/>
      <c r="H1148" s="35">
        <v>155.84800000000001</v>
      </c>
      <c r="I1148" s="36">
        <v>122.79600000000001</v>
      </c>
      <c r="J1148" s="37">
        <f t="shared" si="73"/>
        <v>278.64400000000001</v>
      </c>
      <c r="K1148" s="38"/>
      <c r="L1148" s="35">
        <v>96.45</v>
      </c>
      <c r="M1148" s="36">
        <v>70.650000000000006</v>
      </c>
      <c r="N1148" s="37">
        <f t="shared" si="74"/>
        <v>167.10000000000002</v>
      </c>
    </row>
    <row r="1149" spans="1:14" ht="15.6" x14ac:dyDescent="0.3">
      <c r="A1149" s="40">
        <v>43513.625</v>
      </c>
      <c r="B1149" s="29">
        <f t="shared" si="71"/>
        <v>2</v>
      </c>
      <c r="C1149" s="34">
        <v>17</v>
      </c>
      <c r="D1149" s="35">
        <v>137.69999999999999</v>
      </c>
      <c r="E1149" s="36">
        <v>178.35</v>
      </c>
      <c r="F1149" s="37">
        <f t="shared" si="72"/>
        <v>316.04999999999995</v>
      </c>
      <c r="G1149" s="38"/>
      <c r="H1149" s="35">
        <v>157.01400000000001</v>
      </c>
      <c r="I1149" s="36">
        <v>123.428</v>
      </c>
      <c r="J1149" s="37">
        <f t="shared" si="73"/>
        <v>280.44200000000001</v>
      </c>
      <c r="K1149" s="38"/>
      <c r="L1149" s="35">
        <v>95.55</v>
      </c>
      <c r="M1149" s="36">
        <v>69.45</v>
      </c>
      <c r="N1149" s="37">
        <f t="shared" si="74"/>
        <v>165</v>
      </c>
    </row>
    <row r="1150" spans="1:14" ht="15.6" x14ac:dyDescent="0.3">
      <c r="A1150" s="39">
        <v>43513.666666666664</v>
      </c>
      <c r="B1150" s="29">
        <f t="shared" si="71"/>
        <v>2</v>
      </c>
      <c r="C1150" s="34">
        <v>17</v>
      </c>
      <c r="D1150" s="35">
        <v>138.75</v>
      </c>
      <c r="E1150" s="36">
        <v>133.35</v>
      </c>
      <c r="F1150" s="37">
        <f t="shared" si="72"/>
        <v>272.10000000000002</v>
      </c>
      <c r="G1150" s="38"/>
      <c r="H1150" s="35">
        <v>155.916</v>
      </c>
      <c r="I1150" s="36">
        <v>123.73399999999999</v>
      </c>
      <c r="J1150" s="37">
        <f t="shared" si="73"/>
        <v>279.64999999999998</v>
      </c>
      <c r="K1150" s="38"/>
      <c r="L1150" s="35">
        <v>96.3</v>
      </c>
      <c r="M1150" s="36">
        <v>69.3</v>
      </c>
      <c r="N1150" s="37">
        <f t="shared" si="74"/>
        <v>165.6</v>
      </c>
    </row>
    <row r="1151" spans="1:14" ht="15.6" x14ac:dyDescent="0.3">
      <c r="A1151" s="40">
        <v>43513.708333333336</v>
      </c>
      <c r="B1151" s="29">
        <f t="shared" si="71"/>
        <v>2</v>
      </c>
      <c r="C1151" s="34">
        <v>17</v>
      </c>
      <c r="D1151" s="35">
        <v>133.65</v>
      </c>
      <c r="E1151" s="36">
        <v>154.19999999999999</v>
      </c>
      <c r="F1151" s="37">
        <f t="shared" si="72"/>
        <v>287.85000000000002</v>
      </c>
      <c r="G1151" s="38"/>
      <c r="H1151" s="35">
        <v>152.71700000000001</v>
      </c>
      <c r="I1151" s="36">
        <v>123.414</v>
      </c>
      <c r="J1151" s="37">
        <f t="shared" si="73"/>
        <v>276.13100000000003</v>
      </c>
      <c r="K1151" s="38"/>
      <c r="L1151" s="35">
        <v>96.15</v>
      </c>
      <c r="M1151" s="36">
        <v>66.599999999999994</v>
      </c>
      <c r="N1151" s="37">
        <f t="shared" si="74"/>
        <v>162.75</v>
      </c>
    </row>
    <row r="1152" spans="1:14" ht="15.6" x14ac:dyDescent="0.3">
      <c r="A1152" s="39">
        <v>43513.75</v>
      </c>
      <c r="B1152" s="29">
        <f t="shared" si="71"/>
        <v>2</v>
      </c>
      <c r="C1152" s="34">
        <v>17</v>
      </c>
      <c r="D1152" s="35">
        <v>136.19999999999999</v>
      </c>
      <c r="E1152" s="36">
        <v>172.2</v>
      </c>
      <c r="F1152" s="37">
        <f t="shared" si="72"/>
        <v>308.39999999999998</v>
      </c>
      <c r="G1152" s="38"/>
      <c r="H1152" s="35">
        <v>153.709</v>
      </c>
      <c r="I1152" s="36">
        <v>126.598</v>
      </c>
      <c r="J1152" s="37">
        <f t="shared" si="73"/>
        <v>280.30700000000002</v>
      </c>
      <c r="K1152" s="38"/>
      <c r="L1152" s="35">
        <v>94.95</v>
      </c>
      <c r="M1152" s="36">
        <v>64.95</v>
      </c>
      <c r="N1152" s="37">
        <f t="shared" si="74"/>
        <v>159.9</v>
      </c>
    </row>
    <row r="1153" spans="1:14" ht="15.6" x14ac:dyDescent="0.3">
      <c r="A1153" s="40">
        <v>43513.791666666664</v>
      </c>
      <c r="B1153" s="29">
        <f t="shared" si="71"/>
        <v>2</v>
      </c>
      <c r="C1153" s="34">
        <v>17</v>
      </c>
      <c r="D1153" s="35">
        <v>135.6</v>
      </c>
      <c r="E1153" s="36">
        <v>108.6</v>
      </c>
      <c r="F1153" s="37">
        <f t="shared" si="72"/>
        <v>244.2</v>
      </c>
      <c r="G1153" s="38"/>
      <c r="H1153" s="35">
        <v>153.30600000000001</v>
      </c>
      <c r="I1153" s="36">
        <v>131.30799999999999</v>
      </c>
      <c r="J1153" s="37">
        <f t="shared" si="73"/>
        <v>284.61400000000003</v>
      </c>
      <c r="K1153" s="38"/>
      <c r="L1153" s="35">
        <v>94.5</v>
      </c>
      <c r="M1153" s="36">
        <v>65.849999999999994</v>
      </c>
      <c r="N1153" s="37">
        <f t="shared" si="74"/>
        <v>160.35</v>
      </c>
    </row>
    <row r="1154" spans="1:14" ht="15.6" x14ac:dyDescent="0.3">
      <c r="A1154" s="39">
        <v>43513.833333333336</v>
      </c>
      <c r="B1154" s="29">
        <f t="shared" si="71"/>
        <v>2</v>
      </c>
      <c r="C1154" s="34">
        <v>17</v>
      </c>
      <c r="D1154" s="35">
        <v>135.44999999999999</v>
      </c>
      <c r="E1154" s="36">
        <v>113.85</v>
      </c>
      <c r="F1154" s="37">
        <f t="shared" si="72"/>
        <v>249.29999999999998</v>
      </c>
      <c r="G1154" s="38"/>
      <c r="H1154" s="35">
        <v>155.53800000000001</v>
      </c>
      <c r="I1154" s="36">
        <v>133.44499999999999</v>
      </c>
      <c r="J1154" s="37">
        <f t="shared" si="73"/>
        <v>288.983</v>
      </c>
      <c r="K1154" s="38"/>
      <c r="L1154" s="35">
        <v>93.45</v>
      </c>
      <c r="M1154" s="36">
        <v>64.650000000000006</v>
      </c>
      <c r="N1154" s="37">
        <f t="shared" si="74"/>
        <v>158.10000000000002</v>
      </c>
    </row>
    <row r="1155" spans="1:14" ht="15.6" x14ac:dyDescent="0.3">
      <c r="A1155" s="40">
        <v>43513.875</v>
      </c>
      <c r="B1155" s="29">
        <f t="shared" si="71"/>
        <v>2</v>
      </c>
      <c r="C1155" s="34">
        <v>17</v>
      </c>
      <c r="D1155" s="35">
        <v>136.5</v>
      </c>
      <c r="E1155" s="36">
        <v>116.4</v>
      </c>
      <c r="F1155" s="37">
        <f t="shared" si="72"/>
        <v>252.9</v>
      </c>
      <c r="G1155" s="38"/>
      <c r="H1155" s="35">
        <v>154.97200000000001</v>
      </c>
      <c r="I1155" s="36">
        <v>128.209</v>
      </c>
      <c r="J1155" s="37">
        <f t="shared" si="73"/>
        <v>283.18100000000004</v>
      </c>
      <c r="K1155" s="38"/>
      <c r="L1155" s="35">
        <v>94.65</v>
      </c>
      <c r="M1155" s="36">
        <v>66</v>
      </c>
      <c r="N1155" s="37">
        <f t="shared" si="74"/>
        <v>160.65</v>
      </c>
    </row>
    <row r="1156" spans="1:14" ht="15.6" x14ac:dyDescent="0.3">
      <c r="A1156" s="39">
        <v>43513.916666666664</v>
      </c>
      <c r="B1156" s="29">
        <f t="shared" si="71"/>
        <v>2</v>
      </c>
      <c r="C1156" s="34">
        <v>17</v>
      </c>
      <c r="D1156" s="35">
        <v>135.30000000000001</v>
      </c>
      <c r="E1156" s="36">
        <v>117.3</v>
      </c>
      <c r="F1156" s="37">
        <f t="shared" si="72"/>
        <v>252.60000000000002</v>
      </c>
      <c r="G1156" s="38"/>
      <c r="H1156" s="35">
        <v>154.31200000000001</v>
      </c>
      <c r="I1156" s="36">
        <v>129.166</v>
      </c>
      <c r="J1156" s="37">
        <f t="shared" si="73"/>
        <v>283.47800000000001</v>
      </c>
      <c r="K1156" s="38"/>
      <c r="L1156" s="35">
        <v>94.2</v>
      </c>
      <c r="M1156" s="36">
        <v>66.45</v>
      </c>
      <c r="N1156" s="37">
        <f t="shared" si="74"/>
        <v>160.65</v>
      </c>
    </row>
    <row r="1157" spans="1:14" ht="15.6" x14ac:dyDescent="0.3">
      <c r="A1157" s="40">
        <v>43513.958333333336</v>
      </c>
      <c r="B1157" s="29">
        <f t="shared" si="71"/>
        <v>2</v>
      </c>
      <c r="C1157" s="34">
        <v>17</v>
      </c>
      <c r="D1157" s="35">
        <v>145.94999999999999</v>
      </c>
      <c r="E1157" s="36">
        <v>116.7</v>
      </c>
      <c r="F1157" s="37">
        <f t="shared" si="72"/>
        <v>262.64999999999998</v>
      </c>
      <c r="G1157" s="38"/>
      <c r="H1157" s="35">
        <v>154.99199999999999</v>
      </c>
      <c r="I1157" s="36">
        <v>128.74100000000001</v>
      </c>
      <c r="J1157" s="37">
        <f t="shared" si="73"/>
        <v>283.733</v>
      </c>
      <c r="K1157" s="38"/>
      <c r="L1157" s="35">
        <v>94.2</v>
      </c>
      <c r="M1157" s="36">
        <v>64.8</v>
      </c>
      <c r="N1157" s="37">
        <f t="shared" si="74"/>
        <v>159</v>
      </c>
    </row>
    <row r="1158" spans="1:14" ht="15.6" x14ac:dyDescent="0.3">
      <c r="A1158" s="39">
        <v>43513</v>
      </c>
      <c r="B1158" s="29">
        <f t="shared" si="71"/>
        <v>2</v>
      </c>
      <c r="C1158" s="34">
        <v>17</v>
      </c>
      <c r="D1158" s="35">
        <v>136.19999999999999</v>
      </c>
      <c r="E1158" s="36">
        <v>151.19999999999999</v>
      </c>
      <c r="F1158" s="37">
        <f t="shared" si="72"/>
        <v>287.39999999999998</v>
      </c>
      <c r="G1158" s="38"/>
      <c r="H1158" s="35">
        <v>154.57400000000001</v>
      </c>
      <c r="I1158" s="36">
        <v>128.40700000000001</v>
      </c>
      <c r="J1158" s="37">
        <f t="shared" si="73"/>
        <v>282.98099999999999</v>
      </c>
      <c r="K1158" s="38"/>
      <c r="L1158" s="35">
        <v>93.6</v>
      </c>
      <c r="M1158" s="36">
        <v>64.05</v>
      </c>
      <c r="N1158" s="37">
        <f t="shared" si="74"/>
        <v>157.64999999999998</v>
      </c>
    </row>
    <row r="1159" spans="1:14" ht="15.6" x14ac:dyDescent="0.3">
      <c r="A1159" s="40">
        <v>43514.041666666664</v>
      </c>
      <c r="B1159" s="29">
        <f t="shared" si="71"/>
        <v>2</v>
      </c>
      <c r="C1159" s="34">
        <v>18</v>
      </c>
      <c r="D1159" s="35">
        <v>134.25</v>
      </c>
      <c r="E1159" s="36">
        <v>217.35</v>
      </c>
      <c r="F1159" s="37">
        <f t="shared" si="72"/>
        <v>351.6</v>
      </c>
      <c r="G1159" s="38"/>
      <c r="H1159" s="35">
        <v>154.68299999999999</v>
      </c>
      <c r="I1159" s="36">
        <v>130.625</v>
      </c>
      <c r="J1159" s="37">
        <f t="shared" si="73"/>
        <v>285.30799999999999</v>
      </c>
      <c r="K1159" s="38"/>
      <c r="L1159" s="35">
        <v>94.95</v>
      </c>
      <c r="M1159" s="36">
        <v>65.25</v>
      </c>
      <c r="N1159" s="37">
        <f t="shared" si="74"/>
        <v>160.19999999999999</v>
      </c>
    </row>
    <row r="1160" spans="1:14" ht="15.6" x14ac:dyDescent="0.3">
      <c r="A1160" s="39">
        <v>43514.083333333336</v>
      </c>
      <c r="B1160" s="29">
        <f t="shared" ref="B1160:B1223" si="75">MONTH(A1160)</f>
        <v>2</v>
      </c>
      <c r="C1160" s="34">
        <v>18</v>
      </c>
      <c r="D1160" s="35">
        <v>133.19999999999999</v>
      </c>
      <c r="E1160" s="36">
        <v>226.95</v>
      </c>
      <c r="F1160" s="37">
        <f t="shared" ref="F1160:F1223" si="76">D1160+E1160</f>
        <v>360.15</v>
      </c>
      <c r="G1160" s="38"/>
      <c r="H1160" s="35">
        <v>153.834</v>
      </c>
      <c r="I1160" s="36">
        <v>128.03399999999999</v>
      </c>
      <c r="J1160" s="37">
        <f t="shared" ref="J1160:J1223" si="77">H1160+I1160</f>
        <v>281.86799999999999</v>
      </c>
      <c r="K1160" s="38"/>
      <c r="L1160" s="35">
        <v>94.35</v>
      </c>
      <c r="M1160" s="36">
        <v>63.45</v>
      </c>
      <c r="N1160" s="37">
        <f t="shared" ref="N1160:N1223" si="78">L1160+M1160</f>
        <v>157.80000000000001</v>
      </c>
    </row>
    <row r="1161" spans="1:14" ht="15.6" x14ac:dyDescent="0.3">
      <c r="A1161" s="40">
        <v>43514.125</v>
      </c>
      <c r="B1161" s="29">
        <f t="shared" si="75"/>
        <v>2</v>
      </c>
      <c r="C1161" s="34">
        <v>18</v>
      </c>
      <c r="D1161" s="35">
        <v>131.55000000000001</v>
      </c>
      <c r="E1161" s="36">
        <v>226.5</v>
      </c>
      <c r="F1161" s="37">
        <f t="shared" si="76"/>
        <v>358.05</v>
      </c>
      <c r="G1161" s="38"/>
      <c r="H1161" s="35">
        <v>153.93</v>
      </c>
      <c r="I1161" s="36">
        <v>128.596</v>
      </c>
      <c r="J1161" s="37">
        <f t="shared" si="77"/>
        <v>282.52600000000001</v>
      </c>
      <c r="K1161" s="38"/>
      <c r="L1161" s="35">
        <v>94.05</v>
      </c>
      <c r="M1161" s="36">
        <v>63.75</v>
      </c>
      <c r="N1161" s="37">
        <f t="shared" si="78"/>
        <v>157.80000000000001</v>
      </c>
    </row>
    <row r="1162" spans="1:14" ht="15.6" x14ac:dyDescent="0.3">
      <c r="A1162" s="39">
        <v>43514.166666666664</v>
      </c>
      <c r="B1162" s="29">
        <f t="shared" si="75"/>
        <v>2</v>
      </c>
      <c r="C1162" s="34">
        <v>18</v>
      </c>
      <c r="D1162" s="35">
        <v>134.55000000000001</v>
      </c>
      <c r="E1162" s="36">
        <v>226.8</v>
      </c>
      <c r="F1162" s="37">
        <f t="shared" si="76"/>
        <v>361.35</v>
      </c>
      <c r="G1162" s="38"/>
      <c r="H1162" s="35">
        <v>155.07499999999999</v>
      </c>
      <c r="I1162" s="36">
        <v>129.636</v>
      </c>
      <c r="J1162" s="37">
        <f t="shared" si="77"/>
        <v>284.71100000000001</v>
      </c>
      <c r="K1162" s="38"/>
      <c r="L1162" s="35">
        <v>94.05</v>
      </c>
      <c r="M1162" s="36">
        <v>63.9</v>
      </c>
      <c r="N1162" s="37">
        <f t="shared" si="78"/>
        <v>157.94999999999999</v>
      </c>
    </row>
    <row r="1163" spans="1:14" ht="15.6" x14ac:dyDescent="0.3">
      <c r="A1163" s="40">
        <v>43514.208333333336</v>
      </c>
      <c r="B1163" s="29">
        <f t="shared" si="75"/>
        <v>2</v>
      </c>
      <c r="C1163" s="34">
        <v>18</v>
      </c>
      <c r="D1163" s="35">
        <v>132.30000000000001</v>
      </c>
      <c r="E1163" s="36">
        <v>226.95</v>
      </c>
      <c r="F1163" s="37">
        <f t="shared" si="76"/>
        <v>359.25</v>
      </c>
      <c r="G1163" s="38"/>
      <c r="H1163" s="35">
        <v>154.346</v>
      </c>
      <c r="I1163" s="36">
        <v>128.124</v>
      </c>
      <c r="J1163" s="37">
        <f t="shared" si="77"/>
        <v>282.47000000000003</v>
      </c>
      <c r="K1163" s="38"/>
      <c r="L1163" s="35">
        <v>94.65</v>
      </c>
      <c r="M1163" s="36">
        <v>64.349999999999994</v>
      </c>
      <c r="N1163" s="37">
        <f t="shared" si="78"/>
        <v>159</v>
      </c>
    </row>
    <row r="1164" spans="1:14" ht="15.6" x14ac:dyDescent="0.3">
      <c r="A1164" s="39">
        <v>43514.25</v>
      </c>
      <c r="B1164" s="29">
        <f t="shared" si="75"/>
        <v>2</v>
      </c>
      <c r="C1164" s="34">
        <v>18</v>
      </c>
      <c r="D1164" s="35">
        <v>132.75</v>
      </c>
      <c r="E1164" s="36">
        <v>225.9</v>
      </c>
      <c r="F1164" s="37">
        <f t="shared" si="76"/>
        <v>358.65</v>
      </c>
      <c r="G1164" s="38"/>
      <c r="H1164" s="35">
        <v>154.51</v>
      </c>
      <c r="I1164" s="36">
        <v>128.245</v>
      </c>
      <c r="J1164" s="37">
        <f t="shared" si="77"/>
        <v>282.755</v>
      </c>
      <c r="K1164" s="38"/>
      <c r="L1164" s="35">
        <v>93.9</v>
      </c>
      <c r="M1164" s="36">
        <v>64.05</v>
      </c>
      <c r="N1164" s="37">
        <f t="shared" si="78"/>
        <v>157.94999999999999</v>
      </c>
    </row>
    <row r="1165" spans="1:14" ht="15.6" x14ac:dyDescent="0.3">
      <c r="A1165" s="40">
        <v>43514.291666666664</v>
      </c>
      <c r="B1165" s="29">
        <f t="shared" si="75"/>
        <v>2</v>
      </c>
      <c r="C1165" s="34">
        <v>18</v>
      </c>
      <c r="D1165" s="35">
        <v>138.30000000000001</v>
      </c>
      <c r="E1165" s="36">
        <v>226.5</v>
      </c>
      <c r="F1165" s="37">
        <f t="shared" si="76"/>
        <v>364.8</v>
      </c>
      <c r="G1165" s="38"/>
      <c r="H1165" s="35">
        <v>157.81</v>
      </c>
      <c r="I1165" s="36">
        <v>129.82499999999999</v>
      </c>
      <c r="J1165" s="37">
        <f t="shared" si="77"/>
        <v>287.63499999999999</v>
      </c>
      <c r="K1165" s="38"/>
      <c r="L1165" s="35">
        <v>90.15</v>
      </c>
      <c r="M1165" s="36">
        <v>61.8</v>
      </c>
      <c r="N1165" s="37">
        <f t="shared" si="78"/>
        <v>151.94999999999999</v>
      </c>
    </row>
    <row r="1166" spans="1:14" ht="15.6" x14ac:dyDescent="0.3">
      <c r="A1166" s="39">
        <v>43514.333333333336</v>
      </c>
      <c r="B1166" s="29">
        <f t="shared" si="75"/>
        <v>2</v>
      </c>
      <c r="C1166" s="34">
        <v>18</v>
      </c>
      <c r="D1166" s="35">
        <v>138.6</v>
      </c>
      <c r="E1166" s="36">
        <v>220.65</v>
      </c>
      <c r="F1166" s="37">
        <f t="shared" si="76"/>
        <v>359.25</v>
      </c>
      <c r="G1166" s="38"/>
      <c r="H1166" s="35">
        <v>256.86700000000002</v>
      </c>
      <c r="I1166" s="36">
        <v>139.214</v>
      </c>
      <c r="J1166" s="37">
        <f t="shared" si="77"/>
        <v>396.08100000000002</v>
      </c>
      <c r="K1166" s="38"/>
      <c r="L1166" s="35">
        <v>86.85</v>
      </c>
      <c r="M1166" s="36">
        <v>62.1</v>
      </c>
      <c r="N1166" s="37">
        <f t="shared" si="78"/>
        <v>148.94999999999999</v>
      </c>
    </row>
    <row r="1167" spans="1:14" ht="15.6" x14ac:dyDescent="0.3">
      <c r="A1167" s="40">
        <v>43514.375</v>
      </c>
      <c r="B1167" s="29">
        <f t="shared" si="75"/>
        <v>2</v>
      </c>
      <c r="C1167" s="34">
        <v>18</v>
      </c>
      <c r="D1167" s="35">
        <v>140.85</v>
      </c>
      <c r="E1167" s="36">
        <v>184.35</v>
      </c>
      <c r="F1167" s="37">
        <f t="shared" si="76"/>
        <v>325.2</v>
      </c>
      <c r="G1167" s="38"/>
      <c r="H1167" s="35">
        <v>248.21199999999999</v>
      </c>
      <c r="I1167" s="36">
        <v>133.982</v>
      </c>
      <c r="J1167" s="37">
        <f t="shared" si="77"/>
        <v>382.19399999999996</v>
      </c>
      <c r="K1167" s="38"/>
      <c r="L1167" s="35">
        <v>87.9</v>
      </c>
      <c r="M1167" s="36">
        <v>65.400000000000006</v>
      </c>
      <c r="N1167" s="37">
        <f t="shared" si="78"/>
        <v>153.30000000000001</v>
      </c>
    </row>
    <row r="1168" spans="1:14" ht="15.6" x14ac:dyDescent="0.3">
      <c r="A1168" s="39">
        <v>43514.416666666664</v>
      </c>
      <c r="B1168" s="29">
        <f t="shared" si="75"/>
        <v>2</v>
      </c>
      <c r="C1168" s="34">
        <v>18</v>
      </c>
      <c r="D1168" s="35">
        <v>136.05000000000001</v>
      </c>
      <c r="E1168" s="36">
        <v>230.1</v>
      </c>
      <c r="F1168" s="37">
        <f t="shared" si="76"/>
        <v>366.15</v>
      </c>
      <c r="G1168" s="38"/>
      <c r="H1168" s="35">
        <v>237.13200000000001</v>
      </c>
      <c r="I1168" s="36">
        <v>125.063</v>
      </c>
      <c r="J1168" s="37">
        <f t="shared" si="77"/>
        <v>362.19499999999999</v>
      </c>
      <c r="K1168" s="38"/>
      <c r="L1168" s="35">
        <v>88.2</v>
      </c>
      <c r="M1168" s="36">
        <v>64.5</v>
      </c>
      <c r="N1168" s="37">
        <f t="shared" si="78"/>
        <v>152.69999999999999</v>
      </c>
    </row>
    <row r="1169" spans="1:14" ht="15.6" x14ac:dyDescent="0.3">
      <c r="A1169" s="40">
        <v>43514.458333333336</v>
      </c>
      <c r="B1169" s="29">
        <f t="shared" si="75"/>
        <v>2</v>
      </c>
      <c r="C1169" s="34">
        <v>18</v>
      </c>
      <c r="D1169" s="35">
        <v>139.19999999999999</v>
      </c>
      <c r="E1169" s="36">
        <v>213.45</v>
      </c>
      <c r="F1169" s="37">
        <f t="shared" si="76"/>
        <v>352.65</v>
      </c>
      <c r="G1169" s="38"/>
      <c r="H1169" s="35">
        <v>237.78200000000001</v>
      </c>
      <c r="I1169" s="36">
        <v>126.36499999999999</v>
      </c>
      <c r="J1169" s="37">
        <f t="shared" si="77"/>
        <v>364.14699999999999</v>
      </c>
      <c r="K1169" s="38"/>
      <c r="L1169" s="35">
        <v>88.05</v>
      </c>
      <c r="M1169" s="36">
        <v>64.5</v>
      </c>
      <c r="N1169" s="37">
        <f t="shared" si="78"/>
        <v>152.55000000000001</v>
      </c>
    </row>
    <row r="1170" spans="1:14" ht="15.6" x14ac:dyDescent="0.3">
      <c r="A1170" s="39">
        <v>43514.5</v>
      </c>
      <c r="B1170" s="29">
        <f t="shared" si="75"/>
        <v>2</v>
      </c>
      <c r="C1170" s="34">
        <v>18</v>
      </c>
      <c r="D1170" s="35">
        <v>139.35</v>
      </c>
      <c r="E1170" s="36">
        <v>145.94999999999999</v>
      </c>
      <c r="F1170" s="37">
        <f t="shared" si="76"/>
        <v>285.29999999999995</v>
      </c>
      <c r="G1170" s="38"/>
      <c r="H1170" s="35">
        <v>248.02199999999999</v>
      </c>
      <c r="I1170" s="36">
        <v>128.56800000000001</v>
      </c>
      <c r="J1170" s="37">
        <f t="shared" si="77"/>
        <v>376.59000000000003</v>
      </c>
      <c r="K1170" s="38"/>
      <c r="L1170" s="35">
        <v>89.55</v>
      </c>
      <c r="M1170" s="36">
        <v>67.8</v>
      </c>
      <c r="N1170" s="37">
        <f t="shared" si="78"/>
        <v>157.35</v>
      </c>
    </row>
    <row r="1171" spans="1:14" ht="15.6" x14ac:dyDescent="0.3">
      <c r="A1171" s="40">
        <v>43514.541666666664</v>
      </c>
      <c r="B1171" s="29">
        <f t="shared" si="75"/>
        <v>2</v>
      </c>
      <c r="C1171" s="34">
        <v>18</v>
      </c>
      <c r="D1171" s="35">
        <v>141.30000000000001</v>
      </c>
      <c r="E1171" s="36">
        <v>189.15</v>
      </c>
      <c r="F1171" s="37">
        <f t="shared" si="76"/>
        <v>330.45000000000005</v>
      </c>
      <c r="G1171" s="38"/>
      <c r="H1171" s="35">
        <v>252.38900000000001</v>
      </c>
      <c r="I1171" s="36">
        <v>132.47800000000001</v>
      </c>
      <c r="J1171" s="37">
        <f t="shared" si="77"/>
        <v>384.86700000000002</v>
      </c>
      <c r="K1171" s="38"/>
      <c r="L1171" s="35">
        <v>88.35</v>
      </c>
      <c r="M1171" s="36">
        <v>67.349999999999994</v>
      </c>
      <c r="N1171" s="37">
        <f t="shared" si="78"/>
        <v>155.69999999999999</v>
      </c>
    </row>
    <row r="1172" spans="1:14" ht="15.6" x14ac:dyDescent="0.3">
      <c r="A1172" s="39">
        <v>43514.583333333336</v>
      </c>
      <c r="B1172" s="29">
        <f t="shared" si="75"/>
        <v>2</v>
      </c>
      <c r="C1172" s="34">
        <v>18</v>
      </c>
      <c r="D1172" s="35">
        <v>142.65</v>
      </c>
      <c r="E1172" s="36">
        <v>159.9</v>
      </c>
      <c r="F1172" s="37">
        <f t="shared" si="76"/>
        <v>302.55</v>
      </c>
      <c r="G1172" s="38"/>
      <c r="H1172" s="35">
        <v>247.774</v>
      </c>
      <c r="I1172" s="36">
        <v>135.46199999999999</v>
      </c>
      <c r="J1172" s="37">
        <f t="shared" si="77"/>
        <v>383.23599999999999</v>
      </c>
      <c r="K1172" s="38"/>
      <c r="L1172" s="35">
        <v>87.6</v>
      </c>
      <c r="M1172" s="36">
        <v>65.55</v>
      </c>
      <c r="N1172" s="37">
        <f t="shared" si="78"/>
        <v>153.14999999999998</v>
      </c>
    </row>
    <row r="1173" spans="1:14" ht="15.6" x14ac:dyDescent="0.3">
      <c r="A1173" s="40">
        <v>43514.625</v>
      </c>
      <c r="B1173" s="29">
        <f t="shared" si="75"/>
        <v>2</v>
      </c>
      <c r="C1173" s="34">
        <v>18</v>
      </c>
      <c r="D1173" s="35">
        <v>140.4</v>
      </c>
      <c r="E1173" s="36">
        <v>147.44999999999999</v>
      </c>
      <c r="F1173" s="37">
        <f t="shared" si="76"/>
        <v>287.85000000000002</v>
      </c>
      <c r="G1173" s="38"/>
      <c r="H1173" s="35">
        <v>258.44900000000001</v>
      </c>
      <c r="I1173" s="36">
        <v>139.011</v>
      </c>
      <c r="J1173" s="37">
        <f t="shared" si="77"/>
        <v>397.46000000000004</v>
      </c>
      <c r="K1173" s="38"/>
      <c r="L1173" s="35">
        <v>88.35</v>
      </c>
      <c r="M1173" s="36">
        <v>64.650000000000006</v>
      </c>
      <c r="N1173" s="37">
        <f t="shared" si="78"/>
        <v>153</v>
      </c>
    </row>
    <row r="1174" spans="1:14" ht="15.6" x14ac:dyDescent="0.3">
      <c r="A1174" s="39">
        <v>43514.666666666664</v>
      </c>
      <c r="B1174" s="29">
        <f t="shared" si="75"/>
        <v>2</v>
      </c>
      <c r="C1174" s="34">
        <v>18</v>
      </c>
      <c r="D1174" s="35">
        <v>141.75</v>
      </c>
      <c r="E1174" s="36">
        <v>194.1</v>
      </c>
      <c r="F1174" s="37">
        <f t="shared" si="76"/>
        <v>335.85</v>
      </c>
      <c r="G1174" s="38"/>
      <c r="H1174" s="35">
        <v>256.988</v>
      </c>
      <c r="I1174" s="36">
        <v>135.27000000000001</v>
      </c>
      <c r="J1174" s="37">
        <f t="shared" si="77"/>
        <v>392.25800000000004</v>
      </c>
      <c r="K1174" s="38"/>
      <c r="L1174" s="35">
        <v>87.3</v>
      </c>
      <c r="M1174" s="36">
        <v>66.75</v>
      </c>
      <c r="N1174" s="37">
        <f t="shared" si="78"/>
        <v>154.05000000000001</v>
      </c>
    </row>
    <row r="1175" spans="1:14" ht="15.6" x14ac:dyDescent="0.3">
      <c r="A1175" s="40">
        <v>43514.708333333336</v>
      </c>
      <c r="B1175" s="29">
        <f t="shared" si="75"/>
        <v>2</v>
      </c>
      <c r="C1175" s="34">
        <v>18</v>
      </c>
      <c r="D1175" s="35">
        <v>142.19999999999999</v>
      </c>
      <c r="E1175" s="36">
        <v>139.35</v>
      </c>
      <c r="F1175" s="37">
        <f t="shared" si="76"/>
        <v>281.54999999999995</v>
      </c>
      <c r="G1175" s="38"/>
      <c r="H1175" s="35">
        <v>265.267</v>
      </c>
      <c r="I1175" s="36">
        <v>137.911</v>
      </c>
      <c r="J1175" s="37">
        <f t="shared" si="77"/>
        <v>403.178</v>
      </c>
      <c r="K1175" s="38"/>
      <c r="L1175" s="35">
        <v>87.6</v>
      </c>
      <c r="M1175" s="36">
        <v>68.55</v>
      </c>
      <c r="N1175" s="37">
        <f t="shared" si="78"/>
        <v>156.14999999999998</v>
      </c>
    </row>
    <row r="1176" spans="1:14" ht="15.6" x14ac:dyDescent="0.3">
      <c r="A1176" s="39">
        <v>43514.75</v>
      </c>
      <c r="B1176" s="29">
        <f t="shared" si="75"/>
        <v>2</v>
      </c>
      <c r="C1176" s="34">
        <v>18</v>
      </c>
      <c r="D1176" s="35">
        <v>140.69999999999999</v>
      </c>
      <c r="E1176" s="36">
        <v>183</v>
      </c>
      <c r="F1176" s="37">
        <f t="shared" si="76"/>
        <v>323.7</v>
      </c>
      <c r="G1176" s="38"/>
      <c r="H1176" s="35">
        <v>265.00400000000002</v>
      </c>
      <c r="I1176" s="36">
        <v>134.86799999999999</v>
      </c>
      <c r="J1176" s="37">
        <f t="shared" si="77"/>
        <v>399.87200000000001</v>
      </c>
      <c r="K1176" s="38"/>
      <c r="L1176" s="35">
        <v>87.6</v>
      </c>
      <c r="M1176" s="36">
        <v>68.849999999999994</v>
      </c>
      <c r="N1176" s="37">
        <f t="shared" si="78"/>
        <v>156.44999999999999</v>
      </c>
    </row>
    <row r="1177" spans="1:14" ht="15.6" x14ac:dyDescent="0.3">
      <c r="A1177" s="40">
        <v>43514.791666666664</v>
      </c>
      <c r="B1177" s="29">
        <f t="shared" si="75"/>
        <v>2</v>
      </c>
      <c r="C1177" s="34">
        <v>18</v>
      </c>
      <c r="D1177" s="35">
        <v>140.4</v>
      </c>
      <c r="E1177" s="36">
        <v>194.1</v>
      </c>
      <c r="F1177" s="37">
        <f t="shared" si="76"/>
        <v>334.5</v>
      </c>
      <c r="G1177" s="38"/>
      <c r="H1177" s="35">
        <v>153.51300000000001</v>
      </c>
      <c r="I1177" s="36">
        <v>123.235</v>
      </c>
      <c r="J1177" s="37">
        <f t="shared" si="77"/>
        <v>276.74799999999999</v>
      </c>
      <c r="K1177" s="38"/>
      <c r="L1177" s="35">
        <v>88.5</v>
      </c>
      <c r="M1177" s="36">
        <v>67.650000000000006</v>
      </c>
      <c r="N1177" s="37">
        <f t="shared" si="78"/>
        <v>156.15</v>
      </c>
    </row>
    <row r="1178" spans="1:14" ht="15.6" x14ac:dyDescent="0.3">
      <c r="A1178" s="39">
        <v>43514.833333333336</v>
      </c>
      <c r="B1178" s="29">
        <f t="shared" si="75"/>
        <v>2</v>
      </c>
      <c r="C1178" s="34">
        <v>18</v>
      </c>
      <c r="D1178" s="35">
        <v>137.4</v>
      </c>
      <c r="E1178" s="36">
        <v>123.9</v>
      </c>
      <c r="F1178" s="37">
        <f t="shared" si="76"/>
        <v>261.3</v>
      </c>
      <c r="G1178" s="38"/>
      <c r="H1178" s="35">
        <v>152.44399999999999</v>
      </c>
      <c r="I1178" s="36">
        <v>124.706</v>
      </c>
      <c r="J1178" s="37">
        <f t="shared" si="77"/>
        <v>277.14999999999998</v>
      </c>
      <c r="K1178" s="38"/>
      <c r="L1178" s="35">
        <v>87.3</v>
      </c>
      <c r="M1178" s="36">
        <v>67.349999999999994</v>
      </c>
      <c r="N1178" s="37">
        <f t="shared" si="78"/>
        <v>154.64999999999998</v>
      </c>
    </row>
    <row r="1179" spans="1:14" ht="15.6" x14ac:dyDescent="0.3">
      <c r="A1179" s="40">
        <v>43514.875</v>
      </c>
      <c r="B1179" s="29">
        <f t="shared" si="75"/>
        <v>2</v>
      </c>
      <c r="C1179" s="34">
        <v>18</v>
      </c>
      <c r="D1179" s="35">
        <v>139.19999999999999</v>
      </c>
      <c r="E1179" s="36">
        <v>188.4</v>
      </c>
      <c r="F1179" s="37">
        <f t="shared" si="76"/>
        <v>327.60000000000002</v>
      </c>
      <c r="G1179" s="38"/>
      <c r="H1179" s="35">
        <v>156.86099999999999</v>
      </c>
      <c r="I1179" s="36">
        <v>123.745</v>
      </c>
      <c r="J1179" s="37">
        <f t="shared" si="77"/>
        <v>280.60599999999999</v>
      </c>
      <c r="K1179" s="38"/>
      <c r="L1179" s="35">
        <v>87.75</v>
      </c>
      <c r="M1179" s="36">
        <v>64.8</v>
      </c>
      <c r="N1179" s="37">
        <f t="shared" si="78"/>
        <v>152.55000000000001</v>
      </c>
    </row>
    <row r="1180" spans="1:14" ht="15.6" x14ac:dyDescent="0.3">
      <c r="A1180" s="39">
        <v>43514.916666666664</v>
      </c>
      <c r="B1180" s="29">
        <f t="shared" si="75"/>
        <v>2</v>
      </c>
      <c r="C1180" s="34">
        <v>18</v>
      </c>
      <c r="D1180" s="35">
        <v>136.65</v>
      </c>
      <c r="E1180" s="36">
        <v>174</v>
      </c>
      <c r="F1180" s="37">
        <f t="shared" si="76"/>
        <v>310.64999999999998</v>
      </c>
      <c r="G1180" s="38"/>
      <c r="H1180" s="35">
        <v>153.179</v>
      </c>
      <c r="I1180" s="36">
        <v>125.818</v>
      </c>
      <c r="J1180" s="37">
        <f t="shared" si="77"/>
        <v>278.99700000000001</v>
      </c>
      <c r="K1180" s="38"/>
      <c r="L1180" s="35">
        <v>87.3</v>
      </c>
      <c r="M1180" s="36">
        <v>64.8</v>
      </c>
      <c r="N1180" s="37">
        <f t="shared" si="78"/>
        <v>152.1</v>
      </c>
    </row>
    <row r="1181" spans="1:14" ht="15.6" x14ac:dyDescent="0.3">
      <c r="A1181" s="40">
        <v>43514.958333333336</v>
      </c>
      <c r="B1181" s="29">
        <f t="shared" si="75"/>
        <v>2</v>
      </c>
      <c r="C1181" s="34">
        <v>18</v>
      </c>
      <c r="D1181" s="35">
        <v>136.65</v>
      </c>
      <c r="E1181" s="36">
        <v>126.45</v>
      </c>
      <c r="F1181" s="37">
        <f t="shared" si="76"/>
        <v>263.10000000000002</v>
      </c>
      <c r="G1181" s="38"/>
      <c r="H1181" s="35">
        <v>155.20599999999999</v>
      </c>
      <c r="I1181" s="36">
        <v>123.693</v>
      </c>
      <c r="J1181" s="37">
        <f t="shared" si="77"/>
        <v>278.899</v>
      </c>
      <c r="K1181" s="38"/>
      <c r="L1181" s="35">
        <v>88.05</v>
      </c>
      <c r="M1181" s="36">
        <v>64.2</v>
      </c>
      <c r="N1181" s="37">
        <f t="shared" si="78"/>
        <v>152.25</v>
      </c>
    </row>
    <row r="1182" spans="1:14" ht="15.6" x14ac:dyDescent="0.3">
      <c r="A1182" s="39">
        <v>43514</v>
      </c>
      <c r="B1182" s="29">
        <f t="shared" si="75"/>
        <v>2</v>
      </c>
      <c r="C1182" s="34">
        <v>18</v>
      </c>
      <c r="D1182" s="35">
        <v>135.44999999999999</v>
      </c>
      <c r="E1182" s="36">
        <v>125.1</v>
      </c>
      <c r="F1182" s="37">
        <f t="shared" si="76"/>
        <v>260.54999999999995</v>
      </c>
      <c r="G1182" s="38"/>
      <c r="H1182" s="35">
        <v>155.52099999999999</v>
      </c>
      <c r="I1182" s="36">
        <v>124.059</v>
      </c>
      <c r="J1182" s="37">
        <f t="shared" si="77"/>
        <v>279.58</v>
      </c>
      <c r="K1182" s="38"/>
      <c r="L1182" s="35">
        <v>87.6</v>
      </c>
      <c r="M1182" s="36">
        <v>65.25</v>
      </c>
      <c r="N1182" s="37">
        <f t="shared" si="78"/>
        <v>152.85</v>
      </c>
    </row>
    <row r="1183" spans="1:14" ht="15.6" x14ac:dyDescent="0.3">
      <c r="A1183" s="40">
        <v>43515.041666666664</v>
      </c>
      <c r="B1183" s="29">
        <f t="shared" si="75"/>
        <v>2</v>
      </c>
      <c r="C1183" s="34">
        <v>19</v>
      </c>
      <c r="D1183" s="35">
        <v>137.4</v>
      </c>
      <c r="E1183" s="36">
        <v>124.35</v>
      </c>
      <c r="F1183" s="37">
        <f t="shared" si="76"/>
        <v>261.75</v>
      </c>
      <c r="G1183" s="38"/>
      <c r="H1183" s="35">
        <v>152.84100000000001</v>
      </c>
      <c r="I1183" s="36">
        <v>124.529</v>
      </c>
      <c r="J1183" s="37">
        <f t="shared" si="77"/>
        <v>277.37</v>
      </c>
      <c r="K1183" s="38"/>
      <c r="L1183" s="35">
        <v>88.05</v>
      </c>
      <c r="M1183" s="36">
        <v>64.2</v>
      </c>
      <c r="N1183" s="37">
        <f t="shared" si="78"/>
        <v>152.25</v>
      </c>
    </row>
    <row r="1184" spans="1:14" ht="15.6" x14ac:dyDescent="0.3">
      <c r="A1184" s="39">
        <v>43515.083333333336</v>
      </c>
      <c r="B1184" s="29">
        <f t="shared" si="75"/>
        <v>2</v>
      </c>
      <c r="C1184" s="34">
        <v>19</v>
      </c>
      <c r="D1184" s="35">
        <v>139.35</v>
      </c>
      <c r="E1184" s="36">
        <v>124.65</v>
      </c>
      <c r="F1184" s="37">
        <f t="shared" si="76"/>
        <v>264</v>
      </c>
      <c r="G1184" s="38"/>
      <c r="H1184" s="35">
        <v>152.78299999999999</v>
      </c>
      <c r="I1184" s="36">
        <v>125.699</v>
      </c>
      <c r="J1184" s="37">
        <f t="shared" si="77"/>
        <v>278.48199999999997</v>
      </c>
      <c r="K1184" s="38"/>
      <c r="L1184" s="35">
        <v>87.45</v>
      </c>
      <c r="M1184" s="36">
        <v>64.05</v>
      </c>
      <c r="N1184" s="37">
        <f t="shared" si="78"/>
        <v>151.5</v>
      </c>
    </row>
    <row r="1185" spans="1:14" ht="15.6" x14ac:dyDescent="0.3">
      <c r="A1185" s="40">
        <v>43515.125</v>
      </c>
      <c r="B1185" s="29">
        <f t="shared" si="75"/>
        <v>2</v>
      </c>
      <c r="C1185" s="34">
        <v>19</v>
      </c>
      <c r="D1185" s="35">
        <v>137.69999999999999</v>
      </c>
      <c r="E1185" s="36">
        <v>124.05</v>
      </c>
      <c r="F1185" s="37">
        <f t="shared" si="76"/>
        <v>261.75</v>
      </c>
      <c r="G1185" s="38"/>
      <c r="H1185" s="35">
        <v>152.58600000000001</v>
      </c>
      <c r="I1185" s="36">
        <v>124.254</v>
      </c>
      <c r="J1185" s="37">
        <f t="shared" si="77"/>
        <v>276.84000000000003</v>
      </c>
      <c r="K1185" s="38"/>
      <c r="L1185" s="35">
        <v>87.15</v>
      </c>
      <c r="M1185" s="36">
        <v>64.650000000000006</v>
      </c>
      <c r="N1185" s="37">
        <f t="shared" si="78"/>
        <v>151.80000000000001</v>
      </c>
    </row>
    <row r="1186" spans="1:14" ht="15.6" x14ac:dyDescent="0.3">
      <c r="A1186" s="39">
        <v>43515.166666666664</v>
      </c>
      <c r="B1186" s="29">
        <f t="shared" si="75"/>
        <v>2</v>
      </c>
      <c r="C1186" s="34">
        <v>19</v>
      </c>
      <c r="D1186" s="35">
        <v>138.6</v>
      </c>
      <c r="E1186" s="36">
        <v>123.45</v>
      </c>
      <c r="F1186" s="37">
        <f t="shared" si="76"/>
        <v>262.05</v>
      </c>
      <c r="G1186" s="38"/>
      <c r="H1186" s="35">
        <v>160.73099999999999</v>
      </c>
      <c r="I1186" s="36">
        <v>125.363</v>
      </c>
      <c r="J1186" s="37">
        <f t="shared" si="77"/>
        <v>286.09399999999999</v>
      </c>
      <c r="K1186" s="38"/>
      <c r="L1186" s="35">
        <v>89.1</v>
      </c>
      <c r="M1186" s="36">
        <v>65.099999999999994</v>
      </c>
      <c r="N1186" s="37">
        <f t="shared" si="78"/>
        <v>154.19999999999999</v>
      </c>
    </row>
    <row r="1187" spans="1:14" ht="15.6" x14ac:dyDescent="0.3">
      <c r="A1187" s="40">
        <v>43515.208333333336</v>
      </c>
      <c r="B1187" s="29">
        <f t="shared" si="75"/>
        <v>2</v>
      </c>
      <c r="C1187" s="34">
        <v>19</v>
      </c>
      <c r="D1187" s="35">
        <v>141.30000000000001</v>
      </c>
      <c r="E1187" s="36">
        <v>124.95</v>
      </c>
      <c r="F1187" s="37">
        <f t="shared" si="76"/>
        <v>266.25</v>
      </c>
      <c r="G1187" s="38"/>
      <c r="H1187" s="35">
        <v>169.636</v>
      </c>
      <c r="I1187" s="36">
        <v>125.68</v>
      </c>
      <c r="J1187" s="37">
        <f t="shared" si="77"/>
        <v>295.31600000000003</v>
      </c>
      <c r="K1187" s="38"/>
      <c r="L1187" s="35">
        <v>87.6</v>
      </c>
      <c r="M1187" s="36">
        <v>64.650000000000006</v>
      </c>
      <c r="N1187" s="37">
        <f t="shared" si="78"/>
        <v>152.25</v>
      </c>
    </row>
    <row r="1188" spans="1:14" ht="15.6" x14ac:dyDescent="0.3">
      <c r="A1188" s="39">
        <v>43515.25</v>
      </c>
      <c r="B1188" s="29">
        <f t="shared" si="75"/>
        <v>2</v>
      </c>
      <c r="C1188" s="34">
        <v>19</v>
      </c>
      <c r="D1188" s="35">
        <v>137.25</v>
      </c>
      <c r="E1188" s="36">
        <v>135.30000000000001</v>
      </c>
      <c r="F1188" s="37">
        <f t="shared" si="76"/>
        <v>272.55</v>
      </c>
      <c r="G1188" s="38"/>
      <c r="H1188" s="35">
        <v>177.899</v>
      </c>
      <c r="I1188" s="36">
        <v>131.864</v>
      </c>
      <c r="J1188" s="37">
        <f t="shared" si="77"/>
        <v>309.76300000000003</v>
      </c>
      <c r="K1188" s="38"/>
      <c r="L1188" s="35">
        <v>87.9</v>
      </c>
      <c r="M1188" s="36">
        <v>64.5</v>
      </c>
      <c r="N1188" s="37">
        <f t="shared" si="78"/>
        <v>152.4</v>
      </c>
    </row>
    <row r="1189" spans="1:14" ht="15.6" x14ac:dyDescent="0.3">
      <c r="A1189" s="40">
        <v>43515.291666666664</v>
      </c>
      <c r="B1189" s="29">
        <f t="shared" si="75"/>
        <v>2</v>
      </c>
      <c r="C1189" s="34">
        <v>19</v>
      </c>
      <c r="D1189" s="35">
        <v>139.65</v>
      </c>
      <c r="E1189" s="36">
        <v>151.05000000000001</v>
      </c>
      <c r="F1189" s="37">
        <f t="shared" si="76"/>
        <v>290.70000000000005</v>
      </c>
      <c r="G1189" s="38"/>
      <c r="H1189" s="35">
        <v>181.346</v>
      </c>
      <c r="I1189" s="36">
        <v>153.40799999999999</v>
      </c>
      <c r="J1189" s="37">
        <f t="shared" si="77"/>
        <v>334.75400000000002</v>
      </c>
      <c r="K1189" s="38"/>
      <c r="L1189" s="35">
        <v>97.35</v>
      </c>
      <c r="M1189" s="36">
        <v>71.849999999999994</v>
      </c>
      <c r="N1189" s="37">
        <f t="shared" si="78"/>
        <v>169.2</v>
      </c>
    </row>
    <row r="1190" spans="1:14" ht="15.6" x14ac:dyDescent="0.3">
      <c r="A1190" s="39">
        <v>43515.333333333336</v>
      </c>
      <c r="B1190" s="29">
        <f t="shared" si="75"/>
        <v>2</v>
      </c>
      <c r="C1190" s="34">
        <v>19</v>
      </c>
      <c r="D1190" s="35">
        <v>186.3</v>
      </c>
      <c r="E1190" s="36">
        <v>202.05</v>
      </c>
      <c r="F1190" s="37">
        <f t="shared" si="76"/>
        <v>388.35</v>
      </c>
      <c r="G1190" s="38"/>
      <c r="H1190" s="35">
        <v>251.262</v>
      </c>
      <c r="I1190" s="36">
        <v>190.6</v>
      </c>
      <c r="J1190" s="37">
        <f t="shared" si="77"/>
        <v>441.86199999999997</v>
      </c>
      <c r="K1190" s="38"/>
      <c r="L1190" s="35">
        <v>190.35</v>
      </c>
      <c r="M1190" s="36">
        <v>86.4</v>
      </c>
      <c r="N1190" s="37">
        <f t="shared" si="78"/>
        <v>276.75</v>
      </c>
    </row>
    <row r="1191" spans="1:14" ht="15.6" x14ac:dyDescent="0.3">
      <c r="A1191" s="40">
        <v>43515.375</v>
      </c>
      <c r="B1191" s="29">
        <f t="shared" si="75"/>
        <v>2</v>
      </c>
      <c r="C1191" s="34">
        <v>19</v>
      </c>
      <c r="D1191" s="35">
        <v>209.25</v>
      </c>
      <c r="E1191" s="36">
        <v>226.95</v>
      </c>
      <c r="F1191" s="37">
        <f t="shared" si="76"/>
        <v>436.2</v>
      </c>
      <c r="G1191" s="38"/>
      <c r="H1191" s="35">
        <v>302.23700000000002</v>
      </c>
      <c r="I1191" s="36">
        <v>222.77799999999999</v>
      </c>
      <c r="J1191" s="37">
        <f t="shared" si="77"/>
        <v>525.01499999999999</v>
      </c>
      <c r="K1191" s="38"/>
      <c r="L1191" s="35">
        <v>210</v>
      </c>
      <c r="M1191" s="36">
        <v>96.3</v>
      </c>
      <c r="N1191" s="37">
        <f t="shared" si="78"/>
        <v>306.3</v>
      </c>
    </row>
    <row r="1192" spans="1:14" ht="15.6" x14ac:dyDescent="0.3">
      <c r="A1192" s="39">
        <v>43515.416666666664</v>
      </c>
      <c r="B1192" s="29">
        <f t="shared" si="75"/>
        <v>2</v>
      </c>
      <c r="C1192" s="34">
        <v>19</v>
      </c>
      <c r="D1192" s="35">
        <v>234.9</v>
      </c>
      <c r="E1192" s="36">
        <v>258</v>
      </c>
      <c r="F1192" s="37">
        <f t="shared" si="76"/>
        <v>492.9</v>
      </c>
      <c r="G1192" s="38"/>
      <c r="H1192" s="35">
        <v>300.42</v>
      </c>
      <c r="I1192" s="36">
        <v>239.946</v>
      </c>
      <c r="J1192" s="37">
        <f t="shared" si="77"/>
        <v>540.36599999999999</v>
      </c>
      <c r="K1192" s="38"/>
      <c r="L1192" s="35">
        <v>225.3</v>
      </c>
      <c r="M1192" s="36">
        <v>104.4</v>
      </c>
      <c r="N1192" s="37">
        <f t="shared" si="78"/>
        <v>329.70000000000005</v>
      </c>
    </row>
    <row r="1193" spans="1:14" ht="15.6" x14ac:dyDescent="0.3">
      <c r="A1193" s="40">
        <v>43515.458333333336</v>
      </c>
      <c r="B1193" s="29">
        <f t="shared" si="75"/>
        <v>2</v>
      </c>
      <c r="C1193" s="34">
        <v>19</v>
      </c>
      <c r="D1193" s="35">
        <v>237.6</v>
      </c>
      <c r="E1193" s="36">
        <v>311.7</v>
      </c>
      <c r="F1193" s="37">
        <f t="shared" si="76"/>
        <v>549.29999999999995</v>
      </c>
      <c r="G1193" s="38"/>
      <c r="H1193" s="35">
        <v>283.99299999999999</v>
      </c>
      <c r="I1193" s="36">
        <v>245.83199999999999</v>
      </c>
      <c r="J1193" s="37">
        <f t="shared" si="77"/>
        <v>529.82500000000005</v>
      </c>
      <c r="K1193" s="38"/>
      <c r="L1193" s="35">
        <v>230.25</v>
      </c>
      <c r="M1193" s="36">
        <v>110.4</v>
      </c>
      <c r="N1193" s="37">
        <f t="shared" si="78"/>
        <v>340.65</v>
      </c>
    </row>
    <row r="1194" spans="1:14" ht="15.6" x14ac:dyDescent="0.3">
      <c r="A1194" s="39">
        <v>43515.5</v>
      </c>
      <c r="B1194" s="29">
        <f t="shared" si="75"/>
        <v>2</v>
      </c>
      <c r="C1194" s="34">
        <v>19</v>
      </c>
      <c r="D1194" s="35">
        <v>238.95</v>
      </c>
      <c r="E1194" s="36">
        <v>330</v>
      </c>
      <c r="F1194" s="37">
        <f t="shared" si="76"/>
        <v>568.95000000000005</v>
      </c>
      <c r="G1194" s="38"/>
      <c r="H1194" s="35">
        <v>294.70499999999998</v>
      </c>
      <c r="I1194" s="36">
        <v>245.98099999999999</v>
      </c>
      <c r="J1194" s="37">
        <f t="shared" si="77"/>
        <v>540.68599999999992</v>
      </c>
      <c r="K1194" s="38"/>
      <c r="L1194" s="35">
        <v>233.85</v>
      </c>
      <c r="M1194" s="36">
        <v>112.65</v>
      </c>
      <c r="N1194" s="37">
        <f t="shared" si="78"/>
        <v>346.5</v>
      </c>
    </row>
    <row r="1195" spans="1:14" ht="15.6" x14ac:dyDescent="0.3">
      <c r="A1195" s="40">
        <v>43515.541666666664</v>
      </c>
      <c r="B1195" s="29">
        <f t="shared" si="75"/>
        <v>2</v>
      </c>
      <c r="C1195" s="34">
        <v>19</v>
      </c>
      <c r="D1195" s="35">
        <v>246.9</v>
      </c>
      <c r="E1195" s="36">
        <v>327.60000000000002</v>
      </c>
      <c r="F1195" s="37">
        <f t="shared" si="76"/>
        <v>574.5</v>
      </c>
      <c r="G1195" s="38"/>
      <c r="H1195" s="35">
        <v>317.83</v>
      </c>
      <c r="I1195" s="36">
        <v>250.72499999999999</v>
      </c>
      <c r="J1195" s="37">
        <f t="shared" si="77"/>
        <v>568.55499999999995</v>
      </c>
      <c r="K1195" s="38"/>
      <c r="L1195" s="35">
        <v>239.25</v>
      </c>
      <c r="M1195" s="36">
        <v>115.8</v>
      </c>
      <c r="N1195" s="37">
        <f t="shared" si="78"/>
        <v>355.05</v>
      </c>
    </row>
    <row r="1196" spans="1:14" ht="15.6" x14ac:dyDescent="0.3">
      <c r="A1196" s="39">
        <v>43515.583333333336</v>
      </c>
      <c r="B1196" s="29">
        <f t="shared" si="75"/>
        <v>2</v>
      </c>
      <c r="C1196" s="34">
        <v>19</v>
      </c>
      <c r="D1196" s="35">
        <v>249.9</v>
      </c>
      <c r="E1196" s="36">
        <v>331.8</v>
      </c>
      <c r="F1196" s="37">
        <f t="shared" si="76"/>
        <v>581.70000000000005</v>
      </c>
      <c r="G1196" s="38"/>
      <c r="H1196" s="35">
        <v>343</v>
      </c>
      <c r="I1196" s="36">
        <v>249.20599999999999</v>
      </c>
      <c r="J1196" s="37">
        <f t="shared" si="77"/>
        <v>592.20600000000002</v>
      </c>
      <c r="K1196" s="38"/>
      <c r="L1196" s="35">
        <v>236.25</v>
      </c>
      <c r="M1196" s="36">
        <v>115.95</v>
      </c>
      <c r="N1196" s="37">
        <f t="shared" si="78"/>
        <v>352.2</v>
      </c>
    </row>
    <row r="1197" spans="1:14" ht="15.6" x14ac:dyDescent="0.3">
      <c r="A1197" s="40">
        <v>43515.625</v>
      </c>
      <c r="B1197" s="29">
        <f t="shared" si="75"/>
        <v>2</v>
      </c>
      <c r="C1197" s="34">
        <v>19</v>
      </c>
      <c r="D1197" s="35">
        <v>242.85</v>
      </c>
      <c r="E1197" s="36">
        <v>267.75</v>
      </c>
      <c r="F1197" s="37">
        <f t="shared" si="76"/>
        <v>510.6</v>
      </c>
      <c r="G1197" s="38"/>
      <c r="H1197" s="35">
        <v>322.8</v>
      </c>
      <c r="I1197" s="36">
        <v>246.84800000000001</v>
      </c>
      <c r="J1197" s="37">
        <f t="shared" si="77"/>
        <v>569.64800000000002</v>
      </c>
      <c r="K1197" s="38"/>
      <c r="L1197" s="35">
        <v>232.05</v>
      </c>
      <c r="M1197" s="36">
        <v>115.35</v>
      </c>
      <c r="N1197" s="37">
        <f t="shared" si="78"/>
        <v>347.4</v>
      </c>
    </row>
    <row r="1198" spans="1:14" ht="15.6" x14ac:dyDescent="0.3">
      <c r="A1198" s="39">
        <v>43515.666666666664</v>
      </c>
      <c r="B1198" s="29">
        <f t="shared" si="75"/>
        <v>2</v>
      </c>
      <c r="C1198" s="34">
        <v>19</v>
      </c>
      <c r="D1198" s="35">
        <v>235.65</v>
      </c>
      <c r="E1198" s="36">
        <v>298.05</v>
      </c>
      <c r="F1198" s="37">
        <f t="shared" si="76"/>
        <v>533.70000000000005</v>
      </c>
      <c r="G1198" s="38"/>
      <c r="H1198" s="35">
        <v>320.077</v>
      </c>
      <c r="I1198" s="36">
        <v>240.60900000000001</v>
      </c>
      <c r="J1198" s="37">
        <f t="shared" si="77"/>
        <v>560.68600000000004</v>
      </c>
      <c r="K1198" s="38"/>
      <c r="L1198" s="35">
        <v>234</v>
      </c>
      <c r="M1198" s="36">
        <v>114.75</v>
      </c>
      <c r="N1198" s="37">
        <f t="shared" si="78"/>
        <v>348.75</v>
      </c>
    </row>
    <row r="1199" spans="1:14" ht="15.6" x14ac:dyDescent="0.3">
      <c r="A1199" s="40">
        <v>43515.708333333336</v>
      </c>
      <c r="B1199" s="29">
        <f t="shared" si="75"/>
        <v>2</v>
      </c>
      <c r="C1199" s="34">
        <v>19</v>
      </c>
      <c r="D1199" s="35">
        <v>232.35</v>
      </c>
      <c r="E1199" s="36">
        <v>297.45</v>
      </c>
      <c r="F1199" s="37">
        <f t="shared" si="76"/>
        <v>529.79999999999995</v>
      </c>
      <c r="G1199" s="38"/>
      <c r="H1199" s="35">
        <v>312.35300000000001</v>
      </c>
      <c r="I1199" s="36">
        <v>235.58699999999999</v>
      </c>
      <c r="J1199" s="37">
        <f t="shared" si="77"/>
        <v>547.94000000000005</v>
      </c>
      <c r="K1199" s="38"/>
      <c r="L1199" s="35">
        <v>229.65</v>
      </c>
      <c r="M1199" s="36">
        <v>111.45</v>
      </c>
      <c r="N1199" s="37">
        <f t="shared" si="78"/>
        <v>341.1</v>
      </c>
    </row>
    <row r="1200" spans="1:14" ht="15.6" x14ac:dyDescent="0.3">
      <c r="A1200" s="39">
        <v>43515.75</v>
      </c>
      <c r="B1200" s="29">
        <f t="shared" si="75"/>
        <v>2</v>
      </c>
      <c r="C1200" s="34">
        <v>19</v>
      </c>
      <c r="D1200" s="35">
        <v>229.65</v>
      </c>
      <c r="E1200" s="36">
        <v>220.5</v>
      </c>
      <c r="F1200" s="37">
        <f t="shared" si="76"/>
        <v>450.15</v>
      </c>
      <c r="G1200" s="38"/>
      <c r="H1200" s="35">
        <v>311.88200000000001</v>
      </c>
      <c r="I1200" s="36">
        <v>214.10499999999999</v>
      </c>
      <c r="J1200" s="37">
        <f t="shared" si="77"/>
        <v>525.98699999999997</v>
      </c>
      <c r="K1200" s="38"/>
      <c r="L1200" s="35">
        <v>218.55</v>
      </c>
      <c r="M1200" s="36">
        <v>102.45</v>
      </c>
      <c r="N1200" s="37">
        <f t="shared" si="78"/>
        <v>321</v>
      </c>
    </row>
    <row r="1201" spans="1:14" ht="15.6" x14ac:dyDescent="0.3">
      <c r="A1201" s="40">
        <v>43515.791666666664</v>
      </c>
      <c r="B1201" s="29">
        <f t="shared" si="75"/>
        <v>2</v>
      </c>
      <c r="C1201" s="34">
        <v>19</v>
      </c>
      <c r="D1201" s="35">
        <v>219.45</v>
      </c>
      <c r="E1201" s="36">
        <v>242.1</v>
      </c>
      <c r="F1201" s="37">
        <f t="shared" si="76"/>
        <v>461.54999999999995</v>
      </c>
      <c r="G1201" s="38"/>
      <c r="H1201" s="35">
        <v>177.28200000000001</v>
      </c>
      <c r="I1201" s="36">
        <v>193.65299999999999</v>
      </c>
      <c r="J1201" s="37">
        <f t="shared" si="77"/>
        <v>370.935</v>
      </c>
      <c r="K1201" s="38"/>
      <c r="L1201" s="35">
        <v>135.15</v>
      </c>
      <c r="M1201" s="36">
        <v>92.4</v>
      </c>
      <c r="N1201" s="37">
        <f t="shared" si="78"/>
        <v>227.55</v>
      </c>
    </row>
    <row r="1202" spans="1:14" ht="15.6" x14ac:dyDescent="0.3">
      <c r="A1202" s="39">
        <v>43515.833333333336</v>
      </c>
      <c r="B1202" s="29">
        <f t="shared" si="75"/>
        <v>2</v>
      </c>
      <c r="C1202" s="34">
        <v>19</v>
      </c>
      <c r="D1202" s="35">
        <v>209.1</v>
      </c>
      <c r="E1202" s="36">
        <v>194.25</v>
      </c>
      <c r="F1202" s="37">
        <f t="shared" si="76"/>
        <v>403.35</v>
      </c>
      <c r="G1202" s="38"/>
      <c r="H1202" s="35">
        <v>175.03200000000001</v>
      </c>
      <c r="I1202" s="36">
        <v>187.09200000000001</v>
      </c>
      <c r="J1202" s="37">
        <f t="shared" si="77"/>
        <v>362.12400000000002</v>
      </c>
      <c r="K1202" s="38"/>
      <c r="L1202" s="35">
        <v>124.8</v>
      </c>
      <c r="M1202" s="36">
        <v>86.85</v>
      </c>
      <c r="N1202" s="37">
        <f t="shared" si="78"/>
        <v>211.64999999999998</v>
      </c>
    </row>
    <row r="1203" spans="1:14" ht="15.6" x14ac:dyDescent="0.3">
      <c r="A1203" s="40">
        <v>43515.875</v>
      </c>
      <c r="B1203" s="29">
        <f t="shared" si="75"/>
        <v>2</v>
      </c>
      <c r="C1203" s="34">
        <v>19</v>
      </c>
      <c r="D1203" s="35">
        <v>206.1</v>
      </c>
      <c r="E1203" s="36">
        <v>159.44999999999999</v>
      </c>
      <c r="F1203" s="37">
        <f t="shared" si="76"/>
        <v>365.54999999999995</v>
      </c>
      <c r="G1203" s="38"/>
      <c r="H1203" s="35">
        <v>177.92500000000001</v>
      </c>
      <c r="I1203" s="36">
        <v>177.53700000000001</v>
      </c>
      <c r="J1203" s="37">
        <f t="shared" si="77"/>
        <v>355.46199999999999</v>
      </c>
      <c r="K1203" s="38"/>
      <c r="L1203" s="35">
        <v>124.5</v>
      </c>
      <c r="M1203" s="36">
        <v>84.15</v>
      </c>
      <c r="N1203" s="37">
        <f t="shared" si="78"/>
        <v>208.65</v>
      </c>
    </row>
    <row r="1204" spans="1:14" ht="15.6" x14ac:dyDescent="0.3">
      <c r="A1204" s="39">
        <v>43515.916666666664</v>
      </c>
      <c r="B1204" s="29">
        <f t="shared" si="75"/>
        <v>2</v>
      </c>
      <c r="C1204" s="34">
        <v>19</v>
      </c>
      <c r="D1204" s="35">
        <v>174.3</v>
      </c>
      <c r="E1204" s="36">
        <v>143.1</v>
      </c>
      <c r="F1204" s="37">
        <f t="shared" si="76"/>
        <v>317.39999999999998</v>
      </c>
      <c r="G1204" s="38"/>
      <c r="H1204" s="35">
        <v>168.28100000000001</v>
      </c>
      <c r="I1204" s="36">
        <v>174.828</v>
      </c>
      <c r="J1204" s="37">
        <f t="shared" si="77"/>
        <v>343.10900000000004</v>
      </c>
      <c r="K1204" s="38"/>
      <c r="L1204" s="35">
        <v>118.05</v>
      </c>
      <c r="M1204" s="36">
        <v>83.4</v>
      </c>
      <c r="N1204" s="37">
        <f t="shared" si="78"/>
        <v>201.45</v>
      </c>
    </row>
    <row r="1205" spans="1:14" ht="15.6" x14ac:dyDescent="0.3">
      <c r="A1205" s="40">
        <v>43515.958333333336</v>
      </c>
      <c r="B1205" s="29">
        <f t="shared" si="75"/>
        <v>2</v>
      </c>
      <c r="C1205" s="34">
        <v>19</v>
      </c>
      <c r="D1205" s="35">
        <v>167.1</v>
      </c>
      <c r="E1205" s="36">
        <v>139.94999999999999</v>
      </c>
      <c r="F1205" s="37">
        <f t="shared" si="76"/>
        <v>307.04999999999995</v>
      </c>
      <c r="G1205" s="38"/>
      <c r="H1205" s="35">
        <v>167.738</v>
      </c>
      <c r="I1205" s="36">
        <v>174.63</v>
      </c>
      <c r="J1205" s="37">
        <f t="shared" si="77"/>
        <v>342.36799999999999</v>
      </c>
      <c r="K1205" s="38"/>
      <c r="L1205" s="35">
        <v>114.9</v>
      </c>
      <c r="M1205" s="36">
        <v>82.8</v>
      </c>
      <c r="N1205" s="37">
        <f t="shared" si="78"/>
        <v>197.7</v>
      </c>
    </row>
    <row r="1206" spans="1:14" ht="15.6" x14ac:dyDescent="0.3">
      <c r="A1206" s="39">
        <v>43515</v>
      </c>
      <c r="B1206" s="29">
        <f t="shared" si="75"/>
        <v>2</v>
      </c>
      <c r="C1206" s="34">
        <v>19</v>
      </c>
      <c r="D1206" s="35">
        <v>155.4</v>
      </c>
      <c r="E1206" s="36">
        <v>131.85</v>
      </c>
      <c r="F1206" s="37">
        <f t="shared" si="76"/>
        <v>287.25</v>
      </c>
      <c r="G1206" s="38"/>
      <c r="H1206" s="35">
        <v>160.52199999999999</v>
      </c>
      <c r="I1206" s="36">
        <v>145.524</v>
      </c>
      <c r="J1206" s="37">
        <f t="shared" si="77"/>
        <v>306.04599999999999</v>
      </c>
      <c r="K1206" s="38"/>
      <c r="L1206" s="35">
        <v>100.65</v>
      </c>
      <c r="M1206" s="36">
        <v>73.05</v>
      </c>
      <c r="N1206" s="37">
        <f t="shared" si="78"/>
        <v>173.7</v>
      </c>
    </row>
    <row r="1207" spans="1:14" ht="15.6" x14ac:dyDescent="0.3">
      <c r="A1207" s="40">
        <v>43516.041666666664</v>
      </c>
      <c r="B1207" s="29">
        <f t="shared" si="75"/>
        <v>2</v>
      </c>
      <c r="C1207" s="34">
        <v>20</v>
      </c>
      <c r="D1207" s="35">
        <v>144.9</v>
      </c>
      <c r="E1207" s="36">
        <v>123.15</v>
      </c>
      <c r="F1207" s="37">
        <f t="shared" si="76"/>
        <v>268.05</v>
      </c>
      <c r="G1207" s="38"/>
      <c r="H1207" s="35">
        <v>156.55099999999999</v>
      </c>
      <c r="I1207" s="36">
        <v>130.285</v>
      </c>
      <c r="J1207" s="37">
        <f t="shared" si="77"/>
        <v>286.83600000000001</v>
      </c>
      <c r="K1207" s="38"/>
      <c r="L1207" s="35">
        <v>97.65</v>
      </c>
      <c r="M1207" s="36">
        <v>73.2</v>
      </c>
      <c r="N1207" s="37">
        <f t="shared" si="78"/>
        <v>170.85000000000002</v>
      </c>
    </row>
    <row r="1208" spans="1:14" ht="15.6" x14ac:dyDescent="0.3">
      <c r="A1208" s="39">
        <v>43516.083333333336</v>
      </c>
      <c r="B1208" s="29">
        <f t="shared" si="75"/>
        <v>2</v>
      </c>
      <c r="C1208" s="34">
        <v>20</v>
      </c>
      <c r="D1208" s="35">
        <v>142.35</v>
      </c>
      <c r="E1208" s="36">
        <v>127.2</v>
      </c>
      <c r="F1208" s="37">
        <f t="shared" si="76"/>
        <v>269.55</v>
      </c>
      <c r="G1208" s="38"/>
      <c r="H1208" s="35">
        <v>155.28100000000001</v>
      </c>
      <c r="I1208" s="36">
        <v>128.77799999999999</v>
      </c>
      <c r="J1208" s="37">
        <f t="shared" si="77"/>
        <v>284.05899999999997</v>
      </c>
      <c r="K1208" s="38"/>
      <c r="L1208" s="35">
        <v>94.65</v>
      </c>
      <c r="M1208" s="36">
        <v>72.75</v>
      </c>
      <c r="N1208" s="37">
        <f t="shared" si="78"/>
        <v>167.4</v>
      </c>
    </row>
    <row r="1209" spans="1:14" ht="15.6" x14ac:dyDescent="0.3">
      <c r="A1209" s="40">
        <v>43516.125</v>
      </c>
      <c r="B1209" s="29">
        <f t="shared" si="75"/>
        <v>2</v>
      </c>
      <c r="C1209" s="34">
        <v>20</v>
      </c>
      <c r="D1209" s="35">
        <v>143.55000000000001</v>
      </c>
      <c r="E1209" s="36">
        <v>124.65</v>
      </c>
      <c r="F1209" s="37">
        <f t="shared" si="76"/>
        <v>268.20000000000005</v>
      </c>
      <c r="G1209" s="38"/>
      <c r="H1209" s="35">
        <v>154.81700000000001</v>
      </c>
      <c r="I1209" s="36">
        <v>128.83500000000001</v>
      </c>
      <c r="J1209" s="37">
        <f t="shared" si="77"/>
        <v>283.65200000000004</v>
      </c>
      <c r="K1209" s="38"/>
      <c r="L1209" s="35">
        <v>94.8</v>
      </c>
      <c r="M1209" s="36">
        <v>72.75</v>
      </c>
      <c r="N1209" s="37">
        <f t="shared" si="78"/>
        <v>167.55</v>
      </c>
    </row>
    <row r="1210" spans="1:14" ht="15.6" x14ac:dyDescent="0.3">
      <c r="A1210" s="39">
        <v>43516.166666666664</v>
      </c>
      <c r="B1210" s="29">
        <f t="shared" si="75"/>
        <v>2</v>
      </c>
      <c r="C1210" s="34">
        <v>20</v>
      </c>
      <c r="D1210" s="35">
        <v>144.15</v>
      </c>
      <c r="E1210" s="36">
        <v>122.4</v>
      </c>
      <c r="F1210" s="37">
        <f t="shared" si="76"/>
        <v>266.55</v>
      </c>
      <c r="G1210" s="38"/>
      <c r="H1210" s="35">
        <v>165.672</v>
      </c>
      <c r="I1210" s="36">
        <v>132.035</v>
      </c>
      <c r="J1210" s="37">
        <f t="shared" si="77"/>
        <v>297.70699999999999</v>
      </c>
      <c r="K1210" s="38"/>
      <c r="L1210" s="35">
        <v>96.45</v>
      </c>
      <c r="M1210" s="36">
        <v>73.8</v>
      </c>
      <c r="N1210" s="37">
        <f t="shared" si="78"/>
        <v>170.25</v>
      </c>
    </row>
    <row r="1211" spans="1:14" ht="15.6" x14ac:dyDescent="0.3">
      <c r="A1211" s="40">
        <v>43516.208333333336</v>
      </c>
      <c r="B1211" s="29">
        <f t="shared" si="75"/>
        <v>2</v>
      </c>
      <c r="C1211" s="34">
        <v>20</v>
      </c>
      <c r="D1211" s="35">
        <v>145.35</v>
      </c>
      <c r="E1211" s="36">
        <v>127.8</v>
      </c>
      <c r="F1211" s="37">
        <f t="shared" si="76"/>
        <v>273.14999999999998</v>
      </c>
      <c r="G1211" s="38"/>
      <c r="H1211" s="35">
        <v>169.9</v>
      </c>
      <c r="I1211" s="36">
        <v>140.36000000000001</v>
      </c>
      <c r="J1211" s="37">
        <f t="shared" si="77"/>
        <v>310.26</v>
      </c>
      <c r="K1211" s="38"/>
      <c r="L1211" s="35">
        <v>94.95</v>
      </c>
      <c r="M1211" s="36">
        <v>72.599999999999994</v>
      </c>
      <c r="N1211" s="37">
        <f t="shared" si="78"/>
        <v>167.55</v>
      </c>
    </row>
    <row r="1212" spans="1:14" ht="15.6" x14ac:dyDescent="0.3">
      <c r="A1212" s="39">
        <v>43516.25</v>
      </c>
      <c r="B1212" s="29">
        <f t="shared" si="75"/>
        <v>2</v>
      </c>
      <c r="C1212" s="34">
        <v>20</v>
      </c>
      <c r="D1212" s="35">
        <v>141.30000000000001</v>
      </c>
      <c r="E1212" s="36">
        <v>136.05000000000001</v>
      </c>
      <c r="F1212" s="37">
        <f t="shared" si="76"/>
        <v>277.35000000000002</v>
      </c>
      <c r="G1212" s="38"/>
      <c r="H1212" s="35">
        <v>181.37299999999999</v>
      </c>
      <c r="I1212" s="36">
        <v>149.05099999999999</v>
      </c>
      <c r="J1212" s="37">
        <f t="shared" si="77"/>
        <v>330.42399999999998</v>
      </c>
      <c r="K1212" s="38"/>
      <c r="L1212" s="35">
        <v>99.75</v>
      </c>
      <c r="M1212" s="36">
        <v>72.45</v>
      </c>
      <c r="N1212" s="37">
        <f t="shared" si="78"/>
        <v>172.2</v>
      </c>
    </row>
    <row r="1213" spans="1:14" ht="15.6" x14ac:dyDescent="0.3">
      <c r="A1213" s="40">
        <v>43516.291666666664</v>
      </c>
      <c r="B1213" s="29">
        <f t="shared" si="75"/>
        <v>2</v>
      </c>
      <c r="C1213" s="34">
        <v>20</v>
      </c>
      <c r="D1213" s="35">
        <v>150.6</v>
      </c>
      <c r="E1213" s="36">
        <v>159.9</v>
      </c>
      <c r="F1213" s="37">
        <f t="shared" si="76"/>
        <v>310.5</v>
      </c>
      <c r="G1213" s="38"/>
      <c r="H1213" s="35">
        <v>182.97900000000001</v>
      </c>
      <c r="I1213" s="36">
        <v>160.411</v>
      </c>
      <c r="J1213" s="37">
        <f t="shared" si="77"/>
        <v>343.39</v>
      </c>
      <c r="K1213" s="38"/>
      <c r="L1213" s="35">
        <v>105.6</v>
      </c>
      <c r="M1213" s="36">
        <v>78.150000000000006</v>
      </c>
      <c r="N1213" s="37">
        <f t="shared" si="78"/>
        <v>183.75</v>
      </c>
    </row>
    <row r="1214" spans="1:14" ht="15.6" x14ac:dyDescent="0.3">
      <c r="A1214" s="39">
        <v>43516.333333333336</v>
      </c>
      <c r="B1214" s="29">
        <f t="shared" si="75"/>
        <v>2</v>
      </c>
      <c r="C1214" s="34">
        <v>20</v>
      </c>
      <c r="D1214" s="35">
        <v>191.25</v>
      </c>
      <c r="E1214" s="36">
        <v>200.85</v>
      </c>
      <c r="F1214" s="37">
        <f t="shared" si="76"/>
        <v>392.1</v>
      </c>
      <c r="G1214" s="38"/>
      <c r="H1214" s="35">
        <v>286.02499999999998</v>
      </c>
      <c r="I1214" s="36">
        <v>196.535</v>
      </c>
      <c r="J1214" s="37">
        <f t="shared" si="77"/>
        <v>482.55999999999995</v>
      </c>
      <c r="K1214" s="38"/>
      <c r="L1214" s="35">
        <v>194.55</v>
      </c>
      <c r="M1214" s="36">
        <v>86.7</v>
      </c>
      <c r="N1214" s="37">
        <f t="shared" si="78"/>
        <v>281.25</v>
      </c>
    </row>
    <row r="1215" spans="1:14" ht="15.6" x14ac:dyDescent="0.3">
      <c r="A1215" s="40">
        <v>43516.375</v>
      </c>
      <c r="B1215" s="29">
        <f t="shared" si="75"/>
        <v>2</v>
      </c>
      <c r="C1215" s="34">
        <v>20</v>
      </c>
      <c r="D1215" s="35">
        <v>206.25</v>
      </c>
      <c r="E1215" s="36">
        <v>226.65</v>
      </c>
      <c r="F1215" s="37">
        <f t="shared" si="76"/>
        <v>432.9</v>
      </c>
      <c r="G1215" s="38"/>
      <c r="H1215" s="35">
        <v>283.15699999999998</v>
      </c>
      <c r="I1215" s="36">
        <v>221.35300000000001</v>
      </c>
      <c r="J1215" s="37">
        <f t="shared" si="77"/>
        <v>504.51</v>
      </c>
      <c r="K1215" s="38"/>
      <c r="L1215" s="35">
        <v>218.25</v>
      </c>
      <c r="M1215" s="36">
        <v>97.5</v>
      </c>
      <c r="N1215" s="37">
        <f t="shared" si="78"/>
        <v>315.75</v>
      </c>
    </row>
    <row r="1216" spans="1:14" ht="15.6" x14ac:dyDescent="0.3">
      <c r="A1216" s="39">
        <v>43516.416666666664</v>
      </c>
      <c r="B1216" s="29">
        <f t="shared" si="75"/>
        <v>2</v>
      </c>
      <c r="C1216" s="34">
        <v>20</v>
      </c>
      <c r="D1216" s="35">
        <v>221.85</v>
      </c>
      <c r="E1216" s="36">
        <v>247.95</v>
      </c>
      <c r="F1216" s="37">
        <f t="shared" si="76"/>
        <v>469.79999999999995</v>
      </c>
      <c r="G1216" s="38"/>
      <c r="H1216" s="35">
        <v>271.858</v>
      </c>
      <c r="I1216" s="36">
        <v>244.542</v>
      </c>
      <c r="J1216" s="37">
        <f t="shared" si="77"/>
        <v>516.4</v>
      </c>
      <c r="K1216" s="38"/>
      <c r="L1216" s="35">
        <v>231.75</v>
      </c>
      <c r="M1216" s="36">
        <v>111.45</v>
      </c>
      <c r="N1216" s="37">
        <f t="shared" si="78"/>
        <v>343.2</v>
      </c>
    </row>
    <row r="1217" spans="1:14" ht="15.6" x14ac:dyDescent="0.3">
      <c r="A1217" s="40">
        <v>43516.458333333336</v>
      </c>
      <c r="B1217" s="29">
        <f t="shared" si="75"/>
        <v>2</v>
      </c>
      <c r="C1217" s="34">
        <v>20</v>
      </c>
      <c r="D1217" s="35">
        <v>230.7</v>
      </c>
      <c r="E1217" s="36">
        <v>257.10000000000002</v>
      </c>
      <c r="F1217" s="37">
        <f t="shared" si="76"/>
        <v>487.8</v>
      </c>
      <c r="G1217" s="38"/>
      <c r="H1217" s="35">
        <v>272.25299999999999</v>
      </c>
      <c r="I1217" s="36">
        <v>245.114</v>
      </c>
      <c r="J1217" s="37">
        <f t="shared" si="77"/>
        <v>517.36699999999996</v>
      </c>
      <c r="K1217" s="38"/>
      <c r="L1217" s="35">
        <v>240.75</v>
      </c>
      <c r="M1217" s="36">
        <v>114.15</v>
      </c>
      <c r="N1217" s="37">
        <f t="shared" si="78"/>
        <v>354.9</v>
      </c>
    </row>
    <row r="1218" spans="1:14" ht="15.6" x14ac:dyDescent="0.3">
      <c r="A1218" s="39">
        <v>43516.5</v>
      </c>
      <c r="B1218" s="29">
        <f t="shared" si="75"/>
        <v>2</v>
      </c>
      <c r="C1218" s="34">
        <v>20</v>
      </c>
      <c r="D1218" s="35">
        <v>237.6</v>
      </c>
      <c r="E1218" s="36">
        <v>261.45</v>
      </c>
      <c r="F1218" s="37">
        <f t="shared" si="76"/>
        <v>499.04999999999995</v>
      </c>
      <c r="G1218" s="38"/>
      <c r="H1218" s="35">
        <v>274.04000000000002</v>
      </c>
      <c r="I1218" s="36">
        <v>244.54400000000001</v>
      </c>
      <c r="J1218" s="37">
        <f t="shared" si="77"/>
        <v>518.58400000000006</v>
      </c>
      <c r="K1218" s="38"/>
      <c r="L1218" s="35">
        <v>235.05</v>
      </c>
      <c r="M1218" s="36">
        <v>115.5</v>
      </c>
      <c r="N1218" s="37">
        <f t="shared" si="78"/>
        <v>350.55</v>
      </c>
    </row>
    <row r="1219" spans="1:14" ht="15.6" x14ac:dyDescent="0.3">
      <c r="A1219" s="40">
        <v>43516.541666666664</v>
      </c>
      <c r="B1219" s="29">
        <f t="shared" si="75"/>
        <v>2</v>
      </c>
      <c r="C1219" s="34">
        <v>20</v>
      </c>
      <c r="D1219" s="35">
        <v>242.55</v>
      </c>
      <c r="E1219" s="36">
        <v>269.7</v>
      </c>
      <c r="F1219" s="37">
        <f t="shared" si="76"/>
        <v>512.25</v>
      </c>
      <c r="G1219" s="38"/>
      <c r="H1219" s="35">
        <v>279.988</v>
      </c>
      <c r="I1219" s="36">
        <v>256.029</v>
      </c>
      <c r="J1219" s="37">
        <f t="shared" si="77"/>
        <v>536.01700000000005</v>
      </c>
      <c r="K1219" s="38"/>
      <c r="L1219" s="35">
        <v>232.8</v>
      </c>
      <c r="M1219" s="36">
        <v>117.6</v>
      </c>
      <c r="N1219" s="37">
        <f t="shared" si="78"/>
        <v>350.4</v>
      </c>
    </row>
    <row r="1220" spans="1:14" ht="15.6" x14ac:dyDescent="0.3">
      <c r="A1220" s="39">
        <v>43516.583333333336</v>
      </c>
      <c r="B1220" s="29">
        <f t="shared" si="75"/>
        <v>2</v>
      </c>
      <c r="C1220" s="34">
        <v>20</v>
      </c>
      <c r="D1220" s="35">
        <v>250.5</v>
      </c>
      <c r="E1220" s="36">
        <v>258.60000000000002</v>
      </c>
      <c r="F1220" s="37">
        <f t="shared" si="76"/>
        <v>509.1</v>
      </c>
      <c r="G1220" s="38"/>
      <c r="H1220" s="35">
        <v>295.99200000000002</v>
      </c>
      <c r="I1220" s="36">
        <v>251.3</v>
      </c>
      <c r="J1220" s="37">
        <f t="shared" si="77"/>
        <v>547.29200000000003</v>
      </c>
      <c r="K1220" s="38"/>
      <c r="L1220" s="35">
        <v>231.45</v>
      </c>
      <c r="M1220" s="36">
        <v>116.7</v>
      </c>
      <c r="N1220" s="37">
        <f t="shared" si="78"/>
        <v>348.15</v>
      </c>
    </row>
    <row r="1221" spans="1:14" ht="15.6" x14ac:dyDescent="0.3">
      <c r="A1221" s="40">
        <v>43516.625</v>
      </c>
      <c r="B1221" s="29">
        <f t="shared" si="75"/>
        <v>2</v>
      </c>
      <c r="C1221" s="34">
        <v>20</v>
      </c>
      <c r="D1221" s="35">
        <v>254.25</v>
      </c>
      <c r="E1221" s="36">
        <v>249.6</v>
      </c>
      <c r="F1221" s="37">
        <f t="shared" si="76"/>
        <v>503.85</v>
      </c>
      <c r="G1221" s="38"/>
      <c r="H1221" s="35">
        <v>293.31700000000001</v>
      </c>
      <c r="I1221" s="36">
        <v>243.10900000000001</v>
      </c>
      <c r="J1221" s="37">
        <f t="shared" si="77"/>
        <v>536.42600000000004</v>
      </c>
      <c r="K1221" s="38"/>
      <c r="L1221" s="35">
        <v>230.85</v>
      </c>
      <c r="M1221" s="36">
        <v>117.15</v>
      </c>
      <c r="N1221" s="37">
        <f t="shared" si="78"/>
        <v>348</v>
      </c>
    </row>
    <row r="1222" spans="1:14" ht="15.6" x14ac:dyDescent="0.3">
      <c r="A1222" s="39">
        <v>43516.666666666664</v>
      </c>
      <c r="B1222" s="29">
        <f t="shared" si="75"/>
        <v>2</v>
      </c>
      <c r="C1222" s="34">
        <v>20</v>
      </c>
      <c r="D1222" s="35">
        <v>239.85</v>
      </c>
      <c r="E1222" s="36">
        <v>292.05</v>
      </c>
      <c r="F1222" s="37">
        <f t="shared" si="76"/>
        <v>531.9</v>
      </c>
      <c r="G1222" s="38"/>
      <c r="H1222" s="35">
        <v>277.92399999999998</v>
      </c>
      <c r="I1222" s="36">
        <v>239.45400000000001</v>
      </c>
      <c r="J1222" s="37">
        <f t="shared" si="77"/>
        <v>517.37799999999993</v>
      </c>
      <c r="K1222" s="38"/>
      <c r="L1222" s="35">
        <v>230.25</v>
      </c>
      <c r="M1222" s="36">
        <v>115.35</v>
      </c>
      <c r="N1222" s="37">
        <f t="shared" si="78"/>
        <v>345.6</v>
      </c>
    </row>
    <row r="1223" spans="1:14" ht="15.6" x14ac:dyDescent="0.3">
      <c r="A1223" s="40">
        <v>43516.708333333336</v>
      </c>
      <c r="B1223" s="29">
        <f t="shared" si="75"/>
        <v>2</v>
      </c>
      <c r="C1223" s="34">
        <v>20</v>
      </c>
      <c r="D1223" s="35">
        <v>234.45</v>
      </c>
      <c r="E1223" s="36">
        <v>331.35</v>
      </c>
      <c r="F1223" s="37">
        <f t="shared" si="76"/>
        <v>565.79999999999995</v>
      </c>
      <c r="G1223" s="38"/>
      <c r="H1223" s="35">
        <v>273.23099999999999</v>
      </c>
      <c r="I1223" s="36">
        <v>237.79300000000001</v>
      </c>
      <c r="J1223" s="37">
        <f t="shared" si="77"/>
        <v>511.024</v>
      </c>
      <c r="K1223" s="38"/>
      <c r="L1223" s="35">
        <v>225.3</v>
      </c>
      <c r="M1223" s="36">
        <v>107.25</v>
      </c>
      <c r="N1223" s="37">
        <f t="shared" si="78"/>
        <v>332.55</v>
      </c>
    </row>
    <row r="1224" spans="1:14" ht="15.6" x14ac:dyDescent="0.3">
      <c r="A1224" s="39">
        <v>43516.75</v>
      </c>
      <c r="B1224" s="29">
        <f t="shared" ref="B1224:B1287" si="79">MONTH(A1224)</f>
        <v>2</v>
      </c>
      <c r="C1224" s="34">
        <v>20</v>
      </c>
      <c r="D1224" s="35">
        <v>235.5</v>
      </c>
      <c r="E1224" s="36">
        <v>319.2</v>
      </c>
      <c r="F1224" s="37">
        <f t="shared" ref="F1224:F1287" si="80">D1224+E1224</f>
        <v>554.70000000000005</v>
      </c>
      <c r="G1224" s="38"/>
      <c r="H1224" s="35">
        <v>254.86199999999999</v>
      </c>
      <c r="I1224" s="36">
        <v>221.61</v>
      </c>
      <c r="J1224" s="37">
        <f t="shared" ref="J1224:J1287" si="81">H1224+I1224</f>
        <v>476.47199999999998</v>
      </c>
      <c r="K1224" s="38"/>
      <c r="L1224" s="35">
        <v>212.25</v>
      </c>
      <c r="M1224" s="36">
        <v>100.35</v>
      </c>
      <c r="N1224" s="37">
        <f t="shared" ref="N1224:N1287" si="82">L1224+M1224</f>
        <v>312.60000000000002</v>
      </c>
    </row>
    <row r="1225" spans="1:14" ht="15.6" x14ac:dyDescent="0.3">
      <c r="A1225" s="40">
        <v>43516.791666666664</v>
      </c>
      <c r="B1225" s="29">
        <f t="shared" si="79"/>
        <v>2</v>
      </c>
      <c r="C1225" s="34">
        <v>20</v>
      </c>
      <c r="D1225" s="35">
        <v>223.2</v>
      </c>
      <c r="E1225" s="36">
        <v>283.2</v>
      </c>
      <c r="F1225" s="37">
        <f t="shared" si="80"/>
        <v>506.4</v>
      </c>
      <c r="G1225" s="38"/>
      <c r="H1225" s="35">
        <v>180.858</v>
      </c>
      <c r="I1225" s="36">
        <v>198.43600000000001</v>
      </c>
      <c r="J1225" s="37">
        <f t="shared" si="81"/>
        <v>379.29399999999998</v>
      </c>
      <c r="K1225" s="38"/>
      <c r="L1225" s="35">
        <v>127.8</v>
      </c>
      <c r="M1225" s="36">
        <v>91.65</v>
      </c>
      <c r="N1225" s="37">
        <f t="shared" si="82"/>
        <v>219.45</v>
      </c>
    </row>
    <row r="1226" spans="1:14" ht="15.6" x14ac:dyDescent="0.3">
      <c r="A1226" s="39">
        <v>43516.833333333336</v>
      </c>
      <c r="B1226" s="29">
        <f t="shared" si="79"/>
        <v>2</v>
      </c>
      <c r="C1226" s="34">
        <v>20</v>
      </c>
      <c r="D1226" s="35">
        <v>216.6</v>
      </c>
      <c r="E1226" s="36">
        <v>271.64999999999998</v>
      </c>
      <c r="F1226" s="37">
        <f t="shared" si="80"/>
        <v>488.25</v>
      </c>
      <c r="G1226" s="38"/>
      <c r="H1226" s="35">
        <v>178.24299999999999</v>
      </c>
      <c r="I1226" s="36">
        <v>189.73099999999999</v>
      </c>
      <c r="J1226" s="37">
        <f t="shared" si="81"/>
        <v>367.97399999999999</v>
      </c>
      <c r="K1226" s="38"/>
      <c r="L1226" s="35">
        <v>118.95</v>
      </c>
      <c r="M1226" s="36">
        <v>79.5</v>
      </c>
      <c r="N1226" s="37">
        <f t="shared" si="82"/>
        <v>198.45</v>
      </c>
    </row>
    <row r="1227" spans="1:14" ht="15.6" x14ac:dyDescent="0.3">
      <c r="A1227" s="40">
        <v>43516.875</v>
      </c>
      <c r="B1227" s="29">
        <f t="shared" si="79"/>
        <v>2</v>
      </c>
      <c r="C1227" s="34">
        <v>20</v>
      </c>
      <c r="D1227" s="35">
        <v>207.6</v>
      </c>
      <c r="E1227" s="36">
        <v>271.5</v>
      </c>
      <c r="F1227" s="37">
        <f t="shared" si="80"/>
        <v>479.1</v>
      </c>
      <c r="G1227" s="38"/>
      <c r="H1227" s="35">
        <v>182.37200000000001</v>
      </c>
      <c r="I1227" s="36">
        <v>183.85499999999999</v>
      </c>
      <c r="J1227" s="37">
        <f t="shared" si="81"/>
        <v>366.22699999999998</v>
      </c>
      <c r="K1227" s="38"/>
      <c r="L1227" s="35">
        <v>117.75</v>
      </c>
      <c r="M1227" s="36">
        <v>79.5</v>
      </c>
      <c r="N1227" s="37">
        <f t="shared" si="82"/>
        <v>197.25</v>
      </c>
    </row>
    <row r="1228" spans="1:14" ht="15.6" x14ac:dyDescent="0.3">
      <c r="A1228" s="39">
        <v>43516.916666666664</v>
      </c>
      <c r="B1228" s="29">
        <f t="shared" si="79"/>
        <v>2</v>
      </c>
      <c r="C1228" s="34">
        <v>20</v>
      </c>
      <c r="D1228" s="35">
        <v>171</v>
      </c>
      <c r="E1228" s="36">
        <v>253.5</v>
      </c>
      <c r="F1228" s="37">
        <f t="shared" si="80"/>
        <v>424.5</v>
      </c>
      <c r="G1228" s="38"/>
      <c r="H1228" s="35">
        <v>179.35599999999999</v>
      </c>
      <c r="I1228" s="36">
        <v>172.60400000000001</v>
      </c>
      <c r="J1228" s="37">
        <f t="shared" si="81"/>
        <v>351.96000000000004</v>
      </c>
      <c r="K1228" s="38"/>
      <c r="L1228" s="35">
        <v>113.7</v>
      </c>
      <c r="M1228" s="36">
        <v>76.05</v>
      </c>
      <c r="N1228" s="37">
        <f t="shared" si="82"/>
        <v>189.75</v>
      </c>
    </row>
    <row r="1229" spans="1:14" ht="15.6" x14ac:dyDescent="0.3">
      <c r="A1229" s="40">
        <v>43516.958333333336</v>
      </c>
      <c r="B1229" s="29">
        <f t="shared" si="79"/>
        <v>2</v>
      </c>
      <c r="C1229" s="34">
        <v>20</v>
      </c>
      <c r="D1229" s="35">
        <v>171.75</v>
      </c>
      <c r="E1229" s="36">
        <v>227.55</v>
      </c>
      <c r="F1229" s="37">
        <f t="shared" si="80"/>
        <v>399.3</v>
      </c>
      <c r="G1229" s="38"/>
      <c r="H1229" s="35">
        <v>172.328</v>
      </c>
      <c r="I1229" s="36">
        <v>163.88300000000001</v>
      </c>
      <c r="J1229" s="37">
        <f t="shared" si="81"/>
        <v>336.21100000000001</v>
      </c>
      <c r="K1229" s="38"/>
      <c r="L1229" s="35">
        <v>112.95</v>
      </c>
      <c r="M1229" s="36">
        <v>75.75</v>
      </c>
      <c r="N1229" s="37">
        <f t="shared" si="82"/>
        <v>188.7</v>
      </c>
    </row>
    <row r="1230" spans="1:14" ht="15.6" x14ac:dyDescent="0.3">
      <c r="A1230" s="39">
        <v>43516</v>
      </c>
      <c r="B1230" s="29">
        <f t="shared" si="79"/>
        <v>2</v>
      </c>
      <c r="C1230" s="34">
        <v>20</v>
      </c>
      <c r="D1230" s="35">
        <v>149.69999999999999</v>
      </c>
      <c r="E1230" s="36">
        <v>216.15</v>
      </c>
      <c r="F1230" s="37">
        <f t="shared" si="80"/>
        <v>365.85</v>
      </c>
      <c r="G1230" s="38"/>
      <c r="H1230" s="35">
        <v>167.87899999999999</v>
      </c>
      <c r="I1230" s="36">
        <v>146.137</v>
      </c>
      <c r="J1230" s="37">
        <f t="shared" si="81"/>
        <v>314.01599999999996</v>
      </c>
      <c r="K1230" s="38"/>
      <c r="L1230" s="35">
        <v>98.85</v>
      </c>
      <c r="M1230" s="36">
        <v>66.599999999999994</v>
      </c>
      <c r="N1230" s="37">
        <f t="shared" si="82"/>
        <v>165.45</v>
      </c>
    </row>
    <row r="1231" spans="1:14" ht="15.6" x14ac:dyDescent="0.3">
      <c r="A1231" s="40">
        <v>43517.041666666664</v>
      </c>
      <c r="B1231" s="29">
        <f t="shared" si="79"/>
        <v>2</v>
      </c>
      <c r="C1231" s="34">
        <v>21</v>
      </c>
      <c r="D1231" s="35">
        <v>142.05000000000001</v>
      </c>
      <c r="E1231" s="36">
        <v>235.65</v>
      </c>
      <c r="F1231" s="37">
        <f t="shared" si="80"/>
        <v>377.70000000000005</v>
      </c>
      <c r="G1231" s="38"/>
      <c r="H1231" s="35">
        <v>163.55199999999999</v>
      </c>
      <c r="I1231" s="36">
        <v>129.596</v>
      </c>
      <c r="J1231" s="37">
        <f t="shared" si="81"/>
        <v>293.14800000000002</v>
      </c>
      <c r="K1231" s="38"/>
      <c r="L1231" s="35">
        <v>94.8</v>
      </c>
      <c r="M1231" s="36">
        <v>67.05</v>
      </c>
      <c r="N1231" s="37">
        <f t="shared" si="82"/>
        <v>161.85</v>
      </c>
    </row>
    <row r="1232" spans="1:14" ht="15.6" x14ac:dyDescent="0.3">
      <c r="A1232" s="39">
        <v>43517.083333333336</v>
      </c>
      <c r="B1232" s="29">
        <f t="shared" si="79"/>
        <v>2</v>
      </c>
      <c r="C1232" s="34">
        <v>21</v>
      </c>
      <c r="D1232" s="35">
        <v>143.1</v>
      </c>
      <c r="E1232" s="36">
        <v>179.7</v>
      </c>
      <c r="F1232" s="37">
        <f t="shared" si="80"/>
        <v>322.79999999999995</v>
      </c>
      <c r="G1232" s="38"/>
      <c r="H1232" s="35">
        <v>162.04</v>
      </c>
      <c r="I1232" s="36">
        <v>127.46899999999999</v>
      </c>
      <c r="J1232" s="37">
        <f t="shared" si="81"/>
        <v>289.50900000000001</v>
      </c>
      <c r="K1232" s="38"/>
      <c r="L1232" s="35">
        <v>93.9</v>
      </c>
      <c r="M1232" s="36">
        <v>66.75</v>
      </c>
      <c r="N1232" s="37">
        <f t="shared" si="82"/>
        <v>160.65</v>
      </c>
    </row>
    <row r="1233" spans="1:14" ht="15.6" x14ac:dyDescent="0.3">
      <c r="A1233" s="40">
        <v>43517.125</v>
      </c>
      <c r="B1233" s="29">
        <f t="shared" si="79"/>
        <v>2</v>
      </c>
      <c r="C1233" s="34">
        <v>21</v>
      </c>
      <c r="D1233" s="35">
        <v>139.94999999999999</v>
      </c>
      <c r="E1233" s="36">
        <v>205.65</v>
      </c>
      <c r="F1233" s="37">
        <f t="shared" si="80"/>
        <v>345.6</v>
      </c>
      <c r="G1233" s="38"/>
      <c r="H1233" s="35">
        <v>159.16399999999999</v>
      </c>
      <c r="I1233" s="36">
        <v>125.748</v>
      </c>
      <c r="J1233" s="37">
        <f t="shared" si="81"/>
        <v>284.91199999999998</v>
      </c>
      <c r="K1233" s="38"/>
      <c r="L1233" s="35">
        <v>94.35</v>
      </c>
      <c r="M1233" s="36">
        <v>66.599999999999994</v>
      </c>
      <c r="N1233" s="37">
        <f t="shared" si="82"/>
        <v>160.94999999999999</v>
      </c>
    </row>
    <row r="1234" spans="1:14" ht="15.6" x14ac:dyDescent="0.3">
      <c r="A1234" s="39">
        <v>43517.166666666664</v>
      </c>
      <c r="B1234" s="29">
        <f t="shared" si="79"/>
        <v>2</v>
      </c>
      <c r="C1234" s="34">
        <v>21</v>
      </c>
      <c r="D1234" s="35">
        <v>142.35</v>
      </c>
      <c r="E1234" s="36">
        <v>202.8</v>
      </c>
      <c r="F1234" s="37">
        <f t="shared" si="80"/>
        <v>345.15</v>
      </c>
      <c r="G1234" s="38"/>
      <c r="H1234" s="35">
        <v>161.26900000000001</v>
      </c>
      <c r="I1234" s="36">
        <v>125.264</v>
      </c>
      <c r="J1234" s="37">
        <f t="shared" si="81"/>
        <v>286.53300000000002</v>
      </c>
      <c r="K1234" s="38"/>
      <c r="L1234" s="35">
        <v>96</v>
      </c>
      <c r="M1234" s="36">
        <v>66.75</v>
      </c>
      <c r="N1234" s="37">
        <f t="shared" si="82"/>
        <v>162.75</v>
      </c>
    </row>
    <row r="1235" spans="1:14" ht="15.6" x14ac:dyDescent="0.3">
      <c r="A1235" s="40">
        <v>43517.208333333336</v>
      </c>
      <c r="B1235" s="29">
        <f t="shared" si="79"/>
        <v>2</v>
      </c>
      <c r="C1235" s="34">
        <v>21</v>
      </c>
      <c r="D1235" s="35">
        <v>141.44999999999999</v>
      </c>
      <c r="E1235" s="36">
        <v>176.85</v>
      </c>
      <c r="F1235" s="37">
        <f t="shared" si="80"/>
        <v>318.29999999999995</v>
      </c>
      <c r="G1235" s="38"/>
      <c r="H1235" s="35">
        <v>168.67500000000001</v>
      </c>
      <c r="I1235" s="36">
        <v>125.504</v>
      </c>
      <c r="J1235" s="37">
        <f t="shared" si="81"/>
        <v>294.17900000000003</v>
      </c>
      <c r="K1235" s="38"/>
      <c r="L1235" s="35">
        <v>95.25</v>
      </c>
      <c r="M1235" s="36">
        <v>67.2</v>
      </c>
      <c r="N1235" s="37">
        <f t="shared" si="82"/>
        <v>162.44999999999999</v>
      </c>
    </row>
    <row r="1236" spans="1:14" ht="15.6" x14ac:dyDescent="0.3">
      <c r="A1236" s="39">
        <v>43517.25</v>
      </c>
      <c r="B1236" s="29">
        <f t="shared" si="79"/>
        <v>2</v>
      </c>
      <c r="C1236" s="34">
        <v>21</v>
      </c>
      <c r="D1236" s="35">
        <v>138.9</v>
      </c>
      <c r="E1236" s="36">
        <v>238.65</v>
      </c>
      <c r="F1236" s="37">
        <f t="shared" si="80"/>
        <v>377.55</v>
      </c>
      <c r="G1236" s="38"/>
      <c r="H1236" s="35">
        <v>182.12200000000001</v>
      </c>
      <c r="I1236" s="36">
        <v>146.41499999999999</v>
      </c>
      <c r="J1236" s="37">
        <f t="shared" si="81"/>
        <v>328.53700000000003</v>
      </c>
      <c r="K1236" s="38"/>
      <c r="L1236" s="35">
        <v>97.8</v>
      </c>
      <c r="M1236" s="36">
        <v>66</v>
      </c>
      <c r="N1236" s="37">
        <f t="shared" si="82"/>
        <v>163.80000000000001</v>
      </c>
    </row>
    <row r="1237" spans="1:14" ht="15.6" x14ac:dyDescent="0.3">
      <c r="A1237" s="40">
        <v>43517.291666666664</v>
      </c>
      <c r="B1237" s="29">
        <f t="shared" si="79"/>
        <v>2</v>
      </c>
      <c r="C1237" s="34">
        <v>21</v>
      </c>
      <c r="D1237" s="35">
        <v>147.15</v>
      </c>
      <c r="E1237" s="36">
        <v>197.55</v>
      </c>
      <c r="F1237" s="37">
        <f t="shared" si="80"/>
        <v>344.70000000000005</v>
      </c>
      <c r="G1237" s="38"/>
      <c r="H1237" s="35">
        <v>187.30699999999999</v>
      </c>
      <c r="I1237" s="36">
        <v>159.06100000000001</v>
      </c>
      <c r="J1237" s="37">
        <f t="shared" si="81"/>
        <v>346.36799999999999</v>
      </c>
      <c r="K1237" s="38"/>
      <c r="L1237" s="35">
        <v>105.3</v>
      </c>
      <c r="M1237" s="36">
        <v>74.7</v>
      </c>
      <c r="N1237" s="37">
        <f t="shared" si="82"/>
        <v>180</v>
      </c>
    </row>
    <row r="1238" spans="1:14" ht="15.6" x14ac:dyDescent="0.3">
      <c r="A1238" s="39">
        <v>43517.333333333336</v>
      </c>
      <c r="B1238" s="29">
        <f t="shared" si="79"/>
        <v>2</v>
      </c>
      <c r="C1238" s="34">
        <v>21</v>
      </c>
      <c r="D1238" s="35">
        <v>195.45</v>
      </c>
      <c r="E1238" s="36">
        <v>254.55</v>
      </c>
      <c r="F1238" s="37">
        <f t="shared" si="80"/>
        <v>450</v>
      </c>
      <c r="G1238" s="38"/>
      <c r="H1238" s="35">
        <v>237.34700000000001</v>
      </c>
      <c r="I1238" s="36">
        <v>189.262</v>
      </c>
      <c r="J1238" s="37">
        <f t="shared" si="81"/>
        <v>426.60900000000004</v>
      </c>
      <c r="K1238" s="38"/>
      <c r="L1238" s="35">
        <v>189.6</v>
      </c>
      <c r="M1238" s="36">
        <v>86.25</v>
      </c>
      <c r="N1238" s="37">
        <f t="shared" si="82"/>
        <v>275.85000000000002</v>
      </c>
    </row>
    <row r="1239" spans="1:14" ht="15.6" x14ac:dyDescent="0.3">
      <c r="A1239" s="40">
        <v>43517.375</v>
      </c>
      <c r="B1239" s="29">
        <f t="shared" si="79"/>
        <v>2</v>
      </c>
      <c r="C1239" s="34">
        <v>21</v>
      </c>
      <c r="D1239" s="35">
        <v>210.15</v>
      </c>
      <c r="E1239" s="36">
        <v>323.25</v>
      </c>
      <c r="F1239" s="37">
        <f t="shared" si="80"/>
        <v>533.4</v>
      </c>
      <c r="G1239" s="38"/>
      <c r="H1239" s="35">
        <v>250.87</v>
      </c>
      <c r="I1239" s="36">
        <v>218.126</v>
      </c>
      <c r="J1239" s="37">
        <f t="shared" si="81"/>
        <v>468.99599999999998</v>
      </c>
      <c r="K1239" s="38"/>
      <c r="L1239" s="35">
        <v>212.7</v>
      </c>
      <c r="M1239" s="36">
        <v>97.95</v>
      </c>
      <c r="N1239" s="37">
        <f t="shared" si="82"/>
        <v>310.64999999999998</v>
      </c>
    </row>
    <row r="1240" spans="1:14" ht="15.6" x14ac:dyDescent="0.3">
      <c r="A1240" s="39">
        <v>43517.416666666664</v>
      </c>
      <c r="B1240" s="29">
        <f t="shared" si="79"/>
        <v>2</v>
      </c>
      <c r="C1240" s="34">
        <v>21</v>
      </c>
      <c r="D1240" s="35">
        <v>220.65</v>
      </c>
      <c r="E1240" s="36">
        <v>294</v>
      </c>
      <c r="F1240" s="37">
        <f t="shared" si="80"/>
        <v>514.65</v>
      </c>
      <c r="G1240" s="38"/>
      <c r="H1240" s="35">
        <v>254.39</v>
      </c>
      <c r="I1240" s="36">
        <v>238.58</v>
      </c>
      <c r="J1240" s="37">
        <f t="shared" si="81"/>
        <v>492.97</v>
      </c>
      <c r="K1240" s="38"/>
      <c r="L1240" s="35">
        <v>232.65</v>
      </c>
      <c r="M1240" s="36">
        <v>108.45</v>
      </c>
      <c r="N1240" s="37">
        <f t="shared" si="82"/>
        <v>341.1</v>
      </c>
    </row>
    <row r="1241" spans="1:14" ht="15.6" x14ac:dyDescent="0.3">
      <c r="A1241" s="40">
        <v>43517.458333333336</v>
      </c>
      <c r="B1241" s="29">
        <f t="shared" si="79"/>
        <v>2</v>
      </c>
      <c r="C1241" s="34">
        <v>21</v>
      </c>
      <c r="D1241" s="35">
        <v>228.6</v>
      </c>
      <c r="E1241" s="36">
        <v>323.25</v>
      </c>
      <c r="F1241" s="37">
        <f t="shared" si="80"/>
        <v>551.85</v>
      </c>
      <c r="G1241" s="38"/>
      <c r="H1241" s="35">
        <v>261.548</v>
      </c>
      <c r="I1241" s="36">
        <v>239.821</v>
      </c>
      <c r="J1241" s="37">
        <f t="shared" si="81"/>
        <v>501.36900000000003</v>
      </c>
      <c r="K1241" s="38"/>
      <c r="L1241" s="35">
        <v>230.25</v>
      </c>
      <c r="M1241" s="36">
        <v>112.65</v>
      </c>
      <c r="N1241" s="37">
        <f t="shared" si="82"/>
        <v>342.9</v>
      </c>
    </row>
    <row r="1242" spans="1:14" ht="15.6" x14ac:dyDescent="0.3">
      <c r="A1242" s="39">
        <v>43517.5</v>
      </c>
      <c r="B1242" s="29">
        <f t="shared" si="79"/>
        <v>2</v>
      </c>
      <c r="C1242" s="34">
        <v>21</v>
      </c>
      <c r="D1242" s="35">
        <v>243.15</v>
      </c>
      <c r="E1242" s="36">
        <v>341.55</v>
      </c>
      <c r="F1242" s="37">
        <f t="shared" si="80"/>
        <v>584.70000000000005</v>
      </c>
      <c r="G1242" s="38"/>
      <c r="H1242" s="35">
        <v>262.53500000000003</v>
      </c>
      <c r="I1242" s="36">
        <v>243.84899999999999</v>
      </c>
      <c r="J1242" s="37">
        <f t="shared" si="81"/>
        <v>506.38400000000001</v>
      </c>
      <c r="K1242" s="38"/>
      <c r="L1242" s="35">
        <v>229.5</v>
      </c>
      <c r="M1242" s="36">
        <v>117</v>
      </c>
      <c r="N1242" s="37">
        <f t="shared" si="82"/>
        <v>346.5</v>
      </c>
    </row>
    <row r="1243" spans="1:14" ht="15.6" x14ac:dyDescent="0.3">
      <c r="A1243" s="40">
        <v>43517.541666666664</v>
      </c>
      <c r="B1243" s="29">
        <f t="shared" si="79"/>
        <v>2</v>
      </c>
      <c r="C1243" s="34">
        <v>21</v>
      </c>
      <c r="D1243" s="35">
        <v>243.75</v>
      </c>
      <c r="E1243" s="36">
        <v>294.75</v>
      </c>
      <c r="F1243" s="37">
        <f t="shared" si="80"/>
        <v>538.5</v>
      </c>
      <c r="G1243" s="38"/>
      <c r="H1243" s="35">
        <v>269.41300000000001</v>
      </c>
      <c r="I1243" s="36">
        <v>247.696</v>
      </c>
      <c r="J1243" s="37">
        <f t="shared" si="81"/>
        <v>517.10900000000004</v>
      </c>
      <c r="K1243" s="38"/>
      <c r="L1243" s="35">
        <v>232.5</v>
      </c>
      <c r="M1243" s="36">
        <v>118.35</v>
      </c>
      <c r="N1243" s="37">
        <f t="shared" si="82"/>
        <v>350.85</v>
      </c>
    </row>
    <row r="1244" spans="1:14" ht="15.6" x14ac:dyDescent="0.3">
      <c r="A1244" s="39">
        <v>43517.583333333336</v>
      </c>
      <c r="B1244" s="29">
        <f t="shared" si="79"/>
        <v>2</v>
      </c>
      <c r="C1244" s="34">
        <v>21</v>
      </c>
      <c r="D1244" s="35">
        <v>245.55</v>
      </c>
      <c r="E1244" s="36">
        <v>289.64999999999998</v>
      </c>
      <c r="F1244" s="37">
        <f t="shared" si="80"/>
        <v>535.20000000000005</v>
      </c>
      <c r="G1244" s="38"/>
      <c r="H1244" s="35">
        <v>278.43900000000002</v>
      </c>
      <c r="I1244" s="36">
        <v>245.839</v>
      </c>
      <c r="J1244" s="37">
        <f t="shared" si="81"/>
        <v>524.27800000000002</v>
      </c>
      <c r="K1244" s="38"/>
      <c r="L1244" s="35">
        <v>226.2</v>
      </c>
      <c r="M1244" s="36">
        <v>118.5</v>
      </c>
      <c r="N1244" s="37">
        <f t="shared" si="82"/>
        <v>344.7</v>
      </c>
    </row>
    <row r="1245" spans="1:14" ht="15.6" x14ac:dyDescent="0.3">
      <c r="A1245" s="40">
        <v>43517.625</v>
      </c>
      <c r="B1245" s="29">
        <f t="shared" si="79"/>
        <v>2</v>
      </c>
      <c r="C1245" s="34">
        <v>21</v>
      </c>
      <c r="D1245" s="35">
        <v>244.95</v>
      </c>
      <c r="E1245" s="36">
        <v>251.25</v>
      </c>
      <c r="F1245" s="37">
        <f t="shared" si="80"/>
        <v>496.2</v>
      </c>
      <c r="G1245" s="38"/>
      <c r="H1245" s="35">
        <v>277.09500000000003</v>
      </c>
      <c r="I1245" s="36">
        <v>243.17699999999999</v>
      </c>
      <c r="J1245" s="37">
        <f t="shared" si="81"/>
        <v>520.27200000000005</v>
      </c>
      <c r="K1245" s="38"/>
      <c r="L1245" s="35">
        <v>222.6</v>
      </c>
      <c r="M1245" s="36">
        <v>115.35</v>
      </c>
      <c r="N1245" s="37">
        <f t="shared" si="82"/>
        <v>337.95</v>
      </c>
    </row>
    <row r="1246" spans="1:14" ht="15.6" x14ac:dyDescent="0.3">
      <c r="A1246" s="39">
        <v>43517.666666666664</v>
      </c>
      <c r="B1246" s="29">
        <f t="shared" si="79"/>
        <v>2</v>
      </c>
      <c r="C1246" s="34">
        <v>21</v>
      </c>
      <c r="D1246" s="35">
        <v>229.8</v>
      </c>
      <c r="E1246" s="36">
        <v>249</v>
      </c>
      <c r="F1246" s="37">
        <f t="shared" si="80"/>
        <v>478.8</v>
      </c>
      <c r="G1246" s="38"/>
      <c r="H1246" s="35">
        <v>280.48099999999999</v>
      </c>
      <c r="I1246" s="36">
        <v>239.82400000000001</v>
      </c>
      <c r="J1246" s="37">
        <f t="shared" si="81"/>
        <v>520.30500000000006</v>
      </c>
      <c r="K1246" s="38"/>
      <c r="L1246" s="35">
        <v>220.35</v>
      </c>
      <c r="M1246" s="36">
        <v>114.75</v>
      </c>
      <c r="N1246" s="37">
        <f t="shared" si="82"/>
        <v>335.1</v>
      </c>
    </row>
    <row r="1247" spans="1:14" ht="15.6" x14ac:dyDescent="0.3">
      <c r="A1247" s="40">
        <v>43517.708333333336</v>
      </c>
      <c r="B1247" s="29">
        <f t="shared" si="79"/>
        <v>2</v>
      </c>
      <c r="C1247" s="34">
        <v>21</v>
      </c>
      <c r="D1247" s="35">
        <v>227.25</v>
      </c>
      <c r="E1247" s="36">
        <v>236.25</v>
      </c>
      <c r="F1247" s="37">
        <f t="shared" si="80"/>
        <v>463.5</v>
      </c>
      <c r="G1247" s="38"/>
      <c r="H1247" s="35">
        <v>273.37299999999999</v>
      </c>
      <c r="I1247" s="36">
        <v>241.16</v>
      </c>
      <c r="J1247" s="37">
        <f t="shared" si="81"/>
        <v>514.53300000000002</v>
      </c>
      <c r="K1247" s="38"/>
      <c r="L1247" s="35">
        <v>222.45</v>
      </c>
      <c r="M1247" s="36">
        <v>108.9</v>
      </c>
      <c r="N1247" s="37">
        <f t="shared" si="82"/>
        <v>331.35</v>
      </c>
    </row>
    <row r="1248" spans="1:14" ht="15.6" x14ac:dyDescent="0.3">
      <c r="A1248" s="39">
        <v>43517.75</v>
      </c>
      <c r="B1248" s="29">
        <f t="shared" si="79"/>
        <v>2</v>
      </c>
      <c r="C1248" s="34">
        <v>21</v>
      </c>
      <c r="D1248" s="35">
        <v>234.15</v>
      </c>
      <c r="E1248" s="36">
        <v>213.45</v>
      </c>
      <c r="F1248" s="37">
        <f t="shared" si="80"/>
        <v>447.6</v>
      </c>
      <c r="G1248" s="38"/>
      <c r="H1248" s="35">
        <v>262.99799999999999</v>
      </c>
      <c r="I1248" s="36">
        <v>217.59</v>
      </c>
      <c r="J1248" s="37">
        <f t="shared" si="81"/>
        <v>480.58799999999997</v>
      </c>
      <c r="K1248" s="38"/>
      <c r="L1248" s="35">
        <v>212.25</v>
      </c>
      <c r="M1248" s="36">
        <v>99.75</v>
      </c>
      <c r="N1248" s="37">
        <f t="shared" si="82"/>
        <v>312</v>
      </c>
    </row>
    <row r="1249" spans="1:14" ht="15.6" x14ac:dyDescent="0.3">
      <c r="A1249" s="40">
        <v>43517.791666666664</v>
      </c>
      <c r="B1249" s="29">
        <f t="shared" si="79"/>
        <v>2</v>
      </c>
      <c r="C1249" s="34">
        <v>21</v>
      </c>
      <c r="D1249" s="35">
        <v>215.25</v>
      </c>
      <c r="E1249" s="36">
        <v>180.3</v>
      </c>
      <c r="F1249" s="37">
        <f t="shared" si="80"/>
        <v>395.55</v>
      </c>
      <c r="G1249" s="38"/>
      <c r="H1249" s="35">
        <v>178.761</v>
      </c>
      <c r="I1249" s="36">
        <v>194.26300000000001</v>
      </c>
      <c r="J1249" s="37">
        <f t="shared" si="81"/>
        <v>373.024</v>
      </c>
      <c r="K1249" s="38"/>
      <c r="L1249" s="35">
        <v>124.5</v>
      </c>
      <c r="M1249" s="36">
        <v>89.25</v>
      </c>
      <c r="N1249" s="37">
        <f t="shared" si="82"/>
        <v>213.75</v>
      </c>
    </row>
    <row r="1250" spans="1:14" ht="15.6" x14ac:dyDescent="0.3">
      <c r="A1250" s="39">
        <v>43517.833333333336</v>
      </c>
      <c r="B1250" s="29">
        <f t="shared" si="79"/>
        <v>2</v>
      </c>
      <c r="C1250" s="34">
        <v>21</v>
      </c>
      <c r="D1250" s="35">
        <v>217.2</v>
      </c>
      <c r="E1250" s="36">
        <v>169.05</v>
      </c>
      <c r="F1250" s="37">
        <f t="shared" si="80"/>
        <v>386.25</v>
      </c>
      <c r="G1250" s="38"/>
      <c r="H1250" s="35">
        <v>174.001</v>
      </c>
      <c r="I1250" s="36">
        <v>186.63399999999999</v>
      </c>
      <c r="J1250" s="37">
        <f t="shared" si="81"/>
        <v>360.63499999999999</v>
      </c>
      <c r="K1250" s="38"/>
      <c r="L1250" s="35">
        <v>118.05</v>
      </c>
      <c r="M1250" s="36">
        <v>78.599999999999994</v>
      </c>
      <c r="N1250" s="37">
        <f t="shared" si="82"/>
        <v>196.64999999999998</v>
      </c>
    </row>
    <row r="1251" spans="1:14" ht="15.6" x14ac:dyDescent="0.3">
      <c r="A1251" s="40">
        <v>43517.875</v>
      </c>
      <c r="B1251" s="29">
        <f t="shared" si="79"/>
        <v>2</v>
      </c>
      <c r="C1251" s="34">
        <v>21</v>
      </c>
      <c r="D1251" s="35">
        <v>205.65</v>
      </c>
      <c r="E1251" s="36">
        <v>167.25</v>
      </c>
      <c r="F1251" s="37">
        <f t="shared" si="80"/>
        <v>372.9</v>
      </c>
      <c r="G1251" s="38"/>
      <c r="H1251" s="35">
        <v>177.21299999999999</v>
      </c>
      <c r="I1251" s="36">
        <v>175.89</v>
      </c>
      <c r="J1251" s="37">
        <f t="shared" si="81"/>
        <v>353.10299999999995</v>
      </c>
      <c r="K1251" s="38"/>
      <c r="L1251" s="35">
        <v>113.55</v>
      </c>
      <c r="M1251" s="36">
        <v>80.099999999999994</v>
      </c>
      <c r="N1251" s="37">
        <f t="shared" si="82"/>
        <v>193.64999999999998</v>
      </c>
    </row>
    <row r="1252" spans="1:14" ht="15.6" x14ac:dyDescent="0.3">
      <c r="A1252" s="39">
        <v>43517.916666666664</v>
      </c>
      <c r="B1252" s="29">
        <f t="shared" si="79"/>
        <v>2</v>
      </c>
      <c r="C1252" s="34">
        <v>21</v>
      </c>
      <c r="D1252" s="35">
        <v>168.15</v>
      </c>
      <c r="E1252" s="36">
        <v>146.55000000000001</v>
      </c>
      <c r="F1252" s="37">
        <f t="shared" si="80"/>
        <v>314.70000000000005</v>
      </c>
      <c r="G1252" s="38"/>
      <c r="H1252" s="35">
        <v>169.18700000000001</v>
      </c>
      <c r="I1252" s="36">
        <v>170.48500000000001</v>
      </c>
      <c r="J1252" s="37">
        <f t="shared" si="81"/>
        <v>339.67200000000003</v>
      </c>
      <c r="K1252" s="38"/>
      <c r="L1252" s="35">
        <v>110.85</v>
      </c>
      <c r="M1252" s="36">
        <v>77.400000000000006</v>
      </c>
      <c r="N1252" s="37">
        <f t="shared" si="82"/>
        <v>188.25</v>
      </c>
    </row>
    <row r="1253" spans="1:14" ht="15.6" x14ac:dyDescent="0.3">
      <c r="A1253" s="40">
        <v>43517.958333333336</v>
      </c>
      <c r="B1253" s="29">
        <f t="shared" si="79"/>
        <v>2</v>
      </c>
      <c r="C1253" s="34">
        <v>21</v>
      </c>
      <c r="D1253" s="35">
        <v>154.65</v>
      </c>
      <c r="E1253" s="36">
        <v>141.6</v>
      </c>
      <c r="F1253" s="37">
        <f t="shared" si="80"/>
        <v>296.25</v>
      </c>
      <c r="G1253" s="38"/>
      <c r="H1253" s="35">
        <v>167.84</v>
      </c>
      <c r="I1253" s="36">
        <v>171.19200000000001</v>
      </c>
      <c r="J1253" s="37">
        <f t="shared" si="81"/>
        <v>339.03200000000004</v>
      </c>
      <c r="K1253" s="38"/>
      <c r="L1253" s="35">
        <v>114.45</v>
      </c>
      <c r="M1253" s="36">
        <v>77.099999999999994</v>
      </c>
      <c r="N1253" s="37">
        <f t="shared" si="82"/>
        <v>191.55</v>
      </c>
    </row>
    <row r="1254" spans="1:14" ht="15.6" x14ac:dyDescent="0.3">
      <c r="A1254" s="39">
        <v>43517</v>
      </c>
      <c r="B1254" s="29">
        <f t="shared" si="79"/>
        <v>2</v>
      </c>
      <c r="C1254" s="34">
        <v>21</v>
      </c>
      <c r="D1254" s="35">
        <v>148.94999999999999</v>
      </c>
      <c r="E1254" s="36">
        <v>134.69999999999999</v>
      </c>
      <c r="F1254" s="37">
        <f t="shared" si="80"/>
        <v>283.64999999999998</v>
      </c>
      <c r="G1254" s="38"/>
      <c r="H1254" s="35">
        <v>164.04499999999999</v>
      </c>
      <c r="I1254" s="36">
        <v>153.09</v>
      </c>
      <c r="J1254" s="37">
        <f t="shared" si="81"/>
        <v>317.13499999999999</v>
      </c>
      <c r="K1254" s="38"/>
      <c r="L1254" s="35">
        <v>99.45</v>
      </c>
      <c r="M1254" s="36">
        <v>67.650000000000006</v>
      </c>
      <c r="N1254" s="37">
        <f t="shared" si="82"/>
        <v>167.10000000000002</v>
      </c>
    </row>
    <row r="1255" spans="1:14" ht="15.6" x14ac:dyDescent="0.3">
      <c r="A1255" s="40">
        <v>43518.041666666664</v>
      </c>
      <c r="B1255" s="29">
        <f t="shared" si="79"/>
        <v>2</v>
      </c>
      <c r="C1255" s="34">
        <v>22</v>
      </c>
      <c r="D1255" s="35">
        <v>144.44999999999999</v>
      </c>
      <c r="E1255" s="36">
        <v>125.1</v>
      </c>
      <c r="F1255" s="37">
        <f t="shared" si="80"/>
        <v>269.54999999999995</v>
      </c>
      <c r="G1255" s="38"/>
      <c r="H1255" s="35">
        <v>159.87899999999999</v>
      </c>
      <c r="I1255" s="36">
        <v>135.28299999999999</v>
      </c>
      <c r="J1255" s="37">
        <f t="shared" si="81"/>
        <v>295.16199999999998</v>
      </c>
      <c r="K1255" s="38"/>
      <c r="L1255" s="35">
        <v>94.8</v>
      </c>
      <c r="M1255" s="36">
        <v>67.5</v>
      </c>
      <c r="N1255" s="37">
        <f t="shared" si="82"/>
        <v>162.30000000000001</v>
      </c>
    </row>
    <row r="1256" spans="1:14" ht="15.6" x14ac:dyDescent="0.3">
      <c r="A1256" s="39">
        <v>43518.083333333336</v>
      </c>
      <c r="B1256" s="29">
        <f t="shared" si="79"/>
        <v>2</v>
      </c>
      <c r="C1256" s="34">
        <v>22</v>
      </c>
      <c r="D1256" s="35">
        <v>138.15</v>
      </c>
      <c r="E1256" s="36">
        <v>120.3</v>
      </c>
      <c r="F1256" s="37">
        <f t="shared" si="80"/>
        <v>258.45</v>
      </c>
      <c r="G1256" s="38"/>
      <c r="H1256" s="35">
        <v>158.321</v>
      </c>
      <c r="I1256" s="36">
        <v>134.24799999999999</v>
      </c>
      <c r="J1256" s="37">
        <f t="shared" si="81"/>
        <v>292.56899999999996</v>
      </c>
      <c r="K1256" s="38"/>
      <c r="L1256" s="35">
        <v>94.5</v>
      </c>
      <c r="M1256" s="36">
        <v>67.349999999999994</v>
      </c>
      <c r="N1256" s="37">
        <f t="shared" si="82"/>
        <v>161.85</v>
      </c>
    </row>
    <row r="1257" spans="1:14" ht="15.6" x14ac:dyDescent="0.3">
      <c r="A1257" s="40">
        <v>43518.125</v>
      </c>
      <c r="B1257" s="29">
        <f t="shared" si="79"/>
        <v>2</v>
      </c>
      <c r="C1257" s="34">
        <v>22</v>
      </c>
      <c r="D1257" s="35">
        <v>137.4</v>
      </c>
      <c r="E1257" s="36">
        <v>116.85</v>
      </c>
      <c r="F1257" s="37">
        <f t="shared" si="80"/>
        <v>254.25</v>
      </c>
      <c r="G1257" s="38"/>
      <c r="H1257" s="35">
        <v>158.53700000000001</v>
      </c>
      <c r="I1257" s="36">
        <v>137.08799999999999</v>
      </c>
      <c r="J1257" s="37">
        <f t="shared" si="81"/>
        <v>295.625</v>
      </c>
      <c r="K1257" s="38"/>
      <c r="L1257" s="35">
        <v>94.2</v>
      </c>
      <c r="M1257" s="36">
        <v>67.5</v>
      </c>
      <c r="N1257" s="37">
        <f t="shared" si="82"/>
        <v>161.69999999999999</v>
      </c>
    </row>
    <row r="1258" spans="1:14" ht="15.6" x14ac:dyDescent="0.3">
      <c r="A1258" s="39">
        <v>43518.166666666664</v>
      </c>
      <c r="B1258" s="29">
        <f t="shared" si="79"/>
        <v>2</v>
      </c>
      <c r="C1258" s="34">
        <v>22</v>
      </c>
      <c r="D1258" s="35">
        <v>142.35</v>
      </c>
      <c r="E1258" s="36">
        <v>117.6</v>
      </c>
      <c r="F1258" s="37">
        <f t="shared" si="80"/>
        <v>259.95</v>
      </c>
      <c r="G1258" s="38"/>
      <c r="H1258" s="35">
        <v>163.99299999999999</v>
      </c>
      <c r="I1258" s="36">
        <v>133.89699999999999</v>
      </c>
      <c r="J1258" s="37">
        <f t="shared" si="81"/>
        <v>297.89</v>
      </c>
      <c r="K1258" s="38"/>
      <c r="L1258" s="35">
        <v>95.1</v>
      </c>
      <c r="M1258" s="36">
        <v>67.349999999999994</v>
      </c>
      <c r="N1258" s="37">
        <f t="shared" si="82"/>
        <v>162.44999999999999</v>
      </c>
    </row>
    <row r="1259" spans="1:14" ht="15.6" x14ac:dyDescent="0.3">
      <c r="A1259" s="40">
        <v>43518.208333333336</v>
      </c>
      <c r="B1259" s="29">
        <f t="shared" si="79"/>
        <v>2</v>
      </c>
      <c r="C1259" s="34">
        <v>22</v>
      </c>
      <c r="D1259" s="35">
        <v>139.19999999999999</v>
      </c>
      <c r="E1259" s="36">
        <v>127.05</v>
      </c>
      <c r="F1259" s="37">
        <f t="shared" si="80"/>
        <v>266.25</v>
      </c>
      <c r="G1259" s="38"/>
      <c r="H1259" s="35">
        <v>173.55600000000001</v>
      </c>
      <c r="I1259" s="36">
        <v>148.13200000000001</v>
      </c>
      <c r="J1259" s="37">
        <f t="shared" si="81"/>
        <v>321.68799999999999</v>
      </c>
      <c r="K1259" s="38"/>
      <c r="L1259" s="35">
        <v>98.7</v>
      </c>
      <c r="M1259" s="36">
        <v>67.8</v>
      </c>
      <c r="N1259" s="37">
        <f t="shared" si="82"/>
        <v>166.5</v>
      </c>
    </row>
    <row r="1260" spans="1:14" ht="15.6" x14ac:dyDescent="0.3">
      <c r="A1260" s="39">
        <v>43518.25</v>
      </c>
      <c r="B1260" s="29">
        <f t="shared" si="79"/>
        <v>2</v>
      </c>
      <c r="C1260" s="34">
        <v>22</v>
      </c>
      <c r="D1260" s="35">
        <v>135.44999999999999</v>
      </c>
      <c r="E1260" s="36">
        <v>129.44999999999999</v>
      </c>
      <c r="F1260" s="37">
        <f t="shared" si="80"/>
        <v>264.89999999999998</v>
      </c>
      <c r="G1260" s="38"/>
      <c r="H1260" s="35">
        <v>182.506</v>
      </c>
      <c r="I1260" s="36">
        <v>157.80500000000001</v>
      </c>
      <c r="J1260" s="37">
        <f t="shared" si="81"/>
        <v>340.31100000000004</v>
      </c>
      <c r="K1260" s="38"/>
      <c r="L1260" s="35">
        <v>103.05</v>
      </c>
      <c r="M1260" s="36">
        <v>67.95</v>
      </c>
      <c r="N1260" s="37">
        <f t="shared" si="82"/>
        <v>171</v>
      </c>
    </row>
    <row r="1261" spans="1:14" ht="15.6" x14ac:dyDescent="0.3">
      <c r="A1261" s="40">
        <v>43518.291666666664</v>
      </c>
      <c r="B1261" s="29">
        <f t="shared" si="79"/>
        <v>2</v>
      </c>
      <c r="C1261" s="34">
        <v>22</v>
      </c>
      <c r="D1261" s="35">
        <v>139.94999999999999</v>
      </c>
      <c r="E1261" s="36">
        <v>141.9</v>
      </c>
      <c r="F1261" s="37">
        <f t="shared" si="80"/>
        <v>281.85000000000002</v>
      </c>
      <c r="G1261" s="38"/>
      <c r="H1261" s="35">
        <v>192.66</v>
      </c>
      <c r="I1261" s="36">
        <v>170.35300000000001</v>
      </c>
      <c r="J1261" s="37">
        <f t="shared" si="81"/>
        <v>363.01300000000003</v>
      </c>
      <c r="K1261" s="38"/>
      <c r="L1261" s="35">
        <v>106.05</v>
      </c>
      <c r="M1261" s="36">
        <v>74.55</v>
      </c>
      <c r="N1261" s="37">
        <f t="shared" si="82"/>
        <v>180.6</v>
      </c>
    </row>
    <row r="1262" spans="1:14" ht="15.6" x14ac:dyDescent="0.3">
      <c r="A1262" s="39">
        <v>43518.333333333336</v>
      </c>
      <c r="B1262" s="29">
        <f t="shared" si="79"/>
        <v>2</v>
      </c>
      <c r="C1262" s="34">
        <v>22</v>
      </c>
      <c r="D1262" s="35">
        <v>187.2</v>
      </c>
      <c r="E1262" s="36">
        <v>202.05</v>
      </c>
      <c r="F1262" s="37">
        <f t="shared" si="80"/>
        <v>389.25</v>
      </c>
      <c r="G1262" s="38"/>
      <c r="H1262" s="35">
        <v>234.81100000000001</v>
      </c>
      <c r="I1262" s="36">
        <v>189.27</v>
      </c>
      <c r="J1262" s="37">
        <f t="shared" si="81"/>
        <v>424.08100000000002</v>
      </c>
      <c r="K1262" s="38"/>
      <c r="L1262" s="35">
        <v>188.4</v>
      </c>
      <c r="M1262" s="36">
        <v>84.9</v>
      </c>
      <c r="N1262" s="37">
        <f t="shared" si="82"/>
        <v>273.3</v>
      </c>
    </row>
    <row r="1263" spans="1:14" ht="15.6" x14ac:dyDescent="0.3">
      <c r="A1263" s="40">
        <v>43518.375</v>
      </c>
      <c r="B1263" s="29">
        <f t="shared" si="79"/>
        <v>2</v>
      </c>
      <c r="C1263" s="34">
        <v>22</v>
      </c>
      <c r="D1263" s="35">
        <v>237.45</v>
      </c>
      <c r="E1263" s="36">
        <v>224.7</v>
      </c>
      <c r="F1263" s="37">
        <f t="shared" si="80"/>
        <v>462.15</v>
      </c>
      <c r="G1263" s="38"/>
      <c r="H1263" s="35">
        <v>248.70599999999999</v>
      </c>
      <c r="I1263" s="36">
        <v>212.56</v>
      </c>
      <c r="J1263" s="37">
        <f t="shared" si="81"/>
        <v>461.26599999999996</v>
      </c>
      <c r="K1263" s="38"/>
      <c r="L1263" s="35">
        <v>210.75</v>
      </c>
      <c r="M1263" s="36">
        <v>92.25</v>
      </c>
      <c r="N1263" s="37">
        <f t="shared" si="82"/>
        <v>303</v>
      </c>
    </row>
    <row r="1264" spans="1:14" ht="15.6" x14ac:dyDescent="0.3">
      <c r="A1264" s="39">
        <v>43518.416666666664</v>
      </c>
      <c r="B1264" s="29">
        <f t="shared" si="79"/>
        <v>2</v>
      </c>
      <c r="C1264" s="34">
        <v>22</v>
      </c>
      <c r="D1264" s="35">
        <v>291.3</v>
      </c>
      <c r="E1264" s="36">
        <v>254.55</v>
      </c>
      <c r="F1264" s="37">
        <f t="shared" si="80"/>
        <v>545.85</v>
      </c>
      <c r="G1264" s="38"/>
      <c r="H1264" s="35">
        <v>253.345</v>
      </c>
      <c r="I1264" s="36">
        <v>231.12799999999999</v>
      </c>
      <c r="J1264" s="37">
        <f t="shared" si="81"/>
        <v>484.47299999999996</v>
      </c>
      <c r="K1264" s="38"/>
      <c r="L1264" s="35">
        <v>221.4</v>
      </c>
      <c r="M1264" s="36">
        <v>100.5</v>
      </c>
      <c r="N1264" s="37">
        <f t="shared" si="82"/>
        <v>321.89999999999998</v>
      </c>
    </row>
    <row r="1265" spans="1:14" ht="15.6" x14ac:dyDescent="0.3">
      <c r="A1265" s="40">
        <v>43518.458333333336</v>
      </c>
      <c r="B1265" s="29">
        <f t="shared" si="79"/>
        <v>2</v>
      </c>
      <c r="C1265" s="34">
        <v>22</v>
      </c>
      <c r="D1265" s="35">
        <v>298.5</v>
      </c>
      <c r="E1265" s="36">
        <v>260.10000000000002</v>
      </c>
      <c r="F1265" s="37">
        <f t="shared" si="80"/>
        <v>558.6</v>
      </c>
      <c r="G1265" s="38"/>
      <c r="H1265" s="35">
        <v>267.17200000000003</v>
      </c>
      <c r="I1265" s="36">
        <v>237.578</v>
      </c>
      <c r="J1265" s="37">
        <f t="shared" si="81"/>
        <v>504.75</v>
      </c>
      <c r="K1265" s="38"/>
      <c r="L1265" s="35">
        <v>227.1</v>
      </c>
      <c r="M1265" s="36">
        <v>102.3</v>
      </c>
      <c r="N1265" s="37">
        <f t="shared" si="82"/>
        <v>329.4</v>
      </c>
    </row>
    <row r="1266" spans="1:14" ht="15.6" x14ac:dyDescent="0.3">
      <c r="A1266" s="39">
        <v>43518.5</v>
      </c>
      <c r="B1266" s="29">
        <f t="shared" si="79"/>
        <v>2</v>
      </c>
      <c r="C1266" s="34">
        <v>22</v>
      </c>
      <c r="D1266" s="35">
        <v>309.60000000000002</v>
      </c>
      <c r="E1266" s="36">
        <v>255.45</v>
      </c>
      <c r="F1266" s="37">
        <f t="shared" si="80"/>
        <v>565.04999999999995</v>
      </c>
      <c r="G1266" s="38"/>
      <c r="H1266" s="35">
        <v>264.959</v>
      </c>
      <c r="I1266" s="36">
        <v>237.661</v>
      </c>
      <c r="J1266" s="37">
        <f t="shared" si="81"/>
        <v>502.62</v>
      </c>
      <c r="K1266" s="38"/>
      <c r="L1266" s="35">
        <v>224.7</v>
      </c>
      <c r="M1266" s="36">
        <v>103.95</v>
      </c>
      <c r="N1266" s="37">
        <f t="shared" si="82"/>
        <v>328.65</v>
      </c>
    </row>
    <row r="1267" spans="1:14" ht="15.6" x14ac:dyDescent="0.3">
      <c r="A1267" s="40">
        <v>43518.541666666664</v>
      </c>
      <c r="B1267" s="29">
        <f t="shared" si="79"/>
        <v>2</v>
      </c>
      <c r="C1267" s="34">
        <v>22</v>
      </c>
      <c r="D1267" s="35">
        <v>306.89999999999998</v>
      </c>
      <c r="E1267" s="36">
        <v>265.64999999999998</v>
      </c>
      <c r="F1267" s="37">
        <f t="shared" si="80"/>
        <v>572.54999999999995</v>
      </c>
      <c r="G1267" s="38"/>
      <c r="H1267" s="35">
        <v>266.78899999999999</v>
      </c>
      <c r="I1267" s="36">
        <v>244.54300000000001</v>
      </c>
      <c r="J1267" s="37">
        <f t="shared" si="81"/>
        <v>511.33199999999999</v>
      </c>
      <c r="K1267" s="38"/>
      <c r="L1267" s="35">
        <v>223.95</v>
      </c>
      <c r="M1267" s="36">
        <v>106.2</v>
      </c>
      <c r="N1267" s="37">
        <f t="shared" si="82"/>
        <v>330.15</v>
      </c>
    </row>
    <row r="1268" spans="1:14" ht="15.6" x14ac:dyDescent="0.3">
      <c r="A1268" s="39">
        <v>43518.583333333336</v>
      </c>
      <c r="B1268" s="29">
        <f t="shared" si="79"/>
        <v>2</v>
      </c>
      <c r="C1268" s="34">
        <v>22</v>
      </c>
      <c r="D1268" s="35">
        <v>304.64999999999998</v>
      </c>
      <c r="E1268" s="36">
        <v>256.5</v>
      </c>
      <c r="F1268" s="37">
        <f t="shared" si="80"/>
        <v>561.15</v>
      </c>
      <c r="G1268" s="38"/>
      <c r="H1268" s="35">
        <v>280.84899999999999</v>
      </c>
      <c r="I1268" s="36">
        <v>240.48400000000001</v>
      </c>
      <c r="J1268" s="37">
        <f t="shared" si="81"/>
        <v>521.33299999999997</v>
      </c>
      <c r="K1268" s="38"/>
      <c r="L1268" s="35">
        <v>223.5</v>
      </c>
      <c r="M1268" s="36">
        <v>103.95</v>
      </c>
      <c r="N1268" s="37">
        <f t="shared" si="82"/>
        <v>327.45</v>
      </c>
    </row>
    <row r="1269" spans="1:14" ht="15.6" x14ac:dyDescent="0.3">
      <c r="A1269" s="40">
        <v>43518.625</v>
      </c>
      <c r="B1269" s="29">
        <f t="shared" si="79"/>
        <v>2</v>
      </c>
      <c r="C1269" s="34">
        <v>22</v>
      </c>
      <c r="D1269" s="35">
        <v>317.85000000000002</v>
      </c>
      <c r="E1269" s="36">
        <v>250.35</v>
      </c>
      <c r="F1269" s="37">
        <f t="shared" si="80"/>
        <v>568.20000000000005</v>
      </c>
      <c r="G1269" s="38"/>
      <c r="H1269" s="35">
        <v>266.10700000000003</v>
      </c>
      <c r="I1269" s="36">
        <v>238.12799999999999</v>
      </c>
      <c r="J1269" s="37">
        <f t="shared" si="81"/>
        <v>504.23500000000001</v>
      </c>
      <c r="K1269" s="38"/>
      <c r="L1269" s="35">
        <v>220.65</v>
      </c>
      <c r="M1269" s="36">
        <v>105.6</v>
      </c>
      <c r="N1269" s="37">
        <f t="shared" si="82"/>
        <v>326.25</v>
      </c>
    </row>
    <row r="1270" spans="1:14" ht="15.6" x14ac:dyDescent="0.3">
      <c r="A1270" s="39">
        <v>43518.666666666664</v>
      </c>
      <c r="B1270" s="29">
        <f t="shared" si="79"/>
        <v>2</v>
      </c>
      <c r="C1270" s="34">
        <v>22</v>
      </c>
      <c r="D1270" s="35">
        <v>313.35000000000002</v>
      </c>
      <c r="E1270" s="36">
        <v>242.4</v>
      </c>
      <c r="F1270" s="37">
        <f t="shared" si="80"/>
        <v>555.75</v>
      </c>
      <c r="G1270" s="38"/>
      <c r="H1270" s="35">
        <v>272.7</v>
      </c>
      <c r="I1270" s="36">
        <v>238.191</v>
      </c>
      <c r="J1270" s="37">
        <f t="shared" si="81"/>
        <v>510.89099999999996</v>
      </c>
      <c r="K1270" s="38"/>
      <c r="L1270" s="35">
        <v>219.9</v>
      </c>
      <c r="M1270" s="36">
        <v>105.75</v>
      </c>
      <c r="N1270" s="37">
        <f t="shared" si="82"/>
        <v>325.64999999999998</v>
      </c>
    </row>
    <row r="1271" spans="1:14" ht="15.6" x14ac:dyDescent="0.3">
      <c r="A1271" s="40">
        <v>43518.708333333336</v>
      </c>
      <c r="B1271" s="29">
        <f t="shared" si="79"/>
        <v>2</v>
      </c>
      <c r="C1271" s="34">
        <v>22</v>
      </c>
      <c r="D1271" s="35">
        <v>303.45</v>
      </c>
      <c r="E1271" s="36">
        <v>228.75</v>
      </c>
      <c r="F1271" s="37">
        <f t="shared" si="80"/>
        <v>532.20000000000005</v>
      </c>
      <c r="G1271" s="38"/>
      <c r="H1271" s="35">
        <v>255.41200000000001</v>
      </c>
      <c r="I1271" s="36">
        <v>233.602</v>
      </c>
      <c r="J1271" s="37">
        <f t="shared" si="81"/>
        <v>489.01400000000001</v>
      </c>
      <c r="K1271" s="38"/>
      <c r="L1271" s="35">
        <v>212.55</v>
      </c>
      <c r="M1271" s="36">
        <v>102</v>
      </c>
      <c r="N1271" s="37">
        <f t="shared" si="82"/>
        <v>314.55</v>
      </c>
    </row>
    <row r="1272" spans="1:14" ht="15.6" x14ac:dyDescent="0.3">
      <c r="A1272" s="39">
        <v>43518.75</v>
      </c>
      <c r="B1272" s="29">
        <f t="shared" si="79"/>
        <v>2</v>
      </c>
      <c r="C1272" s="34">
        <v>22</v>
      </c>
      <c r="D1272" s="35">
        <v>295.05</v>
      </c>
      <c r="E1272" s="36">
        <v>207.75</v>
      </c>
      <c r="F1272" s="37">
        <f t="shared" si="80"/>
        <v>502.8</v>
      </c>
      <c r="G1272" s="38"/>
      <c r="H1272" s="35">
        <v>244.69</v>
      </c>
      <c r="I1272" s="36">
        <v>212.48400000000001</v>
      </c>
      <c r="J1272" s="37">
        <f t="shared" si="81"/>
        <v>457.17399999999998</v>
      </c>
      <c r="K1272" s="38"/>
      <c r="L1272" s="35">
        <v>206.55</v>
      </c>
      <c r="M1272" s="36">
        <v>94.2</v>
      </c>
      <c r="N1272" s="37">
        <f t="shared" si="82"/>
        <v>300.75</v>
      </c>
    </row>
    <row r="1273" spans="1:14" ht="15.6" x14ac:dyDescent="0.3">
      <c r="A1273" s="40">
        <v>43518.791666666664</v>
      </c>
      <c r="B1273" s="29">
        <f t="shared" si="79"/>
        <v>2</v>
      </c>
      <c r="C1273" s="34">
        <v>22</v>
      </c>
      <c r="D1273" s="35">
        <v>228.45</v>
      </c>
      <c r="E1273" s="36">
        <v>164.55</v>
      </c>
      <c r="F1273" s="37">
        <f t="shared" si="80"/>
        <v>393</v>
      </c>
      <c r="G1273" s="38"/>
      <c r="H1273" s="35">
        <v>179.959</v>
      </c>
      <c r="I1273" s="36">
        <v>191.76400000000001</v>
      </c>
      <c r="J1273" s="37">
        <f t="shared" si="81"/>
        <v>371.72300000000001</v>
      </c>
      <c r="K1273" s="38"/>
      <c r="L1273" s="35">
        <v>119.85</v>
      </c>
      <c r="M1273" s="36">
        <v>90.45</v>
      </c>
      <c r="N1273" s="37">
        <f t="shared" si="82"/>
        <v>210.3</v>
      </c>
    </row>
    <row r="1274" spans="1:14" ht="15.6" x14ac:dyDescent="0.3">
      <c r="A1274" s="39">
        <v>43518.833333333336</v>
      </c>
      <c r="B1274" s="29">
        <f t="shared" si="79"/>
        <v>2</v>
      </c>
      <c r="C1274" s="34">
        <v>22</v>
      </c>
      <c r="D1274" s="35">
        <v>196.2</v>
      </c>
      <c r="E1274" s="36">
        <v>152.1</v>
      </c>
      <c r="F1274" s="37">
        <f t="shared" si="80"/>
        <v>348.29999999999995</v>
      </c>
      <c r="G1274" s="38"/>
      <c r="H1274" s="35">
        <v>175.80500000000001</v>
      </c>
      <c r="I1274" s="36">
        <v>183.36799999999999</v>
      </c>
      <c r="J1274" s="37">
        <f t="shared" si="81"/>
        <v>359.173</v>
      </c>
      <c r="K1274" s="38"/>
      <c r="L1274" s="35">
        <v>115.5</v>
      </c>
      <c r="M1274" s="36">
        <v>72.599999999999994</v>
      </c>
      <c r="N1274" s="37">
        <f t="shared" si="82"/>
        <v>188.1</v>
      </c>
    </row>
    <row r="1275" spans="1:14" ht="15.6" x14ac:dyDescent="0.3">
      <c r="A1275" s="40">
        <v>43518.875</v>
      </c>
      <c r="B1275" s="29">
        <f t="shared" si="79"/>
        <v>2</v>
      </c>
      <c r="C1275" s="34">
        <v>22</v>
      </c>
      <c r="D1275" s="35">
        <v>187.5</v>
      </c>
      <c r="E1275" s="36">
        <v>146.85</v>
      </c>
      <c r="F1275" s="37">
        <f t="shared" si="80"/>
        <v>334.35</v>
      </c>
      <c r="G1275" s="38"/>
      <c r="H1275" s="35">
        <v>182.30099999999999</v>
      </c>
      <c r="I1275" s="36">
        <v>181.809</v>
      </c>
      <c r="J1275" s="37">
        <f t="shared" si="81"/>
        <v>364.11</v>
      </c>
      <c r="K1275" s="38"/>
      <c r="L1275" s="35">
        <v>114.45</v>
      </c>
      <c r="M1275" s="36">
        <v>75.150000000000006</v>
      </c>
      <c r="N1275" s="37">
        <f t="shared" si="82"/>
        <v>189.60000000000002</v>
      </c>
    </row>
    <row r="1276" spans="1:14" ht="15.6" x14ac:dyDescent="0.3">
      <c r="A1276" s="39">
        <v>43518.916666666664</v>
      </c>
      <c r="B1276" s="29">
        <f t="shared" si="79"/>
        <v>2</v>
      </c>
      <c r="C1276" s="34">
        <v>22</v>
      </c>
      <c r="D1276" s="35">
        <v>181.95</v>
      </c>
      <c r="E1276" s="36">
        <v>141.44999999999999</v>
      </c>
      <c r="F1276" s="37">
        <f t="shared" si="80"/>
        <v>323.39999999999998</v>
      </c>
      <c r="G1276" s="38"/>
      <c r="H1276" s="35">
        <v>172.07300000000001</v>
      </c>
      <c r="I1276" s="36">
        <v>171.589</v>
      </c>
      <c r="J1276" s="37">
        <f t="shared" si="81"/>
        <v>343.66200000000003</v>
      </c>
      <c r="K1276" s="38"/>
      <c r="L1276" s="35">
        <v>113.4</v>
      </c>
      <c r="M1276" s="36">
        <v>72.599999999999994</v>
      </c>
      <c r="N1276" s="37">
        <f t="shared" si="82"/>
        <v>186</v>
      </c>
    </row>
    <row r="1277" spans="1:14" ht="15.6" x14ac:dyDescent="0.3">
      <c r="A1277" s="40">
        <v>43518.958333333336</v>
      </c>
      <c r="B1277" s="29">
        <f t="shared" si="79"/>
        <v>2</v>
      </c>
      <c r="C1277" s="34">
        <v>22</v>
      </c>
      <c r="D1277" s="35">
        <v>167.1</v>
      </c>
      <c r="E1277" s="36">
        <v>139.05000000000001</v>
      </c>
      <c r="F1277" s="37">
        <f t="shared" si="80"/>
        <v>306.14999999999998</v>
      </c>
      <c r="G1277" s="38"/>
      <c r="H1277" s="35">
        <v>168.18600000000001</v>
      </c>
      <c r="I1277" s="36">
        <v>166.86699999999999</v>
      </c>
      <c r="J1277" s="37">
        <f t="shared" si="81"/>
        <v>335.053</v>
      </c>
      <c r="K1277" s="38"/>
      <c r="L1277" s="35">
        <v>110.25</v>
      </c>
      <c r="M1277" s="36">
        <v>72</v>
      </c>
      <c r="N1277" s="37">
        <f t="shared" si="82"/>
        <v>182.25</v>
      </c>
    </row>
    <row r="1278" spans="1:14" ht="15.6" x14ac:dyDescent="0.3">
      <c r="A1278" s="39">
        <v>43518</v>
      </c>
      <c r="B1278" s="29">
        <f t="shared" si="79"/>
        <v>2</v>
      </c>
      <c r="C1278" s="34">
        <v>22</v>
      </c>
      <c r="D1278" s="35">
        <v>156</v>
      </c>
      <c r="E1278" s="36">
        <v>130.05000000000001</v>
      </c>
      <c r="F1278" s="37">
        <f t="shared" si="80"/>
        <v>286.05</v>
      </c>
      <c r="G1278" s="38"/>
      <c r="H1278" s="35">
        <v>161.40899999999999</v>
      </c>
      <c r="I1278" s="36">
        <v>145.803</v>
      </c>
      <c r="J1278" s="37">
        <f t="shared" si="81"/>
        <v>307.21199999999999</v>
      </c>
      <c r="K1278" s="38"/>
      <c r="L1278" s="35">
        <v>97.65</v>
      </c>
      <c r="M1278" s="36">
        <v>63.75</v>
      </c>
      <c r="N1278" s="37">
        <f t="shared" si="82"/>
        <v>161.4</v>
      </c>
    </row>
    <row r="1279" spans="1:14" ht="15.6" x14ac:dyDescent="0.3">
      <c r="A1279" s="40">
        <v>43519.041666666664</v>
      </c>
      <c r="B1279" s="29">
        <f t="shared" si="79"/>
        <v>2</v>
      </c>
      <c r="C1279" s="34">
        <v>23</v>
      </c>
      <c r="D1279" s="35">
        <v>141.9</v>
      </c>
      <c r="E1279" s="36">
        <v>113.25</v>
      </c>
      <c r="F1279" s="37">
        <f t="shared" si="80"/>
        <v>255.15</v>
      </c>
      <c r="G1279" s="38"/>
      <c r="H1279" s="35">
        <v>157.989</v>
      </c>
      <c r="I1279" s="36">
        <v>131.11199999999999</v>
      </c>
      <c r="J1279" s="37">
        <f t="shared" si="81"/>
        <v>289.101</v>
      </c>
      <c r="K1279" s="38"/>
      <c r="L1279" s="35">
        <v>92.55</v>
      </c>
      <c r="M1279" s="36">
        <v>63.6</v>
      </c>
      <c r="N1279" s="37">
        <f t="shared" si="82"/>
        <v>156.15</v>
      </c>
    </row>
    <row r="1280" spans="1:14" ht="15.6" x14ac:dyDescent="0.3">
      <c r="A1280" s="39">
        <v>43519.083333333336</v>
      </c>
      <c r="B1280" s="29">
        <f t="shared" si="79"/>
        <v>2</v>
      </c>
      <c r="C1280" s="34">
        <v>23</v>
      </c>
      <c r="D1280" s="35">
        <v>140.55000000000001</v>
      </c>
      <c r="E1280" s="36">
        <v>113.55</v>
      </c>
      <c r="F1280" s="37">
        <f t="shared" si="80"/>
        <v>254.10000000000002</v>
      </c>
      <c r="G1280" s="38"/>
      <c r="H1280" s="35">
        <v>156.15799999999999</v>
      </c>
      <c r="I1280" s="36">
        <v>131.113</v>
      </c>
      <c r="J1280" s="37">
        <f t="shared" si="81"/>
        <v>287.27099999999996</v>
      </c>
      <c r="K1280" s="38"/>
      <c r="L1280" s="35">
        <v>92.55</v>
      </c>
      <c r="M1280" s="36">
        <v>62.7</v>
      </c>
      <c r="N1280" s="37">
        <f t="shared" si="82"/>
        <v>155.25</v>
      </c>
    </row>
    <row r="1281" spans="1:14" ht="15.6" x14ac:dyDescent="0.3">
      <c r="A1281" s="40">
        <v>43519.125</v>
      </c>
      <c r="B1281" s="29">
        <f t="shared" si="79"/>
        <v>2</v>
      </c>
      <c r="C1281" s="34">
        <v>23</v>
      </c>
      <c r="D1281" s="35">
        <v>133.35</v>
      </c>
      <c r="E1281" s="36">
        <v>112.35</v>
      </c>
      <c r="F1281" s="37">
        <f t="shared" si="80"/>
        <v>245.7</v>
      </c>
      <c r="G1281" s="38"/>
      <c r="H1281" s="35">
        <v>156.94300000000001</v>
      </c>
      <c r="I1281" s="36">
        <v>133.184</v>
      </c>
      <c r="J1281" s="37">
        <f t="shared" si="81"/>
        <v>290.12700000000001</v>
      </c>
      <c r="K1281" s="38"/>
      <c r="L1281" s="35">
        <v>91.5</v>
      </c>
      <c r="M1281" s="36">
        <v>63.45</v>
      </c>
      <c r="N1281" s="37">
        <f t="shared" si="82"/>
        <v>154.94999999999999</v>
      </c>
    </row>
    <row r="1282" spans="1:14" ht="15.6" x14ac:dyDescent="0.3">
      <c r="A1282" s="39">
        <v>43519.166666666664</v>
      </c>
      <c r="B1282" s="29">
        <f t="shared" si="79"/>
        <v>2</v>
      </c>
      <c r="C1282" s="34">
        <v>23</v>
      </c>
      <c r="D1282" s="35">
        <v>133.35</v>
      </c>
      <c r="E1282" s="36">
        <v>113.25</v>
      </c>
      <c r="F1282" s="37">
        <f t="shared" si="80"/>
        <v>246.6</v>
      </c>
      <c r="G1282" s="38"/>
      <c r="H1282" s="35">
        <v>157.12899999999999</v>
      </c>
      <c r="I1282" s="36">
        <v>133.34800000000001</v>
      </c>
      <c r="J1282" s="37">
        <f t="shared" si="81"/>
        <v>290.47699999999998</v>
      </c>
      <c r="K1282" s="38"/>
      <c r="L1282" s="35">
        <v>91.2</v>
      </c>
      <c r="M1282" s="36">
        <v>62.85</v>
      </c>
      <c r="N1282" s="37">
        <f t="shared" si="82"/>
        <v>154.05000000000001</v>
      </c>
    </row>
    <row r="1283" spans="1:14" ht="15.6" x14ac:dyDescent="0.3">
      <c r="A1283" s="40">
        <v>43519.208333333336</v>
      </c>
      <c r="B1283" s="29">
        <f t="shared" si="79"/>
        <v>2</v>
      </c>
      <c r="C1283" s="34">
        <v>23</v>
      </c>
      <c r="D1283" s="35">
        <v>133.5</v>
      </c>
      <c r="E1283" s="36">
        <v>112.5</v>
      </c>
      <c r="F1283" s="37">
        <f t="shared" si="80"/>
        <v>246</v>
      </c>
      <c r="G1283" s="38"/>
      <c r="H1283" s="35">
        <v>157.001</v>
      </c>
      <c r="I1283" s="36">
        <v>131.762</v>
      </c>
      <c r="J1283" s="37">
        <f t="shared" si="81"/>
        <v>288.76300000000003</v>
      </c>
      <c r="K1283" s="38"/>
      <c r="L1283" s="35">
        <v>90.9</v>
      </c>
      <c r="M1283" s="36">
        <v>62.7</v>
      </c>
      <c r="N1283" s="37">
        <f t="shared" si="82"/>
        <v>153.60000000000002</v>
      </c>
    </row>
    <row r="1284" spans="1:14" ht="15.6" x14ac:dyDescent="0.3">
      <c r="A1284" s="39">
        <v>43519.25</v>
      </c>
      <c r="B1284" s="29">
        <f t="shared" si="79"/>
        <v>2</v>
      </c>
      <c r="C1284" s="34">
        <v>23</v>
      </c>
      <c r="D1284" s="35">
        <v>131.25</v>
      </c>
      <c r="E1284" s="36">
        <v>112.65</v>
      </c>
      <c r="F1284" s="37">
        <f t="shared" si="80"/>
        <v>243.9</v>
      </c>
      <c r="G1284" s="38"/>
      <c r="H1284" s="35">
        <v>156.91800000000001</v>
      </c>
      <c r="I1284" s="36">
        <v>132.66200000000001</v>
      </c>
      <c r="J1284" s="37">
        <f t="shared" si="81"/>
        <v>289.58000000000004</v>
      </c>
      <c r="K1284" s="38"/>
      <c r="L1284" s="35">
        <v>91.5</v>
      </c>
      <c r="M1284" s="36">
        <v>63.15</v>
      </c>
      <c r="N1284" s="37">
        <f t="shared" si="82"/>
        <v>154.65</v>
      </c>
    </row>
    <row r="1285" spans="1:14" ht="15.6" x14ac:dyDescent="0.3">
      <c r="A1285" s="40">
        <v>43519.291666666664</v>
      </c>
      <c r="B1285" s="29">
        <f t="shared" si="79"/>
        <v>2</v>
      </c>
      <c r="C1285" s="34">
        <v>23</v>
      </c>
      <c r="D1285" s="35">
        <v>130.94999999999999</v>
      </c>
      <c r="E1285" s="36">
        <v>111.6</v>
      </c>
      <c r="F1285" s="37">
        <f t="shared" si="80"/>
        <v>242.54999999999998</v>
      </c>
      <c r="G1285" s="38"/>
      <c r="H1285" s="35">
        <v>156.79</v>
      </c>
      <c r="I1285" s="36">
        <v>132.15299999999999</v>
      </c>
      <c r="J1285" s="37">
        <f t="shared" si="81"/>
        <v>288.94299999999998</v>
      </c>
      <c r="K1285" s="38"/>
      <c r="L1285" s="35">
        <v>93.15</v>
      </c>
      <c r="M1285" s="36">
        <v>63</v>
      </c>
      <c r="N1285" s="37">
        <f t="shared" si="82"/>
        <v>156.15</v>
      </c>
    </row>
    <row r="1286" spans="1:14" ht="15.6" x14ac:dyDescent="0.3">
      <c r="A1286" s="39">
        <v>43519.333333333336</v>
      </c>
      <c r="B1286" s="29">
        <f t="shared" si="79"/>
        <v>2</v>
      </c>
      <c r="C1286" s="34">
        <v>23</v>
      </c>
      <c r="D1286" s="35">
        <v>135.9</v>
      </c>
      <c r="E1286" s="36">
        <v>112.95</v>
      </c>
      <c r="F1286" s="37">
        <f t="shared" si="80"/>
        <v>248.85000000000002</v>
      </c>
      <c r="G1286" s="38"/>
      <c r="H1286" s="35">
        <v>156.029</v>
      </c>
      <c r="I1286" s="36">
        <v>133.255</v>
      </c>
      <c r="J1286" s="37">
        <f t="shared" si="81"/>
        <v>289.28399999999999</v>
      </c>
      <c r="K1286" s="38"/>
      <c r="L1286" s="35">
        <v>92.1</v>
      </c>
      <c r="M1286" s="36">
        <v>62.7</v>
      </c>
      <c r="N1286" s="37">
        <f t="shared" si="82"/>
        <v>154.80000000000001</v>
      </c>
    </row>
    <row r="1287" spans="1:14" ht="15.6" x14ac:dyDescent="0.3">
      <c r="A1287" s="40">
        <v>43519.375</v>
      </c>
      <c r="B1287" s="29">
        <f t="shared" si="79"/>
        <v>2</v>
      </c>
      <c r="C1287" s="34">
        <v>23</v>
      </c>
      <c r="D1287" s="35">
        <v>243.3</v>
      </c>
      <c r="E1287" s="36">
        <v>157.35</v>
      </c>
      <c r="F1287" s="37">
        <f t="shared" si="80"/>
        <v>400.65</v>
      </c>
      <c r="G1287" s="38"/>
      <c r="H1287" s="35">
        <v>189.477</v>
      </c>
      <c r="I1287" s="36">
        <v>141.72399999999999</v>
      </c>
      <c r="J1287" s="37">
        <f t="shared" si="81"/>
        <v>331.20100000000002</v>
      </c>
      <c r="K1287" s="38"/>
      <c r="L1287" s="35">
        <v>166.95</v>
      </c>
      <c r="M1287" s="36">
        <v>68.099999999999994</v>
      </c>
      <c r="N1287" s="37">
        <f t="shared" si="82"/>
        <v>235.04999999999998</v>
      </c>
    </row>
    <row r="1288" spans="1:14" ht="15.6" x14ac:dyDescent="0.3">
      <c r="A1288" s="39">
        <v>43519.416666666664</v>
      </c>
      <c r="B1288" s="29">
        <f t="shared" ref="B1288:B1351" si="83">MONTH(A1288)</f>
        <v>2</v>
      </c>
      <c r="C1288" s="34">
        <v>23</v>
      </c>
      <c r="D1288" s="35">
        <v>247.2</v>
      </c>
      <c r="E1288" s="36">
        <v>156.30000000000001</v>
      </c>
      <c r="F1288" s="37">
        <f t="shared" ref="F1288:F1351" si="84">D1288+E1288</f>
        <v>403.5</v>
      </c>
      <c r="G1288" s="38"/>
      <c r="H1288" s="35">
        <v>180.554</v>
      </c>
      <c r="I1288" s="36">
        <v>142.38200000000001</v>
      </c>
      <c r="J1288" s="37">
        <f t="shared" ref="J1288:J1351" si="85">H1288+I1288</f>
        <v>322.93600000000004</v>
      </c>
      <c r="K1288" s="38"/>
      <c r="L1288" s="35">
        <v>233.25</v>
      </c>
      <c r="M1288" s="36">
        <v>72.75</v>
      </c>
      <c r="N1288" s="37">
        <f t="shared" ref="N1288:N1351" si="86">L1288+M1288</f>
        <v>306</v>
      </c>
    </row>
    <row r="1289" spans="1:14" ht="15.6" x14ac:dyDescent="0.3">
      <c r="A1289" s="40">
        <v>43519.458333333336</v>
      </c>
      <c r="B1289" s="29">
        <f t="shared" si="83"/>
        <v>2</v>
      </c>
      <c r="C1289" s="34">
        <v>23</v>
      </c>
      <c r="D1289" s="35">
        <v>225.3</v>
      </c>
      <c r="E1289" s="36">
        <v>153.75</v>
      </c>
      <c r="F1289" s="37">
        <f t="shared" si="84"/>
        <v>379.05</v>
      </c>
      <c r="G1289" s="38"/>
      <c r="H1289" s="35">
        <v>181.46199999999999</v>
      </c>
      <c r="I1289" s="36">
        <v>136.63900000000001</v>
      </c>
      <c r="J1289" s="37">
        <f t="shared" si="85"/>
        <v>318.101</v>
      </c>
      <c r="K1289" s="38"/>
      <c r="L1289" s="35">
        <v>170.55</v>
      </c>
      <c r="M1289" s="36">
        <v>71.55</v>
      </c>
      <c r="N1289" s="37">
        <f t="shared" si="86"/>
        <v>242.10000000000002</v>
      </c>
    </row>
    <row r="1290" spans="1:14" ht="15.6" x14ac:dyDescent="0.3">
      <c r="A1290" s="39">
        <v>43519.5</v>
      </c>
      <c r="B1290" s="29">
        <f t="shared" si="83"/>
        <v>2</v>
      </c>
      <c r="C1290" s="34">
        <v>23</v>
      </c>
      <c r="D1290" s="35">
        <v>254.85</v>
      </c>
      <c r="E1290" s="36">
        <v>153.15</v>
      </c>
      <c r="F1290" s="37">
        <f t="shared" si="84"/>
        <v>408</v>
      </c>
      <c r="G1290" s="38"/>
      <c r="H1290" s="35">
        <v>182.93100000000001</v>
      </c>
      <c r="I1290" s="36">
        <v>134.74</v>
      </c>
      <c r="J1290" s="37">
        <f t="shared" si="85"/>
        <v>317.67100000000005</v>
      </c>
      <c r="K1290" s="38"/>
      <c r="L1290" s="35">
        <v>177.9</v>
      </c>
      <c r="M1290" s="36">
        <v>71.7</v>
      </c>
      <c r="N1290" s="37">
        <f t="shared" si="86"/>
        <v>249.60000000000002</v>
      </c>
    </row>
    <row r="1291" spans="1:14" ht="15.6" x14ac:dyDescent="0.3">
      <c r="A1291" s="40">
        <v>43519.541666666664</v>
      </c>
      <c r="B1291" s="29">
        <f t="shared" si="83"/>
        <v>2</v>
      </c>
      <c r="C1291" s="34">
        <v>23</v>
      </c>
      <c r="D1291" s="35">
        <v>240</v>
      </c>
      <c r="E1291" s="36">
        <v>149.4</v>
      </c>
      <c r="F1291" s="37">
        <f t="shared" si="84"/>
        <v>389.4</v>
      </c>
      <c r="G1291" s="38"/>
      <c r="H1291" s="35">
        <v>192.36099999999999</v>
      </c>
      <c r="I1291" s="36">
        <v>135.16999999999999</v>
      </c>
      <c r="J1291" s="37">
        <f t="shared" si="85"/>
        <v>327.53099999999995</v>
      </c>
      <c r="K1291" s="38"/>
      <c r="L1291" s="35">
        <v>178.05</v>
      </c>
      <c r="M1291" s="36">
        <v>73.349999999999994</v>
      </c>
      <c r="N1291" s="37">
        <f t="shared" si="86"/>
        <v>251.4</v>
      </c>
    </row>
    <row r="1292" spans="1:14" ht="15.6" x14ac:dyDescent="0.3">
      <c r="A1292" s="39">
        <v>43519.583333333336</v>
      </c>
      <c r="B1292" s="29">
        <f t="shared" si="83"/>
        <v>2</v>
      </c>
      <c r="C1292" s="34">
        <v>23</v>
      </c>
      <c r="D1292" s="35">
        <v>158.69999999999999</v>
      </c>
      <c r="E1292" s="36">
        <v>126.6</v>
      </c>
      <c r="F1292" s="37">
        <f t="shared" si="84"/>
        <v>285.29999999999995</v>
      </c>
      <c r="G1292" s="38"/>
      <c r="H1292" s="35">
        <v>155.63800000000001</v>
      </c>
      <c r="I1292" s="36">
        <v>116.116</v>
      </c>
      <c r="J1292" s="37">
        <f t="shared" si="85"/>
        <v>271.75400000000002</v>
      </c>
      <c r="K1292" s="38"/>
      <c r="L1292" s="35">
        <v>94.65</v>
      </c>
      <c r="M1292" s="36">
        <v>68.25</v>
      </c>
      <c r="N1292" s="37">
        <f t="shared" si="86"/>
        <v>162.9</v>
      </c>
    </row>
    <row r="1293" spans="1:14" ht="15.6" x14ac:dyDescent="0.3">
      <c r="A1293" s="40">
        <v>43519.625</v>
      </c>
      <c r="B1293" s="29">
        <f t="shared" si="83"/>
        <v>2</v>
      </c>
      <c r="C1293" s="34">
        <v>23</v>
      </c>
      <c r="D1293" s="35">
        <v>164.25</v>
      </c>
      <c r="E1293" s="36">
        <v>127.2</v>
      </c>
      <c r="F1293" s="37">
        <f t="shared" si="84"/>
        <v>291.45</v>
      </c>
      <c r="G1293" s="38"/>
      <c r="H1293" s="35">
        <v>159.19399999999999</v>
      </c>
      <c r="I1293" s="36">
        <v>119.13</v>
      </c>
      <c r="J1293" s="37">
        <f t="shared" si="85"/>
        <v>278.32399999999996</v>
      </c>
      <c r="K1293" s="38"/>
      <c r="L1293" s="35">
        <v>94.05</v>
      </c>
      <c r="M1293" s="36">
        <v>68.7</v>
      </c>
      <c r="N1293" s="37">
        <f t="shared" si="86"/>
        <v>162.75</v>
      </c>
    </row>
    <row r="1294" spans="1:14" ht="15.6" x14ac:dyDescent="0.3">
      <c r="A1294" s="39">
        <v>43519.666666666664</v>
      </c>
      <c r="B1294" s="29">
        <f t="shared" si="83"/>
        <v>2</v>
      </c>
      <c r="C1294" s="34">
        <v>23</v>
      </c>
      <c r="D1294" s="35">
        <v>178.5</v>
      </c>
      <c r="E1294" s="36">
        <v>124.95</v>
      </c>
      <c r="F1294" s="37">
        <f t="shared" si="84"/>
        <v>303.45</v>
      </c>
      <c r="G1294" s="38"/>
      <c r="H1294" s="35">
        <v>159.28800000000001</v>
      </c>
      <c r="I1294" s="36">
        <v>126.444</v>
      </c>
      <c r="J1294" s="37">
        <f t="shared" si="85"/>
        <v>285.73200000000003</v>
      </c>
      <c r="K1294" s="38"/>
      <c r="L1294" s="35">
        <v>102</v>
      </c>
      <c r="M1294" s="36">
        <v>69.75</v>
      </c>
      <c r="N1294" s="37">
        <f t="shared" si="86"/>
        <v>171.75</v>
      </c>
    </row>
    <row r="1295" spans="1:14" ht="15.6" x14ac:dyDescent="0.3">
      <c r="A1295" s="40">
        <v>43519.708333333336</v>
      </c>
      <c r="B1295" s="29">
        <f t="shared" si="83"/>
        <v>2</v>
      </c>
      <c r="C1295" s="34">
        <v>23</v>
      </c>
      <c r="D1295" s="35">
        <v>180.45</v>
      </c>
      <c r="E1295" s="36">
        <v>118.5</v>
      </c>
      <c r="F1295" s="37">
        <f t="shared" si="84"/>
        <v>298.95</v>
      </c>
      <c r="G1295" s="38"/>
      <c r="H1295" s="35">
        <v>161.88200000000001</v>
      </c>
      <c r="I1295" s="36">
        <v>128.81299999999999</v>
      </c>
      <c r="J1295" s="37">
        <f t="shared" si="85"/>
        <v>290.69499999999999</v>
      </c>
      <c r="K1295" s="38"/>
      <c r="L1295" s="35">
        <v>103.5</v>
      </c>
      <c r="M1295" s="36">
        <v>66.150000000000006</v>
      </c>
      <c r="N1295" s="37">
        <f t="shared" si="86"/>
        <v>169.65</v>
      </c>
    </row>
    <row r="1296" spans="1:14" ht="15.6" x14ac:dyDescent="0.3">
      <c r="A1296" s="39">
        <v>43519.75</v>
      </c>
      <c r="B1296" s="29">
        <f t="shared" si="83"/>
        <v>2</v>
      </c>
      <c r="C1296" s="34">
        <v>23</v>
      </c>
      <c r="D1296" s="35">
        <v>188.85</v>
      </c>
      <c r="E1296" s="36">
        <v>115.95</v>
      </c>
      <c r="F1296" s="37">
        <f t="shared" si="84"/>
        <v>304.8</v>
      </c>
      <c r="G1296" s="38"/>
      <c r="H1296" s="35">
        <v>161.27199999999999</v>
      </c>
      <c r="I1296" s="36">
        <v>134.85499999999999</v>
      </c>
      <c r="J1296" s="37">
        <f t="shared" si="85"/>
        <v>296.12699999999995</v>
      </c>
      <c r="K1296" s="38"/>
      <c r="L1296" s="35">
        <v>102.45</v>
      </c>
      <c r="M1296" s="36">
        <v>64.8</v>
      </c>
      <c r="N1296" s="37">
        <f t="shared" si="86"/>
        <v>167.25</v>
      </c>
    </row>
    <row r="1297" spans="1:14" ht="15.6" x14ac:dyDescent="0.3">
      <c r="A1297" s="40">
        <v>43519.791666666664</v>
      </c>
      <c r="B1297" s="29">
        <f t="shared" si="83"/>
        <v>2</v>
      </c>
      <c r="C1297" s="34">
        <v>23</v>
      </c>
      <c r="D1297" s="35">
        <v>190.05</v>
      </c>
      <c r="E1297" s="36">
        <v>116.85</v>
      </c>
      <c r="F1297" s="37">
        <f t="shared" si="84"/>
        <v>306.89999999999998</v>
      </c>
      <c r="G1297" s="38"/>
      <c r="H1297" s="35">
        <v>160.34700000000001</v>
      </c>
      <c r="I1297" s="36">
        <v>130.648</v>
      </c>
      <c r="J1297" s="37">
        <f t="shared" si="85"/>
        <v>290.995</v>
      </c>
      <c r="K1297" s="38"/>
      <c r="L1297" s="35">
        <v>104.4</v>
      </c>
      <c r="M1297" s="36">
        <v>65.55</v>
      </c>
      <c r="N1297" s="37">
        <f t="shared" si="86"/>
        <v>169.95</v>
      </c>
    </row>
    <row r="1298" spans="1:14" ht="15.6" x14ac:dyDescent="0.3">
      <c r="A1298" s="39">
        <v>43519.833333333336</v>
      </c>
      <c r="B1298" s="29">
        <f t="shared" si="83"/>
        <v>2</v>
      </c>
      <c r="C1298" s="34">
        <v>23</v>
      </c>
      <c r="D1298" s="35">
        <v>192.45</v>
      </c>
      <c r="E1298" s="36">
        <v>116.55</v>
      </c>
      <c r="F1298" s="37">
        <f t="shared" si="84"/>
        <v>309</v>
      </c>
      <c r="G1298" s="38"/>
      <c r="H1298" s="35">
        <v>156.37100000000001</v>
      </c>
      <c r="I1298" s="36">
        <v>133.096</v>
      </c>
      <c r="J1298" s="37">
        <f t="shared" si="85"/>
        <v>289.46699999999998</v>
      </c>
      <c r="K1298" s="38"/>
      <c r="L1298" s="35">
        <v>104.85</v>
      </c>
      <c r="M1298" s="36">
        <v>64.5</v>
      </c>
      <c r="N1298" s="37">
        <f t="shared" si="86"/>
        <v>169.35</v>
      </c>
    </row>
    <row r="1299" spans="1:14" ht="15.6" x14ac:dyDescent="0.3">
      <c r="A1299" s="40">
        <v>43519.875</v>
      </c>
      <c r="B1299" s="29">
        <f t="shared" si="83"/>
        <v>2</v>
      </c>
      <c r="C1299" s="34">
        <v>23</v>
      </c>
      <c r="D1299" s="35">
        <v>191.55</v>
      </c>
      <c r="E1299" s="36">
        <v>114.75</v>
      </c>
      <c r="F1299" s="37">
        <f t="shared" si="84"/>
        <v>306.3</v>
      </c>
      <c r="G1299" s="38"/>
      <c r="H1299" s="35">
        <v>156.50399999999999</v>
      </c>
      <c r="I1299" s="36">
        <v>131.999</v>
      </c>
      <c r="J1299" s="37">
        <f t="shared" si="85"/>
        <v>288.50299999999999</v>
      </c>
      <c r="K1299" s="38"/>
      <c r="L1299" s="35">
        <v>106.2</v>
      </c>
      <c r="M1299" s="36">
        <v>64.650000000000006</v>
      </c>
      <c r="N1299" s="37">
        <f t="shared" si="86"/>
        <v>170.85000000000002</v>
      </c>
    </row>
    <row r="1300" spans="1:14" ht="15.6" x14ac:dyDescent="0.3">
      <c r="A1300" s="39">
        <v>43519.916666666664</v>
      </c>
      <c r="B1300" s="29">
        <f t="shared" si="83"/>
        <v>2</v>
      </c>
      <c r="C1300" s="34">
        <v>23</v>
      </c>
      <c r="D1300" s="35">
        <v>189.6</v>
      </c>
      <c r="E1300" s="36">
        <v>115.8</v>
      </c>
      <c r="F1300" s="37">
        <f t="shared" si="84"/>
        <v>305.39999999999998</v>
      </c>
      <c r="G1300" s="38"/>
      <c r="H1300" s="35">
        <v>157.208</v>
      </c>
      <c r="I1300" s="36">
        <v>130.38499999999999</v>
      </c>
      <c r="J1300" s="37">
        <f t="shared" si="85"/>
        <v>287.59299999999996</v>
      </c>
      <c r="K1300" s="38"/>
      <c r="L1300" s="35">
        <v>104.7</v>
      </c>
      <c r="M1300" s="36">
        <v>64.2</v>
      </c>
      <c r="N1300" s="37">
        <f t="shared" si="86"/>
        <v>168.9</v>
      </c>
    </row>
    <row r="1301" spans="1:14" ht="15.6" x14ac:dyDescent="0.3">
      <c r="A1301" s="40">
        <v>43519.958333333336</v>
      </c>
      <c r="B1301" s="29">
        <f t="shared" si="83"/>
        <v>2</v>
      </c>
      <c r="C1301" s="34">
        <v>23</v>
      </c>
      <c r="D1301" s="35">
        <v>180</v>
      </c>
      <c r="E1301" s="36">
        <v>117</v>
      </c>
      <c r="F1301" s="37">
        <f t="shared" si="84"/>
        <v>297</v>
      </c>
      <c r="G1301" s="38"/>
      <c r="H1301" s="35">
        <v>154.441</v>
      </c>
      <c r="I1301" s="36">
        <v>129.983</v>
      </c>
      <c r="J1301" s="37">
        <f t="shared" si="85"/>
        <v>284.42399999999998</v>
      </c>
      <c r="K1301" s="38"/>
      <c r="L1301" s="35">
        <v>102.3</v>
      </c>
      <c r="M1301" s="36">
        <v>64.05</v>
      </c>
      <c r="N1301" s="37">
        <f t="shared" si="86"/>
        <v>166.35</v>
      </c>
    </row>
    <row r="1302" spans="1:14" ht="15.6" x14ac:dyDescent="0.3">
      <c r="A1302" s="39">
        <v>43519</v>
      </c>
      <c r="B1302" s="29">
        <f t="shared" si="83"/>
        <v>2</v>
      </c>
      <c r="C1302" s="34">
        <v>23</v>
      </c>
      <c r="D1302" s="35">
        <v>168.9</v>
      </c>
      <c r="E1302" s="36">
        <v>114.3</v>
      </c>
      <c r="F1302" s="37">
        <f t="shared" si="84"/>
        <v>283.2</v>
      </c>
      <c r="G1302" s="38"/>
      <c r="H1302" s="35">
        <v>153.33000000000001</v>
      </c>
      <c r="I1302" s="36">
        <v>127.59399999999999</v>
      </c>
      <c r="J1302" s="37">
        <f t="shared" si="85"/>
        <v>280.92399999999998</v>
      </c>
      <c r="K1302" s="38"/>
      <c r="L1302" s="35">
        <v>101.25</v>
      </c>
      <c r="M1302" s="36">
        <v>64.5</v>
      </c>
      <c r="N1302" s="37">
        <f t="shared" si="86"/>
        <v>165.75</v>
      </c>
    </row>
    <row r="1303" spans="1:14" ht="15.6" x14ac:dyDescent="0.3">
      <c r="A1303" s="40">
        <v>43520.041666666664</v>
      </c>
      <c r="B1303" s="29">
        <f t="shared" si="83"/>
        <v>2</v>
      </c>
      <c r="C1303" s="34">
        <v>24</v>
      </c>
      <c r="D1303" s="35">
        <v>157.35</v>
      </c>
      <c r="E1303" s="36">
        <v>126.45</v>
      </c>
      <c r="F1303" s="37">
        <f t="shared" si="84"/>
        <v>283.8</v>
      </c>
      <c r="G1303" s="38"/>
      <c r="H1303" s="35">
        <v>152.87</v>
      </c>
      <c r="I1303" s="36">
        <v>129.19300000000001</v>
      </c>
      <c r="J1303" s="37">
        <f t="shared" si="85"/>
        <v>282.06299999999999</v>
      </c>
      <c r="K1303" s="38"/>
      <c r="L1303" s="35">
        <v>101.7</v>
      </c>
      <c r="M1303" s="36">
        <v>64.5</v>
      </c>
      <c r="N1303" s="37">
        <f t="shared" si="86"/>
        <v>166.2</v>
      </c>
    </row>
    <row r="1304" spans="1:14" ht="15.6" x14ac:dyDescent="0.3">
      <c r="A1304" s="39">
        <v>43520.083333333336</v>
      </c>
      <c r="B1304" s="29">
        <f t="shared" si="83"/>
        <v>2</v>
      </c>
      <c r="C1304" s="34">
        <v>24</v>
      </c>
      <c r="D1304" s="35">
        <v>148.35</v>
      </c>
      <c r="E1304" s="36">
        <v>181.5</v>
      </c>
      <c r="F1304" s="37">
        <f t="shared" si="84"/>
        <v>329.85</v>
      </c>
      <c r="G1304" s="38"/>
      <c r="H1304" s="35">
        <v>153.34100000000001</v>
      </c>
      <c r="I1304" s="36">
        <v>127.509</v>
      </c>
      <c r="J1304" s="37">
        <f t="shared" si="85"/>
        <v>280.85000000000002</v>
      </c>
      <c r="K1304" s="38"/>
      <c r="L1304" s="35">
        <v>101.55</v>
      </c>
      <c r="M1304" s="36">
        <v>64.05</v>
      </c>
      <c r="N1304" s="37">
        <f t="shared" si="86"/>
        <v>165.6</v>
      </c>
    </row>
    <row r="1305" spans="1:14" ht="15.6" x14ac:dyDescent="0.3">
      <c r="A1305" s="40">
        <v>43520.125</v>
      </c>
      <c r="B1305" s="29">
        <f t="shared" si="83"/>
        <v>2</v>
      </c>
      <c r="C1305" s="34">
        <v>24</v>
      </c>
      <c r="D1305" s="35">
        <v>148.5</v>
      </c>
      <c r="E1305" s="36">
        <v>205.05</v>
      </c>
      <c r="F1305" s="37">
        <f t="shared" si="84"/>
        <v>353.55</v>
      </c>
      <c r="G1305" s="38"/>
      <c r="H1305" s="35">
        <v>152.97</v>
      </c>
      <c r="I1305" s="36">
        <v>127.639</v>
      </c>
      <c r="J1305" s="37">
        <f t="shared" si="85"/>
        <v>280.60899999999998</v>
      </c>
      <c r="K1305" s="38"/>
      <c r="L1305" s="35">
        <v>102.3</v>
      </c>
      <c r="M1305" s="36">
        <v>64.2</v>
      </c>
      <c r="N1305" s="37">
        <f t="shared" si="86"/>
        <v>166.5</v>
      </c>
    </row>
    <row r="1306" spans="1:14" ht="15.6" x14ac:dyDescent="0.3">
      <c r="A1306" s="39">
        <v>43520.166666666664</v>
      </c>
      <c r="B1306" s="29">
        <f t="shared" si="83"/>
        <v>2</v>
      </c>
      <c r="C1306" s="34">
        <v>24</v>
      </c>
      <c r="D1306" s="35">
        <v>151.94999999999999</v>
      </c>
      <c r="E1306" s="36">
        <v>226.05</v>
      </c>
      <c r="F1306" s="37">
        <f t="shared" si="84"/>
        <v>378</v>
      </c>
      <c r="G1306" s="38"/>
      <c r="H1306" s="35">
        <v>152.773</v>
      </c>
      <c r="I1306" s="36">
        <v>126.01300000000001</v>
      </c>
      <c r="J1306" s="37">
        <f t="shared" si="85"/>
        <v>278.786</v>
      </c>
      <c r="K1306" s="38"/>
      <c r="L1306" s="35">
        <v>101.7</v>
      </c>
      <c r="M1306" s="36">
        <v>64.2</v>
      </c>
      <c r="N1306" s="37">
        <f t="shared" si="86"/>
        <v>165.9</v>
      </c>
    </row>
    <row r="1307" spans="1:14" ht="15.6" x14ac:dyDescent="0.3">
      <c r="A1307" s="40">
        <v>43520.208333333336</v>
      </c>
      <c r="B1307" s="29">
        <f t="shared" si="83"/>
        <v>2</v>
      </c>
      <c r="C1307" s="34">
        <v>24</v>
      </c>
      <c r="D1307" s="35">
        <v>146.25</v>
      </c>
      <c r="E1307" s="36">
        <v>225.9</v>
      </c>
      <c r="F1307" s="37">
        <f t="shared" si="84"/>
        <v>372.15</v>
      </c>
      <c r="G1307" s="38"/>
      <c r="H1307" s="35">
        <v>154.82400000000001</v>
      </c>
      <c r="I1307" s="36">
        <v>126.658</v>
      </c>
      <c r="J1307" s="37">
        <f t="shared" si="85"/>
        <v>281.48200000000003</v>
      </c>
      <c r="K1307" s="38"/>
      <c r="L1307" s="35">
        <v>95.7</v>
      </c>
      <c r="M1307" s="36">
        <v>64.349999999999994</v>
      </c>
      <c r="N1307" s="37">
        <f t="shared" si="86"/>
        <v>160.05000000000001</v>
      </c>
    </row>
    <row r="1308" spans="1:14" ht="15.6" x14ac:dyDescent="0.3">
      <c r="A1308" s="39">
        <v>43520.25</v>
      </c>
      <c r="B1308" s="29">
        <f t="shared" si="83"/>
        <v>2</v>
      </c>
      <c r="C1308" s="34">
        <v>24</v>
      </c>
      <c r="D1308" s="35">
        <v>133.05000000000001</v>
      </c>
      <c r="E1308" s="36">
        <v>226.35</v>
      </c>
      <c r="F1308" s="37">
        <f t="shared" si="84"/>
        <v>359.4</v>
      </c>
      <c r="G1308" s="38"/>
      <c r="H1308" s="35">
        <v>154.12899999999999</v>
      </c>
      <c r="I1308" s="36">
        <v>125.93300000000001</v>
      </c>
      <c r="J1308" s="37">
        <f t="shared" si="85"/>
        <v>280.06200000000001</v>
      </c>
      <c r="K1308" s="38"/>
      <c r="L1308" s="35">
        <v>95.7</v>
      </c>
      <c r="M1308" s="36">
        <v>64.95</v>
      </c>
      <c r="N1308" s="37">
        <f t="shared" si="86"/>
        <v>160.65</v>
      </c>
    </row>
    <row r="1309" spans="1:14" ht="15.6" x14ac:dyDescent="0.3">
      <c r="A1309" s="40">
        <v>43520.291666666664</v>
      </c>
      <c r="B1309" s="29">
        <f t="shared" si="83"/>
        <v>2</v>
      </c>
      <c r="C1309" s="34">
        <v>24</v>
      </c>
      <c r="D1309" s="35">
        <v>133.19999999999999</v>
      </c>
      <c r="E1309" s="36">
        <v>226.65</v>
      </c>
      <c r="F1309" s="37">
        <f t="shared" si="84"/>
        <v>359.85</v>
      </c>
      <c r="G1309" s="38"/>
      <c r="H1309" s="35">
        <v>154.35300000000001</v>
      </c>
      <c r="I1309" s="36">
        <v>120.386</v>
      </c>
      <c r="J1309" s="37">
        <f t="shared" si="85"/>
        <v>274.73900000000003</v>
      </c>
      <c r="K1309" s="38"/>
      <c r="L1309" s="35">
        <v>94.95</v>
      </c>
      <c r="M1309" s="36">
        <v>63.9</v>
      </c>
      <c r="N1309" s="37">
        <f t="shared" si="86"/>
        <v>158.85</v>
      </c>
    </row>
    <row r="1310" spans="1:14" ht="15.6" x14ac:dyDescent="0.3">
      <c r="A1310" s="39">
        <v>43520.333333333336</v>
      </c>
      <c r="B1310" s="29">
        <f t="shared" si="83"/>
        <v>2</v>
      </c>
      <c r="C1310" s="34">
        <v>24</v>
      </c>
      <c r="D1310" s="35">
        <v>133.65</v>
      </c>
      <c r="E1310" s="36">
        <v>233.55</v>
      </c>
      <c r="F1310" s="37">
        <f t="shared" si="84"/>
        <v>367.20000000000005</v>
      </c>
      <c r="G1310" s="38"/>
      <c r="H1310" s="35">
        <v>152.52099999999999</v>
      </c>
      <c r="I1310" s="36">
        <v>118.773</v>
      </c>
      <c r="J1310" s="37">
        <f t="shared" si="85"/>
        <v>271.29399999999998</v>
      </c>
      <c r="K1310" s="38"/>
      <c r="L1310" s="35">
        <v>97.35</v>
      </c>
      <c r="M1310" s="36">
        <v>64.05</v>
      </c>
      <c r="N1310" s="37">
        <f t="shared" si="86"/>
        <v>161.39999999999998</v>
      </c>
    </row>
    <row r="1311" spans="1:14" ht="15.6" x14ac:dyDescent="0.3">
      <c r="A1311" s="40">
        <v>43520.375</v>
      </c>
      <c r="B1311" s="29">
        <f t="shared" si="83"/>
        <v>2</v>
      </c>
      <c r="C1311" s="34">
        <v>24</v>
      </c>
      <c r="D1311" s="35">
        <v>135.75</v>
      </c>
      <c r="E1311" s="36">
        <v>214.65</v>
      </c>
      <c r="F1311" s="37">
        <f t="shared" si="84"/>
        <v>350.4</v>
      </c>
      <c r="G1311" s="38"/>
      <c r="H1311" s="35">
        <v>152.22</v>
      </c>
      <c r="I1311" s="36">
        <v>118.45099999999999</v>
      </c>
      <c r="J1311" s="37">
        <f t="shared" si="85"/>
        <v>270.67099999999999</v>
      </c>
      <c r="K1311" s="38"/>
      <c r="L1311" s="35">
        <v>95.7</v>
      </c>
      <c r="M1311" s="36">
        <v>64.05</v>
      </c>
      <c r="N1311" s="37">
        <f t="shared" si="86"/>
        <v>159.75</v>
      </c>
    </row>
    <row r="1312" spans="1:14" ht="15.6" x14ac:dyDescent="0.3">
      <c r="A1312" s="39">
        <v>43520.416666666664</v>
      </c>
      <c r="B1312" s="29">
        <f t="shared" si="83"/>
        <v>2</v>
      </c>
      <c r="C1312" s="34">
        <v>24</v>
      </c>
      <c r="D1312" s="35">
        <v>137.25</v>
      </c>
      <c r="E1312" s="36">
        <v>183.6</v>
      </c>
      <c r="F1312" s="37">
        <f t="shared" si="84"/>
        <v>320.85000000000002</v>
      </c>
      <c r="G1312" s="38"/>
      <c r="H1312" s="35">
        <v>151.548</v>
      </c>
      <c r="I1312" s="36">
        <v>117.66800000000001</v>
      </c>
      <c r="J1312" s="37">
        <f t="shared" si="85"/>
        <v>269.21600000000001</v>
      </c>
      <c r="K1312" s="38"/>
      <c r="L1312" s="35">
        <v>95.25</v>
      </c>
      <c r="M1312" s="36">
        <v>65.7</v>
      </c>
      <c r="N1312" s="37">
        <f t="shared" si="86"/>
        <v>160.94999999999999</v>
      </c>
    </row>
    <row r="1313" spans="1:14" ht="15.6" x14ac:dyDescent="0.3">
      <c r="A1313" s="40">
        <v>43520.458333333336</v>
      </c>
      <c r="B1313" s="29">
        <f t="shared" si="83"/>
        <v>2</v>
      </c>
      <c r="C1313" s="34">
        <v>24</v>
      </c>
      <c r="D1313" s="35">
        <v>133.94999999999999</v>
      </c>
      <c r="E1313" s="36">
        <v>229.2</v>
      </c>
      <c r="F1313" s="37">
        <f t="shared" si="84"/>
        <v>363.15</v>
      </c>
      <c r="G1313" s="38"/>
      <c r="H1313" s="35">
        <v>151.566</v>
      </c>
      <c r="I1313" s="36">
        <v>116.395</v>
      </c>
      <c r="J1313" s="37">
        <f t="shared" si="85"/>
        <v>267.96100000000001</v>
      </c>
      <c r="K1313" s="38"/>
      <c r="L1313" s="35">
        <v>96.6</v>
      </c>
      <c r="M1313" s="36">
        <v>64.349999999999994</v>
      </c>
      <c r="N1313" s="37">
        <f t="shared" si="86"/>
        <v>160.94999999999999</v>
      </c>
    </row>
    <row r="1314" spans="1:14" ht="15.6" x14ac:dyDescent="0.3">
      <c r="A1314" s="39">
        <v>43520.5</v>
      </c>
      <c r="B1314" s="29">
        <f t="shared" si="83"/>
        <v>2</v>
      </c>
      <c r="C1314" s="34">
        <v>24</v>
      </c>
      <c r="D1314" s="35">
        <v>129.44999999999999</v>
      </c>
      <c r="E1314" s="36">
        <v>171.45</v>
      </c>
      <c r="F1314" s="37">
        <f t="shared" si="84"/>
        <v>300.89999999999998</v>
      </c>
      <c r="G1314" s="38"/>
      <c r="H1314" s="35">
        <v>155.398</v>
      </c>
      <c r="I1314" s="36">
        <v>121.09399999999999</v>
      </c>
      <c r="J1314" s="37">
        <f t="shared" si="85"/>
        <v>276.49199999999996</v>
      </c>
      <c r="K1314" s="38"/>
      <c r="L1314" s="35">
        <v>95.4</v>
      </c>
      <c r="M1314" s="36">
        <v>65.25</v>
      </c>
      <c r="N1314" s="37">
        <f t="shared" si="86"/>
        <v>160.65</v>
      </c>
    </row>
    <row r="1315" spans="1:14" ht="15.6" x14ac:dyDescent="0.3">
      <c r="A1315" s="40">
        <v>43520.541666666664</v>
      </c>
      <c r="B1315" s="29">
        <f t="shared" si="83"/>
        <v>2</v>
      </c>
      <c r="C1315" s="34">
        <v>24</v>
      </c>
      <c r="D1315" s="35">
        <v>130.80000000000001</v>
      </c>
      <c r="E1315" s="36">
        <v>193.2</v>
      </c>
      <c r="F1315" s="37">
        <f t="shared" si="84"/>
        <v>324</v>
      </c>
      <c r="G1315" s="38"/>
      <c r="H1315" s="35">
        <v>152.79</v>
      </c>
      <c r="I1315" s="36">
        <v>126.309</v>
      </c>
      <c r="J1315" s="37">
        <f t="shared" si="85"/>
        <v>279.09899999999999</v>
      </c>
      <c r="K1315" s="38"/>
      <c r="L1315" s="35">
        <v>97.5</v>
      </c>
      <c r="M1315" s="36">
        <v>65.400000000000006</v>
      </c>
      <c r="N1315" s="37">
        <f t="shared" si="86"/>
        <v>162.9</v>
      </c>
    </row>
    <row r="1316" spans="1:14" ht="15.6" x14ac:dyDescent="0.3">
      <c r="A1316" s="39">
        <v>43520.583333333336</v>
      </c>
      <c r="B1316" s="29">
        <f t="shared" si="83"/>
        <v>2</v>
      </c>
      <c r="C1316" s="34">
        <v>24</v>
      </c>
      <c r="D1316" s="35">
        <v>130.65</v>
      </c>
      <c r="E1316" s="36">
        <v>227.25</v>
      </c>
      <c r="F1316" s="37">
        <f t="shared" si="84"/>
        <v>357.9</v>
      </c>
      <c r="G1316" s="38"/>
      <c r="H1316" s="35">
        <v>152.053</v>
      </c>
      <c r="I1316" s="36">
        <v>127.30500000000001</v>
      </c>
      <c r="J1316" s="37">
        <f t="shared" si="85"/>
        <v>279.358</v>
      </c>
      <c r="K1316" s="38"/>
      <c r="L1316" s="35">
        <v>97.8</v>
      </c>
      <c r="M1316" s="36">
        <v>67.05</v>
      </c>
      <c r="N1316" s="37">
        <f t="shared" si="86"/>
        <v>164.85</v>
      </c>
    </row>
    <row r="1317" spans="1:14" ht="15.6" x14ac:dyDescent="0.3">
      <c r="A1317" s="40">
        <v>43520.625</v>
      </c>
      <c r="B1317" s="29">
        <f t="shared" si="83"/>
        <v>2</v>
      </c>
      <c r="C1317" s="34">
        <v>24</v>
      </c>
      <c r="D1317" s="35">
        <v>132.15</v>
      </c>
      <c r="E1317" s="36">
        <v>153.30000000000001</v>
      </c>
      <c r="F1317" s="37">
        <f t="shared" si="84"/>
        <v>285.45000000000005</v>
      </c>
      <c r="G1317" s="38"/>
      <c r="H1317" s="35">
        <v>152.095</v>
      </c>
      <c r="I1317" s="36">
        <v>122.17</v>
      </c>
      <c r="J1317" s="37">
        <f t="shared" si="85"/>
        <v>274.26499999999999</v>
      </c>
      <c r="K1317" s="38"/>
      <c r="L1317" s="35">
        <v>96</v>
      </c>
      <c r="M1317" s="36">
        <v>64.95</v>
      </c>
      <c r="N1317" s="37">
        <f t="shared" si="86"/>
        <v>160.94999999999999</v>
      </c>
    </row>
    <row r="1318" spans="1:14" ht="15.6" x14ac:dyDescent="0.3">
      <c r="A1318" s="39">
        <v>43520.666666666664</v>
      </c>
      <c r="B1318" s="29">
        <f t="shared" si="83"/>
        <v>2</v>
      </c>
      <c r="C1318" s="34">
        <v>24</v>
      </c>
      <c r="D1318" s="35">
        <v>129.9</v>
      </c>
      <c r="E1318" s="36">
        <v>136.80000000000001</v>
      </c>
      <c r="F1318" s="37">
        <f t="shared" si="84"/>
        <v>266.70000000000005</v>
      </c>
      <c r="G1318" s="38"/>
      <c r="H1318" s="35">
        <v>153.67699999999999</v>
      </c>
      <c r="I1318" s="36">
        <v>120.148</v>
      </c>
      <c r="J1318" s="37">
        <f t="shared" si="85"/>
        <v>273.82499999999999</v>
      </c>
      <c r="K1318" s="38"/>
      <c r="L1318" s="35">
        <v>96.15</v>
      </c>
      <c r="M1318" s="36">
        <v>64.8</v>
      </c>
      <c r="N1318" s="37">
        <f t="shared" si="86"/>
        <v>160.94999999999999</v>
      </c>
    </row>
    <row r="1319" spans="1:14" ht="15.6" x14ac:dyDescent="0.3">
      <c r="A1319" s="40">
        <v>43520.708333333336</v>
      </c>
      <c r="B1319" s="29">
        <f t="shared" si="83"/>
        <v>2</v>
      </c>
      <c r="C1319" s="34">
        <v>24</v>
      </c>
      <c r="D1319" s="35">
        <v>119.55</v>
      </c>
      <c r="E1319" s="36">
        <v>114.15</v>
      </c>
      <c r="F1319" s="37">
        <f t="shared" si="84"/>
        <v>233.7</v>
      </c>
      <c r="G1319" s="38"/>
      <c r="H1319" s="35">
        <v>152.87700000000001</v>
      </c>
      <c r="I1319" s="36">
        <v>119.395</v>
      </c>
      <c r="J1319" s="37">
        <f t="shared" si="85"/>
        <v>272.27199999999999</v>
      </c>
      <c r="K1319" s="38"/>
      <c r="L1319" s="35">
        <v>97.35</v>
      </c>
      <c r="M1319" s="36">
        <v>64.05</v>
      </c>
      <c r="N1319" s="37">
        <f t="shared" si="86"/>
        <v>161.39999999999998</v>
      </c>
    </row>
    <row r="1320" spans="1:14" ht="15.6" x14ac:dyDescent="0.3">
      <c r="A1320" s="39">
        <v>43520.75</v>
      </c>
      <c r="B1320" s="29">
        <f t="shared" si="83"/>
        <v>2</v>
      </c>
      <c r="C1320" s="34">
        <v>24</v>
      </c>
      <c r="D1320" s="35">
        <v>117</v>
      </c>
      <c r="E1320" s="36">
        <v>113.1</v>
      </c>
      <c r="F1320" s="37">
        <f t="shared" si="84"/>
        <v>230.1</v>
      </c>
      <c r="G1320" s="38"/>
      <c r="H1320" s="35">
        <v>153.42599999999999</v>
      </c>
      <c r="I1320" s="36">
        <v>121.843</v>
      </c>
      <c r="J1320" s="37">
        <f t="shared" si="85"/>
        <v>275.26900000000001</v>
      </c>
      <c r="K1320" s="38"/>
      <c r="L1320" s="35">
        <v>95.85</v>
      </c>
      <c r="M1320" s="36">
        <v>64.5</v>
      </c>
      <c r="N1320" s="37">
        <f t="shared" si="86"/>
        <v>160.35</v>
      </c>
    </row>
    <row r="1321" spans="1:14" ht="15.6" x14ac:dyDescent="0.3">
      <c r="A1321" s="40">
        <v>43520.791666666664</v>
      </c>
      <c r="B1321" s="29">
        <f t="shared" si="83"/>
        <v>2</v>
      </c>
      <c r="C1321" s="34">
        <v>24</v>
      </c>
      <c r="D1321" s="35">
        <v>115.8</v>
      </c>
      <c r="E1321" s="36">
        <v>114.75</v>
      </c>
      <c r="F1321" s="37">
        <f t="shared" si="84"/>
        <v>230.55</v>
      </c>
      <c r="G1321" s="38"/>
      <c r="H1321" s="35">
        <v>151.517</v>
      </c>
      <c r="I1321" s="36">
        <v>119.143</v>
      </c>
      <c r="J1321" s="37">
        <f t="shared" si="85"/>
        <v>270.65999999999997</v>
      </c>
      <c r="K1321" s="38"/>
      <c r="L1321" s="35">
        <v>94.8</v>
      </c>
      <c r="M1321" s="36">
        <v>63.15</v>
      </c>
      <c r="N1321" s="37">
        <f t="shared" si="86"/>
        <v>157.94999999999999</v>
      </c>
    </row>
    <row r="1322" spans="1:14" ht="15.6" x14ac:dyDescent="0.3">
      <c r="A1322" s="39">
        <v>43520.833333333336</v>
      </c>
      <c r="B1322" s="29">
        <f t="shared" si="83"/>
        <v>2</v>
      </c>
      <c r="C1322" s="34">
        <v>24</v>
      </c>
      <c r="D1322" s="35">
        <v>121.5</v>
      </c>
      <c r="E1322" s="36">
        <v>114.15</v>
      </c>
      <c r="F1322" s="37">
        <f t="shared" si="84"/>
        <v>235.65</v>
      </c>
      <c r="G1322" s="38"/>
      <c r="H1322" s="35">
        <v>152.429</v>
      </c>
      <c r="I1322" s="36">
        <v>123.021</v>
      </c>
      <c r="J1322" s="37">
        <f t="shared" si="85"/>
        <v>275.45</v>
      </c>
      <c r="K1322" s="38"/>
      <c r="L1322" s="35">
        <v>98.25</v>
      </c>
      <c r="M1322" s="36">
        <v>63.75</v>
      </c>
      <c r="N1322" s="37">
        <f t="shared" si="86"/>
        <v>162</v>
      </c>
    </row>
    <row r="1323" spans="1:14" ht="15.6" x14ac:dyDescent="0.3">
      <c r="A1323" s="40">
        <v>43520.875</v>
      </c>
      <c r="B1323" s="29">
        <f t="shared" si="83"/>
        <v>2</v>
      </c>
      <c r="C1323" s="34">
        <v>24</v>
      </c>
      <c r="D1323" s="35">
        <v>130.94999999999999</v>
      </c>
      <c r="E1323" s="36">
        <v>177.15</v>
      </c>
      <c r="F1323" s="37">
        <f t="shared" si="84"/>
        <v>308.10000000000002</v>
      </c>
      <c r="G1323" s="38"/>
      <c r="H1323" s="35">
        <v>155.13999999999999</v>
      </c>
      <c r="I1323" s="36">
        <v>126.967</v>
      </c>
      <c r="J1323" s="37">
        <f t="shared" si="85"/>
        <v>282.10699999999997</v>
      </c>
      <c r="K1323" s="38"/>
      <c r="L1323" s="35">
        <v>103.8</v>
      </c>
      <c r="M1323" s="36">
        <v>64.349999999999994</v>
      </c>
      <c r="N1323" s="37">
        <f t="shared" si="86"/>
        <v>168.14999999999998</v>
      </c>
    </row>
    <row r="1324" spans="1:14" ht="15.6" x14ac:dyDescent="0.3">
      <c r="A1324" s="39">
        <v>43520.916666666664</v>
      </c>
      <c r="B1324" s="29">
        <f t="shared" si="83"/>
        <v>2</v>
      </c>
      <c r="C1324" s="34">
        <v>24</v>
      </c>
      <c r="D1324" s="35">
        <v>130.65</v>
      </c>
      <c r="E1324" s="36">
        <v>178.2</v>
      </c>
      <c r="F1324" s="37">
        <f t="shared" si="84"/>
        <v>308.85000000000002</v>
      </c>
      <c r="G1324" s="38"/>
      <c r="H1324" s="35">
        <v>154.40799999999999</v>
      </c>
      <c r="I1324" s="36">
        <v>125.917</v>
      </c>
      <c r="J1324" s="37">
        <f t="shared" si="85"/>
        <v>280.32499999999999</v>
      </c>
      <c r="K1324" s="38"/>
      <c r="L1324" s="35">
        <v>101.7</v>
      </c>
      <c r="M1324" s="36">
        <v>63.45</v>
      </c>
      <c r="N1324" s="37">
        <f t="shared" si="86"/>
        <v>165.15</v>
      </c>
    </row>
    <row r="1325" spans="1:14" ht="15.6" x14ac:dyDescent="0.3">
      <c r="A1325" s="40">
        <v>43520.958333333336</v>
      </c>
      <c r="B1325" s="29">
        <f t="shared" si="83"/>
        <v>2</v>
      </c>
      <c r="C1325" s="34">
        <v>24</v>
      </c>
      <c r="D1325" s="35">
        <v>129.6</v>
      </c>
      <c r="E1325" s="36">
        <v>175.35</v>
      </c>
      <c r="F1325" s="37">
        <f t="shared" si="84"/>
        <v>304.95</v>
      </c>
      <c r="G1325" s="38"/>
      <c r="H1325" s="35">
        <v>153.94</v>
      </c>
      <c r="I1325" s="36">
        <v>124.636</v>
      </c>
      <c r="J1325" s="37">
        <f t="shared" si="85"/>
        <v>278.57600000000002</v>
      </c>
      <c r="K1325" s="38"/>
      <c r="L1325" s="35">
        <v>102.9</v>
      </c>
      <c r="M1325" s="36">
        <v>59.7</v>
      </c>
      <c r="N1325" s="37">
        <f t="shared" si="86"/>
        <v>162.60000000000002</v>
      </c>
    </row>
    <row r="1326" spans="1:14" ht="15.6" x14ac:dyDescent="0.3">
      <c r="A1326" s="39">
        <v>43520</v>
      </c>
      <c r="B1326" s="29">
        <f t="shared" si="83"/>
        <v>2</v>
      </c>
      <c r="C1326" s="34">
        <v>24</v>
      </c>
      <c r="D1326" s="35">
        <v>129.75</v>
      </c>
      <c r="E1326" s="36">
        <v>176.55</v>
      </c>
      <c r="F1326" s="37">
        <f t="shared" si="84"/>
        <v>306.3</v>
      </c>
      <c r="G1326" s="38"/>
      <c r="H1326" s="35">
        <v>155.71600000000001</v>
      </c>
      <c r="I1326" s="36">
        <v>127.788</v>
      </c>
      <c r="J1326" s="37">
        <f t="shared" si="85"/>
        <v>283.50400000000002</v>
      </c>
      <c r="K1326" s="38"/>
      <c r="L1326" s="35">
        <v>102.6</v>
      </c>
      <c r="M1326" s="36">
        <v>60.6</v>
      </c>
      <c r="N1326" s="37">
        <f t="shared" si="86"/>
        <v>163.19999999999999</v>
      </c>
    </row>
    <row r="1327" spans="1:14" ht="15.6" x14ac:dyDescent="0.3">
      <c r="A1327" s="40">
        <v>43521.041666666664</v>
      </c>
      <c r="B1327" s="29">
        <f t="shared" si="83"/>
        <v>2</v>
      </c>
      <c r="C1327" s="34">
        <v>25</v>
      </c>
      <c r="D1327" s="35">
        <v>130.94999999999999</v>
      </c>
      <c r="E1327" s="36">
        <v>117.15</v>
      </c>
      <c r="F1327" s="37">
        <f t="shared" si="84"/>
        <v>248.1</v>
      </c>
      <c r="G1327" s="38"/>
      <c r="H1327" s="35">
        <v>155.35</v>
      </c>
      <c r="I1327" s="36">
        <v>128.30199999999999</v>
      </c>
      <c r="J1327" s="37">
        <f t="shared" si="85"/>
        <v>283.65199999999999</v>
      </c>
      <c r="K1327" s="38"/>
      <c r="L1327" s="35">
        <v>103.35</v>
      </c>
      <c r="M1327" s="36">
        <v>60</v>
      </c>
      <c r="N1327" s="37">
        <f t="shared" si="86"/>
        <v>163.35</v>
      </c>
    </row>
    <row r="1328" spans="1:14" ht="15.6" x14ac:dyDescent="0.3">
      <c r="A1328" s="39">
        <v>43521.083333333336</v>
      </c>
      <c r="B1328" s="29">
        <f t="shared" si="83"/>
        <v>2</v>
      </c>
      <c r="C1328" s="34">
        <v>25</v>
      </c>
      <c r="D1328" s="35">
        <v>129.44999999999999</v>
      </c>
      <c r="E1328" s="36">
        <v>165.45</v>
      </c>
      <c r="F1328" s="37">
        <f t="shared" si="84"/>
        <v>294.89999999999998</v>
      </c>
      <c r="G1328" s="38"/>
      <c r="H1328" s="35">
        <v>155.51400000000001</v>
      </c>
      <c r="I1328" s="36">
        <v>125.70099999999999</v>
      </c>
      <c r="J1328" s="37">
        <f t="shared" si="85"/>
        <v>281.21500000000003</v>
      </c>
      <c r="K1328" s="38"/>
      <c r="L1328" s="35">
        <v>101.7</v>
      </c>
      <c r="M1328" s="36">
        <v>60.3</v>
      </c>
      <c r="N1328" s="37">
        <f t="shared" si="86"/>
        <v>162</v>
      </c>
    </row>
    <row r="1329" spans="1:14" ht="15.6" x14ac:dyDescent="0.3">
      <c r="A1329" s="40">
        <v>43521.125</v>
      </c>
      <c r="B1329" s="29">
        <f t="shared" si="83"/>
        <v>2</v>
      </c>
      <c r="C1329" s="34">
        <v>25</v>
      </c>
      <c r="D1329" s="35">
        <v>130.35</v>
      </c>
      <c r="E1329" s="36">
        <v>160.05000000000001</v>
      </c>
      <c r="F1329" s="37">
        <f t="shared" si="84"/>
        <v>290.39999999999998</v>
      </c>
      <c r="G1329" s="38"/>
      <c r="H1329" s="35">
        <v>154.655</v>
      </c>
      <c r="I1329" s="36">
        <v>128.57300000000001</v>
      </c>
      <c r="J1329" s="37">
        <f t="shared" si="85"/>
        <v>283.22800000000001</v>
      </c>
      <c r="K1329" s="38"/>
      <c r="L1329" s="35">
        <v>103.35</v>
      </c>
      <c r="M1329" s="36">
        <v>60.45</v>
      </c>
      <c r="N1329" s="37">
        <f t="shared" si="86"/>
        <v>163.80000000000001</v>
      </c>
    </row>
    <row r="1330" spans="1:14" ht="15.6" x14ac:dyDescent="0.3">
      <c r="A1330" s="39">
        <v>43521.166666666664</v>
      </c>
      <c r="B1330" s="29">
        <f t="shared" si="83"/>
        <v>2</v>
      </c>
      <c r="C1330" s="34">
        <v>25</v>
      </c>
      <c r="D1330" s="35">
        <v>128.25</v>
      </c>
      <c r="E1330" s="36">
        <v>149.85</v>
      </c>
      <c r="F1330" s="37">
        <f t="shared" si="84"/>
        <v>278.10000000000002</v>
      </c>
      <c r="G1330" s="38"/>
      <c r="H1330" s="35">
        <v>162.797</v>
      </c>
      <c r="I1330" s="36">
        <v>125.83</v>
      </c>
      <c r="J1330" s="37">
        <f t="shared" si="85"/>
        <v>288.62700000000001</v>
      </c>
      <c r="K1330" s="38"/>
      <c r="L1330" s="35">
        <v>102.45</v>
      </c>
      <c r="M1330" s="36">
        <v>60.3</v>
      </c>
      <c r="N1330" s="37">
        <f t="shared" si="86"/>
        <v>162.75</v>
      </c>
    </row>
    <row r="1331" spans="1:14" ht="15.6" x14ac:dyDescent="0.3">
      <c r="A1331" s="40">
        <v>43521.208333333336</v>
      </c>
      <c r="B1331" s="29">
        <f t="shared" si="83"/>
        <v>2</v>
      </c>
      <c r="C1331" s="34">
        <v>25</v>
      </c>
      <c r="D1331" s="35">
        <v>130.05000000000001</v>
      </c>
      <c r="E1331" s="36">
        <v>192.3</v>
      </c>
      <c r="F1331" s="37">
        <f t="shared" si="84"/>
        <v>322.35000000000002</v>
      </c>
      <c r="G1331" s="38"/>
      <c r="H1331" s="35">
        <v>164.625</v>
      </c>
      <c r="I1331" s="36">
        <v>140.095</v>
      </c>
      <c r="J1331" s="37">
        <f t="shared" si="85"/>
        <v>304.72000000000003</v>
      </c>
      <c r="K1331" s="38"/>
      <c r="L1331" s="35">
        <v>103.35</v>
      </c>
      <c r="M1331" s="36">
        <v>60.15</v>
      </c>
      <c r="N1331" s="37">
        <f t="shared" si="86"/>
        <v>163.5</v>
      </c>
    </row>
    <row r="1332" spans="1:14" ht="15.6" x14ac:dyDescent="0.3">
      <c r="A1332" s="39">
        <v>43521.25</v>
      </c>
      <c r="B1332" s="29">
        <f t="shared" si="83"/>
        <v>2</v>
      </c>
      <c r="C1332" s="34">
        <v>25</v>
      </c>
      <c r="D1332" s="35">
        <v>128.4</v>
      </c>
      <c r="E1332" s="36">
        <v>187.05</v>
      </c>
      <c r="F1332" s="37">
        <f t="shared" si="84"/>
        <v>315.45000000000005</v>
      </c>
      <c r="G1332" s="38"/>
      <c r="H1332" s="35">
        <v>178.50899999999999</v>
      </c>
      <c r="I1332" s="36">
        <v>155.24600000000001</v>
      </c>
      <c r="J1332" s="37">
        <f t="shared" si="85"/>
        <v>333.755</v>
      </c>
      <c r="K1332" s="38"/>
      <c r="L1332" s="35">
        <v>102.9</v>
      </c>
      <c r="M1332" s="36">
        <v>60.15</v>
      </c>
      <c r="N1332" s="37">
        <f t="shared" si="86"/>
        <v>163.05000000000001</v>
      </c>
    </row>
    <row r="1333" spans="1:14" ht="15.6" x14ac:dyDescent="0.3">
      <c r="A1333" s="40">
        <v>43521.291666666664</v>
      </c>
      <c r="B1333" s="29">
        <f t="shared" si="83"/>
        <v>2</v>
      </c>
      <c r="C1333" s="34">
        <v>25</v>
      </c>
      <c r="D1333" s="35">
        <v>130.19999999999999</v>
      </c>
      <c r="E1333" s="36">
        <v>138.15</v>
      </c>
      <c r="F1333" s="37">
        <f t="shared" si="84"/>
        <v>268.35000000000002</v>
      </c>
      <c r="G1333" s="38"/>
      <c r="H1333" s="35">
        <v>186.423</v>
      </c>
      <c r="I1333" s="36">
        <v>168.822</v>
      </c>
      <c r="J1333" s="37">
        <f t="shared" si="85"/>
        <v>355.245</v>
      </c>
      <c r="K1333" s="38"/>
      <c r="L1333" s="35">
        <v>106.2</v>
      </c>
      <c r="M1333" s="36">
        <v>72.3</v>
      </c>
      <c r="N1333" s="37">
        <f t="shared" si="86"/>
        <v>178.5</v>
      </c>
    </row>
    <row r="1334" spans="1:14" ht="15.6" x14ac:dyDescent="0.3">
      <c r="A1334" s="39">
        <v>43521.333333333336</v>
      </c>
      <c r="B1334" s="29">
        <f t="shared" si="83"/>
        <v>2</v>
      </c>
      <c r="C1334" s="34">
        <v>25</v>
      </c>
      <c r="D1334" s="35">
        <v>237.6</v>
      </c>
      <c r="E1334" s="36">
        <v>258.60000000000002</v>
      </c>
      <c r="F1334" s="37">
        <f t="shared" si="84"/>
        <v>496.20000000000005</v>
      </c>
      <c r="G1334" s="38"/>
      <c r="H1334" s="35">
        <v>215.45400000000001</v>
      </c>
      <c r="I1334" s="36">
        <v>194.899</v>
      </c>
      <c r="J1334" s="37">
        <f t="shared" si="85"/>
        <v>410.35300000000001</v>
      </c>
      <c r="K1334" s="38"/>
      <c r="L1334" s="35">
        <v>194.85</v>
      </c>
      <c r="M1334" s="36">
        <v>84.15</v>
      </c>
      <c r="N1334" s="37">
        <f t="shared" si="86"/>
        <v>279</v>
      </c>
    </row>
    <row r="1335" spans="1:14" ht="15.6" x14ac:dyDescent="0.3">
      <c r="A1335" s="40">
        <v>43521.375</v>
      </c>
      <c r="B1335" s="29">
        <f t="shared" si="83"/>
        <v>2</v>
      </c>
      <c r="C1335" s="34">
        <v>25</v>
      </c>
      <c r="D1335" s="35">
        <v>263.85000000000002</v>
      </c>
      <c r="E1335" s="36">
        <v>267.45</v>
      </c>
      <c r="F1335" s="37">
        <f t="shared" si="84"/>
        <v>531.29999999999995</v>
      </c>
      <c r="G1335" s="38"/>
      <c r="H1335" s="35">
        <v>239.60599999999999</v>
      </c>
      <c r="I1335" s="36">
        <v>220.529</v>
      </c>
      <c r="J1335" s="37">
        <f t="shared" si="85"/>
        <v>460.13499999999999</v>
      </c>
      <c r="K1335" s="38"/>
      <c r="L1335" s="35">
        <v>215.85</v>
      </c>
      <c r="M1335" s="36">
        <v>93.75</v>
      </c>
      <c r="N1335" s="37">
        <f t="shared" si="86"/>
        <v>309.60000000000002</v>
      </c>
    </row>
    <row r="1336" spans="1:14" ht="15.6" x14ac:dyDescent="0.3">
      <c r="A1336" s="39">
        <v>43521.416666666664</v>
      </c>
      <c r="B1336" s="29">
        <f t="shared" si="83"/>
        <v>2</v>
      </c>
      <c r="C1336" s="34">
        <v>25</v>
      </c>
      <c r="D1336" s="35">
        <v>273.14999999999998</v>
      </c>
      <c r="E1336" s="36">
        <v>277.8</v>
      </c>
      <c r="F1336" s="37">
        <f t="shared" si="84"/>
        <v>550.95000000000005</v>
      </c>
      <c r="G1336" s="38"/>
      <c r="H1336" s="35">
        <v>256.56799999999998</v>
      </c>
      <c r="I1336" s="36">
        <v>243.40100000000001</v>
      </c>
      <c r="J1336" s="37">
        <f t="shared" si="85"/>
        <v>499.96899999999999</v>
      </c>
      <c r="K1336" s="38"/>
      <c r="L1336" s="35">
        <v>227.25</v>
      </c>
      <c r="M1336" s="36">
        <v>102.75</v>
      </c>
      <c r="N1336" s="37">
        <f t="shared" si="86"/>
        <v>330</v>
      </c>
    </row>
    <row r="1337" spans="1:14" ht="15.6" x14ac:dyDescent="0.3">
      <c r="A1337" s="40">
        <v>43521.458333333336</v>
      </c>
      <c r="B1337" s="29">
        <f t="shared" si="83"/>
        <v>2</v>
      </c>
      <c r="C1337" s="34">
        <v>25</v>
      </c>
      <c r="D1337" s="35">
        <v>284.39999999999998</v>
      </c>
      <c r="E1337" s="36">
        <v>323.7</v>
      </c>
      <c r="F1337" s="37">
        <f t="shared" si="84"/>
        <v>608.09999999999991</v>
      </c>
      <c r="G1337" s="38"/>
      <c r="H1337" s="35">
        <v>255.87</v>
      </c>
      <c r="I1337" s="36">
        <v>246.52799999999999</v>
      </c>
      <c r="J1337" s="37">
        <f t="shared" si="85"/>
        <v>502.39800000000002</v>
      </c>
      <c r="K1337" s="38"/>
      <c r="L1337" s="35">
        <v>234.45</v>
      </c>
      <c r="M1337" s="36">
        <v>105.15</v>
      </c>
      <c r="N1337" s="37">
        <f t="shared" si="86"/>
        <v>339.6</v>
      </c>
    </row>
    <row r="1338" spans="1:14" ht="15.6" x14ac:dyDescent="0.3">
      <c r="A1338" s="39">
        <v>43521.5</v>
      </c>
      <c r="B1338" s="29">
        <f t="shared" si="83"/>
        <v>2</v>
      </c>
      <c r="C1338" s="34">
        <v>25</v>
      </c>
      <c r="D1338" s="35">
        <v>301.05</v>
      </c>
      <c r="E1338" s="36">
        <v>264.89999999999998</v>
      </c>
      <c r="F1338" s="37">
        <f t="shared" si="84"/>
        <v>565.95000000000005</v>
      </c>
      <c r="G1338" s="38"/>
      <c r="H1338" s="35">
        <v>262.47899999999998</v>
      </c>
      <c r="I1338" s="36">
        <v>248.37299999999999</v>
      </c>
      <c r="J1338" s="37">
        <f t="shared" si="85"/>
        <v>510.85199999999998</v>
      </c>
      <c r="K1338" s="38"/>
      <c r="L1338" s="35">
        <v>211.2</v>
      </c>
      <c r="M1338" s="36">
        <v>127.95</v>
      </c>
      <c r="N1338" s="37">
        <f t="shared" si="86"/>
        <v>339.15</v>
      </c>
    </row>
    <row r="1339" spans="1:14" ht="15.6" x14ac:dyDescent="0.3">
      <c r="A1339" s="40">
        <v>43521.541666666664</v>
      </c>
      <c r="B1339" s="29">
        <f t="shared" si="83"/>
        <v>2</v>
      </c>
      <c r="C1339" s="34">
        <v>25</v>
      </c>
      <c r="D1339" s="35">
        <v>302.10000000000002</v>
      </c>
      <c r="E1339" s="36">
        <v>310.2</v>
      </c>
      <c r="F1339" s="37">
        <f t="shared" si="84"/>
        <v>612.29999999999995</v>
      </c>
      <c r="G1339" s="38"/>
      <c r="H1339" s="35">
        <v>269.06200000000001</v>
      </c>
      <c r="I1339" s="36">
        <v>252.637</v>
      </c>
      <c r="J1339" s="37">
        <f t="shared" si="85"/>
        <v>521.69900000000007</v>
      </c>
      <c r="K1339" s="38"/>
      <c r="L1339" s="35">
        <v>199.05</v>
      </c>
      <c r="M1339" s="36">
        <v>147.30000000000001</v>
      </c>
      <c r="N1339" s="37">
        <f t="shared" si="86"/>
        <v>346.35</v>
      </c>
    </row>
    <row r="1340" spans="1:14" ht="15.6" x14ac:dyDescent="0.3">
      <c r="A1340" s="39">
        <v>43521.583333333336</v>
      </c>
      <c r="B1340" s="29">
        <f t="shared" si="83"/>
        <v>2</v>
      </c>
      <c r="C1340" s="34">
        <v>25</v>
      </c>
      <c r="D1340" s="35">
        <v>306.89999999999998</v>
      </c>
      <c r="E1340" s="36">
        <v>273.89999999999998</v>
      </c>
      <c r="F1340" s="37">
        <f t="shared" si="84"/>
        <v>580.79999999999995</v>
      </c>
      <c r="G1340" s="38"/>
      <c r="H1340" s="35">
        <v>312.47399999999999</v>
      </c>
      <c r="I1340" s="36">
        <v>251.53399999999999</v>
      </c>
      <c r="J1340" s="37">
        <f t="shared" si="85"/>
        <v>564.00800000000004</v>
      </c>
      <c r="K1340" s="38"/>
      <c r="L1340" s="35">
        <v>197.4</v>
      </c>
      <c r="M1340" s="36">
        <v>142.35</v>
      </c>
      <c r="N1340" s="37">
        <f t="shared" si="86"/>
        <v>339.75</v>
      </c>
    </row>
    <row r="1341" spans="1:14" ht="15.6" x14ac:dyDescent="0.3">
      <c r="A1341" s="40">
        <v>43521.625</v>
      </c>
      <c r="B1341" s="29">
        <f t="shared" si="83"/>
        <v>2</v>
      </c>
      <c r="C1341" s="34">
        <v>25</v>
      </c>
      <c r="D1341" s="35">
        <v>304.05</v>
      </c>
      <c r="E1341" s="36">
        <v>255.6</v>
      </c>
      <c r="F1341" s="37">
        <f t="shared" si="84"/>
        <v>559.65</v>
      </c>
      <c r="G1341" s="38"/>
      <c r="H1341" s="35">
        <v>290.01299999999998</v>
      </c>
      <c r="I1341" s="36">
        <v>245.06100000000001</v>
      </c>
      <c r="J1341" s="37">
        <f t="shared" si="85"/>
        <v>535.07399999999996</v>
      </c>
      <c r="K1341" s="38"/>
      <c r="L1341" s="35">
        <v>196.8</v>
      </c>
      <c r="M1341" s="36">
        <v>141.44999999999999</v>
      </c>
      <c r="N1341" s="37">
        <f t="shared" si="86"/>
        <v>338.25</v>
      </c>
    </row>
    <row r="1342" spans="1:14" ht="15.6" x14ac:dyDescent="0.3">
      <c r="A1342" s="39">
        <v>43521.666666666664</v>
      </c>
      <c r="B1342" s="29">
        <f t="shared" si="83"/>
        <v>2</v>
      </c>
      <c r="C1342" s="34">
        <v>25</v>
      </c>
      <c r="D1342" s="35">
        <v>298.35000000000002</v>
      </c>
      <c r="E1342" s="36">
        <v>303.89999999999998</v>
      </c>
      <c r="F1342" s="37">
        <f t="shared" si="84"/>
        <v>602.25</v>
      </c>
      <c r="G1342" s="38"/>
      <c r="H1342" s="35">
        <v>300.93299999999999</v>
      </c>
      <c r="I1342" s="36">
        <v>243.59299999999999</v>
      </c>
      <c r="J1342" s="37">
        <f t="shared" si="85"/>
        <v>544.52599999999995</v>
      </c>
      <c r="K1342" s="38"/>
      <c r="L1342" s="35">
        <v>177.15</v>
      </c>
      <c r="M1342" s="36">
        <v>156.44999999999999</v>
      </c>
      <c r="N1342" s="37">
        <f t="shared" si="86"/>
        <v>333.6</v>
      </c>
    </row>
    <row r="1343" spans="1:14" ht="15.6" x14ac:dyDescent="0.3">
      <c r="A1343" s="40">
        <v>43521.708333333336</v>
      </c>
      <c r="B1343" s="29">
        <f t="shared" si="83"/>
        <v>2</v>
      </c>
      <c r="C1343" s="34">
        <v>25</v>
      </c>
      <c r="D1343" s="35">
        <v>292.05</v>
      </c>
      <c r="E1343" s="36">
        <v>226.65</v>
      </c>
      <c r="F1343" s="37">
        <f t="shared" si="84"/>
        <v>518.70000000000005</v>
      </c>
      <c r="G1343" s="38"/>
      <c r="H1343" s="35">
        <v>295.85000000000002</v>
      </c>
      <c r="I1343" s="36">
        <v>235.66800000000001</v>
      </c>
      <c r="J1343" s="37">
        <f t="shared" si="85"/>
        <v>531.51800000000003</v>
      </c>
      <c r="K1343" s="38"/>
      <c r="L1343" s="35">
        <v>173.4</v>
      </c>
      <c r="M1343" s="36">
        <v>161.1</v>
      </c>
      <c r="N1343" s="37">
        <f t="shared" si="86"/>
        <v>334.5</v>
      </c>
    </row>
    <row r="1344" spans="1:14" ht="15.6" x14ac:dyDescent="0.3">
      <c r="A1344" s="39">
        <v>43521.75</v>
      </c>
      <c r="B1344" s="29">
        <f t="shared" si="83"/>
        <v>2</v>
      </c>
      <c r="C1344" s="34">
        <v>25</v>
      </c>
      <c r="D1344" s="35">
        <v>268.35000000000002</v>
      </c>
      <c r="E1344" s="36">
        <v>259.05</v>
      </c>
      <c r="F1344" s="37">
        <f t="shared" si="84"/>
        <v>527.40000000000009</v>
      </c>
      <c r="G1344" s="38"/>
      <c r="H1344" s="35">
        <v>301.25299999999999</v>
      </c>
      <c r="I1344" s="36">
        <v>220.14599999999999</v>
      </c>
      <c r="J1344" s="37">
        <f t="shared" si="85"/>
        <v>521.399</v>
      </c>
      <c r="K1344" s="38"/>
      <c r="L1344" s="35">
        <v>168.9</v>
      </c>
      <c r="M1344" s="36">
        <v>150.6</v>
      </c>
      <c r="N1344" s="37">
        <f t="shared" si="86"/>
        <v>319.5</v>
      </c>
    </row>
    <row r="1345" spans="1:14" ht="15.6" x14ac:dyDescent="0.3">
      <c r="A1345" s="40">
        <v>43521.791666666664</v>
      </c>
      <c r="B1345" s="29">
        <f t="shared" si="83"/>
        <v>2</v>
      </c>
      <c r="C1345" s="34">
        <v>25</v>
      </c>
      <c r="D1345" s="35">
        <v>278.7</v>
      </c>
      <c r="E1345" s="36">
        <v>226.65</v>
      </c>
      <c r="F1345" s="37">
        <f t="shared" si="84"/>
        <v>505.35</v>
      </c>
      <c r="G1345" s="38"/>
      <c r="H1345" s="35">
        <v>182.68799999999999</v>
      </c>
      <c r="I1345" s="36">
        <v>193.88399999999999</v>
      </c>
      <c r="J1345" s="37">
        <f t="shared" si="85"/>
        <v>376.572</v>
      </c>
      <c r="K1345" s="38"/>
      <c r="L1345" s="35">
        <v>134.85</v>
      </c>
      <c r="M1345" s="36">
        <v>96</v>
      </c>
      <c r="N1345" s="37">
        <f t="shared" si="86"/>
        <v>230.85</v>
      </c>
    </row>
    <row r="1346" spans="1:14" ht="15.6" x14ac:dyDescent="0.3">
      <c r="A1346" s="39">
        <v>43521.833333333336</v>
      </c>
      <c r="B1346" s="29">
        <f t="shared" si="83"/>
        <v>2</v>
      </c>
      <c r="C1346" s="34">
        <v>25</v>
      </c>
      <c r="D1346" s="35">
        <v>277.64999999999998</v>
      </c>
      <c r="E1346" s="36">
        <v>163.95</v>
      </c>
      <c r="F1346" s="37">
        <f t="shared" si="84"/>
        <v>441.59999999999997</v>
      </c>
      <c r="G1346" s="38"/>
      <c r="H1346" s="35">
        <v>175.84200000000001</v>
      </c>
      <c r="I1346" s="36">
        <v>184.91</v>
      </c>
      <c r="J1346" s="37">
        <f t="shared" si="85"/>
        <v>360.75200000000001</v>
      </c>
      <c r="K1346" s="38"/>
      <c r="L1346" s="35">
        <v>129.15</v>
      </c>
      <c r="M1346" s="36">
        <v>91.35</v>
      </c>
      <c r="N1346" s="37">
        <f t="shared" si="86"/>
        <v>220.5</v>
      </c>
    </row>
    <row r="1347" spans="1:14" ht="15.6" x14ac:dyDescent="0.3">
      <c r="A1347" s="40">
        <v>43521.875</v>
      </c>
      <c r="B1347" s="29">
        <f t="shared" si="83"/>
        <v>2</v>
      </c>
      <c r="C1347" s="34">
        <v>25</v>
      </c>
      <c r="D1347" s="35">
        <v>270.45</v>
      </c>
      <c r="E1347" s="36">
        <v>194.7</v>
      </c>
      <c r="F1347" s="37">
        <f t="shared" si="84"/>
        <v>465.15</v>
      </c>
      <c r="G1347" s="38"/>
      <c r="H1347" s="35">
        <v>180.55799999999999</v>
      </c>
      <c r="I1347" s="36">
        <v>181.065</v>
      </c>
      <c r="J1347" s="37">
        <f t="shared" si="85"/>
        <v>361.62299999999999</v>
      </c>
      <c r="K1347" s="38"/>
      <c r="L1347" s="35">
        <v>125.85</v>
      </c>
      <c r="M1347" s="36">
        <v>82.95</v>
      </c>
      <c r="N1347" s="37">
        <f t="shared" si="86"/>
        <v>208.8</v>
      </c>
    </row>
    <row r="1348" spans="1:14" ht="15.6" x14ac:dyDescent="0.3">
      <c r="A1348" s="39">
        <v>43521.916666666664</v>
      </c>
      <c r="B1348" s="29">
        <f t="shared" si="83"/>
        <v>2</v>
      </c>
      <c r="C1348" s="34">
        <v>25</v>
      </c>
      <c r="D1348" s="35">
        <v>178.8</v>
      </c>
      <c r="E1348" s="36">
        <v>137.4</v>
      </c>
      <c r="F1348" s="37">
        <f t="shared" si="84"/>
        <v>316.20000000000005</v>
      </c>
      <c r="G1348" s="38"/>
      <c r="H1348" s="35">
        <v>173.45099999999999</v>
      </c>
      <c r="I1348" s="36">
        <v>170.21</v>
      </c>
      <c r="J1348" s="37">
        <f t="shared" si="85"/>
        <v>343.661</v>
      </c>
      <c r="K1348" s="38"/>
      <c r="L1348" s="35">
        <v>122.4</v>
      </c>
      <c r="M1348" s="36">
        <v>81.150000000000006</v>
      </c>
      <c r="N1348" s="37">
        <f t="shared" si="86"/>
        <v>203.55</v>
      </c>
    </row>
    <row r="1349" spans="1:14" ht="15.6" x14ac:dyDescent="0.3">
      <c r="A1349" s="40">
        <v>43521.958333333336</v>
      </c>
      <c r="B1349" s="29">
        <f t="shared" si="83"/>
        <v>2</v>
      </c>
      <c r="C1349" s="34">
        <v>25</v>
      </c>
      <c r="D1349" s="35">
        <v>163.05000000000001</v>
      </c>
      <c r="E1349" s="36">
        <v>141.30000000000001</v>
      </c>
      <c r="F1349" s="37">
        <f t="shared" si="84"/>
        <v>304.35000000000002</v>
      </c>
      <c r="G1349" s="38"/>
      <c r="H1349" s="35">
        <v>165.953</v>
      </c>
      <c r="I1349" s="36">
        <v>160.238</v>
      </c>
      <c r="J1349" s="37">
        <f t="shared" si="85"/>
        <v>326.19100000000003</v>
      </c>
      <c r="K1349" s="38"/>
      <c r="L1349" s="35">
        <v>118.5</v>
      </c>
      <c r="M1349" s="36">
        <v>80.55</v>
      </c>
      <c r="N1349" s="37">
        <f t="shared" si="86"/>
        <v>199.05</v>
      </c>
    </row>
    <row r="1350" spans="1:14" ht="15.6" x14ac:dyDescent="0.3">
      <c r="A1350" s="39">
        <v>43521</v>
      </c>
      <c r="B1350" s="29">
        <f t="shared" si="83"/>
        <v>2</v>
      </c>
      <c r="C1350" s="34">
        <v>25</v>
      </c>
      <c r="D1350" s="35">
        <v>152.4</v>
      </c>
      <c r="E1350" s="36">
        <v>143.1</v>
      </c>
      <c r="F1350" s="37">
        <f t="shared" si="84"/>
        <v>295.5</v>
      </c>
      <c r="G1350" s="38"/>
      <c r="H1350" s="35">
        <v>161.875</v>
      </c>
      <c r="I1350" s="36">
        <v>143.221</v>
      </c>
      <c r="J1350" s="37">
        <f t="shared" si="85"/>
        <v>305.096</v>
      </c>
      <c r="K1350" s="38"/>
      <c r="L1350" s="35">
        <v>109.05</v>
      </c>
      <c r="M1350" s="36">
        <v>76.95</v>
      </c>
      <c r="N1350" s="37">
        <f t="shared" si="86"/>
        <v>186</v>
      </c>
    </row>
    <row r="1351" spans="1:14" ht="15.6" x14ac:dyDescent="0.3">
      <c r="A1351" s="40">
        <v>43522.041666666664</v>
      </c>
      <c r="B1351" s="29">
        <f t="shared" si="83"/>
        <v>2</v>
      </c>
      <c r="C1351" s="34">
        <v>26</v>
      </c>
      <c r="D1351" s="35">
        <v>146.85</v>
      </c>
      <c r="E1351" s="36">
        <v>140.4</v>
      </c>
      <c r="F1351" s="37">
        <f t="shared" si="84"/>
        <v>287.25</v>
      </c>
      <c r="G1351" s="38"/>
      <c r="H1351" s="35">
        <v>155.59899999999999</v>
      </c>
      <c r="I1351" s="36">
        <v>122.96599999999999</v>
      </c>
      <c r="J1351" s="37">
        <f t="shared" si="85"/>
        <v>278.565</v>
      </c>
      <c r="K1351" s="38"/>
      <c r="L1351" s="35">
        <v>102.6</v>
      </c>
      <c r="M1351" s="36">
        <v>78.45</v>
      </c>
      <c r="N1351" s="37">
        <f t="shared" si="86"/>
        <v>181.05</v>
      </c>
    </row>
    <row r="1352" spans="1:14" ht="15.6" x14ac:dyDescent="0.3">
      <c r="A1352" s="39">
        <v>43522.083333333336</v>
      </c>
      <c r="B1352" s="29">
        <f t="shared" ref="B1352:B1415" si="87">MONTH(A1352)</f>
        <v>2</v>
      </c>
      <c r="C1352" s="34">
        <v>26</v>
      </c>
      <c r="D1352" s="35">
        <v>138.9</v>
      </c>
      <c r="E1352" s="36">
        <v>191.55</v>
      </c>
      <c r="F1352" s="37">
        <f t="shared" ref="F1352:F1415" si="88">D1352+E1352</f>
        <v>330.45000000000005</v>
      </c>
      <c r="G1352" s="38"/>
      <c r="H1352" s="35">
        <v>155.42699999999999</v>
      </c>
      <c r="I1352" s="36">
        <v>122.62</v>
      </c>
      <c r="J1352" s="37">
        <f t="shared" ref="J1352:J1415" si="89">H1352+I1352</f>
        <v>278.04700000000003</v>
      </c>
      <c r="K1352" s="38"/>
      <c r="L1352" s="35">
        <v>100.5</v>
      </c>
      <c r="M1352" s="36">
        <v>78.75</v>
      </c>
      <c r="N1352" s="37">
        <f t="shared" ref="N1352:N1415" si="90">L1352+M1352</f>
        <v>179.25</v>
      </c>
    </row>
    <row r="1353" spans="1:14" ht="15.6" x14ac:dyDescent="0.3">
      <c r="A1353" s="40">
        <v>43522.125</v>
      </c>
      <c r="B1353" s="29">
        <f t="shared" si="87"/>
        <v>2</v>
      </c>
      <c r="C1353" s="34">
        <v>26</v>
      </c>
      <c r="D1353" s="35">
        <v>140.55000000000001</v>
      </c>
      <c r="E1353" s="36">
        <v>191.7</v>
      </c>
      <c r="F1353" s="37">
        <f t="shared" si="88"/>
        <v>332.25</v>
      </c>
      <c r="G1353" s="38"/>
      <c r="H1353" s="35">
        <v>154.06200000000001</v>
      </c>
      <c r="I1353" s="36">
        <v>122.095</v>
      </c>
      <c r="J1353" s="37">
        <f t="shared" si="89"/>
        <v>276.15700000000004</v>
      </c>
      <c r="K1353" s="38"/>
      <c r="L1353" s="35">
        <v>99.9</v>
      </c>
      <c r="M1353" s="36">
        <v>78.599999999999994</v>
      </c>
      <c r="N1353" s="37">
        <f t="shared" si="90"/>
        <v>178.5</v>
      </c>
    </row>
    <row r="1354" spans="1:14" ht="15.6" x14ac:dyDescent="0.3">
      <c r="A1354" s="39">
        <v>43522.166666666664</v>
      </c>
      <c r="B1354" s="29">
        <f t="shared" si="87"/>
        <v>2</v>
      </c>
      <c r="C1354" s="34">
        <v>26</v>
      </c>
      <c r="D1354" s="35">
        <v>141</v>
      </c>
      <c r="E1354" s="36">
        <v>192</v>
      </c>
      <c r="F1354" s="37">
        <f t="shared" si="88"/>
        <v>333</v>
      </c>
      <c r="G1354" s="38"/>
      <c r="H1354" s="35">
        <v>158.78299999999999</v>
      </c>
      <c r="I1354" s="36">
        <v>124.72199999999999</v>
      </c>
      <c r="J1354" s="37">
        <f t="shared" si="89"/>
        <v>283.505</v>
      </c>
      <c r="K1354" s="38"/>
      <c r="L1354" s="35">
        <v>99.6</v>
      </c>
      <c r="M1354" s="36">
        <v>79.95</v>
      </c>
      <c r="N1354" s="37">
        <f t="shared" si="90"/>
        <v>179.55</v>
      </c>
    </row>
    <row r="1355" spans="1:14" ht="15.6" x14ac:dyDescent="0.3">
      <c r="A1355" s="40">
        <v>43522.208333333336</v>
      </c>
      <c r="B1355" s="29">
        <f t="shared" si="87"/>
        <v>2</v>
      </c>
      <c r="C1355" s="34">
        <v>26</v>
      </c>
      <c r="D1355" s="35">
        <v>140.25</v>
      </c>
      <c r="E1355" s="36">
        <v>152.55000000000001</v>
      </c>
      <c r="F1355" s="37">
        <f t="shared" si="88"/>
        <v>292.8</v>
      </c>
      <c r="G1355" s="38"/>
      <c r="H1355" s="35">
        <v>167.62799999999999</v>
      </c>
      <c r="I1355" s="36">
        <v>133.50800000000001</v>
      </c>
      <c r="J1355" s="37">
        <f t="shared" si="89"/>
        <v>301.13599999999997</v>
      </c>
      <c r="K1355" s="38"/>
      <c r="L1355" s="35">
        <v>103.35</v>
      </c>
      <c r="M1355" s="36">
        <v>78.900000000000006</v>
      </c>
      <c r="N1355" s="37">
        <f t="shared" si="90"/>
        <v>182.25</v>
      </c>
    </row>
    <row r="1356" spans="1:14" ht="15.6" x14ac:dyDescent="0.3">
      <c r="A1356" s="39">
        <v>43522.25</v>
      </c>
      <c r="B1356" s="29">
        <f t="shared" si="87"/>
        <v>2</v>
      </c>
      <c r="C1356" s="34">
        <v>26</v>
      </c>
      <c r="D1356" s="35">
        <v>137.4</v>
      </c>
      <c r="E1356" s="36">
        <v>188.25</v>
      </c>
      <c r="F1356" s="37">
        <f t="shared" si="88"/>
        <v>325.64999999999998</v>
      </c>
      <c r="G1356" s="38"/>
      <c r="H1356" s="35">
        <v>179.828</v>
      </c>
      <c r="I1356" s="36">
        <v>148.381</v>
      </c>
      <c r="J1356" s="37">
        <f t="shared" si="89"/>
        <v>328.209</v>
      </c>
      <c r="K1356" s="38"/>
      <c r="L1356" s="35">
        <v>105.75</v>
      </c>
      <c r="M1356" s="36">
        <v>78.75</v>
      </c>
      <c r="N1356" s="37">
        <f t="shared" si="90"/>
        <v>184.5</v>
      </c>
    </row>
    <row r="1357" spans="1:14" ht="15.6" x14ac:dyDescent="0.3">
      <c r="A1357" s="40">
        <v>43522.291666666664</v>
      </c>
      <c r="B1357" s="29">
        <f t="shared" si="87"/>
        <v>2</v>
      </c>
      <c r="C1357" s="34">
        <v>26</v>
      </c>
      <c r="D1357" s="35">
        <v>144.6</v>
      </c>
      <c r="E1357" s="36">
        <v>207.75</v>
      </c>
      <c r="F1357" s="37">
        <f t="shared" si="88"/>
        <v>352.35</v>
      </c>
      <c r="G1357" s="38"/>
      <c r="H1357" s="35">
        <v>183.85900000000001</v>
      </c>
      <c r="I1357" s="36">
        <v>155.69499999999999</v>
      </c>
      <c r="J1357" s="37">
        <f t="shared" si="89"/>
        <v>339.55399999999997</v>
      </c>
      <c r="K1357" s="38"/>
      <c r="L1357" s="35">
        <v>111.15</v>
      </c>
      <c r="M1357" s="36">
        <v>84.9</v>
      </c>
      <c r="N1357" s="37">
        <f t="shared" si="90"/>
        <v>196.05</v>
      </c>
    </row>
    <row r="1358" spans="1:14" ht="15.6" x14ac:dyDescent="0.3">
      <c r="A1358" s="39">
        <v>43522.333333333336</v>
      </c>
      <c r="B1358" s="29">
        <f t="shared" si="87"/>
        <v>2</v>
      </c>
      <c r="C1358" s="34">
        <v>26</v>
      </c>
      <c r="D1358" s="35">
        <v>250.2</v>
      </c>
      <c r="E1358" s="36">
        <v>206.1</v>
      </c>
      <c r="F1358" s="37">
        <f t="shared" si="88"/>
        <v>456.29999999999995</v>
      </c>
      <c r="G1358" s="38"/>
      <c r="H1358" s="35">
        <v>278.94900000000001</v>
      </c>
      <c r="I1358" s="36">
        <v>196.518</v>
      </c>
      <c r="J1358" s="37">
        <f t="shared" si="89"/>
        <v>475.46699999999998</v>
      </c>
      <c r="K1358" s="38"/>
      <c r="L1358" s="35">
        <v>188.7</v>
      </c>
      <c r="M1358" s="36">
        <v>128.85</v>
      </c>
      <c r="N1358" s="37">
        <f t="shared" si="90"/>
        <v>317.54999999999995</v>
      </c>
    </row>
    <row r="1359" spans="1:14" ht="15.6" x14ac:dyDescent="0.3">
      <c r="A1359" s="40">
        <v>43522.375</v>
      </c>
      <c r="B1359" s="29">
        <f t="shared" si="87"/>
        <v>2</v>
      </c>
      <c r="C1359" s="34">
        <v>26</v>
      </c>
      <c r="D1359" s="35">
        <v>270.14999999999998</v>
      </c>
      <c r="E1359" s="36">
        <v>293.10000000000002</v>
      </c>
      <c r="F1359" s="37">
        <f t="shared" si="88"/>
        <v>563.25</v>
      </c>
      <c r="G1359" s="38"/>
      <c r="H1359" s="35">
        <v>277.858</v>
      </c>
      <c r="I1359" s="36">
        <v>224.727</v>
      </c>
      <c r="J1359" s="37">
        <f t="shared" si="89"/>
        <v>502.58500000000004</v>
      </c>
      <c r="K1359" s="38"/>
      <c r="L1359" s="35">
        <v>241.2</v>
      </c>
      <c r="M1359" s="36">
        <v>144.44999999999999</v>
      </c>
      <c r="N1359" s="37">
        <f t="shared" si="90"/>
        <v>385.65</v>
      </c>
    </row>
    <row r="1360" spans="1:14" ht="15.6" x14ac:dyDescent="0.3">
      <c r="A1360" s="39">
        <v>43522.416666666664</v>
      </c>
      <c r="B1360" s="29">
        <f t="shared" si="87"/>
        <v>2</v>
      </c>
      <c r="C1360" s="34">
        <v>26</v>
      </c>
      <c r="D1360" s="35">
        <v>298.35000000000002</v>
      </c>
      <c r="E1360" s="36">
        <v>263.7</v>
      </c>
      <c r="F1360" s="37">
        <f t="shared" si="88"/>
        <v>562.04999999999995</v>
      </c>
      <c r="G1360" s="38"/>
      <c r="H1360" s="35">
        <v>265.12400000000002</v>
      </c>
      <c r="I1360" s="36">
        <v>245.35599999999999</v>
      </c>
      <c r="J1360" s="37">
        <f t="shared" si="89"/>
        <v>510.48</v>
      </c>
      <c r="K1360" s="38"/>
      <c r="L1360" s="35">
        <v>201.3</v>
      </c>
      <c r="M1360" s="36">
        <v>157.80000000000001</v>
      </c>
      <c r="N1360" s="37">
        <f t="shared" si="90"/>
        <v>359.1</v>
      </c>
    </row>
    <row r="1361" spans="1:14" ht="15.6" x14ac:dyDescent="0.3">
      <c r="A1361" s="40">
        <v>43522.458333333336</v>
      </c>
      <c r="B1361" s="29">
        <f t="shared" si="87"/>
        <v>2</v>
      </c>
      <c r="C1361" s="34">
        <v>26</v>
      </c>
      <c r="D1361" s="35">
        <v>301.64999999999998</v>
      </c>
      <c r="E1361" s="36">
        <v>260.39999999999998</v>
      </c>
      <c r="F1361" s="37">
        <f t="shared" si="88"/>
        <v>562.04999999999995</v>
      </c>
      <c r="G1361" s="38"/>
      <c r="H1361" s="35">
        <v>282.41300000000001</v>
      </c>
      <c r="I1361" s="36">
        <v>247.36199999999999</v>
      </c>
      <c r="J1361" s="37">
        <f t="shared" si="89"/>
        <v>529.77499999999998</v>
      </c>
      <c r="K1361" s="38"/>
      <c r="L1361" s="35">
        <v>203.55</v>
      </c>
      <c r="M1361" s="36">
        <v>162.75</v>
      </c>
      <c r="N1361" s="37">
        <f t="shared" si="90"/>
        <v>366.3</v>
      </c>
    </row>
    <row r="1362" spans="1:14" ht="15.6" x14ac:dyDescent="0.3">
      <c r="A1362" s="39">
        <v>43522.5</v>
      </c>
      <c r="B1362" s="29">
        <f t="shared" si="87"/>
        <v>2</v>
      </c>
      <c r="C1362" s="34">
        <v>26</v>
      </c>
      <c r="D1362" s="35">
        <v>316.2</v>
      </c>
      <c r="E1362" s="36">
        <v>258.75</v>
      </c>
      <c r="F1362" s="37">
        <f t="shared" si="88"/>
        <v>574.95000000000005</v>
      </c>
      <c r="G1362" s="38"/>
      <c r="H1362" s="35">
        <v>299.48500000000001</v>
      </c>
      <c r="I1362" s="36">
        <v>249.22399999999999</v>
      </c>
      <c r="J1362" s="37">
        <f t="shared" si="89"/>
        <v>548.70900000000006</v>
      </c>
      <c r="K1362" s="38"/>
      <c r="L1362" s="35">
        <v>209.7</v>
      </c>
      <c r="M1362" s="36">
        <v>165.75</v>
      </c>
      <c r="N1362" s="37">
        <f t="shared" si="90"/>
        <v>375.45</v>
      </c>
    </row>
    <row r="1363" spans="1:14" ht="15.6" x14ac:dyDescent="0.3">
      <c r="A1363" s="40">
        <v>43522.541666666664</v>
      </c>
      <c r="B1363" s="29">
        <f t="shared" si="87"/>
        <v>2</v>
      </c>
      <c r="C1363" s="34">
        <v>26</v>
      </c>
      <c r="D1363" s="35">
        <v>307.8</v>
      </c>
      <c r="E1363" s="36">
        <v>259.8</v>
      </c>
      <c r="F1363" s="37">
        <f t="shared" si="88"/>
        <v>567.6</v>
      </c>
      <c r="G1363" s="38"/>
      <c r="H1363" s="35">
        <v>319.012</v>
      </c>
      <c r="I1363" s="36">
        <v>256.05599999999998</v>
      </c>
      <c r="J1363" s="37">
        <f t="shared" si="89"/>
        <v>575.06799999999998</v>
      </c>
      <c r="K1363" s="38"/>
      <c r="L1363" s="35">
        <v>248.1</v>
      </c>
      <c r="M1363" s="36">
        <v>169.2</v>
      </c>
      <c r="N1363" s="37">
        <f t="shared" si="90"/>
        <v>417.29999999999995</v>
      </c>
    </row>
    <row r="1364" spans="1:14" ht="15.6" x14ac:dyDescent="0.3">
      <c r="A1364" s="39">
        <v>43522.583333333336</v>
      </c>
      <c r="B1364" s="29">
        <f t="shared" si="87"/>
        <v>2</v>
      </c>
      <c r="C1364" s="34">
        <v>26</v>
      </c>
      <c r="D1364" s="35">
        <v>311.39999999999998</v>
      </c>
      <c r="E1364" s="36">
        <v>250.95</v>
      </c>
      <c r="F1364" s="37">
        <f t="shared" si="88"/>
        <v>562.34999999999991</v>
      </c>
      <c r="G1364" s="38"/>
      <c r="H1364" s="35">
        <v>319.49700000000001</v>
      </c>
      <c r="I1364" s="36">
        <v>252.85</v>
      </c>
      <c r="J1364" s="37">
        <f t="shared" si="89"/>
        <v>572.34699999999998</v>
      </c>
      <c r="K1364" s="38"/>
      <c r="L1364" s="35">
        <v>196.5</v>
      </c>
      <c r="M1364" s="36">
        <v>165.6</v>
      </c>
      <c r="N1364" s="37">
        <f t="shared" si="90"/>
        <v>362.1</v>
      </c>
    </row>
    <row r="1365" spans="1:14" ht="15.6" x14ac:dyDescent="0.3">
      <c r="A1365" s="40">
        <v>43522.625</v>
      </c>
      <c r="B1365" s="29">
        <f t="shared" si="87"/>
        <v>2</v>
      </c>
      <c r="C1365" s="34">
        <v>26</v>
      </c>
      <c r="D1365" s="35">
        <v>307.05</v>
      </c>
      <c r="E1365" s="36">
        <v>247.8</v>
      </c>
      <c r="F1365" s="37">
        <f t="shared" si="88"/>
        <v>554.85</v>
      </c>
      <c r="G1365" s="38"/>
      <c r="H1365" s="35">
        <v>305.82</v>
      </c>
      <c r="I1365" s="36">
        <v>248.37200000000001</v>
      </c>
      <c r="J1365" s="37">
        <f t="shared" si="89"/>
        <v>554.19200000000001</v>
      </c>
      <c r="K1365" s="38"/>
      <c r="L1365" s="35">
        <v>195.3</v>
      </c>
      <c r="M1365" s="36">
        <v>166.65</v>
      </c>
      <c r="N1365" s="37">
        <f t="shared" si="90"/>
        <v>361.95000000000005</v>
      </c>
    </row>
    <row r="1366" spans="1:14" ht="15.6" x14ac:dyDescent="0.3">
      <c r="A1366" s="39">
        <v>43522.666666666664</v>
      </c>
      <c r="B1366" s="29">
        <f t="shared" si="87"/>
        <v>2</v>
      </c>
      <c r="C1366" s="34">
        <v>26</v>
      </c>
      <c r="D1366" s="35">
        <v>279</v>
      </c>
      <c r="E1366" s="36">
        <v>245.4</v>
      </c>
      <c r="F1366" s="37">
        <f t="shared" si="88"/>
        <v>524.4</v>
      </c>
      <c r="G1366" s="38"/>
      <c r="H1366" s="35">
        <v>311.11</v>
      </c>
      <c r="I1366" s="36">
        <v>243.5</v>
      </c>
      <c r="J1366" s="37">
        <f t="shared" si="89"/>
        <v>554.61</v>
      </c>
      <c r="K1366" s="38"/>
      <c r="L1366" s="35">
        <v>196.95</v>
      </c>
      <c r="M1366" s="36">
        <v>168.45</v>
      </c>
      <c r="N1366" s="37">
        <f t="shared" si="90"/>
        <v>365.4</v>
      </c>
    </row>
    <row r="1367" spans="1:14" ht="15.6" x14ac:dyDescent="0.3">
      <c r="A1367" s="40">
        <v>43522.708333333336</v>
      </c>
      <c r="B1367" s="29">
        <f t="shared" si="87"/>
        <v>2</v>
      </c>
      <c r="C1367" s="34">
        <v>26</v>
      </c>
      <c r="D1367" s="35">
        <v>298.8</v>
      </c>
      <c r="E1367" s="36">
        <v>234.6</v>
      </c>
      <c r="F1367" s="37">
        <f t="shared" si="88"/>
        <v>533.4</v>
      </c>
      <c r="G1367" s="38"/>
      <c r="H1367" s="35">
        <v>301.06200000000001</v>
      </c>
      <c r="I1367" s="36">
        <v>239.79499999999999</v>
      </c>
      <c r="J1367" s="37">
        <f t="shared" si="89"/>
        <v>540.85699999999997</v>
      </c>
      <c r="K1367" s="38"/>
      <c r="L1367" s="35">
        <v>195.3</v>
      </c>
      <c r="M1367" s="36">
        <v>160.35</v>
      </c>
      <c r="N1367" s="37">
        <f t="shared" si="90"/>
        <v>355.65</v>
      </c>
    </row>
    <row r="1368" spans="1:14" ht="15.6" x14ac:dyDescent="0.3">
      <c r="A1368" s="39">
        <v>43522.75</v>
      </c>
      <c r="B1368" s="29">
        <f t="shared" si="87"/>
        <v>2</v>
      </c>
      <c r="C1368" s="34">
        <v>26</v>
      </c>
      <c r="D1368" s="35">
        <v>304.8</v>
      </c>
      <c r="E1368" s="36">
        <v>209.55</v>
      </c>
      <c r="F1368" s="37">
        <f t="shared" si="88"/>
        <v>514.35</v>
      </c>
      <c r="G1368" s="38"/>
      <c r="H1368" s="35">
        <v>301.29899999999998</v>
      </c>
      <c r="I1368" s="36">
        <v>219.08500000000001</v>
      </c>
      <c r="J1368" s="37">
        <f t="shared" si="89"/>
        <v>520.38400000000001</v>
      </c>
      <c r="K1368" s="38"/>
      <c r="L1368" s="35">
        <v>184.35</v>
      </c>
      <c r="M1368" s="36">
        <v>152.55000000000001</v>
      </c>
      <c r="N1368" s="37">
        <f t="shared" si="90"/>
        <v>336.9</v>
      </c>
    </row>
    <row r="1369" spans="1:14" ht="15.6" x14ac:dyDescent="0.3">
      <c r="A1369" s="40">
        <v>43522.791666666664</v>
      </c>
      <c r="B1369" s="29">
        <f t="shared" si="87"/>
        <v>2</v>
      </c>
      <c r="C1369" s="34">
        <v>26</v>
      </c>
      <c r="D1369" s="35">
        <v>291.45</v>
      </c>
      <c r="E1369" s="36">
        <v>173.85</v>
      </c>
      <c r="F1369" s="37">
        <f t="shared" si="88"/>
        <v>465.29999999999995</v>
      </c>
      <c r="G1369" s="38"/>
      <c r="H1369" s="35">
        <v>181.19399999999999</v>
      </c>
      <c r="I1369" s="36">
        <v>193.12899999999999</v>
      </c>
      <c r="J1369" s="37">
        <f t="shared" si="89"/>
        <v>374.32299999999998</v>
      </c>
      <c r="K1369" s="38"/>
      <c r="L1369" s="35">
        <v>131.69999999999999</v>
      </c>
      <c r="M1369" s="36">
        <v>89.4</v>
      </c>
      <c r="N1369" s="37">
        <f t="shared" si="90"/>
        <v>221.1</v>
      </c>
    </row>
    <row r="1370" spans="1:14" ht="15.6" x14ac:dyDescent="0.3">
      <c r="A1370" s="39">
        <v>43522.833333333336</v>
      </c>
      <c r="B1370" s="29">
        <f t="shared" si="87"/>
        <v>2</v>
      </c>
      <c r="C1370" s="34">
        <v>26</v>
      </c>
      <c r="D1370" s="35">
        <v>287.85000000000002</v>
      </c>
      <c r="E1370" s="36">
        <v>162.44999999999999</v>
      </c>
      <c r="F1370" s="37">
        <f t="shared" si="88"/>
        <v>450.3</v>
      </c>
      <c r="G1370" s="38"/>
      <c r="H1370" s="35">
        <v>171.38800000000001</v>
      </c>
      <c r="I1370" s="36">
        <v>185.16900000000001</v>
      </c>
      <c r="J1370" s="37">
        <f t="shared" si="89"/>
        <v>356.55700000000002</v>
      </c>
      <c r="K1370" s="38"/>
      <c r="L1370" s="35">
        <v>123.75</v>
      </c>
      <c r="M1370" s="36">
        <v>82.2</v>
      </c>
      <c r="N1370" s="37">
        <f t="shared" si="90"/>
        <v>205.95</v>
      </c>
    </row>
    <row r="1371" spans="1:14" ht="15.6" x14ac:dyDescent="0.3">
      <c r="A1371" s="40">
        <v>43522.875</v>
      </c>
      <c r="B1371" s="29">
        <f t="shared" si="87"/>
        <v>2</v>
      </c>
      <c r="C1371" s="34">
        <v>26</v>
      </c>
      <c r="D1371" s="35">
        <v>266.25</v>
      </c>
      <c r="E1371" s="36">
        <v>160.19999999999999</v>
      </c>
      <c r="F1371" s="37">
        <f t="shared" si="88"/>
        <v>426.45</v>
      </c>
      <c r="G1371" s="38"/>
      <c r="H1371" s="35">
        <v>177.661</v>
      </c>
      <c r="I1371" s="36">
        <v>187.227</v>
      </c>
      <c r="J1371" s="37">
        <f t="shared" si="89"/>
        <v>364.88800000000003</v>
      </c>
      <c r="K1371" s="38"/>
      <c r="L1371" s="35">
        <v>120.9</v>
      </c>
      <c r="M1371" s="36">
        <v>86.85</v>
      </c>
      <c r="N1371" s="37">
        <f t="shared" si="90"/>
        <v>207.75</v>
      </c>
    </row>
    <row r="1372" spans="1:14" ht="15.6" x14ac:dyDescent="0.3">
      <c r="A1372" s="39">
        <v>43522.916666666664</v>
      </c>
      <c r="B1372" s="29">
        <f t="shared" si="87"/>
        <v>2</v>
      </c>
      <c r="C1372" s="34">
        <v>26</v>
      </c>
      <c r="D1372" s="35">
        <v>163.5</v>
      </c>
      <c r="E1372" s="36">
        <v>144</v>
      </c>
      <c r="F1372" s="37">
        <f t="shared" si="88"/>
        <v>307.5</v>
      </c>
      <c r="G1372" s="38"/>
      <c r="H1372" s="35">
        <v>167.869</v>
      </c>
      <c r="I1372" s="36">
        <v>177.90600000000001</v>
      </c>
      <c r="J1372" s="37">
        <f t="shared" si="89"/>
        <v>345.77499999999998</v>
      </c>
      <c r="K1372" s="38"/>
      <c r="L1372" s="35">
        <v>119.85</v>
      </c>
      <c r="M1372" s="36">
        <v>84.75</v>
      </c>
      <c r="N1372" s="37">
        <f t="shared" si="90"/>
        <v>204.6</v>
      </c>
    </row>
    <row r="1373" spans="1:14" ht="15.6" x14ac:dyDescent="0.3">
      <c r="A1373" s="40">
        <v>43522.958333333336</v>
      </c>
      <c r="B1373" s="29">
        <f t="shared" si="87"/>
        <v>2</v>
      </c>
      <c r="C1373" s="34">
        <v>26</v>
      </c>
      <c r="D1373" s="35">
        <v>164.85</v>
      </c>
      <c r="E1373" s="36">
        <v>143.1</v>
      </c>
      <c r="F1373" s="37">
        <f t="shared" si="88"/>
        <v>307.95</v>
      </c>
      <c r="G1373" s="38"/>
      <c r="H1373" s="35">
        <v>163.958</v>
      </c>
      <c r="I1373" s="36">
        <v>168.327</v>
      </c>
      <c r="J1373" s="37">
        <f t="shared" si="89"/>
        <v>332.28499999999997</v>
      </c>
      <c r="K1373" s="38"/>
      <c r="L1373" s="35">
        <v>116.25</v>
      </c>
      <c r="M1373" s="36">
        <v>84.45</v>
      </c>
      <c r="N1373" s="37">
        <f t="shared" si="90"/>
        <v>200.7</v>
      </c>
    </row>
    <row r="1374" spans="1:14" ht="15.6" x14ac:dyDescent="0.3">
      <c r="A1374" s="39">
        <v>43522</v>
      </c>
      <c r="B1374" s="29">
        <f t="shared" si="87"/>
        <v>2</v>
      </c>
      <c r="C1374" s="34">
        <v>26</v>
      </c>
      <c r="D1374" s="35">
        <v>146.1</v>
      </c>
      <c r="E1374" s="36">
        <v>132.6</v>
      </c>
      <c r="F1374" s="37">
        <f t="shared" si="88"/>
        <v>278.7</v>
      </c>
      <c r="G1374" s="38"/>
      <c r="H1374" s="35">
        <v>159.58600000000001</v>
      </c>
      <c r="I1374" s="36">
        <v>145.28299999999999</v>
      </c>
      <c r="J1374" s="37">
        <f t="shared" si="89"/>
        <v>304.86900000000003</v>
      </c>
      <c r="K1374" s="38"/>
      <c r="L1374" s="35">
        <v>103.5</v>
      </c>
      <c r="M1374" s="36">
        <v>72</v>
      </c>
      <c r="N1374" s="37">
        <f t="shared" si="90"/>
        <v>175.5</v>
      </c>
    </row>
    <row r="1375" spans="1:14" ht="15.6" x14ac:dyDescent="0.3">
      <c r="A1375" s="40">
        <v>43523.041666666664</v>
      </c>
      <c r="B1375" s="29">
        <f t="shared" si="87"/>
        <v>2</v>
      </c>
      <c r="C1375" s="34">
        <v>27</v>
      </c>
      <c r="D1375" s="35">
        <v>141.15</v>
      </c>
      <c r="E1375" s="36">
        <v>125.55</v>
      </c>
      <c r="F1375" s="37">
        <f t="shared" si="88"/>
        <v>266.7</v>
      </c>
      <c r="G1375" s="38"/>
      <c r="H1375" s="35">
        <v>157.03</v>
      </c>
      <c r="I1375" s="36">
        <v>133.58600000000001</v>
      </c>
      <c r="J1375" s="37">
        <f t="shared" si="89"/>
        <v>290.61599999999999</v>
      </c>
      <c r="K1375" s="38"/>
      <c r="L1375" s="35">
        <v>96</v>
      </c>
      <c r="M1375" s="36">
        <v>71.099999999999994</v>
      </c>
      <c r="N1375" s="37">
        <f t="shared" si="90"/>
        <v>167.1</v>
      </c>
    </row>
    <row r="1376" spans="1:14" ht="15.6" x14ac:dyDescent="0.3">
      <c r="A1376" s="39">
        <v>43523.083333333336</v>
      </c>
      <c r="B1376" s="29">
        <f t="shared" si="87"/>
        <v>2</v>
      </c>
      <c r="C1376" s="34">
        <v>27</v>
      </c>
      <c r="D1376" s="35">
        <v>136.05000000000001</v>
      </c>
      <c r="E1376" s="36">
        <v>124.95</v>
      </c>
      <c r="F1376" s="37">
        <f t="shared" si="88"/>
        <v>261</v>
      </c>
      <c r="G1376" s="38"/>
      <c r="H1376" s="35">
        <v>155.67099999999999</v>
      </c>
      <c r="I1376" s="36">
        <v>133.76599999999999</v>
      </c>
      <c r="J1376" s="37">
        <f t="shared" si="89"/>
        <v>289.43700000000001</v>
      </c>
      <c r="K1376" s="38"/>
      <c r="L1376" s="35">
        <v>96.3</v>
      </c>
      <c r="M1376" s="36">
        <v>71.099999999999994</v>
      </c>
      <c r="N1376" s="37">
        <f t="shared" si="90"/>
        <v>167.39999999999998</v>
      </c>
    </row>
    <row r="1377" spans="1:14" ht="15.6" x14ac:dyDescent="0.3">
      <c r="A1377" s="40">
        <v>43523.125</v>
      </c>
      <c r="B1377" s="29">
        <f t="shared" si="87"/>
        <v>2</v>
      </c>
      <c r="C1377" s="34">
        <v>27</v>
      </c>
      <c r="D1377" s="35">
        <v>138</v>
      </c>
      <c r="E1377" s="36">
        <v>126.45</v>
      </c>
      <c r="F1377" s="37">
        <f t="shared" si="88"/>
        <v>264.45</v>
      </c>
      <c r="G1377" s="38"/>
      <c r="H1377" s="35">
        <v>155.29</v>
      </c>
      <c r="I1377" s="36">
        <v>136.99600000000001</v>
      </c>
      <c r="J1377" s="37">
        <f t="shared" si="89"/>
        <v>292.286</v>
      </c>
      <c r="K1377" s="38"/>
      <c r="L1377" s="35">
        <v>96.9</v>
      </c>
      <c r="M1377" s="36">
        <v>70.8</v>
      </c>
      <c r="N1377" s="37">
        <f t="shared" si="90"/>
        <v>167.7</v>
      </c>
    </row>
    <row r="1378" spans="1:14" ht="15.6" x14ac:dyDescent="0.3">
      <c r="A1378" s="39">
        <v>43523.166666666664</v>
      </c>
      <c r="B1378" s="29">
        <f t="shared" si="87"/>
        <v>2</v>
      </c>
      <c r="C1378" s="34">
        <v>27</v>
      </c>
      <c r="D1378" s="35">
        <v>140.25</v>
      </c>
      <c r="E1378" s="36">
        <v>126.9</v>
      </c>
      <c r="F1378" s="37">
        <f t="shared" si="88"/>
        <v>267.14999999999998</v>
      </c>
      <c r="G1378" s="38"/>
      <c r="H1378" s="35">
        <v>159.44200000000001</v>
      </c>
      <c r="I1378" s="36">
        <v>137.19</v>
      </c>
      <c r="J1378" s="37">
        <f t="shared" si="89"/>
        <v>296.63200000000001</v>
      </c>
      <c r="K1378" s="38"/>
      <c r="L1378" s="35">
        <v>96.75</v>
      </c>
      <c r="M1378" s="36">
        <v>71.849999999999994</v>
      </c>
      <c r="N1378" s="37">
        <f t="shared" si="90"/>
        <v>168.6</v>
      </c>
    </row>
    <row r="1379" spans="1:14" ht="15.6" x14ac:dyDescent="0.3">
      <c r="A1379" s="40">
        <v>43523.208333333336</v>
      </c>
      <c r="B1379" s="29">
        <f t="shared" si="87"/>
        <v>2</v>
      </c>
      <c r="C1379" s="34">
        <v>27</v>
      </c>
      <c r="D1379" s="35">
        <v>141.6</v>
      </c>
      <c r="E1379" s="36">
        <v>136.80000000000001</v>
      </c>
      <c r="F1379" s="37">
        <f t="shared" si="88"/>
        <v>278.39999999999998</v>
      </c>
      <c r="G1379" s="38"/>
      <c r="H1379" s="35">
        <v>170.71</v>
      </c>
      <c r="I1379" s="36">
        <v>153.715</v>
      </c>
      <c r="J1379" s="37">
        <f t="shared" si="89"/>
        <v>324.42500000000001</v>
      </c>
      <c r="K1379" s="38"/>
      <c r="L1379" s="35">
        <v>100.5</v>
      </c>
      <c r="M1379" s="36">
        <v>72.150000000000006</v>
      </c>
      <c r="N1379" s="37">
        <f t="shared" si="90"/>
        <v>172.65</v>
      </c>
    </row>
    <row r="1380" spans="1:14" ht="15.6" x14ac:dyDescent="0.3">
      <c r="A1380" s="39">
        <v>43523.25</v>
      </c>
      <c r="B1380" s="29">
        <f t="shared" si="87"/>
        <v>2</v>
      </c>
      <c r="C1380" s="34">
        <v>27</v>
      </c>
      <c r="D1380" s="35">
        <v>135.30000000000001</v>
      </c>
      <c r="E1380" s="36">
        <v>138.15</v>
      </c>
      <c r="F1380" s="37">
        <f t="shared" si="88"/>
        <v>273.45000000000005</v>
      </c>
      <c r="G1380" s="38"/>
      <c r="H1380" s="35">
        <v>185.55</v>
      </c>
      <c r="I1380" s="36">
        <v>159.51400000000001</v>
      </c>
      <c r="J1380" s="37">
        <f t="shared" si="89"/>
        <v>345.06400000000002</v>
      </c>
      <c r="K1380" s="38"/>
      <c r="L1380" s="35">
        <v>101.55</v>
      </c>
      <c r="M1380" s="36">
        <v>71.400000000000006</v>
      </c>
      <c r="N1380" s="37">
        <f t="shared" si="90"/>
        <v>172.95</v>
      </c>
    </row>
    <row r="1381" spans="1:14" ht="15.6" x14ac:dyDescent="0.3">
      <c r="A1381" s="40">
        <v>43523.291666666664</v>
      </c>
      <c r="B1381" s="29">
        <f t="shared" si="87"/>
        <v>2</v>
      </c>
      <c r="C1381" s="34">
        <v>27</v>
      </c>
      <c r="D1381" s="35">
        <v>140.69999999999999</v>
      </c>
      <c r="E1381" s="36">
        <v>147.44999999999999</v>
      </c>
      <c r="F1381" s="37">
        <f t="shared" si="88"/>
        <v>288.14999999999998</v>
      </c>
      <c r="G1381" s="38"/>
      <c r="H1381" s="35">
        <v>189.678</v>
      </c>
      <c r="I1381" s="36">
        <v>175.14400000000001</v>
      </c>
      <c r="J1381" s="37">
        <f t="shared" si="89"/>
        <v>364.822</v>
      </c>
      <c r="K1381" s="38"/>
      <c r="L1381" s="35">
        <v>107.85</v>
      </c>
      <c r="M1381" s="36">
        <v>78.150000000000006</v>
      </c>
      <c r="N1381" s="37">
        <f t="shared" si="90"/>
        <v>186</v>
      </c>
    </row>
    <row r="1382" spans="1:14" ht="15.6" x14ac:dyDescent="0.3">
      <c r="A1382" s="39">
        <v>43523.333333333336</v>
      </c>
      <c r="B1382" s="29">
        <f t="shared" si="87"/>
        <v>2</v>
      </c>
      <c r="C1382" s="34">
        <v>27</v>
      </c>
      <c r="D1382" s="35">
        <v>247.95</v>
      </c>
      <c r="E1382" s="36">
        <v>265.95</v>
      </c>
      <c r="F1382" s="37">
        <f t="shared" si="88"/>
        <v>513.9</v>
      </c>
      <c r="G1382" s="38"/>
      <c r="H1382" s="35">
        <v>276.81200000000001</v>
      </c>
      <c r="I1382" s="36">
        <v>197.25700000000001</v>
      </c>
      <c r="J1382" s="37">
        <f t="shared" si="89"/>
        <v>474.06900000000002</v>
      </c>
      <c r="K1382" s="38"/>
      <c r="L1382" s="35">
        <v>161.25</v>
      </c>
      <c r="M1382" s="36">
        <v>124.95</v>
      </c>
      <c r="N1382" s="37">
        <f t="shared" si="90"/>
        <v>286.2</v>
      </c>
    </row>
    <row r="1383" spans="1:14" ht="15.6" x14ac:dyDescent="0.3">
      <c r="A1383" s="40">
        <v>43523.375</v>
      </c>
      <c r="B1383" s="29">
        <f t="shared" si="87"/>
        <v>2</v>
      </c>
      <c r="C1383" s="34">
        <v>27</v>
      </c>
      <c r="D1383" s="35">
        <v>267.75</v>
      </c>
      <c r="E1383" s="36">
        <v>333.75</v>
      </c>
      <c r="F1383" s="37">
        <f t="shared" si="88"/>
        <v>601.5</v>
      </c>
      <c r="G1383" s="38"/>
      <c r="H1383" s="35">
        <v>288.76</v>
      </c>
      <c r="I1383" s="36">
        <v>224.49799999999999</v>
      </c>
      <c r="J1383" s="37">
        <f t="shared" si="89"/>
        <v>513.25800000000004</v>
      </c>
      <c r="K1383" s="38"/>
      <c r="L1383" s="35">
        <v>174.75</v>
      </c>
      <c r="M1383" s="36">
        <v>131.85</v>
      </c>
      <c r="N1383" s="37">
        <f t="shared" si="90"/>
        <v>306.60000000000002</v>
      </c>
    </row>
    <row r="1384" spans="1:14" ht="15.6" x14ac:dyDescent="0.3">
      <c r="A1384" s="39">
        <v>43523.416666666664</v>
      </c>
      <c r="B1384" s="29">
        <f t="shared" si="87"/>
        <v>2</v>
      </c>
      <c r="C1384" s="34">
        <v>27</v>
      </c>
      <c r="D1384" s="35">
        <v>282.14999999999998</v>
      </c>
      <c r="E1384" s="36">
        <v>354.6</v>
      </c>
      <c r="F1384" s="37">
        <f t="shared" si="88"/>
        <v>636.75</v>
      </c>
      <c r="G1384" s="38"/>
      <c r="H1384" s="35">
        <v>262.80099999999999</v>
      </c>
      <c r="I1384" s="36">
        <v>241.59299999999999</v>
      </c>
      <c r="J1384" s="37">
        <f t="shared" si="89"/>
        <v>504.39400000000001</v>
      </c>
      <c r="K1384" s="38"/>
      <c r="L1384" s="35">
        <v>185.1</v>
      </c>
      <c r="M1384" s="36">
        <v>139.05000000000001</v>
      </c>
      <c r="N1384" s="37">
        <f t="shared" si="90"/>
        <v>324.14999999999998</v>
      </c>
    </row>
    <row r="1385" spans="1:14" ht="15.6" x14ac:dyDescent="0.3">
      <c r="A1385" s="40">
        <v>43523.458333333336</v>
      </c>
      <c r="B1385" s="29">
        <f t="shared" si="87"/>
        <v>2</v>
      </c>
      <c r="C1385" s="34">
        <v>27</v>
      </c>
      <c r="D1385" s="35">
        <v>290.10000000000002</v>
      </c>
      <c r="E1385" s="36">
        <v>363</v>
      </c>
      <c r="F1385" s="37">
        <f t="shared" si="88"/>
        <v>653.1</v>
      </c>
      <c r="G1385" s="38"/>
      <c r="H1385" s="35">
        <v>253.75700000000001</v>
      </c>
      <c r="I1385" s="36">
        <v>248.46899999999999</v>
      </c>
      <c r="J1385" s="37">
        <f t="shared" si="89"/>
        <v>502.226</v>
      </c>
      <c r="K1385" s="38"/>
      <c r="L1385" s="35">
        <v>180.3</v>
      </c>
      <c r="M1385" s="36">
        <v>139.80000000000001</v>
      </c>
      <c r="N1385" s="37">
        <f t="shared" si="90"/>
        <v>320.10000000000002</v>
      </c>
    </row>
    <row r="1386" spans="1:14" ht="15.6" x14ac:dyDescent="0.3">
      <c r="A1386" s="39">
        <v>43523.5</v>
      </c>
      <c r="B1386" s="29">
        <f t="shared" si="87"/>
        <v>2</v>
      </c>
      <c r="C1386" s="34">
        <v>27</v>
      </c>
      <c r="D1386" s="35">
        <v>303.89999999999998</v>
      </c>
      <c r="E1386" s="36">
        <v>361.2</v>
      </c>
      <c r="F1386" s="37">
        <f t="shared" si="88"/>
        <v>665.09999999999991</v>
      </c>
      <c r="G1386" s="38"/>
      <c r="H1386" s="35">
        <v>260.54300000000001</v>
      </c>
      <c r="I1386" s="36">
        <v>247.28800000000001</v>
      </c>
      <c r="J1386" s="37">
        <f t="shared" si="89"/>
        <v>507.83100000000002</v>
      </c>
      <c r="K1386" s="38"/>
      <c r="L1386" s="35">
        <v>184.35</v>
      </c>
      <c r="M1386" s="36">
        <v>144.15</v>
      </c>
      <c r="N1386" s="37">
        <f t="shared" si="90"/>
        <v>328.5</v>
      </c>
    </row>
    <row r="1387" spans="1:14" ht="15.6" x14ac:dyDescent="0.3">
      <c r="A1387" s="40">
        <v>43523.541666666664</v>
      </c>
      <c r="B1387" s="29">
        <f t="shared" si="87"/>
        <v>2</v>
      </c>
      <c r="C1387" s="34">
        <v>27</v>
      </c>
      <c r="D1387" s="35">
        <v>304.35000000000002</v>
      </c>
      <c r="E1387" s="36">
        <v>362.55</v>
      </c>
      <c r="F1387" s="37">
        <f t="shared" si="88"/>
        <v>666.90000000000009</v>
      </c>
      <c r="G1387" s="38"/>
      <c r="H1387" s="35">
        <v>269.774</v>
      </c>
      <c r="I1387" s="36">
        <v>255.22</v>
      </c>
      <c r="J1387" s="37">
        <f t="shared" si="89"/>
        <v>524.99400000000003</v>
      </c>
      <c r="K1387" s="38"/>
      <c r="L1387" s="35">
        <v>188.1</v>
      </c>
      <c r="M1387" s="36">
        <v>145.94999999999999</v>
      </c>
      <c r="N1387" s="37">
        <f t="shared" si="90"/>
        <v>334.04999999999995</v>
      </c>
    </row>
    <row r="1388" spans="1:14" ht="15.6" x14ac:dyDescent="0.3">
      <c r="A1388" s="39">
        <v>43523.583333333336</v>
      </c>
      <c r="B1388" s="29">
        <f t="shared" si="87"/>
        <v>2</v>
      </c>
      <c r="C1388" s="34">
        <v>27</v>
      </c>
      <c r="D1388" s="35">
        <v>299.25</v>
      </c>
      <c r="E1388" s="36">
        <v>354.9</v>
      </c>
      <c r="F1388" s="37">
        <f t="shared" si="88"/>
        <v>654.15</v>
      </c>
      <c r="G1388" s="38"/>
      <c r="H1388" s="35">
        <v>268.36099999999999</v>
      </c>
      <c r="I1388" s="36">
        <v>249.98</v>
      </c>
      <c r="J1388" s="37">
        <f t="shared" si="89"/>
        <v>518.34100000000001</v>
      </c>
      <c r="K1388" s="38"/>
      <c r="L1388" s="35">
        <v>184.05</v>
      </c>
      <c r="M1388" s="36">
        <v>143.55000000000001</v>
      </c>
      <c r="N1388" s="37">
        <f t="shared" si="90"/>
        <v>327.60000000000002</v>
      </c>
    </row>
    <row r="1389" spans="1:14" ht="15.6" x14ac:dyDescent="0.3">
      <c r="A1389" s="40">
        <v>43523.625</v>
      </c>
      <c r="B1389" s="29">
        <f t="shared" si="87"/>
        <v>2</v>
      </c>
      <c r="C1389" s="34">
        <v>27</v>
      </c>
      <c r="D1389" s="35">
        <v>281.25</v>
      </c>
      <c r="E1389" s="36">
        <v>351.15</v>
      </c>
      <c r="F1389" s="37">
        <f t="shared" si="88"/>
        <v>632.4</v>
      </c>
      <c r="G1389" s="38"/>
      <c r="H1389" s="35">
        <v>281.26299999999998</v>
      </c>
      <c r="I1389" s="36">
        <v>241.93799999999999</v>
      </c>
      <c r="J1389" s="37">
        <f t="shared" si="89"/>
        <v>523.20100000000002</v>
      </c>
      <c r="K1389" s="38"/>
      <c r="L1389" s="35">
        <v>181.8</v>
      </c>
      <c r="M1389" s="36">
        <v>151.35</v>
      </c>
      <c r="N1389" s="37">
        <f t="shared" si="90"/>
        <v>333.15</v>
      </c>
    </row>
    <row r="1390" spans="1:14" ht="15.6" x14ac:dyDescent="0.3">
      <c r="A1390" s="39">
        <v>43523.666666666664</v>
      </c>
      <c r="B1390" s="29">
        <f t="shared" si="87"/>
        <v>2</v>
      </c>
      <c r="C1390" s="34">
        <v>27</v>
      </c>
      <c r="D1390" s="35">
        <v>289.95</v>
      </c>
      <c r="E1390" s="36">
        <v>334.05</v>
      </c>
      <c r="F1390" s="37">
        <f t="shared" si="88"/>
        <v>624</v>
      </c>
      <c r="G1390" s="38"/>
      <c r="H1390" s="35">
        <v>276.29899999999998</v>
      </c>
      <c r="I1390" s="36">
        <v>233.62299999999999</v>
      </c>
      <c r="J1390" s="37">
        <f t="shared" si="89"/>
        <v>509.92199999999997</v>
      </c>
      <c r="K1390" s="38"/>
      <c r="L1390" s="35">
        <v>176.55</v>
      </c>
      <c r="M1390" s="36">
        <v>148.35</v>
      </c>
      <c r="N1390" s="37">
        <f t="shared" si="90"/>
        <v>324.89999999999998</v>
      </c>
    </row>
    <row r="1391" spans="1:14" ht="15.6" x14ac:dyDescent="0.3">
      <c r="A1391" s="40">
        <v>43523.708333333336</v>
      </c>
      <c r="B1391" s="29">
        <f t="shared" si="87"/>
        <v>2</v>
      </c>
      <c r="C1391" s="34">
        <v>27</v>
      </c>
      <c r="D1391" s="35">
        <v>288</v>
      </c>
      <c r="E1391" s="36">
        <v>320.85000000000002</v>
      </c>
      <c r="F1391" s="37">
        <f t="shared" si="88"/>
        <v>608.85</v>
      </c>
      <c r="G1391" s="38"/>
      <c r="H1391" s="35">
        <v>256.77199999999999</v>
      </c>
      <c r="I1391" s="36">
        <v>225.37899999999999</v>
      </c>
      <c r="J1391" s="37">
        <f t="shared" si="89"/>
        <v>482.15099999999995</v>
      </c>
      <c r="K1391" s="38"/>
      <c r="L1391" s="35">
        <v>174.3</v>
      </c>
      <c r="M1391" s="36">
        <v>142.35</v>
      </c>
      <c r="N1391" s="37">
        <f t="shared" si="90"/>
        <v>316.64999999999998</v>
      </c>
    </row>
    <row r="1392" spans="1:14" ht="15.6" x14ac:dyDescent="0.3">
      <c r="A1392" s="39">
        <v>43523.75</v>
      </c>
      <c r="B1392" s="29">
        <f t="shared" si="87"/>
        <v>2</v>
      </c>
      <c r="C1392" s="34">
        <v>27</v>
      </c>
      <c r="D1392" s="35">
        <v>287.55</v>
      </c>
      <c r="E1392" s="36">
        <v>305.85000000000002</v>
      </c>
      <c r="F1392" s="37">
        <f t="shared" si="88"/>
        <v>593.40000000000009</v>
      </c>
      <c r="G1392" s="38"/>
      <c r="H1392" s="35">
        <v>255.18600000000001</v>
      </c>
      <c r="I1392" s="36">
        <v>206.57499999999999</v>
      </c>
      <c r="J1392" s="37">
        <f t="shared" si="89"/>
        <v>461.76099999999997</v>
      </c>
      <c r="K1392" s="38"/>
      <c r="L1392" s="35">
        <v>170.85</v>
      </c>
      <c r="M1392" s="36">
        <v>139.65</v>
      </c>
      <c r="N1392" s="37">
        <f t="shared" si="90"/>
        <v>310.5</v>
      </c>
    </row>
    <row r="1393" spans="1:14" ht="15.6" x14ac:dyDescent="0.3">
      <c r="A1393" s="40">
        <v>43523.791666666664</v>
      </c>
      <c r="B1393" s="29">
        <f t="shared" si="87"/>
        <v>2</v>
      </c>
      <c r="C1393" s="34">
        <v>27</v>
      </c>
      <c r="D1393" s="35">
        <v>276.60000000000002</v>
      </c>
      <c r="E1393" s="36">
        <v>278.85000000000002</v>
      </c>
      <c r="F1393" s="37">
        <f t="shared" si="88"/>
        <v>555.45000000000005</v>
      </c>
      <c r="G1393" s="38"/>
      <c r="H1393" s="35">
        <v>172.26400000000001</v>
      </c>
      <c r="I1393" s="36">
        <v>187.47800000000001</v>
      </c>
      <c r="J1393" s="37">
        <f t="shared" si="89"/>
        <v>359.74200000000002</v>
      </c>
      <c r="K1393" s="38"/>
      <c r="L1393" s="35">
        <v>122.4</v>
      </c>
      <c r="M1393" s="36">
        <v>90</v>
      </c>
      <c r="N1393" s="37">
        <f t="shared" si="90"/>
        <v>212.4</v>
      </c>
    </row>
    <row r="1394" spans="1:14" ht="15.6" x14ac:dyDescent="0.3">
      <c r="A1394" s="39">
        <v>43523.833333333336</v>
      </c>
      <c r="B1394" s="29">
        <f t="shared" si="87"/>
        <v>2</v>
      </c>
      <c r="C1394" s="34">
        <v>27</v>
      </c>
      <c r="D1394" s="35">
        <v>279.14999999999998</v>
      </c>
      <c r="E1394" s="36">
        <v>274.2</v>
      </c>
      <c r="F1394" s="37">
        <f t="shared" si="88"/>
        <v>553.34999999999991</v>
      </c>
      <c r="G1394" s="38"/>
      <c r="H1394" s="35">
        <v>169.31800000000001</v>
      </c>
      <c r="I1394" s="36">
        <v>183.709</v>
      </c>
      <c r="J1394" s="37">
        <f t="shared" si="89"/>
        <v>353.02700000000004</v>
      </c>
      <c r="K1394" s="38"/>
      <c r="L1394" s="35">
        <v>119.4</v>
      </c>
      <c r="M1394" s="36">
        <v>77.7</v>
      </c>
      <c r="N1394" s="37">
        <f t="shared" si="90"/>
        <v>197.10000000000002</v>
      </c>
    </row>
    <row r="1395" spans="1:14" ht="15.6" x14ac:dyDescent="0.3">
      <c r="A1395" s="40">
        <v>43523.875</v>
      </c>
      <c r="B1395" s="29">
        <f t="shared" si="87"/>
        <v>2</v>
      </c>
      <c r="C1395" s="34">
        <v>27</v>
      </c>
      <c r="D1395" s="35">
        <v>276.3</v>
      </c>
      <c r="E1395" s="36">
        <v>271.5</v>
      </c>
      <c r="F1395" s="37">
        <f t="shared" si="88"/>
        <v>547.79999999999995</v>
      </c>
      <c r="G1395" s="38"/>
      <c r="H1395" s="35">
        <v>170.768</v>
      </c>
      <c r="I1395" s="36">
        <v>180.239</v>
      </c>
      <c r="J1395" s="37">
        <f t="shared" si="89"/>
        <v>351.00700000000001</v>
      </c>
      <c r="K1395" s="38"/>
      <c r="L1395" s="35">
        <v>117</v>
      </c>
      <c r="M1395" s="36">
        <v>76.8</v>
      </c>
      <c r="N1395" s="37">
        <f t="shared" si="90"/>
        <v>193.8</v>
      </c>
    </row>
    <row r="1396" spans="1:14" ht="15.6" x14ac:dyDescent="0.3">
      <c r="A1396" s="39">
        <v>43523.916666666664</v>
      </c>
      <c r="B1396" s="29">
        <f t="shared" si="87"/>
        <v>2</v>
      </c>
      <c r="C1396" s="34">
        <v>27</v>
      </c>
      <c r="D1396" s="35">
        <v>168.15</v>
      </c>
      <c r="E1396" s="36">
        <v>252.45</v>
      </c>
      <c r="F1396" s="37">
        <f t="shared" si="88"/>
        <v>420.6</v>
      </c>
      <c r="G1396" s="38"/>
      <c r="H1396" s="35">
        <v>166.58699999999999</v>
      </c>
      <c r="I1396" s="36">
        <v>170.142</v>
      </c>
      <c r="J1396" s="37">
        <f t="shared" si="89"/>
        <v>336.72899999999998</v>
      </c>
      <c r="K1396" s="38"/>
      <c r="L1396" s="35">
        <v>113.7</v>
      </c>
      <c r="M1396" s="36">
        <v>73.95</v>
      </c>
      <c r="N1396" s="37">
        <f t="shared" si="90"/>
        <v>187.65</v>
      </c>
    </row>
    <row r="1397" spans="1:14" ht="15.6" x14ac:dyDescent="0.3">
      <c r="A1397" s="40">
        <v>43523.958333333336</v>
      </c>
      <c r="B1397" s="29">
        <f t="shared" si="87"/>
        <v>2</v>
      </c>
      <c r="C1397" s="34">
        <v>27</v>
      </c>
      <c r="D1397" s="35">
        <v>161.55000000000001</v>
      </c>
      <c r="E1397" s="36">
        <v>218.4</v>
      </c>
      <c r="F1397" s="37">
        <f t="shared" si="88"/>
        <v>379.95000000000005</v>
      </c>
      <c r="G1397" s="38"/>
      <c r="H1397" s="35">
        <v>168.37799999999999</v>
      </c>
      <c r="I1397" s="36">
        <v>173.06899999999999</v>
      </c>
      <c r="J1397" s="37">
        <f t="shared" si="89"/>
        <v>341.447</v>
      </c>
      <c r="K1397" s="38"/>
      <c r="L1397" s="35">
        <v>111.3</v>
      </c>
      <c r="M1397" s="36">
        <v>73.349999999999994</v>
      </c>
      <c r="N1397" s="37">
        <f t="shared" si="90"/>
        <v>184.64999999999998</v>
      </c>
    </row>
    <row r="1398" spans="1:14" ht="15.6" x14ac:dyDescent="0.3">
      <c r="A1398" s="39">
        <v>43523</v>
      </c>
      <c r="B1398" s="29">
        <f t="shared" si="87"/>
        <v>2</v>
      </c>
      <c r="C1398" s="34">
        <v>27</v>
      </c>
      <c r="D1398" s="35">
        <v>147</v>
      </c>
      <c r="E1398" s="36">
        <v>213</v>
      </c>
      <c r="F1398" s="37">
        <f t="shared" si="88"/>
        <v>360</v>
      </c>
      <c r="G1398" s="38"/>
      <c r="H1398" s="35">
        <v>161.07599999999999</v>
      </c>
      <c r="I1398" s="36">
        <v>152.51900000000001</v>
      </c>
      <c r="J1398" s="37">
        <f t="shared" si="89"/>
        <v>313.59500000000003</v>
      </c>
      <c r="K1398" s="38"/>
      <c r="L1398" s="35">
        <v>104.1</v>
      </c>
      <c r="M1398" s="36">
        <v>70.5</v>
      </c>
      <c r="N1398" s="37">
        <f t="shared" si="90"/>
        <v>174.6</v>
      </c>
    </row>
    <row r="1399" spans="1:14" ht="15.6" x14ac:dyDescent="0.3">
      <c r="A1399" s="40">
        <v>43524.041666666664</v>
      </c>
      <c r="B1399" s="29">
        <f t="shared" si="87"/>
        <v>2</v>
      </c>
      <c r="C1399" s="34">
        <v>28</v>
      </c>
      <c r="D1399" s="35">
        <v>147.75</v>
      </c>
      <c r="E1399" s="36">
        <v>235.8</v>
      </c>
      <c r="F1399" s="37">
        <f t="shared" si="88"/>
        <v>383.55</v>
      </c>
      <c r="G1399" s="38"/>
      <c r="H1399" s="35">
        <v>156.05500000000001</v>
      </c>
      <c r="I1399" s="36">
        <v>132.05099999999999</v>
      </c>
      <c r="J1399" s="37">
        <f t="shared" si="89"/>
        <v>288.10599999999999</v>
      </c>
      <c r="K1399" s="38"/>
      <c r="L1399" s="35">
        <v>103.2</v>
      </c>
      <c r="M1399" s="36">
        <v>66.599999999999994</v>
      </c>
      <c r="N1399" s="37">
        <f t="shared" si="90"/>
        <v>169.8</v>
      </c>
    </row>
    <row r="1400" spans="1:14" ht="15.6" x14ac:dyDescent="0.3">
      <c r="A1400" s="39">
        <v>43524.083333333336</v>
      </c>
      <c r="B1400" s="29">
        <f t="shared" si="87"/>
        <v>2</v>
      </c>
      <c r="C1400" s="34">
        <v>28</v>
      </c>
      <c r="D1400" s="35">
        <v>138.75</v>
      </c>
      <c r="E1400" s="36">
        <v>229.95</v>
      </c>
      <c r="F1400" s="37">
        <f t="shared" si="88"/>
        <v>368.7</v>
      </c>
      <c r="G1400" s="38"/>
      <c r="H1400" s="35">
        <v>154.59200000000001</v>
      </c>
      <c r="I1400" s="36">
        <v>128.15100000000001</v>
      </c>
      <c r="J1400" s="37">
        <f t="shared" si="89"/>
        <v>282.74300000000005</v>
      </c>
      <c r="K1400" s="38"/>
      <c r="L1400" s="35">
        <v>100.8</v>
      </c>
      <c r="M1400" s="36">
        <v>64.650000000000006</v>
      </c>
      <c r="N1400" s="37">
        <f t="shared" si="90"/>
        <v>165.45</v>
      </c>
    </row>
    <row r="1401" spans="1:14" ht="15.6" x14ac:dyDescent="0.3">
      <c r="A1401" s="40">
        <v>43524.125</v>
      </c>
      <c r="B1401" s="29">
        <f t="shared" si="87"/>
        <v>2</v>
      </c>
      <c r="C1401" s="34">
        <v>28</v>
      </c>
      <c r="D1401" s="35">
        <v>138.30000000000001</v>
      </c>
      <c r="E1401" s="36">
        <v>166.2</v>
      </c>
      <c r="F1401" s="37">
        <f t="shared" si="88"/>
        <v>304.5</v>
      </c>
      <c r="G1401" s="38"/>
      <c r="H1401" s="35">
        <v>154.119</v>
      </c>
      <c r="I1401" s="36">
        <v>127.863</v>
      </c>
      <c r="J1401" s="37">
        <f t="shared" si="89"/>
        <v>281.98199999999997</v>
      </c>
      <c r="K1401" s="38"/>
      <c r="L1401" s="35">
        <v>102</v>
      </c>
      <c r="M1401" s="36">
        <v>63.3</v>
      </c>
      <c r="N1401" s="37">
        <f t="shared" si="90"/>
        <v>165.3</v>
      </c>
    </row>
    <row r="1402" spans="1:14" ht="15.6" x14ac:dyDescent="0.3">
      <c r="A1402" s="39">
        <v>43524.166666666664</v>
      </c>
      <c r="B1402" s="29">
        <f t="shared" si="87"/>
        <v>2</v>
      </c>
      <c r="C1402" s="34">
        <v>28</v>
      </c>
      <c r="D1402" s="35">
        <v>137.4</v>
      </c>
      <c r="E1402" s="36">
        <v>168.9</v>
      </c>
      <c r="F1402" s="37">
        <f t="shared" si="88"/>
        <v>306.3</v>
      </c>
      <c r="G1402" s="38"/>
      <c r="H1402" s="35">
        <v>155.952</v>
      </c>
      <c r="I1402" s="36">
        <v>128.995</v>
      </c>
      <c r="J1402" s="37">
        <f t="shared" si="89"/>
        <v>284.947</v>
      </c>
      <c r="K1402" s="38"/>
      <c r="L1402" s="35">
        <v>99.75</v>
      </c>
      <c r="M1402" s="36">
        <v>64.05</v>
      </c>
      <c r="N1402" s="37">
        <f t="shared" si="90"/>
        <v>163.80000000000001</v>
      </c>
    </row>
    <row r="1403" spans="1:14" ht="15.6" x14ac:dyDescent="0.3">
      <c r="A1403" s="40">
        <v>43524.208333333336</v>
      </c>
      <c r="B1403" s="29">
        <f t="shared" si="87"/>
        <v>2</v>
      </c>
      <c r="C1403" s="34">
        <v>28</v>
      </c>
      <c r="D1403" s="35">
        <v>137.4</v>
      </c>
      <c r="E1403" s="36">
        <v>167.55</v>
      </c>
      <c r="F1403" s="37">
        <f t="shared" si="88"/>
        <v>304.95000000000005</v>
      </c>
      <c r="G1403" s="38"/>
      <c r="H1403" s="35">
        <v>163.75899999999999</v>
      </c>
      <c r="I1403" s="36">
        <v>133.18600000000001</v>
      </c>
      <c r="J1403" s="37">
        <f t="shared" si="89"/>
        <v>296.94499999999999</v>
      </c>
      <c r="K1403" s="38"/>
      <c r="L1403" s="35">
        <v>100.5</v>
      </c>
      <c r="M1403" s="36">
        <v>63</v>
      </c>
      <c r="N1403" s="37">
        <f t="shared" si="90"/>
        <v>163.5</v>
      </c>
    </row>
    <row r="1404" spans="1:14" ht="15.6" x14ac:dyDescent="0.3">
      <c r="A1404" s="39">
        <v>43524.25</v>
      </c>
      <c r="B1404" s="29">
        <f t="shared" si="87"/>
        <v>2</v>
      </c>
      <c r="C1404" s="34">
        <v>28</v>
      </c>
      <c r="D1404" s="35">
        <v>139.80000000000001</v>
      </c>
      <c r="E1404" s="36">
        <v>172.8</v>
      </c>
      <c r="F1404" s="37">
        <f t="shared" si="88"/>
        <v>312.60000000000002</v>
      </c>
      <c r="G1404" s="38"/>
      <c r="H1404" s="35">
        <v>183.11</v>
      </c>
      <c r="I1404" s="36">
        <v>154.15299999999999</v>
      </c>
      <c r="J1404" s="37">
        <f t="shared" si="89"/>
        <v>337.26300000000003</v>
      </c>
      <c r="K1404" s="38"/>
      <c r="L1404" s="35">
        <v>106.8</v>
      </c>
      <c r="M1404" s="36">
        <v>63.15</v>
      </c>
      <c r="N1404" s="37">
        <f t="shared" si="90"/>
        <v>169.95</v>
      </c>
    </row>
    <row r="1405" spans="1:14" ht="15.6" x14ac:dyDescent="0.3">
      <c r="A1405" s="40">
        <v>43524.291666666664</v>
      </c>
      <c r="B1405" s="29">
        <f t="shared" si="87"/>
        <v>2</v>
      </c>
      <c r="C1405" s="34">
        <v>28</v>
      </c>
      <c r="D1405" s="35">
        <v>141.30000000000001</v>
      </c>
      <c r="E1405" s="36">
        <v>188.1</v>
      </c>
      <c r="F1405" s="37">
        <f t="shared" si="88"/>
        <v>329.4</v>
      </c>
      <c r="G1405" s="38"/>
      <c r="H1405" s="35">
        <v>184.941</v>
      </c>
      <c r="I1405" s="36">
        <v>160.89400000000001</v>
      </c>
      <c r="J1405" s="37">
        <f t="shared" si="89"/>
        <v>345.83500000000004</v>
      </c>
      <c r="K1405" s="38"/>
      <c r="L1405" s="35">
        <v>110.55</v>
      </c>
      <c r="M1405" s="36">
        <v>72.150000000000006</v>
      </c>
      <c r="N1405" s="37">
        <f t="shared" si="90"/>
        <v>182.7</v>
      </c>
    </row>
    <row r="1406" spans="1:14" ht="15.6" x14ac:dyDescent="0.3">
      <c r="A1406" s="39">
        <v>43524.333333333336</v>
      </c>
      <c r="B1406" s="29">
        <f t="shared" si="87"/>
        <v>2</v>
      </c>
      <c r="C1406" s="34">
        <v>28</v>
      </c>
      <c r="D1406" s="35">
        <v>261.89999999999998</v>
      </c>
      <c r="E1406" s="36">
        <v>203.25</v>
      </c>
      <c r="F1406" s="37">
        <f t="shared" si="88"/>
        <v>465.15</v>
      </c>
      <c r="G1406" s="38"/>
      <c r="H1406" s="35">
        <v>273.49</v>
      </c>
      <c r="I1406" s="36">
        <v>189.43</v>
      </c>
      <c r="J1406" s="37">
        <f t="shared" si="89"/>
        <v>462.92</v>
      </c>
      <c r="K1406" s="38"/>
      <c r="L1406" s="35">
        <v>167.4</v>
      </c>
      <c r="M1406" s="36">
        <v>121.35</v>
      </c>
      <c r="N1406" s="37">
        <f t="shared" si="90"/>
        <v>288.75</v>
      </c>
    </row>
    <row r="1407" spans="1:14" ht="15.6" x14ac:dyDescent="0.3">
      <c r="A1407" s="40">
        <v>43524.375</v>
      </c>
      <c r="B1407" s="29">
        <f t="shared" si="87"/>
        <v>2</v>
      </c>
      <c r="C1407" s="34">
        <v>28</v>
      </c>
      <c r="D1407" s="35">
        <v>282.45</v>
      </c>
      <c r="E1407" s="36">
        <v>260.7</v>
      </c>
      <c r="F1407" s="37">
        <f t="shared" si="88"/>
        <v>543.15</v>
      </c>
      <c r="G1407" s="38"/>
      <c r="H1407" s="35">
        <v>278.56</v>
      </c>
      <c r="I1407" s="36">
        <v>215.99799999999999</v>
      </c>
      <c r="J1407" s="37">
        <f t="shared" si="89"/>
        <v>494.55799999999999</v>
      </c>
      <c r="K1407" s="38"/>
      <c r="L1407" s="35">
        <v>190.35</v>
      </c>
      <c r="M1407" s="36">
        <v>132.15</v>
      </c>
      <c r="N1407" s="37">
        <f t="shared" si="90"/>
        <v>322.5</v>
      </c>
    </row>
    <row r="1408" spans="1:14" ht="15.6" x14ac:dyDescent="0.3">
      <c r="A1408" s="39">
        <v>43524.416666666664</v>
      </c>
      <c r="B1408" s="29">
        <f t="shared" si="87"/>
        <v>2</v>
      </c>
      <c r="C1408" s="34">
        <v>28</v>
      </c>
      <c r="D1408" s="35">
        <v>301.8</v>
      </c>
      <c r="E1408" s="36">
        <v>303.75</v>
      </c>
      <c r="F1408" s="37">
        <f t="shared" si="88"/>
        <v>605.54999999999995</v>
      </c>
      <c r="G1408" s="38"/>
      <c r="H1408" s="35">
        <v>270.28300000000002</v>
      </c>
      <c r="I1408" s="36">
        <v>235.39500000000001</v>
      </c>
      <c r="J1408" s="37">
        <f t="shared" si="89"/>
        <v>505.678</v>
      </c>
      <c r="K1408" s="38"/>
      <c r="L1408" s="35">
        <v>198.15</v>
      </c>
      <c r="M1408" s="36">
        <v>151.94999999999999</v>
      </c>
      <c r="N1408" s="37">
        <f t="shared" si="90"/>
        <v>350.1</v>
      </c>
    </row>
    <row r="1409" spans="1:14" ht="15.6" x14ac:dyDescent="0.3">
      <c r="A1409" s="40">
        <v>43524.458333333336</v>
      </c>
      <c r="B1409" s="29">
        <f t="shared" si="87"/>
        <v>2</v>
      </c>
      <c r="C1409" s="34">
        <v>28</v>
      </c>
      <c r="D1409" s="35">
        <v>306.60000000000002</v>
      </c>
      <c r="E1409" s="36">
        <v>313.64999999999998</v>
      </c>
      <c r="F1409" s="37">
        <f t="shared" si="88"/>
        <v>620.25</v>
      </c>
      <c r="G1409" s="38"/>
      <c r="H1409" s="35">
        <v>275.31900000000002</v>
      </c>
      <c r="I1409" s="36">
        <v>243.81</v>
      </c>
      <c r="J1409" s="37">
        <f t="shared" si="89"/>
        <v>519.12900000000002</v>
      </c>
      <c r="K1409" s="38"/>
      <c r="L1409" s="35">
        <v>205.05</v>
      </c>
      <c r="M1409" s="36">
        <v>155.55000000000001</v>
      </c>
      <c r="N1409" s="37">
        <f t="shared" si="90"/>
        <v>360.6</v>
      </c>
    </row>
    <row r="1410" spans="1:14" ht="15.6" x14ac:dyDescent="0.3">
      <c r="A1410" s="39">
        <v>43524.5</v>
      </c>
      <c r="B1410" s="29">
        <f t="shared" si="87"/>
        <v>2</v>
      </c>
      <c r="C1410" s="34">
        <v>28</v>
      </c>
      <c r="D1410" s="35">
        <v>299.39999999999998</v>
      </c>
      <c r="E1410" s="36">
        <v>302.85000000000002</v>
      </c>
      <c r="F1410" s="37">
        <f t="shared" si="88"/>
        <v>602.25</v>
      </c>
      <c r="G1410" s="38"/>
      <c r="H1410" s="35">
        <v>273.67</v>
      </c>
      <c r="I1410" s="36">
        <v>245.679</v>
      </c>
      <c r="J1410" s="37">
        <f t="shared" si="89"/>
        <v>519.34900000000005</v>
      </c>
      <c r="K1410" s="38"/>
      <c r="L1410" s="35">
        <v>202.2</v>
      </c>
      <c r="M1410" s="36">
        <v>159.15</v>
      </c>
      <c r="N1410" s="37">
        <f t="shared" si="90"/>
        <v>361.35</v>
      </c>
    </row>
    <row r="1411" spans="1:14" ht="15.6" x14ac:dyDescent="0.3">
      <c r="A1411" s="40">
        <v>43524.541666666664</v>
      </c>
      <c r="B1411" s="29">
        <f t="shared" si="87"/>
        <v>2</v>
      </c>
      <c r="C1411" s="34">
        <v>28</v>
      </c>
      <c r="D1411" s="35">
        <v>292.8</v>
      </c>
      <c r="E1411" s="36">
        <v>314.10000000000002</v>
      </c>
      <c r="F1411" s="37">
        <f t="shared" si="88"/>
        <v>606.90000000000009</v>
      </c>
      <c r="G1411" s="38"/>
      <c r="H1411" s="35">
        <v>280.31099999999998</v>
      </c>
      <c r="I1411" s="36">
        <v>249.262</v>
      </c>
      <c r="J1411" s="37">
        <f t="shared" si="89"/>
        <v>529.57299999999998</v>
      </c>
      <c r="K1411" s="38"/>
      <c r="L1411" s="35">
        <v>196.05</v>
      </c>
      <c r="M1411" s="36">
        <v>161.55000000000001</v>
      </c>
      <c r="N1411" s="37">
        <f t="shared" si="90"/>
        <v>357.6</v>
      </c>
    </row>
    <row r="1412" spans="1:14" ht="15.6" x14ac:dyDescent="0.3">
      <c r="A1412" s="39">
        <v>43524.583333333336</v>
      </c>
      <c r="B1412" s="29">
        <f t="shared" si="87"/>
        <v>2</v>
      </c>
      <c r="C1412" s="34">
        <v>28</v>
      </c>
      <c r="D1412" s="35">
        <v>306.60000000000002</v>
      </c>
      <c r="E1412" s="36">
        <v>308.55</v>
      </c>
      <c r="F1412" s="37">
        <f t="shared" si="88"/>
        <v>615.15000000000009</v>
      </c>
      <c r="G1412" s="38"/>
      <c r="H1412" s="35">
        <v>289.36500000000001</v>
      </c>
      <c r="I1412" s="36">
        <v>248.797</v>
      </c>
      <c r="J1412" s="37">
        <f t="shared" si="89"/>
        <v>538.16200000000003</v>
      </c>
      <c r="K1412" s="38"/>
      <c r="L1412" s="35">
        <v>195.45</v>
      </c>
      <c r="M1412" s="36">
        <v>160.05000000000001</v>
      </c>
      <c r="N1412" s="37">
        <f t="shared" si="90"/>
        <v>355.5</v>
      </c>
    </row>
    <row r="1413" spans="1:14" ht="15.6" x14ac:dyDescent="0.3">
      <c r="A1413" s="40">
        <v>43524.625</v>
      </c>
      <c r="B1413" s="29">
        <f t="shared" si="87"/>
        <v>2</v>
      </c>
      <c r="C1413" s="34">
        <v>28</v>
      </c>
      <c r="D1413" s="35">
        <v>314.85000000000002</v>
      </c>
      <c r="E1413" s="36">
        <v>294.14999999999998</v>
      </c>
      <c r="F1413" s="37">
        <f t="shared" si="88"/>
        <v>609</v>
      </c>
      <c r="G1413" s="38"/>
      <c r="H1413" s="35">
        <v>288.43700000000001</v>
      </c>
      <c r="I1413" s="36">
        <v>246.68600000000001</v>
      </c>
      <c r="J1413" s="37">
        <f t="shared" si="89"/>
        <v>535.12300000000005</v>
      </c>
      <c r="K1413" s="38"/>
      <c r="L1413" s="35">
        <v>192.9</v>
      </c>
      <c r="M1413" s="36">
        <v>158.85</v>
      </c>
      <c r="N1413" s="37">
        <f t="shared" si="90"/>
        <v>351.75</v>
      </c>
    </row>
    <row r="1414" spans="1:14" ht="15.6" x14ac:dyDescent="0.3">
      <c r="A1414" s="39">
        <v>43524.666666666664</v>
      </c>
      <c r="B1414" s="29">
        <f t="shared" si="87"/>
        <v>2</v>
      </c>
      <c r="C1414" s="34">
        <v>28</v>
      </c>
      <c r="D1414" s="35">
        <v>321.60000000000002</v>
      </c>
      <c r="E1414" s="36">
        <v>289.95</v>
      </c>
      <c r="F1414" s="37">
        <f t="shared" si="88"/>
        <v>611.54999999999995</v>
      </c>
      <c r="G1414" s="38"/>
      <c r="H1414" s="35">
        <v>290.23899999999998</v>
      </c>
      <c r="I1414" s="36">
        <v>244.06399999999999</v>
      </c>
      <c r="J1414" s="37">
        <f t="shared" si="89"/>
        <v>534.303</v>
      </c>
      <c r="K1414" s="38"/>
      <c r="L1414" s="35">
        <v>193.8</v>
      </c>
      <c r="M1414" s="36">
        <v>164.55</v>
      </c>
      <c r="N1414" s="37">
        <f t="shared" si="90"/>
        <v>358.35</v>
      </c>
    </row>
    <row r="1415" spans="1:14" ht="15.6" x14ac:dyDescent="0.3">
      <c r="A1415" s="40">
        <v>43524.708333333336</v>
      </c>
      <c r="B1415" s="29">
        <f t="shared" si="87"/>
        <v>2</v>
      </c>
      <c r="C1415" s="34">
        <v>28</v>
      </c>
      <c r="D1415" s="35">
        <v>311.10000000000002</v>
      </c>
      <c r="E1415" s="36">
        <v>276.75</v>
      </c>
      <c r="F1415" s="37">
        <f t="shared" si="88"/>
        <v>587.85</v>
      </c>
      <c r="G1415" s="38"/>
      <c r="H1415" s="35">
        <v>285.37200000000001</v>
      </c>
      <c r="I1415" s="36">
        <v>240.53299999999999</v>
      </c>
      <c r="J1415" s="37">
        <f t="shared" si="89"/>
        <v>525.90499999999997</v>
      </c>
      <c r="K1415" s="38"/>
      <c r="L1415" s="35">
        <v>189</v>
      </c>
      <c r="M1415" s="36">
        <v>159.6</v>
      </c>
      <c r="N1415" s="37">
        <f t="shared" si="90"/>
        <v>348.6</v>
      </c>
    </row>
    <row r="1416" spans="1:14" ht="15.6" x14ac:dyDescent="0.3">
      <c r="A1416" s="39">
        <v>43524.75</v>
      </c>
      <c r="B1416" s="29">
        <f t="shared" ref="B1416:B1479" si="91">MONTH(A1416)</f>
        <v>2</v>
      </c>
      <c r="C1416" s="34">
        <v>28</v>
      </c>
      <c r="D1416" s="35">
        <v>312.3</v>
      </c>
      <c r="E1416" s="36">
        <v>256.2</v>
      </c>
      <c r="F1416" s="37">
        <f t="shared" ref="F1416:F1479" si="92">D1416+E1416</f>
        <v>568.5</v>
      </c>
      <c r="G1416" s="38"/>
      <c r="H1416" s="35">
        <v>268.25799999999998</v>
      </c>
      <c r="I1416" s="36">
        <v>221.518</v>
      </c>
      <c r="J1416" s="37">
        <f t="shared" ref="J1416:J1479" si="93">H1416+I1416</f>
        <v>489.77599999999995</v>
      </c>
      <c r="K1416" s="38"/>
      <c r="L1416" s="35">
        <v>174.6</v>
      </c>
      <c r="M1416" s="36">
        <v>149.55000000000001</v>
      </c>
      <c r="N1416" s="37">
        <f t="shared" ref="N1416:N1479" si="94">L1416+M1416</f>
        <v>324.14999999999998</v>
      </c>
    </row>
    <row r="1417" spans="1:14" ht="15.6" x14ac:dyDescent="0.3">
      <c r="A1417" s="40">
        <v>43524.791666666664</v>
      </c>
      <c r="B1417" s="29">
        <f t="shared" si="91"/>
        <v>2</v>
      </c>
      <c r="C1417" s="34">
        <v>28</v>
      </c>
      <c r="D1417" s="35">
        <v>304.64999999999998</v>
      </c>
      <c r="E1417" s="36">
        <v>227.4</v>
      </c>
      <c r="F1417" s="37">
        <f t="shared" si="92"/>
        <v>532.04999999999995</v>
      </c>
      <c r="G1417" s="38"/>
      <c r="H1417" s="35">
        <v>180.73500000000001</v>
      </c>
      <c r="I1417" s="36">
        <v>197.827</v>
      </c>
      <c r="J1417" s="37">
        <f t="shared" si="93"/>
        <v>378.56200000000001</v>
      </c>
      <c r="K1417" s="38"/>
      <c r="L1417" s="35">
        <v>134.55000000000001</v>
      </c>
      <c r="M1417" s="36">
        <v>90</v>
      </c>
      <c r="N1417" s="37">
        <f t="shared" si="94"/>
        <v>224.55</v>
      </c>
    </row>
    <row r="1418" spans="1:14" ht="15.6" x14ac:dyDescent="0.3">
      <c r="A1418" s="39">
        <v>43524.833333333336</v>
      </c>
      <c r="B1418" s="29">
        <f t="shared" si="91"/>
        <v>2</v>
      </c>
      <c r="C1418" s="34">
        <v>28</v>
      </c>
      <c r="D1418" s="35">
        <v>284.55</v>
      </c>
      <c r="E1418" s="36">
        <v>219.15</v>
      </c>
      <c r="F1418" s="37">
        <f t="shared" si="92"/>
        <v>503.70000000000005</v>
      </c>
      <c r="G1418" s="38"/>
      <c r="H1418" s="35">
        <v>172.904</v>
      </c>
      <c r="I1418" s="36">
        <v>183.75200000000001</v>
      </c>
      <c r="J1418" s="37">
        <f t="shared" si="93"/>
        <v>356.65600000000001</v>
      </c>
      <c r="K1418" s="38"/>
      <c r="L1418" s="35">
        <v>123.9</v>
      </c>
      <c r="M1418" s="36">
        <v>88.35</v>
      </c>
      <c r="N1418" s="37">
        <f t="shared" si="94"/>
        <v>212.25</v>
      </c>
    </row>
    <row r="1419" spans="1:14" ht="15.6" x14ac:dyDescent="0.3">
      <c r="A1419" s="40">
        <v>43524.875</v>
      </c>
      <c r="B1419" s="29">
        <f t="shared" si="91"/>
        <v>2</v>
      </c>
      <c r="C1419" s="34">
        <v>28</v>
      </c>
      <c r="D1419" s="35">
        <v>279.3</v>
      </c>
      <c r="E1419" s="36">
        <v>200.85</v>
      </c>
      <c r="F1419" s="37">
        <f t="shared" si="92"/>
        <v>480.15</v>
      </c>
      <c r="G1419" s="38"/>
      <c r="H1419" s="35">
        <v>176.51</v>
      </c>
      <c r="I1419" s="36">
        <v>180.2</v>
      </c>
      <c r="J1419" s="37">
        <f t="shared" si="93"/>
        <v>356.71</v>
      </c>
      <c r="K1419" s="38"/>
      <c r="L1419" s="35">
        <v>123.15</v>
      </c>
      <c r="M1419" s="36">
        <v>90</v>
      </c>
      <c r="N1419" s="37">
        <f t="shared" si="94"/>
        <v>213.15</v>
      </c>
    </row>
    <row r="1420" spans="1:14" ht="15.6" x14ac:dyDescent="0.3">
      <c r="A1420" s="39">
        <v>43524.916666666664</v>
      </c>
      <c r="B1420" s="29">
        <f t="shared" si="91"/>
        <v>2</v>
      </c>
      <c r="C1420" s="34">
        <v>28</v>
      </c>
      <c r="D1420" s="35">
        <v>174.15</v>
      </c>
      <c r="E1420" s="36">
        <v>148.19999999999999</v>
      </c>
      <c r="F1420" s="37">
        <f t="shared" si="92"/>
        <v>322.35000000000002</v>
      </c>
      <c r="G1420" s="38"/>
      <c r="H1420" s="35">
        <v>168.923</v>
      </c>
      <c r="I1420" s="36">
        <v>175.898</v>
      </c>
      <c r="J1420" s="37">
        <f t="shared" si="93"/>
        <v>344.82100000000003</v>
      </c>
      <c r="K1420" s="38"/>
      <c r="L1420" s="35">
        <v>118.35</v>
      </c>
      <c r="M1420" s="36">
        <v>80.849999999999994</v>
      </c>
      <c r="N1420" s="37">
        <f t="shared" si="94"/>
        <v>199.2</v>
      </c>
    </row>
    <row r="1421" spans="1:14" ht="15.6" x14ac:dyDescent="0.3">
      <c r="A1421" s="40">
        <v>43524.958333333336</v>
      </c>
      <c r="B1421" s="29">
        <f t="shared" si="91"/>
        <v>2</v>
      </c>
      <c r="C1421" s="34">
        <v>28</v>
      </c>
      <c r="D1421" s="35">
        <v>174</v>
      </c>
      <c r="E1421" s="36">
        <v>141.9</v>
      </c>
      <c r="F1421" s="37">
        <f t="shared" si="92"/>
        <v>315.89999999999998</v>
      </c>
      <c r="G1421" s="38"/>
      <c r="H1421" s="35">
        <v>164.929</v>
      </c>
      <c r="I1421" s="36">
        <v>169.78800000000001</v>
      </c>
      <c r="J1421" s="37">
        <f t="shared" si="93"/>
        <v>334.71699999999998</v>
      </c>
      <c r="K1421" s="38"/>
      <c r="L1421" s="35">
        <v>112.8</v>
      </c>
      <c r="M1421" s="36">
        <v>73.349999999999994</v>
      </c>
      <c r="N1421" s="37">
        <f t="shared" si="94"/>
        <v>186.14999999999998</v>
      </c>
    </row>
    <row r="1422" spans="1:14" ht="15.6" x14ac:dyDescent="0.3">
      <c r="A1422" s="39">
        <v>43524</v>
      </c>
      <c r="B1422" s="29">
        <f t="shared" si="91"/>
        <v>2</v>
      </c>
      <c r="C1422" s="34">
        <v>28</v>
      </c>
      <c r="D1422" s="35">
        <v>150.6</v>
      </c>
      <c r="E1422" s="36">
        <v>130.94999999999999</v>
      </c>
      <c r="F1422" s="37">
        <f t="shared" si="92"/>
        <v>281.54999999999995</v>
      </c>
      <c r="G1422" s="38"/>
      <c r="H1422" s="35">
        <v>161.83199999999999</v>
      </c>
      <c r="I1422" s="36">
        <v>148.31899999999999</v>
      </c>
      <c r="J1422" s="37">
        <f t="shared" si="93"/>
        <v>310.15099999999995</v>
      </c>
      <c r="K1422" s="38"/>
      <c r="L1422" s="35">
        <v>109.2</v>
      </c>
      <c r="M1422" s="36">
        <v>69.599999999999994</v>
      </c>
      <c r="N1422" s="37">
        <f t="shared" si="94"/>
        <v>178.8</v>
      </c>
    </row>
    <row r="1423" spans="1:14" ht="15.6" x14ac:dyDescent="0.3">
      <c r="A1423" s="40">
        <v>43525.041666666664</v>
      </c>
      <c r="B1423" s="29">
        <f t="shared" si="91"/>
        <v>3</v>
      </c>
      <c r="C1423" s="34">
        <v>1</v>
      </c>
      <c r="D1423" s="35">
        <v>147.75</v>
      </c>
      <c r="E1423" s="36">
        <v>117.6</v>
      </c>
      <c r="F1423" s="37">
        <f t="shared" si="92"/>
        <v>265.35000000000002</v>
      </c>
      <c r="G1423" s="38"/>
      <c r="H1423" s="35">
        <v>157.68600000000001</v>
      </c>
      <c r="I1423" s="36">
        <v>135.61600000000001</v>
      </c>
      <c r="J1423" s="37">
        <f t="shared" si="93"/>
        <v>293.30200000000002</v>
      </c>
      <c r="K1423" s="38"/>
      <c r="L1423" s="35">
        <v>108.45</v>
      </c>
      <c r="M1423" s="36">
        <v>69.75</v>
      </c>
      <c r="N1423" s="37">
        <f t="shared" si="94"/>
        <v>178.2</v>
      </c>
    </row>
    <row r="1424" spans="1:14" ht="15.6" x14ac:dyDescent="0.3">
      <c r="A1424" s="39">
        <v>43525.083333333336</v>
      </c>
      <c r="B1424" s="29">
        <f t="shared" si="91"/>
        <v>3</v>
      </c>
      <c r="C1424" s="34">
        <v>1</v>
      </c>
      <c r="D1424" s="35">
        <v>138.6</v>
      </c>
      <c r="E1424" s="36">
        <v>115.8</v>
      </c>
      <c r="F1424" s="37">
        <f t="shared" si="92"/>
        <v>254.39999999999998</v>
      </c>
      <c r="G1424" s="38"/>
      <c r="H1424" s="35">
        <v>157.65</v>
      </c>
      <c r="I1424" s="36">
        <v>133.01900000000001</v>
      </c>
      <c r="J1424" s="37">
        <f t="shared" si="93"/>
        <v>290.66899999999998</v>
      </c>
      <c r="K1424" s="38"/>
      <c r="L1424" s="35">
        <v>108.3</v>
      </c>
      <c r="M1424" s="36">
        <v>69.900000000000006</v>
      </c>
      <c r="N1424" s="37">
        <f t="shared" si="94"/>
        <v>178.2</v>
      </c>
    </row>
    <row r="1425" spans="1:14" ht="15.6" x14ac:dyDescent="0.3">
      <c r="A1425" s="40">
        <v>43525.125</v>
      </c>
      <c r="B1425" s="29">
        <f t="shared" si="91"/>
        <v>3</v>
      </c>
      <c r="C1425" s="34">
        <v>1</v>
      </c>
      <c r="D1425" s="35">
        <v>134.85</v>
      </c>
      <c r="E1425" s="36">
        <v>114.75</v>
      </c>
      <c r="F1425" s="37">
        <f t="shared" si="92"/>
        <v>249.6</v>
      </c>
      <c r="G1425" s="38"/>
      <c r="H1425" s="35">
        <v>156.36600000000001</v>
      </c>
      <c r="I1425" s="36">
        <v>133.90700000000001</v>
      </c>
      <c r="J1425" s="37">
        <f t="shared" si="93"/>
        <v>290.27300000000002</v>
      </c>
      <c r="K1425" s="38"/>
      <c r="L1425" s="35">
        <v>108.3</v>
      </c>
      <c r="M1425" s="36">
        <v>69.75</v>
      </c>
      <c r="N1425" s="37">
        <f t="shared" si="94"/>
        <v>178.05</v>
      </c>
    </row>
    <row r="1426" spans="1:14" ht="15.6" x14ac:dyDescent="0.3">
      <c r="A1426" s="39">
        <v>43525.166666666664</v>
      </c>
      <c r="B1426" s="29">
        <f t="shared" si="91"/>
        <v>3</v>
      </c>
      <c r="C1426" s="34">
        <v>1</v>
      </c>
      <c r="D1426" s="35">
        <v>133.35</v>
      </c>
      <c r="E1426" s="36">
        <v>114.75</v>
      </c>
      <c r="F1426" s="37">
        <f t="shared" si="92"/>
        <v>248.1</v>
      </c>
      <c r="G1426" s="38"/>
      <c r="H1426" s="35">
        <v>156.983</v>
      </c>
      <c r="I1426" s="36">
        <v>131.36099999999999</v>
      </c>
      <c r="J1426" s="37">
        <f t="shared" si="93"/>
        <v>288.34399999999999</v>
      </c>
      <c r="K1426" s="38"/>
      <c r="L1426" s="35">
        <v>108.6</v>
      </c>
      <c r="M1426" s="36">
        <v>70.05</v>
      </c>
      <c r="N1426" s="37">
        <f t="shared" si="94"/>
        <v>178.64999999999998</v>
      </c>
    </row>
    <row r="1427" spans="1:14" ht="15.6" x14ac:dyDescent="0.3">
      <c r="A1427" s="40">
        <v>43525.208333333336</v>
      </c>
      <c r="B1427" s="29">
        <f t="shared" si="91"/>
        <v>3</v>
      </c>
      <c r="C1427" s="34">
        <v>1</v>
      </c>
      <c r="D1427" s="35">
        <v>135.75</v>
      </c>
      <c r="E1427" s="36">
        <v>126.9</v>
      </c>
      <c r="F1427" s="37">
        <f t="shared" si="92"/>
        <v>262.64999999999998</v>
      </c>
      <c r="G1427" s="38"/>
      <c r="H1427" s="35">
        <v>154.357</v>
      </c>
      <c r="I1427" s="36">
        <v>132.41499999999999</v>
      </c>
      <c r="J1427" s="37">
        <f t="shared" si="93"/>
        <v>286.77199999999999</v>
      </c>
      <c r="K1427" s="38"/>
      <c r="L1427" s="35">
        <v>108.3</v>
      </c>
      <c r="M1427" s="36">
        <v>69.75</v>
      </c>
      <c r="N1427" s="37">
        <f t="shared" si="94"/>
        <v>178.05</v>
      </c>
    </row>
    <row r="1428" spans="1:14" ht="15.6" x14ac:dyDescent="0.3">
      <c r="A1428" s="39">
        <v>43525.25</v>
      </c>
      <c r="B1428" s="29">
        <f t="shared" si="91"/>
        <v>3</v>
      </c>
      <c r="C1428" s="34">
        <v>1</v>
      </c>
      <c r="D1428" s="35">
        <v>133.94999999999999</v>
      </c>
      <c r="E1428" s="36">
        <v>131.1</v>
      </c>
      <c r="F1428" s="37">
        <f t="shared" si="92"/>
        <v>265.04999999999995</v>
      </c>
      <c r="G1428" s="38"/>
      <c r="H1428" s="35">
        <v>185.709</v>
      </c>
      <c r="I1428" s="36">
        <v>156.55199999999999</v>
      </c>
      <c r="J1428" s="37">
        <f t="shared" si="93"/>
        <v>342.26099999999997</v>
      </c>
      <c r="K1428" s="38"/>
      <c r="L1428" s="35">
        <v>108.9</v>
      </c>
      <c r="M1428" s="36">
        <v>69.599999999999994</v>
      </c>
      <c r="N1428" s="37">
        <f t="shared" si="94"/>
        <v>178.5</v>
      </c>
    </row>
    <row r="1429" spans="1:14" ht="15.6" x14ac:dyDescent="0.3">
      <c r="A1429" s="40">
        <v>43525.291666666664</v>
      </c>
      <c r="B1429" s="29">
        <f t="shared" si="91"/>
        <v>3</v>
      </c>
      <c r="C1429" s="34">
        <v>1</v>
      </c>
      <c r="D1429" s="35">
        <v>146.25</v>
      </c>
      <c r="E1429" s="36">
        <v>148.35</v>
      </c>
      <c r="F1429" s="37">
        <f t="shared" si="92"/>
        <v>294.60000000000002</v>
      </c>
      <c r="G1429" s="38"/>
      <c r="H1429" s="35">
        <v>190.07499999999999</v>
      </c>
      <c r="I1429" s="36">
        <v>170.44</v>
      </c>
      <c r="J1429" s="37">
        <f t="shared" si="93"/>
        <v>360.51499999999999</v>
      </c>
      <c r="K1429" s="38"/>
      <c r="L1429" s="35">
        <v>114.3</v>
      </c>
      <c r="M1429" s="36">
        <v>76.349999999999994</v>
      </c>
      <c r="N1429" s="37">
        <f t="shared" si="94"/>
        <v>190.64999999999998</v>
      </c>
    </row>
    <row r="1430" spans="1:14" ht="15.6" x14ac:dyDescent="0.3">
      <c r="A1430" s="39">
        <v>43525.333333333336</v>
      </c>
      <c r="B1430" s="29">
        <f t="shared" si="91"/>
        <v>3</v>
      </c>
      <c r="C1430" s="34">
        <v>1</v>
      </c>
      <c r="D1430" s="35">
        <v>280.05</v>
      </c>
      <c r="E1430" s="36">
        <v>192</v>
      </c>
      <c r="F1430" s="37">
        <f t="shared" si="92"/>
        <v>472.05</v>
      </c>
      <c r="G1430" s="38"/>
      <c r="H1430" s="35">
        <v>257.01499999999999</v>
      </c>
      <c r="I1430" s="36">
        <v>199.01599999999999</v>
      </c>
      <c r="J1430" s="37">
        <f t="shared" si="93"/>
        <v>456.03099999999995</v>
      </c>
      <c r="K1430" s="38"/>
      <c r="L1430" s="35">
        <v>196.05</v>
      </c>
      <c r="M1430" s="36">
        <v>133.94999999999999</v>
      </c>
      <c r="N1430" s="37">
        <f t="shared" si="94"/>
        <v>330</v>
      </c>
    </row>
    <row r="1431" spans="1:14" ht="15.6" x14ac:dyDescent="0.3">
      <c r="A1431" s="40">
        <v>43525.375</v>
      </c>
      <c r="B1431" s="29">
        <f t="shared" si="91"/>
        <v>3</v>
      </c>
      <c r="C1431" s="34">
        <v>1</v>
      </c>
      <c r="D1431" s="35">
        <v>287.39999999999998</v>
      </c>
      <c r="E1431" s="36">
        <v>221.1</v>
      </c>
      <c r="F1431" s="37">
        <f t="shared" si="92"/>
        <v>508.5</v>
      </c>
      <c r="G1431" s="38"/>
      <c r="H1431" s="35">
        <v>266.09800000000001</v>
      </c>
      <c r="I1431" s="36">
        <v>220.79599999999999</v>
      </c>
      <c r="J1431" s="37">
        <f t="shared" si="93"/>
        <v>486.89400000000001</v>
      </c>
      <c r="K1431" s="38"/>
      <c r="L1431" s="35">
        <v>232.5</v>
      </c>
      <c r="M1431" s="36">
        <v>143.1</v>
      </c>
      <c r="N1431" s="37">
        <f t="shared" si="94"/>
        <v>375.6</v>
      </c>
    </row>
    <row r="1432" spans="1:14" ht="15.6" x14ac:dyDescent="0.3">
      <c r="A1432" s="39">
        <v>43525.416666666664</v>
      </c>
      <c r="B1432" s="29">
        <f t="shared" si="91"/>
        <v>3</v>
      </c>
      <c r="C1432" s="34">
        <v>1</v>
      </c>
      <c r="D1432" s="35">
        <v>315.14999999999998</v>
      </c>
      <c r="E1432" s="36">
        <v>252.3</v>
      </c>
      <c r="F1432" s="37">
        <f t="shared" si="92"/>
        <v>567.45000000000005</v>
      </c>
      <c r="G1432" s="38"/>
      <c r="H1432" s="35">
        <v>270.85300000000001</v>
      </c>
      <c r="I1432" s="36">
        <v>247.68100000000001</v>
      </c>
      <c r="J1432" s="37">
        <f t="shared" si="93"/>
        <v>518.53399999999999</v>
      </c>
      <c r="K1432" s="38"/>
      <c r="L1432" s="35">
        <v>197.55</v>
      </c>
      <c r="M1432" s="36">
        <v>159.44999999999999</v>
      </c>
      <c r="N1432" s="37">
        <f t="shared" si="94"/>
        <v>357</v>
      </c>
    </row>
    <row r="1433" spans="1:14" ht="15.6" x14ac:dyDescent="0.3">
      <c r="A1433" s="40">
        <v>43525.458333333336</v>
      </c>
      <c r="B1433" s="29">
        <f t="shared" si="91"/>
        <v>3</v>
      </c>
      <c r="C1433" s="34">
        <v>1</v>
      </c>
      <c r="D1433" s="35">
        <v>294.75</v>
      </c>
      <c r="E1433" s="36">
        <v>252.75</v>
      </c>
      <c r="F1433" s="37">
        <f t="shared" si="92"/>
        <v>547.5</v>
      </c>
      <c r="G1433" s="38"/>
      <c r="H1433" s="35">
        <v>263.10899999999998</v>
      </c>
      <c r="I1433" s="36">
        <v>247.471</v>
      </c>
      <c r="J1433" s="37">
        <f t="shared" si="93"/>
        <v>510.58</v>
      </c>
      <c r="K1433" s="38"/>
      <c r="L1433" s="35">
        <v>201.15</v>
      </c>
      <c r="M1433" s="36">
        <v>162.75</v>
      </c>
      <c r="N1433" s="37">
        <f t="shared" si="94"/>
        <v>363.9</v>
      </c>
    </row>
    <row r="1434" spans="1:14" ht="15.6" x14ac:dyDescent="0.3">
      <c r="A1434" s="39">
        <v>43525.5</v>
      </c>
      <c r="B1434" s="29">
        <f t="shared" si="91"/>
        <v>3</v>
      </c>
      <c r="C1434" s="34">
        <v>1</v>
      </c>
      <c r="D1434" s="35">
        <v>314.10000000000002</v>
      </c>
      <c r="E1434" s="36">
        <v>245.25</v>
      </c>
      <c r="F1434" s="37">
        <f t="shared" si="92"/>
        <v>559.35</v>
      </c>
      <c r="G1434" s="38"/>
      <c r="H1434" s="35">
        <v>244.47200000000001</v>
      </c>
      <c r="I1434" s="36">
        <v>238.53700000000001</v>
      </c>
      <c r="J1434" s="37">
        <f t="shared" si="93"/>
        <v>483.00900000000001</v>
      </c>
      <c r="K1434" s="38"/>
      <c r="L1434" s="35">
        <v>202.2</v>
      </c>
      <c r="M1434" s="36">
        <v>165.6</v>
      </c>
      <c r="N1434" s="37">
        <f t="shared" si="94"/>
        <v>367.79999999999995</v>
      </c>
    </row>
    <row r="1435" spans="1:14" ht="15.6" x14ac:dyDescent="0.3">
      <c r="A1435" s="40">
        <v>43525.541666666664</v>
      </c>
      <c r="B1435" s="29">
        <f t="shared" si="91"/>
        <v>3</v>
      </c>
      <c r="C1435" s="34">
        <v>1</v>
      </c>
      <c r="D1435" s="35">
        <v>319.95</v>
      </c>
      <c r="E1435" s="36">
        <v>249.6</v>
      </c>
      <c r="F1435" s="37">
        <f t="shared" si="92"/>
        <v>569.54999999999995</v>
      </c>
      <c r="G1435" s="38"/>
      <c r="H1435" s="35">
        <v>266.24799999999999</v>
      </c>
      <c r="I1435" s="36">
        <v>240.92599999999999</v>
      </c>
      <c r="J1435" s="37">
        <f t="shared" si="93"/>
        <v>507.17399999999998</v>
      </c>
      <c r="K1435" s="38"/>
      <c r="L1435" s="35">
        <v>205.05</v>
      </c>
      <c r="M1435" s="36">
        <v>168</v>
      </c>
      <c r="N1435" s="37">
        <f t="shared" si="94"/>
        <v>373.05</v>
      </c>
    </row>
    <row r="1436" spans="1:14" ht="15.6" x14ac:dyDescent="0.3">
      <c r="A1436" s="39">
        <v>43525.583333333336</v>
      </c>
      <c r="B1436" s="29">
        <f t="shared" si="91"/>
        <v>3</v>
      </c>
      <c r="C1436" s="34">
        <v>1</v>
      </c>
      <c r="D1436" s="35">
        <v>318.45</v>
      </c>
      <c r="E1436" s="36">
        <v>246</v>
      </c>
      <c r="F1436" s="37">
        <f t="shared" si="92"/>
        <v>564.45000000000005</v>
      </c>
      <c r="G1436" s="38"/>
      <c r="H1436" s="35">
        <v>275.51600000000002</v>
      </c>
      <c r="I1436" s="36">
        <v>237.459</v>
      </c>
      <c r="J1436" s="37">
        <f t="shared" si="93"/>
        <v>512.97500000000002</v>
      </c>
      <c r="K1436" s="38"/>
      <c r="L1436" s="35">
        <v>198</v>
      </c>
      <c r="M1436" s="36">
        <v>165.75</v>
      </c>
      <c r="N1436" s="37">
        <f t="shared" si="94"/>
        <v>363.75</v>
      </c>
    </row>
    <row r="1437" spans="1:14" ht="15.6" x14ac:dyDescent="0.3">
      <c r="A1437" s="40">
        <v>43525.625</v>
      </c>
      <c r="B1437" s="29">
        <f t="shared" si="91"/>
        <v>3</v>
      </c>
      <c r="C1437" s="34">
        <v>1</v>
      </c>
      <c r="D1437" s="35">
        <v>320.10000000000002</v>
      </c>
      <c r="E1437" s="36">
        <v>241.65</v>
      </c>
      <c r="F1437" s="37">
        <f t="shared" si="92"/>
        <v>561.75</v>
      </c>
      <c r="G1437" s="38"/>
      <c r="H1437" s="35">
        <v>275.23099999999999</v>
      </c>
      <c r="I1437" s="36">
        <v>237.16900000000001</v>
      </c>
      <c r="J1437" s="37">
        <f t="shared" si="93"/>
        <v>512.4</v>
      </c>
      <c r="K1437" s="38"/>
      <c r="L1437" s="35">
        <v>195.6</v>
      </c>
      <c r="M1437" s="36">
        <v>167.55</v>
      </c>
      <c r="N1437" s="37">
        <f t="shared" si="94"/>
        <v>363.15</v>
      </c>
    </row>
    <row r="1438" spans="1:14" ht="15.6" x14ac:dyDescent="0.3">
      <c r="A1438" s="39">
        <v>43525.666666666664</v>
      </c>
      <c r="B1438" s="29">
        <f t="shared" si="91"/>
        <v>3</v>
      </c>
      <c r="C1438" s="34">
        <v>1</v>
      </c>
      <c r="D1438" s="35">
        <v>314.55</v>
      </c>
      <c r="E1438" s="36">
        <v>232.5</v>
      </c>
      <c r="F1438" s="37">
        <f t="shared" si="92"/>
        <v>547.04999999999995</v>
      </c>
      <c r="G1438" s="38"/>
      <c r="H1438" s="35">
        <v>265.23599999999999</v>
      </c>
      <c r="I1438" s="36">
        <v>233.614</v>
      </c>
      <c r="J1438" s="37">
        <f t="shared" si="93"/>
        <v>498.85</v>
      </c>
      <c r="K1438" s="38"/>
      <c r="L1438" s="35">
        <v>195.3</v>
      </c>
      <c r="M1438" s="36">
        <v>166.35</v>
      </c>
      <c r="N1438" s="37">
        <f t="shared" si="94"/>
        <v>361.65</v>
      </c>
    </row>
    <row r="1439" spans="1:14" ht="15.6" x14ac:dyDescent="0.3">
      <c r="A1439" s="40">
        <v>43525.708333333336</v>
      </c>
      <c r="B1439" s="29">
        <f t="shared" si="91"/>
        <v>3</v>
      </c>
      <c r="C1439" s="34">
        <v>1</v>
      </c>
      <c r="D1439" s="35">
        <v>319.2</v>
      </c>
      <c r="E1439" s="36">
        <v>216.3</v>
      </c>
      <c r="F1439" s="37">
        <f t="shared" si="92"/>
        <v>535.5</v>
      </c>
      <c r="G1439" s="38"/>
      <c r="H1439" s="35">
        <v>255.911</v>
      </c>
      <c r="I1439" s="36">
        <v>225.78899999999999</v>
      </c>
      <c r="J1439" s="37">
        <f t="shared" si="93"/>
        <v>481.7</v>
      </c>
      <c r="K1439" s="38"/>
      <c r="L1439" s="35">
        <v>187.65</v>
      </c>
      <c r="M1439" s="36">
        <v>159.9</v>
      </c>
      <c r="N1439" s="37">
        <f t="shared" si="94"/>
        <v>347.55</v>
      </c>
    </row>
    <row r="1440" spans="1:14" ht="15.6" x14ac:dyDescent="0.3">
      <c r="A1440" s="39">
        <v>43525.75</v>
      </c>
      <c r="B1440" s="29">
        <f t="shared" si="91"/>
        <v>3</v>
      </c>
      <c r="C1440" s="34">
        <v>1</v>
      </c>
      <c r="D1440" s="35">
        <v>308.85000000000002</v>
      </c>
      <c r="E1440" s="36">
        <v>194.85</v>
      </c>
      <c r="F1440" s="37">
        <f t="shared" si="92"/>
        <v>503.70000000000005</v>
      </c>
      <c r="G1440" s="38"/>
      <c r="H1440" s="35">
        <v>232.446</v>
      </c>
      <c r="I1440" s="36">
        <v>209.69900000000001</v>
      </c>
      <c r="J1440" s="37">
        <f t="shared" si="93"/>
        <v>442.14499999999998</v>
      </c>
      <c r="K1440" s="38"/>
      <c r="L1440" s="35">
        <v>178.95</v>
      </c>
      <c r="M1440" s="36">
        <v>148.94999999999999</v>
      </c>
      <c r="N1440" s="37">
        <f t="shared" si="94"/>
        <v>327.9</v>
      </c>
    </row>
    <row r="1441" spans="1:14" ht="15.6" x14ac:dyDescent="0.3">
      <c r="A1441" s="40">
        <v>43525.791666666664</v>
      </c>
      <c r="B1441" s="29">
        <f t="shared" si="91"/>
        <v>3</v>
      </c>
      <c r="C1441" s="34">
        <v>1</v>
      </c>
      <c r="D1441" s="35">
        <v>223.5</v>
      </c>
      <c r="E1441" s="36">
        <v>162.9</v>
      </c>
      <c r="F1441" s="37">
        <f t="shared" si="92"/>
        <v>386.4</v>
      </c>
      <c r="G1441" s="38"/>
      <c r="H1441" s="35">
        <v>181.554</v>
      </c>
      <c r="I1441" s="36">
        <v>192.524</v>
      </c>
      <c r="J1441" s="37">
        <f t="shared" si="93"/>
        <v>374.07799999999997</v>
      </c>
      <c r="K1441" s="38"/>
      <c r="L1441" s="35">
        <v>127.05</v>
      </c>
      <c r="M1441" s="36">
        <v>90.3</v>
      </c>
      <c r="N1441" s="37">
        <f t="shared" si="94"/>
        <v>217.35</v>
      </c>
    </row>
    <row r="1442" spans="1:14" ht="15.6" x14ac:dyDescent="0.3">
      <c r="A1442" s="39">
        <v>43525.833333333336</v>
      </c>
      <c r="B1442" s="29">
        <f t="shared" si="91"/>
        <v>3</v>
      </c>
      <c r="C1442" s="34">
        <v>1</v>
      </c>
      <c r="D1442" s="35">
        <v>202.95</v>
      </c>
      <c r="E1442" s="36">
        <v>146.69999999999999</v>
      </c>
      <c r="F1442" s="37">
        <f t="shared" si="92"/>
        <v>349.65</v>
      </c>
      <c r="G1442" s="38"/>
      <c r="H1442" s="35">
        <v>178.756</v>
      </c>
      <c r="I1442" s="36">
        <v>182.46299999999999</v>
      </c>
      <c r="J1442" s="37">
        <f t="shared" si="93"/>
        <v>361.21899999999999</v>
      </c>
      <c r="K1442" s="38"/>
      <c r="L1442" s="35">
        <v>125.85</v>
      </c>
      <c r="M1442" s="36">
        <v>76.5</v>
      </c>
      <c r="N1442" s="37">
        <f t="shared" si="94"/>
        <v>202.35</v>
      </c>
    </row>
    <row r="1443" spans="1:14" ht="15.6" x14ac:dyDescent="0.3">
      <c r="A1443" s="40">
        <v>43525.875</v>
      </c>
      <c r="B1443" s="29">
        <f t="shared" si="91"/>
        <v>3</v>
      </c>
      <c r="C1443" s="34">
        <v>1</v>
      </c>
      <c r="D1443" s="35">
        <v>202.05</v>
      </c>
      <c r="E1443" s="36">
        <v>138.44999999999999</v>
      </c>
      <c r="F1443" s="37">
        <f t="shared" si="92"/>
        <v>340.5</v>
      </c>
      <c r="G1443" s="38"/>
      <c r="H1443" s="35">
        <v>181.815</v>
      </c>
      <c r="I1443" s="36">
        <v>174.46299999999999</v>
      </c>
      <c r="J1443" s="37">
        <f t="shared" si="93"/>
        <v>356.27800000000002</v>
      </c>
      <c r="K1443" s="38"/>
      <c r="L1443" s="35">
        <v>118.95</v>
      </c>
      <c r="M1443" s="36">
        <v>76.5</v>
      </c>
      <c r="N1443" s="37">
        <f t="shared" si="94"/>
        <v>195.45</v>
      </c>
    </row>
    <row r="1444" spans="1:14" ht="15.6" x14ac:dyDescent="0.3">
      <c r="A1444" s="39">
        <v>43525.916666666664</v>
      </c>
      <c r="B1444" s="29">
        <f t="shared" si="91"/>
        <v>3</v>
      </c>
      <c r="C1444" s="34">
        <v>1</v>
      </c>
      <c r="D1444" s="35">
        <v>192.45</v>
      </c>
      <c r="E1444" s="36">
        <v>135.75</v>
      </c>
      <c r="F1444" s="37">
        <f t="shared" si="92"/>
        <v>328.2</v>
      </c>
      <c r="G1444" s="38"/>
      <c r="H1444" s="35">
        <v>171.428</v>
      </c>
      <c r="I1444" s="36">
        <v>164.274</v>
      </c>
      <c r="J1444" s="37">
        <f t="shared" si="93"/>
        <v>335.702</v>
      </c>
      <c r="K1444" s="38"/>
      <c r="L1444" s="35">
        <v>114.45</v>
      </c>
      <c r="M1444" s="36">
        <v>75</v>
      </c>
      <c r="N1444" s="37">
        <f t="shared" si="94"/>
        <v>189.45</v>
      </c>
    </row>
    <row r="1445" spans="1:14" ht="15.6" x14ac:dyDescent="0.3">
      <c r="A1445" s="40">
        <v>43525.958333333336</v>
      </c>
      <c r="B1445" s="29">
        <f t="shared" si="91"/>
        <v>3</v>
      </c>
      <c r="C1445" s="34">
        <v>1</v>
      </c>
      <c r="D1445" s="35">
        <v>179.55</v>
      </c>
      <c r="E1445" s="36">
        <v>134.25</v>
      </c>
      <c r="F1445" s="37">
        <f t="shared" si="92"/>
        <v>313.8</v>
      </c>
      <c r="G1445" s="38"/>
      <c r="H1445" s="35">
        <v>170.81100000000001</v>
      </c>
      <c r="I1445" s="36">
        <v>170.03899999999999</v>
      </c>
      <c r="J1445" s="37">
        <f t="shared" si="93"/>
        <v>340.85</v>
      </c>
      <c r="K1445" s="38"/>
      <c r="L1445" s="35">
        <v>114.3</v>
      </c>
      <c r="M1445" s="36">
        <v>72.900000000000006</v>
      </c>
      <c r="N1445" s="37">
        <f t="shared" si="94"/>
        <v>187.2</v>
      </c>
    </row>
    <row r="1446" spans="1:14" ht="15.6" x14ac:dyDescent="0.3">
      <c r="A1446" s="39">
        <v>43525</v>
      </c>
      <c r="B1446" s="29">
        <f t="shared" si="91"/>
        <v>3</v>
      </c>
      <c r="C1446" s="34">
        <v>1</v>
      </c>
      <c r="D1446" s="35">
        <v>173.25</v>
      </c>
      <c r="E1446" s="36">
        <v>126.45</v>
      </c>
      <c r="F1446" s="37">
        <f t="shared" si="92"/>
        <v>299.7</v>
      </c>
      <c r="G1446" s="38"/>
      <c r="H1446" s="35">
        <v>162.035</v>
      </c>
      <c r="I1446" s="36">
        <v>145.92500000000001</v>
      </c>
      <c r="J1446" s="37">
        <f t="shared" si="93"/>
        <v>307.96000000000004</v>
      </c>
      <c r="K1446" s="38"/>
      <c r="L1446" s="35">
        <v>103.35</v>
      </c>
      <c r="M1446" s="36">
        <v>61.95</v>
      </c>
      <c r="N1446" s="37">
        <f t="shared" si="94"/>
        <v>165.3</v>
      </c>
    </row>
    <row r="1447" spans="1:14" ht="15.6" x14ac:dyDescent="0.3">
      <c r="A1447" s="40">
        <v>43526.041666666664</v>
      </c>
      <c r="B1447" s="29">
        <f t="shared" si="91"/>
        <v>3</v>
      </c>
      <c r="C1447" s="34">
        <v>2</v>
      </c>
      <c r="D1447" s="35">
        <v>156.44999999999999</v>
      </c>
      <c r="E1447" s="36">
        <v>113.25</v>
      </c>
      <c r="F1447" s="37">
        <f t="shared" si="92"/>
        <v>269.7</v>
      </c>
      <c r="G1447" s="38"/>
      <c r="H1447" s="35">
        <v>154.239</v>
      </c>
      <c r="I1447" s="36">
        <v>134.44</v>
      </c>
      <c r="J1447" s="37">
        <f t="shared" si="93"/>
        <v>288.67899999999997</v>
      </c>
      <c r="K1447" s="38"/>
      <c r="L1447" s="35">
        <v>97.2</v>
      </c>
      <c r="M1447" s="36">
        <v>62.1</v>
      </c>
      <c r="N1447" s="37">
        <f t="shared" si="94"/>
        <v>159.30000000000001</v>
      </c>
    </row>
    <row r="1448" spans="1:14" ht="15.6" x14ac:dyDescent="0.3">
      <c r="A1448" s="39">
        <v>43526.083333333336</v>
      </c>
      <c r="B1448" s="29">
        <f t="shared" si="91"/>
        <v>3</v>
      </c>
      <c r="C1448" s="34">
        <v>2</v>
      </c>
      <c r="D1448" s="35">
        <v>150.75</v>
      </c>
      <c r="E1448" s="36">
        <v>113.55</v>
      </c>
      <c r="F1448" s="37">
        <f t="shared" si="92"/>
        <v>264.3</v>
      </c>
      <c r="G1448" s="38"/>
      <c r="H1448" s="35">
        <v>153.37100000000001</v>
      </c>
      <c r="I1448" s="36">
        <v>131.16800000000001</v>
      </c>
      <c r="J1448" s="37">
        <f t="shared" si="93"/>
        <v>284.53899999999999</v>
      </c>
      <c r="K1448" s="38"/>
      <c r="L1448" s="35">
        <v>97.8</v>
      </c>
      <c r="M1448" s="36">
        <v>61.95</v>
      </c>
      <c r="N1448" s="37">
        <f t="shared" si="94"/>
        <v>159.75</v>
      </c>
    </row>
    <row r="1449" spans="1:14" ht="15.6" x14ac:dyDescent="0.3">
      <c r="A1449" s="40">
        <v>43526.125</v>
      </c>
      <c r="B1449" s="29">
        <f t="shared" si="91"/>
        <v>3</v>
      </c>
      <c r="C1449" s="34">
        <v>2</v>
      </c>
      <c r="D1449" s="35">
        <v>150.44999999999999</v>
      </c>
      <c r="E1449" s="36">
        <v>111.3</v>
      </c>
      <c r="F1449" s="37">
        <f t="shared" si="92"/>
        <v>261.75</v>
      </c>
      <c r="G1449" s="38"/>
      <c r="H1449" s="35">
        <v>151.12899999999999</v>
      </c>
      <c r="I1449" s="36">
        <v>125.917</v>
      </c>
      <c r="J1449" s="37">
        <f t="shared" si="93"/>
        <v>277.04599999999999</v>
      </c>
      <c r="K1449" s="38"/>
      <c r="L1449" s="35">
        <v>97.35</v>
      </c>
      <c r="M1449" s="36">
        <v>62.25</v>
      </c>
      <c r="N1449" s="37">
        <f t="shared" si="94"/>
        <v>159.6</v>
      </c>
    </row>
    <row r="1450" spans="1:14" ht="15.6" x14ac:dyDescent="0.3">
      <c r="A1450" s="39">
        <v>43526.166666666664</v>
      </c>
      <c r="B1450" s="29">
        <f t="shared" si="91"/>
        <v>3</v>
      </c>
      <c r="C1450" s="34">
        <v>2</v>
      </c>
      <c r="D1450" s="35">
        <v>146.25</v>
      </c>
      <c r="E1450" s="36">
        <v>113.85</v>
      </c>
      <c r="F1450" s="37">
        <f t="shared" si="92"/>
        <v>260.10000000000002</v>
      </c>
      <c r="G1450" s="38"/>
      <c r="H1450" s="35">
        <v>150.958</v>
      </c>
      <c r="I1450" s="36">
        <v>120.878</v>
      </c>
      <c r="J1450" s="37">
        <f t="shared" si="93"/>
        <v>271.83600000000001</v>
      </c>
      <c r="K1450" s="38"/>
      <c r="L1450" s="35">
        <v>96.9</v>
      </c>
      <c r="M1450" s="36">
        <v>63</v>
      </c>
      <c r="N1450" s="37">
        <f t="shared" si="94"/>
        <v>159.9</v>
      </c>
    </row>
    <row r="1451" spans="1:14" ht="15.6" x14ac:dyDescent="0.3">
      <c r="A1451" s="40">
        <v>43526.208333333336</v>
      </c>
      <c r="B1451" s="29">
        <f t="shared" si="91"/>
        <v>3</v>
      </c>
      <c r="C1451" s="34">
        <v>2</v>
      </c>
      <c r="D1451" s="35">
        <v>145.35</v>
      </c>
      <c r="E1451" s="36">
        <v>113.55</v>
      </c>
      <c r="F1451" s="37">
        <f t="shared" si="92"/>
        <v>258.89999999999998</v>
      </c>
      <c r="G1451" s="38"/>
      <c r="H1451" s="35">
        <v>150.749</v>
      </c>
      <c r="I1451" s="36">
        <v>120.18600000000001</v>
      </c>
      <c r="J1451" s="37">
        <f t="shared" si="93"/>
        <v>270.935</v>
      </c>
      <c r="K1451" s="38"/>
      <c r="L1451" s="35">
        <v>97.2</v>
      </c>
      <c r="M1451" s="36">
        <v>61.65</v>
      </c>
      <c r="N1451" s="37">
        <f t="shared" si="94"/>
        <v>158.85</v>
      </c>
    </row>
    <row r="1452" spans="1:14" ht="15.6" x14ac:dyDescent="0.3">
      <c r="A1452" s="39">
        <v>43526.25</v>
      </c>
      <c r="B1452" s="29">
        <f t="shared" si="91"/>
        <v>3</v>
      </c>
      <c r="C1452" s="34">
        <v>2</v>
      </c>
      <c r="D1452" s="35">
        <v>144</v>
      </c>
      <c r="E1452" s="36">
        <v>111.6</v>
      </c>
      <c r="F1452" s="37">
        <f t="shared" si="92"/>
        <v>255.6</v>
      </c>
      <c r="G1452" s="38"/>
      <c r="H1452" s="35">
        <v>152.46799999999999</v>
      </c>
      <c r="I1452" s="36">
        <v>119.286</v>
      </c>
      <c r="J1452" s="37">
        <f t="shared" si="93"/>
        <v>271.75400000000002</v>
      </c>
      <c r="K1452" s="38"/>
      <c r="L1452" s="35">
        <v>96.45</v>
      </c>
      <c r="M1452" s="36">
        <v>61.35</v>
      </c>
      <c r="N1452" s="37">
        <f t="shared" si="94"/>
        <v>157.80000000000001</v>
      </c>
    </row>
    <row r="1453" spans="1:14" ht="15.6" x14ac:dyDescent="0.3">
      <c r="A1453" s="40">
        <v>43526.291666666664</v>
      </c>
      <c r="B1453" s="29">
        <f t="shared" si="91"/>
        <v>3</v>
      </c>
      <c r="C1453" s="34">
        <v>2</v>
      </c>
      <c r="D1453" s="35">
        <v>147.15</v>
      </c>
      <c r="E1453" s="36">
        <v>114.3</v>
      </c>
      <c r="F1453" s="37">
        <f t="shared" si="92"/>
        <v>261.45</v>
      </c>
      <c r="G1453" s="38"/>
      <c r="H1453" s="35">
        <v>151.58500000000001</v>
      </c>
      <c r="I1453" s="36">
        <v>121.687</v>
      </c>
      <c r="J1453" s="37">
        <f t="shared" si="93"/>
        <v>273.27199999999999</v>
      </c>
      <c r="K1453" s="38"/>
      <c r="L1453" s="35">
        <v>97.05</v>
      </c>
      <c r="M1453" s="36">
        <v>62.25</v>
      </c>
      <c r="N1453" s="37">
        <f t="shared" si="94"/>
        <v>159.30000000000001</v>
      </c>
    </row>
    <row r="1454" spans="1:14" ht="15.6" x14ac:dyDescent="0.3">
      <c r="A1454" s="39">
        <v>43526.333333333336</v>
      </c>
      <c r="B1454" s="29">
        <f t="shared" si="91"/>
        <v>3</v>
      </c>
      <c r="C1454" s="34">
        <v>2</v>
      </c>
      <c r="D1454" s="35">
        <v>147</v>
      </c>
      <c r="E1454" s="36">
        <v>119.85</v>
      </c>
      <c r="F1454" s="37">
        <f t="shared" si="92"/>
        <v>266.85000000000002</v>
      </c>
      <c r="G1454" s="38"/>
      <c r="H1454" s="35">
        <v>152.197</v>
      </c>
      <c r="I1454" s="36">
        <v>121.33199999999999</v>
      </c>
      <c r="J1454" s="37">
        <f t="shared" si="93"/>
        <v>273.529</v>
      </c>
      <c r="K1454" s="38"/>
      <c r="L1454" s="35">
        <v>98.4</v>
      </c>
      <c r="M1454" s="36">
        <v>62.25</v>
      </c>
      <c r="N1454" s="37">
        <f t="shared" si="94"/>
        <v>160.65</v>
      </c>
    </row>
    <row r="1455" spans="1:14" ht="15.6" x14ac:dyDescent="0.3">
      <c r="A1455" s="40">
        <v>43526.375</v>
      </c>
      <c r="B1455" s="29">
        <f t="shared" si="91"/>
        <v>3</v>
      </c>
      <c r="C1455" s="34">
        <v>2</v>
      </c>
      <c r="D1455" s="35">
        <v>259.2</v>
      </c>
      <c r="E1455" s="36">
        <v>147</v>
      </c>
      <c r="F1455" s="37">
        <f t="shared" si="92"/>
        <v>406.2</v>
      </c>
      <c r="G1455" s="38"/>
      <c r="H1455" s="35">
        <v>182.571</v>
      </c>
      <c r="I1455" s="36">
        <v>133.42500000000001</v>
      </c>
      <c r="J1455" s="37">
        <f t="shared" si="93"/>
        <v>315.99599999999998</v>
      </c>
      <c r="K1455" s="38"/>
      <c r="L1455" s="35">
        <v>137.25</v>
      </c>
      <c r="M1455" s="36">
        <v>100.5</v>
      </c>
      <c r="N1455" s="37">
        <f t="shared" si="94"/>
        <v>237.75</v>
      </c>
    </row>
    <row r="1456" spans="1:14" ht="15.6" x14ac:dyDescent="0.3">
      <c r="A1456" s="39">
        <v>43526.416666666664</v>
      </c>
      <c r="B1456" s="29">
        <f t="shared" si="91"/>
        <v>3</v>
      </c>
      <c r="C1456" s="34">
        <v>2</v>
      </c>
      <c r="D1456" s="35">
        <v>264.45</v>
      </c>
      <c r="E1456" s="36">
        <v>146.85</v>
      </c>
      <c r="F1456" s="37">
        <f t="shared" si="92"/>
        <v>411.29999999999995</v>
      </c>
      <c r="G1456" s="38"/>
      <c r="H1456" s="35">
        <v>176.404</v>
      </c>
      <c r="I1456" s="36">
        <v>133.64699999999999</v>
      </c>
      <c r="J1456" s="37">
        <f t="shared" si="93"/>
        <v>310.05099999999999</v>
      </c>
      <c r="K1456" s="38"/>
      <c r="L1456" s="35">
        <v>139.05000000000001</v>
      </c>
      <c r="M1456" s="36">
        <v>100.65</v>
      </c>
      <c r="N1456" s="37">
        <f t="shared" si="94"/>
        <v>239.70000000000002</v>
      </c>
    </row>
    <row r="1457" spans="1:14" ht="15.6" x14ac:dyDescent="0.3">
      <c r="A1457" s="40">
        <v>43526.458333333336</v>
      </c>
      <c r="B1457" s="29">
        <f t="shared" si="91"/>
        <v>3</v>
      </c>
      <c r="C1457" s="34">
        <v>2</v>
      </c>
      <c r="D1457" s="35">
        <v>265.64999999999998</v>
      </c>
      <c r="E1457" s="36">
        <v>206.25</v>
      </c>
      <c r="F1457" s="37">
        <f t="shared" si="92"/>
        <v>471.9</v>
      </c>
      <c r="G1457" s="38"/>
      <c r="H1457" s="35">
        <v>189.97200000000001</v>
      </c>
      <c r="I1457" s="36">
        <v>129.46</v>
      </c>
      <c r="J1457" s="37">
        <f t="shared" si="93"/>
        <v>319.43200000000002</v>
      </c>
      <c r="K1457" s="38"/>
      <c r="L1457" s="35">
        <v>140.69999999999999</v>
      </c>
      <c r="M1457" s="36">
        <v>106.95</v>
      </c>
      <c r="N1457" s="37">
        <f t="shared" si="94"/>
        <v>247.64999999999998</v>
      </c>
    </row>
    <row r="1458" spans="1:14" ht="15.6" x14ac:dyDescent="0.3">
      <c r="A1458" s="39">
        <v>43526.5</v>
      </c>
      <c r="B1458" s="29">
        <f t="shared" si="91"/>
        <v>3</v>
      </c>
      <c r="C1458" s="34">
        <v>2</v>
      </c>
      <c r="D1458" s="35">
        <v>278.10000000000002</v>
      </c>
      <c r="E1458" s="36">
        <v>254.4</v>
      </c>
      <c r="F1458" s="37">
        <f t="shared" si="92"/>
        <v>532.5</v>
      </c>
      <c r="G1458" s="38"/>
      <c r="H1458" s="35">
        <v>182.27600000000001</v>
      </c>
      <c r="I1458" s="36">
        <v>132.738</v>
      </c>
      <c r="J1458" s="37">
        <f t="shared" si="93"/>
        <v>315.01400000000001</v>
      </c>
      <c r="K1458" s="38"/>
      <c r="L1458" s="35">
        <v>155.25</v>
      </c>
      <c r="M1458" s="36">
        <v>76.95</v>
      </c>
      <c r="N1458" s="37">
        <f t="shared" si="94"/>
        <v>232.2</v>
      </c>
    </row>
    <row r="1459" spans="1:14" ht="15.6" x14ac:dyDescent="0.3">
      <c r="A1459" s="40">
        <v>43526.541666666664</v>
      </c>
      <c r="B1459" s="29">
        <f t="shared" si="91"/>
        <v>3</v>
      </c>
      <c r="C1459" s="34">
        <v>2</v>
      </c>
      <c r="D1459" s="35">
        <v>237.3</v>
      </c>
      <c r="E1459" s="36">
        <v>254.25</v>
      </c>
      <c r="F1459" s="37">
        <f t="shared" si="92"/>
        <v>491.55</v>
      </c>
      <c r="G1459" s="38"/>
      <c r="H1459" s="35">
        <v>171.49199999999999</v>
      </c>
      <c r="I1459" s="36">
        <v>129.447</v>
      </c>
      <c r="J1459" s="37">
        <f t="shared" si="93"/>
        <v>300.93899999999996</v>
      </c>
      <c r="K1459" s="38"/>
      <c r="L1459" s="35">
        <v>175.65</v>
      </c>
      <c r="M1459" s="36">
        <v>76.05</v>
      </c>
      <c r="N1459" s="37">
        <f t="shared" si="94"/>
        <v>251.7</v>
      </c>
    </row>
    <row r="1460" spans="1:14" ht="15.6" x14ac:dyDescent="0.3">
      <c r="A1460" s="39">
        <v>43526.583333333336</v>
      </c>
      <c r="B1460" s="29">
        <f t="shared" si="91"/>
        <v>3</v>
      </c>
      <c r="C1460" s="34">
        <v>2</v>
      </c>
      <c r="D1460" s="35">
        <v>163.19999999999999</v>
      </c>
      <c r="E1460" s="36">
        <v>239.55</v>
      </c>
      <c r="F1460" s="37">
        <f t="shared" si="92"/>
        <v>402.75</v>
      </c>
      <c r="G1460" s="38"/>
      <c r="H1460" s="35">
        <v>160.07900000000001</v>
      </c>
      <c r="I1460" s="36">
        <v>121.935</v>
      </c>
      <c r="J1460" s="37">
        <f t="shared" si="93"/>
        <v>282.01400000000001</v>
      </c>
      <c r="K1460" s="38"/>
      <c r="L1460" s="35">
        <v>98.55</v>
      </c>
      <c r="M1460" s="36">
        <v>75.3</v>
      </c>
      <c r="N1460" s="37">
        <f t="shared" si="94"/>
        <v>173.85</v>
      </c>
    </row>
    <row r="1461" spans="1:14" ht="15.6" x14ac:dyDescent="0.3">
      <c r="A1461" s="40">
        <v>43526.625</v>
      </c>
      <c r="B1461" s="29">
        <f t="shared" si="91"/>
        <v>3</v>
      </c>
      <c r="C1461" s="34">
        <v>2</v>
      </c>
      <c r="D1461" s="35">
        <v>167.55</v>
      </c>
      <c r="E1461" s="36">
        <v>238.2</v>
      </c>
      <c r="F1461" s="37">
        <f t="shared" si="92"/>
        <v>405.75</v>
      </c>
      <c r="G1461" s="38"/>
      <c r="H1461" s="35">
        <v>155.52000000000001</v>
      </c>
      <c r="I1461" s="36">
        <v>122.79300000000001</v>
      </c>
      <c r="J1461" s="37">
        <f t="shared" si="93"/>
        <v>278.31299999999999</v>
      </c>
      <c r="K1461" s="38"/>
      <c r="L1461" s="35">
        <v>99</v>
      </c>
      <c r="M1461" s="36">
        <v>74.849999999999994</v>
      </c>
      <c r="N1461" s="37">
        <f t="shared" si="94"/>
        <v>173.85</v>
      </c>
    </row>
    <row r="1462" spans="1:14" ht="15.6" x14ac:dyDescent="0.3">
      <c r="A1462" s="39">
        <v>43526.666666666664</v>
      </c>
      <c r="B1462" s="29">
        <f t="shared" si="91"/>
        <v>3</v>
      </c>
      <c r="C1462" s="34">
        <v>2</v>
      </c>
      <c r="D1462" s="35">
        <v>168.3</v>
      </c>
      <c r="E1462" s="36">
        <v>234.15</v>
      </c>
      <c r="F1462" s="37">
        <f t="shared" si="92"/>
        <v>402.45000000000005</v>
      </c>
      <c r="G1462" s="38"/>
      <c r="H1462" s="35">
        <v>154.25200000000001</v>
      </c>
      <c r="I1462" s="36">
        <v>121.19</v>
      </c>
      <c r="J1462" s="37">
        <f t="shared" si="93"/>
        <v>275.44200000000001</v>
      </c>
      <c r="K1462" s="38"/>
      <c r="L1462" s="35">
        <v>100.5</v>
      </c>
      <c r="M1462" s="36">
        <v>76.8</v>
      </c>
      <c r="N1462" s="37">
        <f t="shared" si="94"/>
        <v>177.3</v>
      </c>
    </row>
    <row r="1463" spans="1:14" ht="15.6" x14ac:dyDescent="0.3">
      <c r="A1463" s="40">
        <v>43526.708333333336</v>
      </c>
      <c r="B1463" s="29">
        <f t="shared" si="91"/>
        <v>3</v>
      </c>
      <c r="C1463" s="34">
        <v>2</v>
      </c>
      <c r="D1463" s="35">
        <v>173.25</v>
      </c>
      <c r="E1463" s="36">
        <v>232.65</v>
      </c>
      <c r="F1463" s="37">
        <f t="shared" si="92"/>
        <v>405.9</v>
      </c>
      <c r="G1463" s="38"/>
      <c r="H1463" s="35">
        <v>159.32400000000001</v>
      </c>
      <c r="I1463" s="36">
        <v>117.32899999999999</v>
      </c>
      <c r="J1463" s="37">
        <f t="shared" si="93"/>
        <v>276.65300000000002</v>
      </c>
      <c r="K1463" s="38"/>
      <c r="L1463" s="35">
        <v>97.5</v>
      </c>
      <c r="M1463" s="36">
        <v>73.650000000000006</v>
      </c>
      <c r="N1463" s="37">
        <f t="shared" si="94"/>
        <v>171.15</v>
      </c>
    </row>
    <row r="1464" spans="1:14" ht="15.6" x14ac:dyDescent="0.3">
      <c r="A1464" s="39">
        <v>43526.75</v>
      </c>
      <c r="B1464" s="29">
        <f t="shared" si="91"/>
        <v>3</v>
      </c>
      <c r="C1464" s="34">
        <v>2</v>
      </c>
      <c r="D1464" s="35">
        <v>176.4</v>
      </c>
      <c r="E1464" s="36">
        <v>231.6</v>
      </c>
      <c r="F1464" s="37">
        <f t="shared" si="92"/>
        <v>408</v>
      </c>
      <c r="G1464" s="38"/>
      <c r="H1464" s="35">
        <v>157.886</v>
      </c>
      <c r="I1464" s="36">
        <v>120.7</v>
      </c>
      <c r="J1464" s="37">
        <f t="shared" si="93"/>
        <v>278.58600000000001</v>
      </c>
      <c r="K1464" s="38"/>
      <c r="L1464" s="35">
        <v>99.15</v>
      </c>
      <c r="M1464" s="36">
        <v>71.400000000000006</v>
      </c>
      <c r="N1464" s="37">
        <f t="shared" si="94"/>
        <v>170.55</v>
      </c>
    </row>
    <row r="1465" spans="1:14" ht="15.6" x14ac:dyDescent="0.3">
      <c r="A1465" s="40">
        <v>43526.791666666664</v>
      </c>
      <c r="B1465" s="29">
        <f t="shared" si="91"/>
        <v>3</v>
      </c>
      <c r="C1465" s="34">
        <v>2</v>
      </c>
      <c r="D1465" s="35">
        <v>184.05</v>
      </c>
      <c r="E1465" s="36">
        <v>232.5</v>
      </c>
      <c r="F1465" s="37">
        <f t="shared" si="92"/>
        <v>416.55</v>
      </c>
      <c r="G1465" s="38"/>
      <c r="H1465" s="35">
        <v>159.42099999999999</v>
      </c>
      <c r="I1465" s="36">
        <v>120.249</v>
      </c>
      <c r="J1465" s="37">
        <f t="shared" si="93"/>
        <v>279.66999999999996</v>
      </c>
      <c r="K1465" s="38"/>
      <c r="L1465" s="35">
        <v>96.3</v>
      </c>
      <c r="M1465" s="36">
        <v>72</v>
      </c>
      <c r="N1465" s="37">
        <f t="shared" si="94"/>
        <v>168.3</v>
      </c>
    </row>
    <row r="1466" spans="1:14" ht="15.6" x14ac:dyDescent="0.3">
      <c r="A1466" s="39">
        <v>43526.833333333336</v>
      </c>
      <c r="B1466" s="29">
        <f t="shared" si="91"/>
        <v>3</v>
      </c>
      <c r="C1466" s="34">
        <v>2</v>
      </c>
      <c r="D1466" s="35">
        <v>179.55</v>
      </c>
      <c r="E1466" s="36">
        <v>229.65</v>
      </c>
      <c r="F1466" s="37">
        <f t="shared" si="92"/>
        <v>409.20000000000005</v>
      </c>
      <c r="G1466" s="38"/>
      <c r="H1466" s="35">
        <v>157.79900000000001</v>
      </c>
      <c r="I1466" s="36">
        <v>119.009</v>
      </c>
      <c r="J1466" s="37">
        <f t="shared" si="93"/>
        <v>276.80799999999999</v>
      </c>
      <c r="K1466" s="38"/>
      <c r="L1466" s="35">
        <v>97.2</v>
      </c>
      <c r="M1466" s="36">
        <v>70.05</v>
      </c>
      <c r="N1466" s="37">
        <f t="shared" si="94"/>
        <v>167.25</v>
      </c>
    </row>
    <row r="1467" spans="1:14" ht="15.6" x14ac:dyDescent="0.3">
      <c r="A1467" s="40">
        <v>43526.875</v>
      </c>
      <c r="B1467" s="29">
        <f t="shared" si="91"/>
        <v>3</v>
      </c>
      <c r="C1467" s="34">
        <v>2</v>
      </c>
      <c r="D1467" s="35">
        <v>178.05</v>
      </c>
      <c r="E1467" s="36">
        <v>179.7</v>
      </c>
      <c r="F1467" s="37">
        <f t="shared" si="92"/>
        <v>357.75</v>
      </c>
      <c r="G1467" s="38"/>
      <c r="H1467" s="35">
        <v>157.577</v>
      </c>
      <c r="I1467" s="36">
        <v>117.429</v>
      </c>
      <c r="J1467" s="37">
        <f t="shared" si="93"/>
        <v>275.00599999999997</v>
      </c>
      <c r="K1467" s="38"/>
      <c r="L1467" s="35">
        <v>98.1</v>
      </c>
      <c r="M1467" s="36">
        <v>72</v>
      </c>
      <c r="N1467" s="37">
        <f t="shared" si="94"/>
        <v>170.1</v>
      </c>
    </row>
    <row r="1468" spans="1:14" ht="15.6" x14ac:dyDescent="0.3">
      <c r="A1468" s="39">
        <v>43526.916666666664</v>
      </c>
      <c r="B1468" s="29">
        <f t="shared" si="91"/>
        <v>3</v>
      </c>
      <c r="C1468" s="34">
        <v>2</v>
      </c>
      <c r="D1468" s="35">
        <v>176.25</v>
      </c>
      <c r="E1468" s="36">
        <v>212.4</v>
      </c>
      <c r="F1468" s="37">
        <f t="shared" si="92"/>
        <v>388.65</v>
      </c>
      <c r="G1468" s="38"/>
      <c r="H1468" s="35">
        <v>157.74100000000001</v>
      </c>
      <c r="I1468" s="36">
        <v>118.06699999999999</v>
      </c>
      <c r="J1468" s="37">
        <f t="shared" si="93"/>
        <v>275.80799999999999</v>
      </c>
      <c r="K1468" s="38"/>
      <c r="L1468" s="35">
        <v>97.65</v>
      </c>
      <c r="M1468" s="36">
        <v>71.400000000000006</v>
      </c>
      <c r="N1468" s="37">
        <f t="shared" si="94"/>
        <v>169.05</v>
      </c>
    </row>
    <row r="1469" spans="1:14" ht="15.6" x14ac:dyDescent="0.3">
      <c r="A1469" s="40">
        <v>43526.958333333336</v>
      </c>
      <c r="B1469" s="29">
        <f t="shared" si="91"/>
        <v>3</v>
      </c>
      <c r="C1469" s="34">
        <v>2</v>
      </c>
      <c r="D1469" s="35">
        <v>172.5</v>
      </c>
      <c r="E1469" s="36">
        <v>228</v>
      </c>
      <c r="F1469" s="37">
        <f t="shared" si="92"/>
        <v>400.5</v>
      </c>
      <c r="G1469" s="38"/>
      <c r="H1469" s="35">
        <v>157.26400000000001</v>
      </c>
      <c r="I1469" s="36">
        <v>118.624</v>
      </c>
      <c r="J1469" s="37">
        <f t="shared" si="93"/>
        <v>275.88800000000003</v>
      </c>
      <c r="K1469" s="38"/>
      <c r="L1469" s="35">
        <v>97.95</v>
      </c>
      <c r="M1469" s="36">
        <v>71.400000000000006</v>
      </c>
      <c r="N1469" s="37">
        <f t="shared" si="94"/>
        <v>169.35000000000002</v>
      </c>
    </row>
    <row r="1470" spans="1:14" ht="15.6" x14ac:dyDescent="0.3">
      <c r="A1470" s="39">
        <v>43526</v>
      </c>
      <c r="B1470" s="29">
        <f t="shared" si="91"/>
        <v>3</v>
      </c>
      <c r="C1470" s="34">
        <v>2</v>
      </c>
      <c r="D1470" s="35">
        <v>154.05000000000001</v>
      </c>
      <c r="E1470" s="36">
        <v>172.5</v>
      </c>
      <c r="F1470" s="37">
        <f t="shared" si="92"/>
        <v>326.55</v>
      </c>
      <c r="G1470" s="38"/>
      <c r="H1470" s="35">
        <v>155.92599999999999</v>
      </c>
      <c r="I1470" s="36">
        <v>120.321</v>
      </c>
      <c r="J1470" s="37">
        <f t="shared" si="93"/>
        <v>276.24699999999996</v>
      </c>
      <c r="K1470" s="38"/>
      <c r="L1470" s="35">
        <v>97.65</v>
      </c>
      <c r="M1470" s="36">
        <v>71.400000000000006</v>
      </c>
      <c r="N1470" s="37">
        <f t="shared" si="94"/>
        <v>169.05</v>
      </c>
    </row>
    <row r="1471" spans="1:14" ht="15.6" x14ac:dyDescent="0.3">
      <c r="A1471" s="40">
        <v>43527.041666666664</v>
      </c>
      <c r="B1471" s="29">
        <f t="shared" si="91"/>
        <v>3</v>
      </c>
      <c r="C1471" s="34">
        <v>3</v>
      </c>
      <c r="D1471" s="35">
        <v>136.80000000000001</v>
      </c>
      <c r="E1471" s="36">
        <v>211.95</v>
      </c>
      <c r="F1471" s="37">
        <f t="shared" si="92"/>
        <v>348.75</v>
      </c>
      <c r="G1471" s="38"/>
      <c r="H1471" s="35">
        <v>150.37899999999999</v>
      </c>
      <c r="I1471" s="36">
        <v>119.38</v>
      </c>
      <c r="J1471" s="37">
        <f t="shared" si="93"/>
        <v>269.75900000000001</v>
      </c>
      <c r="K1471" s="38"/>
      <c r="L1471" s="35">
        <v>97.35</v>
      </c>
      <c r="M1471" s="36">
        <v>70.95</v>
      </c>
      <c r="N1471" s="37">
        <f t="shared" si="94"/>
        <v>168.3</v>
      </c>
    </row>
    <row r="1472" spans="1:14" ht="15.6" x14ac:dyDescent="0.3">
      <c r="A1472" s="39">
        <v>43527.083333333336</v>
      </c>
      <c r="B1472" s="29">
        <f t="shared" si="91"/>
        <v>3</v>
      </c>
      <c r="C1472" s="34">
        <v>3</v>
      </c>
      <c r="D1472" s="35">
        <v>134.4</v>
      </c>
      <c r="E1472" s="36">
        <v>209.1</v>
      </c>
      <c r="F1472" s="37">
        <f t="shared" si="92"/>
        <v>343.5</v>
      </c>
      <c r="G1472" s="38"/>
      <c r="H1472" s="35">
        <v>150.023</v>
      </c>
      <c r="I1472" s="36">
        <v>119.654</v>
      </c>
      <c r="J1472" s="37">
        <f t="shared" si="93"/>
        <v>269.67700000000002</v>
      </c>
      <c r="K1472" s="38"/>
      <c r="L1472" s="35">
        <v>96.45</v>
      </c>
      <c r="M1472" s="36">
        <v>70.5</v>
      </c>
      <c r="N1472" s="37">
        <f t="shared" si="94"/>
        <v>166.95</v>
      </c>
    </row>
    <row r="1473" spans="1:14" ht="15.6" x14ac:dyDescent="0.3">
      <c r="A1473" s="40">
        <v>43527.125</v>
      </c>
      <c r="B1473" s="29">
        <f t="shared" si="91"/>
        <v>3</v>
      </c>
      <c r="C1473" s="34">
        <v>3</v>
      </c>
      <c r="D1473" s="35">
        <v>133.5</v>
      </c>
      <c r="E1473" s="36">
        <v>126.15</v>
      </c>
      <c r="F1473" s="37">
        <f t="shared" si="92"/>
        <v>259.64999999999998</v>
      </c>
      <c r="G1473" s="38"/>
      <c r="H1473" s="35">
        <v>151.06800000000001</v>
      </c>
      <c r="I1473" s="36">
        <v>117.06699999999999</v>
      </c>
      <c r="J1473" s="37">
        <f t="shared" si="93"/>
        <v>268.13499999999999</v>
      </c>
      <c r="K1473" s="38"/>
      <c r="L1473" s="35">
        <v>97.35</v>
      </c>
      <c r="M1473" s="36">
        <v>70.650000000000006</v>
      </c>
      <c r="N1473" s="37">
        <f t="shared" si="94"/>
        <v>168</v>
      </c>
    </row>
    <row r="1474" spans="1:14" ht="15.6" x14ac:dyDescent="0.3">
      <c r="A1474" s="39">
        <v>43527.166666666664</v>
      </c>
      <c r="B1474" s="29">
        <f t="shared" si="91"/>
        <v>3</v>
      </c>
      <c r="C1474" s="34">
        <v>3</v>
      </c>
      <c r="D1474" s="35">
        <v>127.95</v>
      </c>
      <c r="E1474" s="36">
        <v>187.95</v>
      </c>
      <c r="F1474" s="37">
        <f t="shared" si="92"/>
        <v>315.89999999999998</v>
      </c>
      <c r="G1474" s="38"/>
      <c r="H1474" s="35">
        <v>151.79599999999999</v>
      </c>
      <c r="I1474" s="36">
        <v>117.495</v>
      </c>
      <c r="J1474" s="37">
        <f t="shared" si="93"/>
        <v>269.291</v>
      </c>
      <c r="K1474" s="38"/>
      <c r="L1474" s="35">
        <v>96.75</v>
      </c>
      <c r="M1474" s="36">
        <v>70.95</v>
      </c>
      <c r="N1474" s="37">
        <f t="shared" si="94"/>
        <v>167.7</v>
      </c>
    </row>
    <row r="1475" spans="1:14" ht="15.6" x14ac:dyDescent="0.3">
      <c r="A1475" s="40">
        <v>43527.208333333336</v>
      </c>
      <c r="B1475" s="29">
        <f t="shared" si="91"/>
        <v>3</v>
      </c>
      <c r="C1475" s="34">
        <v>3</v>
      </c>
      <c r="D1475" s="35">
        <v>129</v>
      </c>
      <c r="E1475" s="36">
        <v>151.80000000000001</v>
      </c>
      <c r="F1475" s="37">
        <f t="shared" si="92"/>
        <v>280.8</v>
      </c>
      <c r="G1475" s="38"/>
      <c r="H1475" s="35">
        <v>149.94499999999999</v>
      </c>
      <c r="I1475" s="36">
        <v>117.313</v>
      </c>
      <c r="J1475" s="37">
        <f t="shared" si="93"/>
        <v>267.25799999999998</v>
      </c>
      <c r="K1475" s="38"/>
      <c r="L1475" s="35">
        <v>96.45</v>
      </c>
      <c r="M1475" s="36">
        <v>70.8</v>
      </c>
      <c r="N1475" s="37">
        <f t="shared" si="94"/>
        <v>167.25</v>
      </c>
    </row>
    <row r="1476" spans="1:14" ht="15.6" x14ac:dyDescent="0.3">
      <c r="A1476" s="39">
        <v>43527.25</v>
      </c>
      <c r="B1476" s="29">
        <f t="shared" si="91"/>
        <v>3</v>
      </c>
      <c r="C1476" s="34">
        <v>3</v>
      </c>
      <c r="D1476" s="35">
        <v>126.45</v>
      </c>
      <c r="E1476" s="36">
        <v>145.19999999999999</v>
      </c>
      <c r="F1476" s="37">
        <f t="shared" si="92"/>
        <v>271.64999999999998</v>
      </c>
      <c r="G1476" s="38"/>
      <c r="H1476" s="35">
        <v>150.50700000000001</v>
      </c>
      <c r="I1476" s="36">
        <v>117.71299999999999</v>
      </c>
      <c r="J1476" s="37">
        <f t="shared" si="93"/>
        <v>268.22000000000003</v>
      </c>
      <c r="K1476" s="38"/>
      <c r="L1476" s="35">
        <v>97.2</v>
      </c>
      <c r="M1476" s="36">
        <v>70.95</v>
      </c>
      <c r="N1476" s="37">
        <f t="shared" si="94"/>
        <v>168.15</v>
      </c>
    </row>
    <row r="1477" spans="1:14" ht="15.6" x14ac:dyDescent="0.3">
      <c r="A1477" s="40">
        <v>43527.291666666664</v>
      </c>
      <c r="B1477" s="29">
        <f t="shared" si="91"/>
        <v>3</v>
      </c>
      <c r="C1477" s="34">
        <v>3</v>
      </c>
      <c r="D1477" s="35">
        <v>130.05000000000001</v>
      </c>
      <c r="E1477" s="36">
        <v>190.2</v>
      </c>
      <c r="F1477" s="37">
        <f t="shared" si="92"/>
        <v>320.25</v>
      </c>
      <c r="G1477" s="38"/>
      <c r="H1477" s="35">
        <v>151.154</v>
      </c>
      <c r="I1477" s="36">
        <v>120.345</v>
      </c>
      <c r="J1477" s="37">
        <f t="shared" si="93"/>
        <v>271.49900000000002</v>
      </c>
      <c r="K1477" s="38"/>
      <c r="L1477" s="35">
        <v>97.8</v>
      </c>
      <c r="M1477" s="36">
        <v>69.900000000000006</v>
      </c>
      <c r="N1477" s="37">
        <f t="shared" si="94"/>
        <v>167.7</v>
      </c>
    </row>
    <row r="1478" spans="1:14" ht="15.6" x14ac:dyDescent="0.3">
      <c r="A1478" s="39">
        <v>43527.333333333336</v>
      </c>
      <c r="B1478" s="29">
        <f t="shared" si="91"/>
        <v>3</v>
      </c>
      <c r="C1478" s="34">
        <v>3</v>
      </c>
      <c r="D1478" s="35">
        <v>129.44999999999999</v>
      </c>
      <c r="E1478" s="36">
        <v>125.4</v>
      </c>
      <c r="F1478" s="37">
        <f t="shared" si="92"/>
        <v>254.85</v>
      </c>
      <c r="G1478" s="38"/>
      <c r="H1478" s="35">
        <v>149.41</v>
      </c>
      <c r="I1478" s="36">
        <v>116.547</v>
      </c>
      <c r="J1478" s="37">
        <f t="shared" si="93"/>
        <v>265.95699999999999</v>
      </c>
      <c r="K1478" s="38"/>
      <c r="L1478" s="35">
        <v>97.2</v>
      </c>
      <c r="M1478" s="36">
        <v>70.8</v>
      </c>
      <c r="N1478" s="37">
        <f t="shared" si="94"/>
        <v>168</v>
      </c>
    </row>
    <row r="1479" spans="1:14" ht="15.6" x14ac:dyDescent="0.3">
      <c r="A1479" s="40">
        <v>43527.375</v>
      </c>
      <c r="B1479" s="29">
        <f t="shared" si="91"/>
        <v>3</v>
      </c>
      <c r="C1479" s="34">
        <v>3</v>
      </c>
      <c r="D1479" s="35">
        <v>130.05000000000001</v>
      </c>
      <c r="E1479" s="36">
        <v>123.6</v>
      </c>
      <c r="F1479" s="37">
        <f t="shared" si="92"/>
        <v>253.65</v>
      </c>
      <c r="G1479" s="38"/>
      <c r="H1479" s="35">
        <v>154.595</v>
      </c>
      <c r="I1479" s="36">
        <v>119.018</v>
      </c>
      <c r="J1479" s="37">
        <f t="shared" si="93"/>
        <v>273.613</v>
      </c>
      <c r="K1479" s="38"/>
      <c r="L1479" s="35">
        <v>98.4</v>
      </c>
      <c r="M1479" s="36">
        <v>71.400000000000006</v>
      </c>
      <c r="N1479" s="37">
        <f t="shared" si="94"/>
        <v>169.8</v>
      </c>
    </row>
    <row r="1480" spans="1:14" ht="15.6" x14ac:dyDescent="0.3">
      <c r="A1480" s="39">
        <v>43527.416666666664</v>
      </c>
      <c r="B1480" s="29">
        <f t="shared" ref="B1480:B1543" si="95">MONTH(A1480)</f>
        <v>3</v>
      </c>
      <c r="C1480" s="34">
        <v>3</v>
      </c>
      <c r="D1480" s="35">
        <v>135</v>
      </c>
      <c r="E1480" s="36">
        <v>121.65</v>
      </c>
      <c r="F1480" s="37">
        <f t="shared" ref="F1480:F1543" si="96">D1480+E1480</f>
        <v>256.64999999999998</v>
      </c>
      <c r="G1480" s="38"/>
      <c r="H1480" s="35">
        <v>156.245</v>
      </c>
      <c r="I1480" s="36">
        <v>117.501</v>
      </c>
      <c r="J1480" s="37">
        <f t="shared" ref="J1480:J1543" si="97">H1480+I1480</f>
        <v>273.74599999999998</v>
      </c>
      <c r="K1480" s="38"/>
      <c r="L1480" s="35">
        <v>97.8</v>
      </c>
      <c r="M1480" s="36">
        <v>71.7</v>
      </c>
      <c r="N1480" s="37">
        <f t="shared" ref="N1480:N1543" si="98">L1480+M1480</f>
        <v>169.5</v>
      </c>
    </row>
    <row r="1481" spans="1:14" ht="15.6" x14ac:dyDescent="0.3">
      <c r="A1481" s="40">
        <v>43527.458333333336</v>
      </c>
      <c r="B1481" s="29">
        <f t="shared" si="95"/>
        <v>3</v>
      </c>
      <c r="C1481" s="34">
        <v>3</v>
      </c>
      <c r="D1481" s="35">
        <v>141.15</v>
      </c>
      <c r="E1481" s="36">
        <v>117.3</v>
      </c>
      <c r="F1481" s="37">
        <f t="shared" si="96"/>
        <v>258.45</v>
      </c>
      <c r="G1481" s="38"/>
      <c r="H1481" s="35">
        <v>156.80500000000001</v>
      </c>
      <c r="I1481" s="36">
        <v>116.624</v>
      </c>
      <c r="J1481" s="37">
        <f t="shared" si="97"/>
        <v>273.42899999999997</v>
      </c>
      <c r="K1481" s="38"/>
      <c r="L1481" s="35">
        <v>99.75</v>
      </c>
      <c r="M1481" s="36">
        <v>79.05</v>
      </c>
      <c r="N1481" s="37">
        <f t="shared" si="98"/>
        <v>178.8</v>
      </c>
    </row>
    <row r="1482" spans="1:14" ht="15.6" x14ac:dyDescent="0.3">
      <c r="A1482" s="39">
        <v>43527.5</v>
      </c>
      <c r="B1482" s="29">
        <f t="shared" si="95"/>
        <v>3</v>
      </c>
      <c r="C1482" s="34">
        <v>3</v>
      </c>
      <c r="D1482" s="35">
        <v>143.55000000000001</v>
      </c>
      <c r="E1482" s="36">
        <v>119.55</v>
      </c>
      <c r="F1482" s="37">
        <f t="shared" si="96"/>
        <v>263.10000000000002</v>
      </c>
      <c r="G1482" s="38"/>
      <c r="H1482" s="35">
        <v>158.256</v>
      </c>
      <c r="I1482" s="36">
        <v>118.327</v>
      </c>
      <c r="J1482" s="37">
        <f t="shared" si="97"/>
        <v>276.58299999999997</v>
      </c>
      <c r="K1482" s="38"/>
      <c r="L1482" s="35">
        <v>98.85</v>
      </c>
      <c r="M1482" s="36">
        <v>77.849999999999994</v>
      </c>
      <c r="N1482" s="37">
        <f t="shared" si="98"/>
        <v>176.7</v>
      </c>
    </row>
    <row r="1483" spans="1:14" ht="15.6" x14ac:dyDescent="0.3">
      <c r="A1483" s="40">
        <v>43527.541666666664</v>
      </c>
      <c r="B1483" s="29">
        <f t="shared" si="95"/>
        <v>3</v>
      </c>
      <c r="C1483" s="34">
        <v>3</v>
      </c>
      <c r="D1483" s="35">
        <v>137.69999999999999</v>
      </c>
      <c r="E1483" s="36">
        <v>119.7</v>
      </c>
      <c r="F1483" s="37">
        <f t="shared" si="96"/>
        <v>257.39999999999998</v>
      </c>
      <c r="G1483" s="38"/>
      <c r="H1483" s="35">
        <v>158.352</v>
      </c>
      <c r="I1483" s="36">
        <v>115.161</v>
      </c>
      <c r="J1483" s="37">
        <f t="shared" si="97"/>
        <v>273.51300000000003</v>
      </c>
      <c r="K1483" s="38"/>
      <c r="L1483" s="35">
        <v>96.6</v>
      </c>
      <c r="M1483" s="36">
        <v>77.7</v>
      </c>
      <c r="N1483" s="37">
        <f t="shared" si="98"/>
        <v>174.3</v>
      </c>
    </row>
    <row r="1484" spans="1:14" ht="15.6" x14ac:dyDescent="0.3">
      <c r="A1484" s="39">
        <v>43527.583333333336</v>
      </c>
      <c r="B1484" s="29">
        <f t="shared" si="95"/>
        <v>3</v>
      </c>
      <c r="C1484" s="34">
        <v>3</v>
      </c>
      <c r="D1484" s="35">
        <v>140.55000000000001</v>
      </c>
      <c r="E1484" s="36">
        <v>121.95</v>
      </c>
      <c r="F1484" s="37">
        <f t="shared" si="96"/>
        <v>262.5</v>
      </c>
      <c r="G1484" s="38"/>
      <c r="H1484" s="35">
        <v>152.709</v>
      </c>
      <c r="I1484" s="36">
        <v>122.247</v>
      </c>
      <c r="J1484" s="37">
        <f t="shared" si="97"/>
        <v>274.95600000000002</v>
      </c>
      <c r="K1484" s="38"/>
      <c r="L1484" s="35">
        <v>100.2</v>
      </c>
      <c r="M1484" s="36">
        <v>77.55</v>
      </c>
      <c r="N1484" s="37">
        <f t="shared" si="98"/>
        <v>177.75</v>
      </c>
    </row>
    <row r="1485" spans="1:14" ht="15.6" x14ac:dyDescent="0.3">
      <c r="A1485" s="40">
        <v>43527.625</v>
      </c>
      <c r="B1485" s="29">
        <f t="shared" si="95"/>
        <v>3</v>
      </c>
      <c r="C1485" s="34">
        <v>3</v>
      </c>
      <c r="D1485" s="35">
        <v>145.80000000000001</v>
      </c>
      <c r="E1485" s="36">
        <v>120.75</v>
      </c>
      <c r="F1485" s="37">
        <f t="shared" si="96"/>
        <v>266.55</v>
      </c>
      <c r="G1485" s="38"/>
      <c r="H1485" s="35">
        <v>156.10599999999999</v>
      </c>
      <c r="I1485" s="36">
        <v>119.026</v>
      </c>
      <c r="J1485" s="37">
        <f t="shared" si="97"/>
        <v>275.13200000000001</v>
      </c>
      <c r="K1485" s="38"/>
      <c r="L1485" s="35">
        <v>100.05</v>
      </c>
      <c r="M1485" s="36">
        <v>74.55</v>
      </c>
      <c r="N1485" s="37">
        <f t="shared" si="98"/>
        <v>174.6</v>
      </c>
    </row>
    <row r="1486" spans="1:14" ht="15.6" x14ac:dyDescent="0.3">
      <c r="A1486" s="39">
        <v>43527.666666666664</v>
      </c>
      <c r="B1486" s="29">
        <f t="shared" si="95"/>
        <v>3</v>
      </c>
      <c r="C1486" s="34">
        <v>3</v>
      </c>
      <c r="D1486" s="35">
        <v>143.1</v>
      </c>
      <c r="E1486" s="36">
        <v>118.65</v>
      </c>
      <c r="F1486" s="37">
        <f t="shared" si="96"/>
        <v>261.75</v>
      </c>
      <c r="G1486" s="38"/>
      <c r="H1486" s="35">
        <v>162.696</v>
      </c>
      <c r="I1486" s="36">
        <v>122.392</v>
      </c>
      <c r="J1486" s="37">
        <f t="shared" si="97"/>
        <v>285.08799999999997</v>
      </c>
      <c r="K1486" s="38"/>
      <c r="L1486" s="35">
        <v>101.4</v>
      </c>
      <c r="M1486" s="36">
        <v>74.25</v>
      </c>
      <c r="N1486" s="37">
        <f t="shared" si="98"/>
        <v>175.65</v>
      </c>
    </row>
    <row r="1487" spans="1:14" ht="15.6" x14ac:dyDescent="0.3">
      <c r="A1487" s="40">
        <v>43527.708333333336</v>
      </c>
      <c r="B1487" s="29">
        <f t="shared" si="95"/>
        <v>3</v>
      </c>
      <c r="C1487" s="34">
        <v>3</v>
      </c>
      <c r="D1487" s="35">
        <v>135.44999999999999</v>
      </c>
      <c r="E1487" s="36">
        <v>122.1</v>
      </c>
      <c r="F1487" s="37">
        <f t="shared" si="96"/>
        <v>257.54999999999995</v>
      </c>
      <c r="G1487" s="38"/>
      <c r="H1487" s="35">
        <v>159.86500000000001</v>
      </c>
      <c r="I1487" s="36">
        <v>122.58199999999999</v>
      </c>
      <c r="J1487" s="37">
        <f t="shared" si="97"/>
        <v>282.447</v>
      </c>
      <c r="K1487" s="38"/>
      <c r="L1487" s="35">
        <v>99.75</v>
      </c>
      <c r="M1487" s="36">
        <v>74.55</v>
      </c>
      <c r="N1487" s="37">
        <f t="shared" si="98"/>
        <v>174.3</v>
      </c>
    </row>
    <row r="1488" spans="1:14" ht="15.6" x14ac:dyDescent="0.3">
      <c r="A1488" s="39">
        <v>43527.75</v>
      </c>
      <c r="B1488" s="29">
        <f t="shared" si="95"/>
        <v>3</v>
      </c>
      <c r="C1488" s="34">
        <v>3</v>
      </c>
      <c r="D1488" s="35">
        <v>133.35</v>
      </c>
      <c r="E1488" s="36">
        <v>188.1</v>
      </c>
      <c r="F1488" s="37">
        <f t="shared" si="96"/>
        <v>321.45</v>
      </c>
      <c r="G1488" s="38"/>
      <c r="H1488" s="35">
        <v>159.761</v>
      </c>
      <c r="I1488" s="36">
        <v>121.381</v>
      </c>
      <c r="J1488" s="37">
        <f t="shared" si="97"/>
        <v>281.142</v>
      </c>
      <c r="K1488" s="38"/>
      <c r="L1488" s="35">
        <v>100.65</v>
      </c>
      <c r="M1488" s="36">
        <v>74.400000000000006</v>
      </c>
      <c r="N1488" s="37">
        <f t="shared" si="98"/>
        <v>175.05</v>
      </c>
    </row>
    <row r="1489" spans="1:14" ht="15.6" x14ac:dyDescent="0.3">
      <c r="A1489" s="40">
        <v>43527.791666666664</v>
      </c>
      <c r="B1489" s="29">
        <f t="shared" si="95"/>
        <v>3</v>
      </c>
      <c r="C1489" s="34">
        <v>3</v>
      </c>
      <c r="D1489" s="35">
        <v>132.30000000000001</v>
      </c>
      <c r="E1489" s="36">
        <v>228.45</v>
      </c>
      <c r="F1489" s="37">
        <f t="shared" si="96"/>
        <v>360.75</v>
      </c>
      <c r="G1489" s="38"/>
      <c r="H1489" s="35">
        <v>160.816</v>
      </c>
      <c r="I1489" s="36">
        <v>122.553</v>
      </c>
      <c r="J1489" s="37">
        <f t="shared" si="97"/>
        <v>283.36900000000003</v>
      </c>
      <c r="K1489" s="38"/>
      <c r="L1489" s="35">
        <v>99.3</v>
      </c>
      <c r="M1489" s="36">
        <v>72</v>
      </c>
      <c r="N1489" s="37">
        <f t="shared" si="98"/>
        <v>171.3</v>
      </c>
    </row>
    <row r="1490" spans="1:14" ht="15.6" x14ac:dyDescent="0.3">
      <c r="A1490" s="39">
        <v>43527.833333333336</v>
      </c>
      <c r="B1490" s="29">
        <f t="shared" si="95"/>
        <v>3</v>
      </c>
      <c r="C1490" s="34">
        <v>3</v>
      </c>
      <c r="D1490" s="35">
        <v>133.65</v>
      </c>
      <c r="E1490" s="36">
        <v>229.2</v>
      </c>
      <c r="F1490" s="37">
        <f t="shared" si="96"/>
        <v>362.85</v>
      </c>
      <c r="G1490" s="38"/>
      <c r="H1490" s="35">
        <v>159.524</v>
      </c>
      <c r="I1490" s="36">
        <v>121.342</v>
      </c>
      <c r="J1490" s="37">
        <f t="shared" si="97"/>
        <v>280.86599999999999</v>
      </c>
      <c r="K1490" s="38"/>
      <c r="L1490" s="35">
        <v>102.15</v>
      </c>
      <c r="M1490" s="36">
        <v>70.5</v>
      </c>
      <c r="N1490" s="37">
        <f t="shared" si="98"/>
        <v>172.65</v>
      </c>
    </row>
    <row r="1491" spans="1:14" ht="15.6" x14ac:dyDescent="0.3">
      <c r="A1491" s="40">
        <v>43527.875</v>
      </c>
      <c r="B1491" s="29">
        <f t="shared" si="95"/>
        <v>3</v>
      </c>
      <c r="C1491" s="34">
        <v>3</v>
      </c>
      <c r="D1491" s="35">
        <v>132.75</v>
      </c>
      <c r="E1491" s="36">
        <v>231.9</v>
      </c>
      <c r="F1491" s="37">
        <f t="shared" si="96"/>
        <v>364.65</v>
      </c>
      <c r="G1491" s="38"/>
      <c r="H1491" s="35">
        <v>157.673</v>
      </c>
      <c r="I1491" s="36">
        <v>117.991</v>
      </c>
      <c r="J1491" s="37">
        <f t="shared" si="97"/>
        <v>275.66399999999999</v>
      </c>
      <c r="K1491" s="38"/>
      <c r="L1491" s="35">
        <v>101.55</v>
      </c>
      <c r="M1491" s="36">
        <v>71.099999999999994</v>
      </c>
      <c r="N1491" s="37">
        <f t="shared" si="98"/>
        <v>172.64999999999998</v>
      </c>
    </row>
    <row r="1492" spans="1:14" ht="15.6" x14ac:dyDescent="0.3">
      <c r="A1492" s="39">
        <v>43527.916666666664</v>
      </c>
      <c r="B1492" s="29">
        <f t="shared" si="95"/>
        <v>3</v>
      </c>
      <c r="C1492" s="34">
        <v>3</v>
      </c>
      <c r="D1492" s="35">
        <v>133.5</v>
      </c>
      <c r="E1492" s="36">
        <v>203.25</v>
      </c>
      <c r="F1492" s="37">
        <f t="shared" si="96"/>
        <v>336.75</v>
      </c>
      <c r="G1492" s="38"/>
      <c r="H1492" s="35">
        <v>152.208</v>
      </c>
      <c r="I1492" s="36">
        <v>119.977</v>
      </c>
      <c r="J1492" s="37">
        <f t="shared" si="97"/>
        <v>272.185</v>
      </c>
      <c r="K1492" s="38"/>
      <c r="L1492" s="35">
        <v>102.75</v>
      </c>
      <c r="M1492" s="36">
        <v>73.8</v>
      </c>
      <c r="N1492" s="37">
        <f t="shared" si="98"/>
        <v>176.55</v>
      </c>
    </row>
    <row r="1493" spans="1:14" ht="15.6" x14ac:dyDescent="0.3">
      <c r="A1493" s="40">
        <v>43527.958333333336</v>
      </c>
      <c r="B1493" s="29">
        <f t="shared" si="95"/>
        <v>3</v>
      </c>
      <c r="C1493" s="34">
        <v>3</v>
      </c>
      <c r="D1493" s="35">
        <v>135.6</v>
      </c>
      <c r="E1493" s="36">
        <v>192.75</v>
      </c>
      <c r="F1493" s="37">
        <f t="shared" si="96"/>
        <v>328.35</v>
      </c>
      <c r="G1493" s="38"/>
      <c r="H1493" s="35">
        <v>150.34100000000001</v>
      </c>
      <c r="I1493" s="36">
        <v>119.121</v>
      </c>
      <c r="J1493" s="37">
        <f t="shared" si="97"/>
        <v>269.46199999999999</v>
      </c>
      <c r="K1493" s="38"/>
      <c r="L1493" s="35">
        <v>103.95</v>
      </c>
      <c r="M1493" s="36">
        <v>76.349999999999994</v>
      </c>
      <c r="N1493" s="37">
        <f t="shared" si="98"/>
        <v>180.3</v>
      </c>
    </row>
    <row r="1494" spans="1:14" ht="15.6" x14ac:dyDescent="0.3">
      <c r="A1494" s="39">
        <v>43527</v>
      </c>
      <c r="B1494" s="29">
        <f t="shared" si="95"/>
        <v>3</v>
      </c>
      <c r="C1494" s="34">
        <v>3</v>
      </c>
      <c r="D1494" s="35">
        <v>130.05000000000001</v>
      </c>
      <c r="E1494" s="36">
        <v>228.15</v>
      </c>
      <c r="F1494" s="37">
        <f t="shared" si="96"/>
        <v>358.20000000000005</v>
      </c>
      <c r="G1494" s="38"/>
      <c r="H1494" s="35">
        <v>149.69800000000001</v>
      </c>
      <c r="I1494" s="36">
        <v>119.96</v>
      </c>
      <c r="J1494" s="37">
        <f t="shared" si="97"/>
        <v>269.65800000000002</v>
      </c>
      <c r="K1494" s="38"/>
      <c r="L1494" s="35">
        <v>102.15</v>
      </c>
      <c r="M1494" s="36">
        <v>76.2</v>
      </c>
      <c r="N1494" s="37">
        <f t="shared" si="98"/>
        <v>178.35000000000002</v>
      </c>
    </row>
    <row r="1495" spans="1:14" ht="15.6" x14ac:dyDescent="0.3">
      <c r="A1495" s="40">
        <v>43528.041666666664</v>
      </c>
      <c r="B1495" s="29">
        <f t="shared" si="95"/>
        <v>3</v>
      </c>
      <c r="C1495" s="34">
        <v>4</v>
      </c>
      <c r="D1495" s="35">
        <v>131.69999999999999</v>
      </c>
      <c r="E1495" s="36">
        <v>197.4</v>
      </c>
      <c r="F1495" s="37">
        <f t="shared" si="96"/>
        <v>329.1</v>
      </c>
      <c r="G1495" s="38"/>
      <c r="H1495" s="35">
        <v>152.357</v>
      </c>
      <c r="I1495" s="36">
        <v>121.316</v>
      </c>
      <c r="J1495" s="37">
        <f t="shared" si="97"/>
        <v>273.673</v>
      </c>
      <c r="K1495" s="38"/>
      <c r="L1495" s="35">
        <v>101.85</v>
      </c>
      <c r="M1495" s="36">
        <v>75.3</v>
      </c>
      <c r="N1495" s="37">
        <f t="shared" si="98"/>
        <v>177.14999999999998</v>
      </c>
    </row>
    <row r="1496" spans="1:14" ht="15.6" x14ac:dyDescent="0.3">
      <c r="A1496" s="39">
        <v>43528.083333333336</v>
      </c>
      <c r="B1496" s="29">
        <f t="shared" si="95"/>
        <v>3</v>
      </c>
      <c r="C1496" s="34">
        <v>4</v>
      </c>
      <c r="D1496" s="35">
        <v>129.75</v>
      </c>
      <c r="E1496" s="36">
        <v>203.85</v>
      </c>
      <c r="F1496" s="37">
        <f t="shared" si="96"/>
        <v>333.6</v>
      </c>
      <c r="G1496" s="38"/>
      <c r="H1496" s="35">
        <v>152.27799999999999</v>
      </c>
      <c r="I1496" s="36">
        <v>121.624</v>
      </c>
      <c r="J1496" s="37">
        <f t="shared" si="97"/>
        <v>273.90199999999999</v>
      </c>
      <c r="K1496" s="38"/>
      <c r="L1496" s="35">
        <v>102.75</v>
      </c>
      <c r="M1496" s="36">
        <v>75.45</v>
      </c>
      <c r="N1496" s="37">
        <f t="shared" si="98"/>
        <v>178.2</v>
      </c>
    </row>
    <row r="1497" spans="1:14" ht="15.6" x14ac:dyDescent="0.3">
      <c r="A1497" s="40">
        <v>43528.125</v>
      </c>
      <c r="B1497" s="29">
        <f t="shared" si="95"/>
        <v>3</v>
      </c>
      <c r="C1497" s="34">
        <v>4</v>
      </c>
      <c r="D1497" s="35">
        <v>131.69999999999999</v>
      </c>
      <c r="E1497" s="36">
        <v>235.65</v>
      </c>
      <c r="F1497" s="37">
        <f t="shared" si="96"/>
        <v>367.35</v>
      </c>
      <c r="G1497" s="38"/>
      <c r="H1497" s="35">
        <v>150.15100000000001</v>
      </c>
      <c r="I1497" s="36">
        <v>122.56100000000001</v>
      </c>
      <c r="J1497" s="37">
        <f t="shared" si="97"/>
        <v>272.71199999999999</v>
      </c>
      <c r="K1497" s="38"/>
      <c r="L1497" s="35">
        <v>105.45</v>
      </c>
      <c r="M1497" s="36">
        <v>75.75</v>
      </c>
      <c r="N1497" s="37">
        <f t="shared" si="98"/>
        <v>181.2</v>
      </c>
    </row>
    <row r="1498" spans="1:14" ht="15.6" x14ac:dyDescent="0.3">
      <c r="A1498" s="39">
        <v>43528.166666666664</v>
      </c>
      <c r="B1498" s="29">
        <f t="shared" si="95"/>
        <v>3</v>
      </c>
      <c r="C1498" s="34">
        <v>4</v>
      </c>
      <c r="D1498" s="35">
        <v>133.94999999999999</v>
      </c>
      <c r="E1498" s="36">
        <v>183.6</v>
      </c>
      <c r="F1498" s="37">
        <f t="shared" si="96"/>
        <v>317.54999999999995</v>
      </c>
      <c r="G1498" s="38"/>
      <c r="H1498" s="35">
        <v>155.87200000000001</v>
      </c>
      <c r="I1498" s="36">
        <v>118.976</v>
      </c>
      <c r="J1498" s="37">
        <f t="shared" si="97"/>
        <v>274.84800000000001</v>
      </c>
      <c r="K1498" s="38"/>
      <c r="L1498" s="35">
        <v>103.95</v>
      </c>
      <c r="M1498" s="36">
        <v>75.75</v>
      </c>
      <c r="N1498" s="37">
        <f t="shared" si="98"/>
        <v>179.7</v>
      </c>
    </row>
    <row r="1499" spans="1:14" ht="15.6" x14ac:dyDescent="0.3">
      <c r="A1499" s="40">
        <v>43528.208333333336</v>
      </c>
      <c r="B1499" s="29">
        <f t="shared" si="95"/>
        <v>3</v>
      </c>
      <c r="C1499" s="34">
        <v>4</v>
      </c>
      <c r="D1499" s="35">
        <v>132.6</v>
      </c>
      <c r="E1499" s="36">
        <v>170.55</v>
      </c>
      <c r="F1499" s="37">
        <f t="shared" si="96"/>
        <v>303.14999999999998</v>
      </c>
      <c r="G1499" s="38"/>
      <c r="H1499" s="35">
        <v>166.822</v>
      </c>
      <c r="I1499" s="36">
        <v>119.804</v>
      </c>
      <c r="J1499" s="37">
        <f t="shared" si="97"/>
        <v>286.62599999999998</v>
      </c>
      <c r="K1499" s="38"/>
      <c r="L1499" s="35">
        <v>104.55</v>
      </c>
      <c r="M1499" s="36">
        <v>75.599999999999994</v>
      </c>
      <c r="N1499" s="37">
        <f t="shared" si="98"/>
        <v>180.14999999999998</v>
      </c>
    </row>
    <row r="1500" spans="1:14" ht="15.6" x14ac:dyDescent="0.3">
      <c r="A1500" s="39">
        <v>43528.25</v>
      </c>
      <c r="B1500" s="29">
        <f t="shared" si="95"/>
        <v>3</v>
      </c>
      <c r="C1500" s="34">
        <v>4</v>
      </c>
      <c r="D1500" s="35">
        <v>133.19999999999999</v>
      </c>
      <c r="E1500" s="36">
        <v>150.44999999999999</v>
      </c>
      <c r="F1500" s="37">
        <f t="shared" si="96"/>
        <v>283.64999999999998</v>
      </c>
      <c r="G1500" s="38"/>
      <c r="H1500" s="35">
        <v>174.27699999999999</v>
      </c>
      <c r="I1500" s="36">
        <v>141.047</v>
      </c>
      <c r="J1500" s="37">
        <f t="shared" si="97"/>
        <v>315.32399999999996</v>
      </c>
      <c r="K1500" s="38"/>
      <c r="L1500" s="35">
        <v>107.85</v>
      </c>
      <c r="M1500" s="36">
        <v>74.849999999999994</v>
      </c>
      <c r="N1500" s="37">
        <f t="shared" si="98"/>
        <v>182.7</v>
      </c>
    </row>
    <row r="1501" spans="1:14" ht="15.6" x14ac:dyDescent="0.3">
      <c r="A1501" s="40">
        <v>43528.291666666664</v>
      </c>
      <c r="B1501" s="29">
        <f t="shared" si="95"/>
        <v>3</v>
      </c>
      <c r="C1501" s="34">
        <v>4</v>
      </c>
      <c r="D1501" s="35">
        <v>137.69999999999999</v>
      </c>
      <c r="E1501" s="36">
        <v>145.94999999999999</v>
      </c>
      <c r="F1501" s="37">
        <f t="shared" si="96"/>
        <v>283.64999999999998</v>
      </c>
      <c r="G1501" s="38"/>
      <c r="H1501" s="35">
        <v>190.55600000000001</v>
      </c>
      <c r="I1501" s="36">
        <v>168.614</v>
      </c>
      <c r="J1501" s="37">
        <f t="shared" si="97"/>
        <v>359.17</v>
      </c>
      <c r="K1501" s="38"/>
      <c r="L1501" s="35">
        <v>114.9</v>
      </c>
      <c r="M1501" s="36">
        <v>82.35</v>
      </c>
      <c r="N1501" s="37">
        <f t="shared" si="98"/>
        <v>197.25</v>
      </c>
    </row>
    <row r="1502" spans="1:14" ht="15.6" x14ac:dyDescent="0.3">
      <c r="A1502" s="39">
        <v>43528.333333333336</v>
      </c>
      <c r="B1502" s="29">
        <f t="shared" si="95"/>
        <v>3</v>
      </c>
      <c r="C1502" s="34">
        <v>4</v>
      </c>
      <c r="D1502" s="35">
        <v>245.7</v>
      </c>
      <c r="E1502" s="36">
        <v>198.9</v>
      </c>
      <c r="F1502" s="37">
        <f t="shared" si="96"/>
        <v>444.6</v>
      </c>
      <c r="G1502" s="38"/>
      <c r="H1502" s="35">
        <v>246.30500000000001</v>
      </c>
      <c r="I1502" s="36">
        <v>193.071</v>
      </c>
      <c r="J1502" s="37">
        <f t="shared" si="97"/>
        <v>439.37599999999998</v>
      </c>
      <c r="K1502" s="38"/>
      <c r="L1502" s="35">
        <v>201.15</v>
      </c>
      <c r="M1502" s="36">
        <v>89.4</v>
      </c>
      <c r="N1502" s="37">
        <f t="shared" si="98"/>
        <v>290.55</v>
      </c>
    </row>
    <row r="1503" spans="1:14" ht="15.6" x14ac:dyDescent="0.3">
      <c r="A1503" s="40">
        <v>43528.375</v>
      </c>
      <c r="B1503" s="29">
        <f t="shared" si="95"/>
        <v>3</v>
      </c>
      <c r="C1503" s="34">
        <v>4</v>
      </c>
      <c r="D1503" s="35">
        <v>289.05</v>
      </c>
      <c r="E1503" s="36">
        <v>225.9</v>
      </c>
      <c r="F1503" s="37">
        <f t="shared" si="96"/>
        <v>514.95000000000005</v>
      </c>
      <c r="G1503" s="38"/>
      <c r="H1503" s="35">
        <v>256.72199999999998</v>
      </c>
      <c r="I1503" s="36">
        <v>225.411</v>
      </c>
      <c r="J1503" s="37">
        <f t="shared" si="97"/>
        <v>482.13299999999998</v>
      </c>
      <c r="K1503" s="38"/>
      <c r="L1503" s="35">
        <v>216.45</v>
      </c>
      <c r="M1503" s="36">
        <v>97.65</v>
      </c>
      <c r="N1503" s="37">
        <f t="shared" si="98"/>
        <v>314.10000000000002</v>
      </c>
    </row>
    <row r="1504" spans="1:14" ht="15.6" x14ac:dyDescent="0.3">
      <c r="A1504" s="39">
        <v>43528.416666666664</v>
      </c>
      <c r="B1504" s="29">
        <f t="shared" si="95"/>
        <v>3</v>
      </c>
      <c r="C1504" s="34">
        <v>4</v>
      </c>
      <c r="D1504" s="35">
        <v>302.39999999999998</v>
      </c>
      <c r="E1504" s="36">
        <v>267</v>
      </c>
      <c r="F1504" s="37">
        <f t="shared" si="96"/>
        <v>569.4</v>
      </c>
      <c r="G1504" s="38"/>
      <c r="H1504" s="35">
        <v>259.14699999999999</v>
      </c>
      <c r="I1504" s="36">
        <v>250.79300000000001</v>
      </c>
      <c r="J1504" s="37">
        <f t="shared" si="97"/>
        <v>509.94</v>
      </c>
      <c r="K1504" s="38"/>
      <c r="L1504" s="35">
        <v>235.2</v>
      </c>
      <c r="M1504" s="36">
        <v>107.25</v>
      </c>
      <c r="N1504" s="37">
        <f t="shared" si="98"/>
        <v>342.45</v>
      </c>
    </row>
    <row r="1505" spans="1:14" ht="15.6" x14ac:dyDescent="0.3">
      <c r="A1505" s="40">
        <v>43528.458333333336</v>
      </c>
      <c r="B1505" s="29">
        <f t="shared" si="95"/>
        <v>3</v>
      </c>
      <c r="C1505" s="34">
        <v>4</v>
      </c>
      <c r="D1505" s="35">
        <v>326.85000000000002</v>
      </c>
      <c r="E1505" s="36">
        <v>268.2</v>
      </c>
      <c r="F1505" s="37">
        <f t="shared" si="96"/>
        <v>595.04999999999995</v>
      </c>
      <c r="G1505" s="38"/>
      <c r="H1505" s="35">
        <v>262.964</v>
      </c>
      <c r="I1505" s="36">
        <v>252.167</v>
      </c>
      <c r="J1505" s="37">
        <f t="shared" si="97"/>
        <v>515.13099999999997</v>
      </c>
      <c r="K1505" s="38"/>
      <c r="L1505" s="35">
        <v>235.05</v>
      </c>
      <c r="M1505" s="36">
        <v>107.85</v>
      </c>
      <c r="N1505" s="37">
        <f t="shared" si="98"/>
        <v>342.9</v>
      </c>
    </row>
    <row r="1506" spans="1:14" ht="15.6" x14ac:dyDescent="0.3">
      <c r="A1506" s="39">
        <v>43528.5</v>
      </c>
      <c r="B1506" s="29">
        <f t="shared" si="95"/>
        <v>3</v>
      </c>
      <c r="C1506" s="34">
        <v>4</v>
      </c>
      <c r="D1506" s="35">
        <v>321.89999999999998</v>
      </c>
      <c r="E1506" s="36">
        <v>253.95</v>
      </c>
      <c r="F1506" s="37">
        <f t="shared" si="96"/>
        <v>575.84999999999991</v>
      </c>
      <c r="G1506" s="38"/>
      <c r="H1506" s="35">
        <v>253.96</v>
      </c>
      <c r="I1506" s="36">
        <v>252.059</v>
      </c>
      <c r="J1506" s="37">
        <f t="shared" si="97"/>
        <v>506.01900000000001</v>
      </c>
      <c r="K1506" s="38"/>
      <c r="L1506" s="35">
        <v>232.35</v>
      </c>
      <c r="M1506" s="36">
        <v>116.25</v>
      </c>
      <c r="N1506" s="37">
        <f t="shared" si="98"/>
        <v>348.6</v>
      </c>
    </row>
    <row r="1507" spans="1:14" ht="15.6" x14ac:dyDescent="0.3">
      <c r="A1507" s="40">
        <v>43528.541666666664</v>
      </c>
      <c r="B1507" s="29">
        <f t="shared" si="95"/>
        <v>3</v>
      </c>
      <c r="C1507" s="34">
        <v>4</v>
      </c>
      <c r="D1507" s="35">
        <v>323.55</v>
      </c>
      <c r="E1507" s="36">
        <v>271.2</v>
      </c>
      <c r="F1507" s="37">
        <f t="shared" si="96"/>
        <v>594.75</v>
      </c>
      <c r="G1507" s="38"/>
      <c r="H1507" s="35">
        <v>263.334</v>
      </c>
      <c r="I1507" s="36">
        <v>266.28100000000001</v>
      </c>
      <c r="J1507" s="37">
        <f t="shared" si="97"/>
        <v>529.61500000000001</v>
      </c>
      <c r="K1507" s="38"/>
      <c r="L1507" s="35">
        <v>233.4</v>
      </c>
      <c r="M1507" s="36">
        <v>117.15</v>
      </c>
      <c r="N1507" s="37">
        <f t="shared" si="98"/>
        <v>350.55</v>
      </c>
    </row>
    <row r="1508" spans="1:14" ht="15.6" x14ac:dyDescent="0.3">
      <c r="A1508" s="39">
        <v>43528.583333333336</v>
      </c>
      <c r="B1508" s="29">
        <f t="shared" si="95"/>
        <v>3</v>
      </c>
      <c r="C1508" s="34">
        <v>4</v>
      </c>
      <c r="D1508" s="35">
        <v>320.55</v>
      </c>
      <c r="E1508" s="36">
        <v>309</v>
      </c>
      <c r="F1508" s="37">
        <f t="shared" si="96"/>
        <v>629.54999999999995</v>
      </c>
      <c r="G1508" s="38"/>
      <c r="H1508" s="35">
        <v>264.39499999999998</v>
      </c>
      <c r="I1508" s="36">
        <v>258.27600000000001</v>
      </c>
      <c r="J1508" s="37">
        <f t="shared" si="97"/>
        <v>522.67100000000005</v>
      </c>
      <c r="K1508" s="38"/>
      <c r="L1508" s="35">
        <v>228.9</v>
      </c>
      <c r="M1508" s="36">
        <v>115.8</v>
      </c>
      <c r="N1508" s="37">
        <f t="shared" si="98"/>
        <v>344.7</v>
      </c>
    </row>
    <row r="1509" spans="1:14" ht="15.6" x14ac:dyDescent="0.3">
      <c r="A1509" s="40">
        <v>43528.625</v>
      </c>
      <c r="B1509" s="29">
        <f t="shared" si="95"/>
        <v>3</v>
      </c>
      <c r="C1509" s="34">
        <v>4</v>
      </c>
      <c r="D1509" s="35">
        <v>328.5</v>
      </c>
      <c r="E1509" s="36">
        <v>300.3</v>
      </c>
      <c r="F1509" s="37">
        <f t="shared" si="96"/>
        <v>628.79999999999995</v>
      </c>
      <c r="G1509" s="38"/>
      <c r="H1509" s="35">
        <v>243.52099999999999</v>
      </c>
      <c r="I1509" s="36">
        <v>248.995</v>
      </c>
      <c r="J1509" s="37">
        <f t="shared" si="97"/>
        <v>492.51599999999996</v>
      </c>
      <c r="K1509" s="38"/>
      <c r="L1509" s="35">
        <v>227.85</v>
      </c>
      <c r="M1509" s="36">
        <v>114</v>
      </c>
      <c r="N1509" s="37">
        <f t="shared" si="98"/>
        <v>341.85</v>
      </c>
    </row>
    <row r="1510" spans="1:14" ht="15.6" x14ac:dyDescent="0.3">
      <c r="A1510" s="39">
        <v>43528.666666666664</v>
      </c>
      <c r="B1510" s="29">
        <f t="shared" si="95"/>
        <v>3</v>
      </c>
      <c r="C1510" s="34">
        <v>4</v>
      </c>
      <c r="D1510" s="35">
        <v>316.35000000000002</v>
      </c>
      <c r="E1510" s="36">
        <v>255.75</v>
      </c>
      <c r="F1510" s="37">
        <f t="shared" si="96"/>
        <v>572.1</v>
      </c>
      <c r="G1510" s="38"/>
      <c r="H1510" s="35">
        <v>248.02</v>
      </c>
      <c r="I1510" s="36">
        <v>238.80799999999999</v>
      </c>
      <c r="J1510" s="37">
        <f t="shared" si="97"/>
        <v>486.82799999999997</v>
      </c>
      <c r="K1510" s="38"/>
      <c r="L1510" s="35">
        <v>224.25</v>
      </c>
      <c r="M1510" s="36">
        <v>112.8</v>
      </c>
      <c r="N1510" s="37">
        <f t="shared" si="98"/>
        <v>337.05</v>
      </c>
    </row>
    <row r="1511" spans="1:14" ht="15.6" x14ac:dyDescent="0.3">
      <c r="A1511" s="40">
        <v>43528.708333333336</v>
      </c>
      <c r="B1511" s="29">
        <f t="shared" si="95"/>
        <v>3</v>
      </c>
      <c r="C1511" s="34">
        <v>4</v>
      </c>
      <c r="D1511" s="35">
        <v>318</v>
      </c>
      <c r="E1511" s="36">
        <v>260.85000000000002</v>
      </c>
      <c r="F1511" s="37">
        <f t="shared" si="96"/>
        <v>578.85</v>
      </c>
      <c r="G1511" s="38"/>
      <c r="H1511" s="35">
        <v>247.76499999999999</v>
      </c>
      <c r="I1511" s="36">
        <v>233.232</v>
      </c>
      <c r="J1511" s="37">
        <f t="shared" si="97"/>
        <v>480.99699999999996</v>
      </c>
      <c r="K1511" s="38"/>
      <c r="L1511" s="35">
        <v>218.85</v>
      </c>
      <c r="M1511" s="36">
        <v>110.4</v>
      </c>
      <c r="N1511" s="37">
        <f t="shared" si="98"/>
        <v>329.25</v>
      </c>
    </row>
    <row r="1512" spans="1:14" ht="15.6" x14ac:dyDescent="0.3">
      <c r="A1512" s="39">
        <v>43528.75</v>
      </c>
      <c r="B1512" s="29">
        <f t="shared" si="95"/>
        <v>3</v>
      </c>
      <c r="C1512" s="34">
        <v>4</v>
      </c>
      <c r="D1512" s="35">
        <v>315.89999999999998</v>
      </c>
      <c r="E1512" s="36">
        <v>269.85000000000002</v>
      </c>
      <c r="F1512" s="37">
        <f t="shared" si="96"/>
        <v>585.75</v>
      </c>
      <c r="G1512" s="38"/>
      <c r="H1512" s="35">
        <v>242.846</v>
      </c>
      <c r="I1512" s="36">
        <v>219.184</v>
      </c>
      <c r="J1512" s="37">
        <f t="shared" si="97"/>
        <v>462.03</v>
      </c>
      <c r="K1512" s="38"/>
      <c r="L1512" s="35">
        <v>210</v>
      </c>
      <c r="M1512" s="36">
        <v>101.85</v>
      </c>
      <c r="N1512" s="37">
        <f t="shared" si="98"/>
        <v>311.85000000000002</v>
      </c>
    </row>
    <row r="1513" spans="1:14" ht="15.6" x14ac:dyDescent="0.3">
      <c r="A1513" s="40">
        <v>43528.791666666664</v>
      </c>
      <c r="B1513" s="29">
        <f t="shared" si="95"/>
        <v>3</v>
      </c>
      <c r="C1513" s="34">
        <v>4</v>
      </c>
      <c r="D1513" s="35">
        <v>310.95</v>
      </c>
      <c r="E1513" s="36">
        <v>222.6</v>
      </c>
      <c r="F1513" s="37">
        <f t="shared" si="96"/>
        <v>533.54999999999995</v>
      </c>
      <c r="G1513" s="38"/>
      <c r="H1513" s="35">
        <v>182.68700000000001</v>
      </c>
      <c r="I1513" s="36">
        <v>191.774</v>
      </c>
      <c r="J1513" s="37">
        <f t="shared" si="97"/>
        <v>374.46100000000001</v>
      </c>
      <c r="K1513" s="38"/>
      <c r="L1513" s="35">
        <v>122.1</v>
      </c>
      <c r="M1513" s="36">
        <v>90.3</v>
      </c>
      <c r="N1513" s="37">
        <f t="shared" si="98"/>
        <v>212.39999999999998</v>
      </c>
    </row>
    <row r="1514" spans="1:14" ht="15.6" x14ac:dyDescent="0.3">
      <c r="A1514" s="39">
        <v>43528.833333333336</v>
      </c>
      <c r="B1514" s="29">
        <f t="shared" si="95"/>
        <v>3</v>
      </c>
      <c r="C1514" s="34">
        <v>4</v>
      </c>
      <c r="D1514" s="35">
        <v>284.39999999999998</v>
      </c>
      <c r="E1514" s="36">
        <v>190.2</v>
      </c>
      <c r="F1514" s="37">
        <f t="shared" si="96"/>
        <v>474.59999999999997</v>
      </c>
      <c r="G1514" s="38"/>
      <c r="H1514" s="35">
        <v>181.00800000000001</v>
      </c>
      <c r="I1514" s="36">
        <v>183.66800000000001</v>
      </c>
      <c r="J1514" s="37">
        <f t="shared" si="97"/>
        <v>364.67600000000004</v>
      </c>
      <c r="K1514" s="38"/>
      <c r="L1514" s="35">
        <v>113.25</v>
      </c>
      <c r="M1514" s="36">
        <v>86.4</v>
      </c>
      <c r="N1514" s="37">
        <f t="shared" si="98"/>
        <v>199.65</v>
      </c>
    </row>
    <row r="1515" spans="1:14" ht="15.6" x14ac:dyDescent="0.3">
      <c r="A1515" s="40">
        <v>43528.875</v>
      </c>
      <c r="B1515" s="29">
        <f t="shared" si="95"/>
        <v>3</v>
      </c>
      <c r="C1515" s="34">
        <v>4</v>
      </c>
      <c r="D1515" s="35">
        <v>290.7</v>
      </c>
      <c r="E1515" s="36">
        <v>230.1</v>
      </c>
      <c r="F1515" s="37">
        <f t="shared" si="96"/>
        <v>520.79999999999995</v>
      </c>
      <c r="G1515" s="38"/>
      <c r="H1515" s="35">
        <v>184.739</v>
      </c>
      <c r="I1515" s="36">
        <v>184.95</v>
      </c>
      <c r="J1515" s="37">
        <f t="shared" si="97"/>
        <v>369.68899999999996</v>
      </c>
      <c r="K1515" s="38"/>
      <c r="L1515" s="35">
        <v>110.1</v>
      </c>
      <c r="M1515" s="36">
        <v>80.849999999999994</v>
      </c>
      <c r="N1515" s="37">
        <f t="shared" si="98"/>
        <v>190.95</v>
      </c>
    </row>
    <row r="1516" spans="1:14" ht="15.6" x14ac:dyDescent="0.3">
      <c r="A1516" s="39">
        <v>43528.916666666664</v>
      </c>
      <c r="B1516" s="29">
        <f t="shared" si="95"/>
        <v>3</v>
      </c>
      <c r="C1516" s="34">
        <v>4</v>
      </c>
      <c r="D1516" s="35">
        <v>164.55</v>
      </c>
      <c r="E1516" s="36">
        <v>165.75</v>
      </c>
      <c r="F1516" s="37">
        <f t="shared" si="96"/>
        <v>330.3</v>
      </c>
      <c r="G1516" s="38"/>
      <c r="H1516" s="35">
        <v>172.65</v>
      </c>
      <c r="I1516" s="36">
        <v>179.99299999999999</v>
      </c>
      <c r="J1516" s="37">
        <f t="shared" si="97"/>
        <v>352.64300000000003</v>
      </c>
      <c r="K1516" s="38"/>
      <c r="L1516" s="35">
        <v>105</v>
      </c>
      <c r="M1516" s="36">
        <v>81.45</v>
      </c>
      <c r="N1516" s="37">
        <f t="shared" si="98"/>
        <v>186.45</v>
      </c>
    </row>
    <row r="1517" spans="1:14" ht="15.6" x14ac:dyDescent="0.3">
      <c r="A1517" s="40">
        <v>43528.958333333336</v>
      </c>
      <c r="B1517" s="29">
        <f t="shared" si="95"/>
        <v>3</v>
      </c>
      <c r="C1517" s="34">
        <v>4</v>
      </c>
      <c r="D1517" s="35">
        <v>157.35</v>
      </c>
      <c r="E1517" s="36">
        <v>185.1</v>
      </c>
      <c r="F1517" s="37">
        <f t="shared" si="96"/>
        <v>342.45</v>
      </c>
      <c r="G1517" s="38"/>
      <c r="H1517" s="35">
        <v>172.23599999999999</v>
      </c>
      <c r="I1517" s="36">
        <v>177.94200000000001</v>
      </c>
      <c r="J1517" s="37">
        <f t="shared" si="97"/>
        <v>350.178</v>
      </c>
      <c r="K1517" s="38"/>
      <c r="L1517" s="35">
        <v>104.7</v>
      </c>
      <c r="M1517" s="36">
        <v>78.75</v>
      </c>
      <c r="N1517" s="37">
        <f t="shared" si="98"/>
        <v>183.45</v>
      </c>
    </row>
    <row r="1518" spans="1:14" ht="15.6" x14ac:dyDescent="0.3">
      <c r="A1518" s="39">
        <v>43528</v>
      </c>
      <c r="B1518" s="29">
        <f t="shared" si="95"/>
        <v>3</v>
      </c>
      <c r="C1518" s="34">
        <v>4</v>
      </c>
      <c r="D1518" s="35">
        <v>148.80000000000001</v>
      </c>
      <c r="E1518" s="36">
        <v>206.4</v>
      </c>
      <c r="F1518" s="37">
        <f t="shared" si="96"/>
        <v>355.20000000000005</v>
      </c>
      <c r="G1518" s="38"/>
      <c r="H1518" s="35">
        <v>163.203</v>
      </c>
      <c r="I1518" s="36">
        <v>147.69300000000001</v>
      </c>
      <c r="J1518" s="37">
        <f t="shared" si="97"/>
        <v>310.89600000000002</v>
      </c>
      <c r="K1518" s="38"/>
      <c r="L1518" s="35">
        <v>89.1</v>
      </c>
      <c r="M1518" s="36">
        <v>69.45</v>
      </c>
      <c r="N1518" s="37">
        <f t="shared" si="98"/>
        <v>158.55000000000001</v>
      </c>
    </row>
    <row r="1519" spans="1:14" ht="15.6" x14ac:dyDescent="0.3">
      <c r="A1519" s="40">
        <v>43529.041666666664</v>
      </c>
      <c r="B1519" s="29">
        <f t="shared" si="95"/>
        <v>3</v>
      </c>
      <c r="C1519" s="34">
        <v>5</v>
      </c>
      <c r="D1519" s="35">
        <v>154.5</v>
      </c>
      <c r="E1519" s="36">
        <v>141.44999999999999</v>
      </c>
      <c r="F1519" s="37">
        <f t="shared" si="96"/>
        <v>295.95</v>
      </c>
      <c r="G1519" s="38"/>
      <c r="H1519" s="35">
        <v>155.18100000000001</v>
      </c>
      <c r="I1519" s="36">
        <v>128.523</v>
      </c>
      <c r="J1519" s="37">
        <f t="shared" si="97"/>
        <v>283.70400000000001</v>
      </c>
      <c r="K1519" s="38"/>
      <c r="L1519" s="35">
        <v>82.2</v>
      </c>
      <c r="M1519" s="36">
        <v>70.2</v>
      </c>
      <c r="N1519" s="37">
        <f t="shared" si="98"/>
        <v>152.4</v>
      </c>
    </row>
    <row r="1520" spans="1:14" ht="15.6" x14ac:dyDescent="0.3">
      <c r="A1520" s="39">
        <v>43529.083333333336</v>
      </c>
      <c r="B1520" s="29">
        <f t="shared" si="95"/>
        <v>3</v>
      </c>
      <c r="C1520" s="34">
        <v>5</v>
      </c>
      <c r="D1520" s="35">
        <v>142.94999999999999</v>
      </c>
      <c r="E1520" s="36">
        <v>182.4</v>
      </c>
      <c r="F1520" s="37">
        <f t="shared" si="96"/>
        <v>325.35000000000002</v>
      </c>
      <c r="G1520" s="38"/>
      <c r="H1520" s="35">
        <v>154.892</v>
      </c>
      <c r="I1520" s="36">
        <v>128.232</v>
      </c>
      <c r="J1520" s="37">
        <f t="shared" si="97"/>
        <v>283.12400000000002</v>
      </c>
      <c r="K1520" s="38"/>
      <c r="L1520" s="35">
        <v>82.5</v>
      </c>
      <c r="M1520" s="36">
        <v>70.349999999999994</v>
      </c>
      <c r="N1520" s="37">
        <f t="shared" si="98"/>
        <v>152.85</v>
      </c>
    </row>
    <row r="1521" spans="1:14" ht="15.6" x14ac:dyDescent="0.3">
      <c r="A1521" s="40">
        <v>43529.125</v>
      </c>
      <c r="B1521" s="29">
        <f t="shared" si="95"/>
        <v>3</v>
      </c>
      <c r="C1521" s="34">
        <v>5</v>
      </c>
      <c r="D1521" s="35">
        <v>140.4</v>
      </c>
      <c r="E1521" s="36">
        <v>140.4</v>
      </c>
      <c r="F1521" s="37">
        <f t="shared" si="96"/>
        <v>280.8</v>
      </c>
      <c r="G1521" s="38"/>
      <c r="H1521" s="35">
        <v>153.10900000000001</v>
      </c>
      <c r="I1521" s="36">
        <v>126.32899999999999</v>
      </c>
      <c r="J1521" s="37">
        <f t="shared" si="97"/>
        <v>279.43799999999999</v>
      </c>
      <c r="K1521" s="38"/>
      <c r="L1521" s="35">
        <v>81.3</v>
      </c>
      <c r="M1521" s="36">
        <v>70.2</v>
      </c>
      <c r="N1521" s="37">
        <f t="shared" si="98"/>
        <v>151.5</v>
      </c>
    </row>
    <row r="1522" spans="1:14" ht="15.6" x14ac:dyDescent="0.3">
      <c r="A1522" s="39">
        <v>43529.166666666664</v>
      </c>
      <c r="B1522" s="29">
        <f t="shared" si="95"/>
        <v>3</v>
      </c>
      <c r="C1522" s="34">
        <v>5</v>
      </c>
      <c r="D1522" s="35">
        <v>142.94999999999999</v>
      </c>
      <c r="E1522" s="36">
        <v>126.3</v>
      </c>
      <c r="F1522" s="37">
        <f t="shared" si="96"/>
        <v>269.25</v>
      </c>
      <c r="G1522" s="38"/>
      <c r="H1522" s="35">
        <v>156.45500000000001</v>
      </c>
      <c r="I1522" s="36">
        <v>125.95399999999999</v>
      </c>
      <c r="J1522" s="37">
        <f t="shared" si="97"/>
        <v>282.40899999999999</v>
      </c>
      <c r="K1522" s="38"/>
      <c r="L1522" s="35">
        <v>83.7</v>
      </c>
      <c r="M1522" s="36">
        <v>69.900000000000006</v>
      </c>
      <c r="N1522" s="37">
        <f t="shared" si="98"/>
        <v>153.60000000000002</v>
      </c>
    </row>
    <row r="1523" spans="1:14" ht="15.6" x14ac:dyDescent="0.3">
      <c r="A1523" s="40">
        <v>43529.208333333336</v>
      </c>
      <c r="B1523" s="29">
        <f t="shared" si="95"/>
        <v>3</v>
      </c>
      <c r="C1523" s="34">
        <v>5</v>
      </c>
      <c r="D1523" s="35">
        <v>139.19999999999999</v>
      </c>
      <c r="E1523" s="36">
        <v>132.30000000000001</v>
      </c>
      <c r="F1523" s="37">
        <f t="shared" si="96"/>
        <v>271.5</v>
      </c>
      <c r="G1523" s="38"/>
      <c r="H1523" s="35">
        <v>168.06700000000001</v>
      </c>
      <c r="I1523" s="36">
        <v>144.33000000000001</v>
      </c>
      <c r="J1523" s="37">
        <f t="shared" si="97"/>
        <v>312.39700000000005</v>
      </c>
      <c r="K1523" s="38"/>
      <c r="L1523" s="35">
        <v>86.4</v>
      </c>
      <c r="M1523" s="36">
        <v>70.349999999999994</v>
      </c>
      <c r="N1523" s="37">
        <f t="shared" si="98"/>
        <v>156.75</v>
      </c>
    </row>
    <row r="1524" spans="1:14" ht="15.6" x14ac:dyDescent="0.3">
      <c r="A1524" s="39">
        <v>43529.25</v>
      </c>
      <c r="B1524" s="29">
        <f t="shared" si="95"/>
        <v>3</v>
      </c>
      <c r="C1524" s="34">
        <v>5</v>
      </c>
      <c r="D1524" s="35">
        <v>140.55000000000001</v>
      </c>
      <c r="E1524" s="36">
        <v>137.69999999999999</v>
      </c>
      <c r="F1524" s="37">
        <f t="shared" si="96"/>
        <v>278.25</v>
      </c>
      <c r="G1524" s="38"/>
      <c r="H1524" s="35">
        <v>180.227</v>
      </c>
      <c r="I1524" s="36">
        <v>150.66</v>
      </c>
      <c r="J1524" s="37">
        <f t="shared" si="97"/>
        <v>330.887</v>
      </c>
      <c r="K1524" s="38"/>
      <c r="L1524" s="35">
        <v>88.8</v>
      </c>
      <c r="M1524" s="36">
        <v>70.2</v>
      </c>
      <c r="N1524" s="37">
        <f t="shared" si="98"/>
        <v>159</v>
      </c>
    </row>
    <row r="1525" spans="1:14" ht="15.6" x14ac:dyDescent="0.3">
      <c r="A1525" s="40">
        <v>43529.291666666664</v>
      </c>
      <c r="B1525" s="29">
        <f t="shared" si="95"/>
        <v>3</v>
      </c>
      <c r="C1525" s="34">
        <v>5</v>
      </c>
      <c r="D1525" s="35">
        <v>144.15</v>
      </c>
      <c r="E1525" s="36">
        <v>157.19999999999999</v>
      </c>
      <c r="F1525" s="37">
        <f t="shared" si="96"/>
        <v>301.35000000000002</v>
      </c>
      <c r="G1525" s="38"/>
      <c r="H1525" s="35">
        <v>190.18700000000001</v>
      </c>
      <c r="I1525" s="36">
        <v>169.15299999999999</v>
      </c>
      <c r="J1525" s="37">
        <f t="shared" si="97"/>
        <v>359.34000000000003</v>
      </c>
      <c r="K1525" s="38"/>
      <c r="L1525" s="35">
        <v>95.25</v>
      </c>
      <c r="M1525" s="36">
        <v>76.8</v>
      </c>
      <c r="N1525" s="37">
        <f t="shared" si="98"/>
        <v>172.05</v>
      </c>
    </row>
    <row r="1526" spans="1:14" ht="15.6" x14ac:dyDescent="0.3">
      <c r="A1526" s="39">
        <v>43529.333333333336</v>
      </c>
      <c r="B1526" s="29">
        <f t="shared" si="95"/>
        <v>3</v>
      </c>
      <c r="C1526" s="34">
        <v>5</v>
      </c>
      <c r="D1526" s="35">
        <v>264.45</v>
      </c>
      <c r="E1526" s="36">
        <v>185.55</v>
      </c>
      <c r="F1526" s="37">
        <f t="shared" si="96"/>
        <v>450</v>
      </c>
      <c r="G1526" s="38"/>
      <c r="H1526" s="35">
        <v>232.19499999999999</v>
      </c>
      <c r="I1526" s="36">
        <v>196.96899999999999</v>
      </c>
      <c r="J1526" s="37">
        <f t="shared" si="97"/>
        <v>429.16399999999999</v>
      </c>
      <c r="K1526" s="38"/>
      <c r="L1526" s="35">
        <v>187.35</v>
      </c>
      <c r="M1526" s="36">
        <v>84.75</v>
      </c>
      <c r="N1526" s="37">
        <f t="shared" si="98"/>
        <v>272.10000000000002</v>
      </c>
    </row>
    <row r="1527" spans="1:14" ht="15.6" x14ac:dyDescent="0.3">
      <c r="A1527" s="40">
        <v>43529.375</v>
      </c>
      <c r="B1527" s="29">
        <f t="shared" si="95"/>
        <v>3</v>
      </c>
      <c r="C1527" s="34">
        <v>5</v>
      </c>
      <c r="D1527" s="35">
        <v>298.5</v>
      </c>
      <c r="E1527" s="36">
        <v>216</v>
      </c>
      <c r="F1527" s="37">
        <f t="shared" si="96"/>
        <v>514.5</v>
      </c>
      <c r="G1527" s="38"/>
      <c r="H1527" s="35">
        <v>260.04199999999997</v>
      </c>
      <c r="I1527" s="36">
        <v>231.66499999999999</v>
      </c>
      <c r="J1527" s="37">
        <f t="shared" si="97"/>
        <v>491.70699999999999</v>
      </c>
      <c r="K1527" s="38"/>
      <c r="L1527" s="35">
        <v>201.75</v>
      </c>
      <c r="M1527" s="36">
        <v>97.5</v>
      </c>
      <c r="N1527" s="37">
        <f t="shared" si="98"/>
        <v>299.25</v>
      </c>
    </row>
    <row r="1528" spans="1:14" ht="15.6" x14ac:dyDescent="0.3">
      <c r="A1528" s="39">
        <v>43529.416666666664</v>
      </c>
      <c r="B1528" s="29">
        <f t="shared" si="95"/>
        <v>3</v>
      </c>
      <c r="C1528" s="34">
        <v>5</v>
      </c>
      <c r="D1528" s="35">
        <v>311.7</v>
      </c>
      <c r="E1528" s="36">
        <v>247.2</v>
      </c>
      <c r="F1528" s="37">
        <f t="shared" si="96"/>
        <v>558.9</v>
      </c>
      <c r="G1528" s="38"/>
      <c r="H1528" s="35">
        <v>256.74</v>
      </c>
      <c r="I1528" s="36">
        <v>250.66399999999999</v>
      </c>
      <c r="J1528" s="37">
        <f t="shared" si="97"/>
        <v>507.404</v>
      </c>
      <c r="K1528" s="38"/>
      <c r="L1528" s="35">
        <v>215.4</v>
      </c>
      <c r="M1528" s="36">
        <v>109.95</v>
      </c>
      <c r="N1528" s="37">
        <f t="shared" si="98"/>
        <v>325.35000000000002</v>
      </c>
    </row>
    <row r="1529" spans="1:14" ht="15.6" x14ac:dyDescent="0.3">
      <c r="A1529" s="40">
        <v>43529.458333333336</v>
      </c>
      <c r="B1529" s="29">
        <f t="shared" si="95"/>
        <v>3</v>
      </c>
      <c r="C1529" s="34">
        <v>5</v>
      </c>
      <c r="D1529" s="35">
        <v>313.8</v>
      </c>
      <c r="E1529" s="36">
        <v>245.25</v>
      </c>
      <c r="F1529" s="37">
        <f t="shared" si="96"/>
        <v>559.04999999999995</v>
      </c>
      <c r="G1529" s="38"/>
      <c r="H1529" s="35">
        <v>262.98700000000002</v>
      </c>
      <c r="I1529" s="36">
        <v>252.185</v>
      </c>
      <c r="J1529" s="37">
        <f t="shared" si="97"/>
        <v>515.17200000000003</v>
      </c>
      <c r="K1529" s="38"/>
      <c r="L1529" s="35">
        <v>225.6</v>
      </c>
      <c r="M1529" s="36">
        <v>112.95</v>
      </c>
      <c r="N1529" s="37">
        <f t="shared" si="98"/>
        <v>338.55</v>
      </c>
    </row>
    <row r="1530" spans="1:14" ht="15.6" x14ac:dyDescent="0.3">
      <c r="A1530" s="39">
        <v>43529.5</v>
      </c>
      <c r="B1530" s="29">
        <f t="shared" si="95"/>
        <v>3</v>
      </c>
      <c r="C1530" s="34">
        <v>5</v>
      </c>
      <c r="D1530" s="35">
        <v>314.7</v>
      </c>
      <c r="E1530" s="36">
        <v>294.60000000000002</v>
      </c>
      <c r="F1530" s="37">
        <f t="shared" si="96"/>
        <v>609.29999999999995</v>
      </c>
      <c r="G1530" s="38"/>
      <c r="H1530" s="35">
        <v>260.20499999999998</v>
      </c>
      <c r="I1530" s="36">
        <v>251.2</v>
      </c>
      <c r="J1530" s="37">
        <f t="shared" si="97"/>
        <v>511.40499999999997</v>
      </c>
      <c r="K1530" s="38"/>
      <c r="L1530" s="35">
        <v>231.6</v>
      </c>
      <c r="M1530" s="36">
        <v>118.95</v>
      </c>
      <c r="N1530" s="37">
        <f t="shared" si="98"/>
        <v>350.55</v>
      </c>
    </row>
    <row r="1531" spans="1:14" ht="15.6" x14ac:dyDescent="0.3">
      <c r="A1531" s="40">
        <v>43529.541666666664</v>
      </c>
      <c r="B1531" s="29">
        <f t="shared" si="95"/>
        <v>3</v>
      </c>
      <c r="C1531" s="34">
        <v>5</v>
      </c>
      <c r="D1531" s="35">
        <v>318.45</v>
      </c>
      <c r="E1531" s="36">
        <v>356.25</v>
      </c>
      <c r="F1531" s="37">
        <f t="shared" si="96"/>
        <v>674.7</v>
      </c>
      <c r="G1531" s="38"/>
      <c r="H1531" s="35">
        <v>263.93099999999998</v>
      </c>
      <c r="I1531" s="36">
        <v>249.999</v>
      </c>
      <c r="J1531" s="37">
        <f t="shared" si="97"/>
        <v>513.92999999999995</v>
      </c>
      <c r="K1531" s="38"/>
      <c r="L1531" s="35">
        <v>231.6</v>
      </c>
      <c r="M1531" s="36">
        <v>119.25</v>
      </c>
      <c r="N1531" s="37">
        <f t="shared" si="98"/>
        <v>350.85</v>
      </c>
    </row>
    <row r="1532" spans="1:14" ht="15.6" x14ac:dyDescent="0.3">
      <c r="A1532" s="39">
        <v>43529.583333333336</v>
      </c>
      <c r="B1532" s="29">
        <f t="shared" si="95"/>
        <v>3</v>
      </c>
      <c r="C1532" s="34">
        <v>5</v>
      </c>
      <c r="D1532" s="35">
        <v>319.35000000000002</v>
      </c>
      <c r="E1532" s="36">
        <v>348.75</v>
      </c>
      <c r="F1532" s="37">
        <f t="shared" si="96"/>
        <v>668.1</v>
      </c>
      <c r="G1532" s="38"/>
      <c r="H1532" s="35">
        <v>269.24400000000003</v>
      </c>
      <c r="I1532" s="36">
        <v>243.97399999999999</v>
      </c>
      <c r="J1532" s="37">
        <f t="shared" si="97"/>
        <v>513.21800000000007</v>
      </c>
      <c r="K1532" s="38"/>
      <c r="L1532" s="35">
        <v>230.85</v>
      </c>
      <c r="M1532" s="36">
        <v>118.65</v>
      </c>
      <c r="N1532" s="37">
        <f t="shared" si="98"/>
        <v>349.5</v>
      </c>
    </row>
    <row r="1533" spans="1:14" ht="15.6" x14ac:dyDescent="0.3">
      <c r="A1533" s="40">
        <v>43529.625</v>
      </c>
      <c r="B1533" s="29">
        <f t="shared" si="95"/>
        <v>3</v>
      </c>
      <c r="C1533" s="34">
        <v>5</v>
      </c>
      <c r="D1533" s="35">
        <v>320.55</v>
      </c>
      <c r="E1533" s="36">
        <v>316.8</v>
      </c>
      <c r="F1533" s="37">
        <f t="shared" si="96"/>
        <v>637.35</v>
      </c>
      <c r="G1533" s="38"/>
      <c r="H1533" s="35">
        <v>259.47300000000001</v>
      </c>
      <c r="I1533" s="36">
        <v>242.75200000000001</v>
      </c>
      <c r="J1533" s="37">
        <f t="shared" si="97"/>
        <v>502.22500000000002</v>
      </c>
      <c r="K1533" s="38"/>
      <c r="L1533" s="35">
        <v>230.25</v>
      </c>
      <c r="M1533" s="36">
        <v>116.4</v>
      </c>
      <c r="N1533" s="37">
        <f t="shared" si="98"/>
        <v>346.65</v>
      </c>
    </row>
    <row r="1534" spans="1:14" ht="15.6" x14ac:dyDescent="0.3">
      <c r="A1534" s="39">
        <v>43529.666666666664</v>
      </c>
      <c r="B1534" s="29">
        <f t="shared" si="95"/>
        <v>3</v>
      </c>
      <c r="C1534" s="34">
        <v>5</v>
      </c>
      <c r="D1534" s="35">
        <v>319.64999999999998</v>
      </c>
      <c r="E1534" s="36">
        <v>290.39999999999998</v>
      </c>
      <c r="F1534" s="37">
        <f t="shared" si="96"/>
        <v>610.04999999999995</v>
      </c>
      <c r="G1534" s="38"/>
      <c r="H1534" s="35">
        <v>265.93</v>
      </c>
      <c r="I1534" s="36">
        <v>240.81899999999999</v>
      </c>
      <c r="J1534" s="37">
        <f t="shared" si="97"/>
        <v>506.74900000000002</v>
      </c>
      <c r="K1534" s="38"/>
      <c r="L1534" s="35">
        <v>226.05</v>
      </c>
      <c r="M1534" s="36">
        <v>116.25</v>
      </c>
      <c r="N1534" s="37">
        <f t="shared" si="98"/>
        <v>342.3</v>
      </c>
    </row>
    <row r="1535" spans="1:14" ht="15.6" x14ac:dyDescent="0.3">
      <c r="A1535" s="40">
        <v>43529.708333333336</v>
      </c>
      <c r="B1535" s="29">
        <f t="shared" si="95"/>
        <v>3</v>
      </c>
      <c r="C1535" s="34">
        <v>5</v>
      </c>
      <c r="D1535" s="35">
        <v>315.89999999999998</v>
      </c>
      <c r="E1535" s="36">
        <v>329.1</v>
      </c>
      <c r="F1535" s="37">
        <f t="shared" si="96"/>
        <v>645</v>
      </c>
      <c r="G1535" s="38"/>
      <c r="H1535" s="35">
        <v>247.779</v>
      </c>
      <c r="I1535" s="36">
        <v>232.77500000000001</v>
      </c>
      <c r="J1535" s="37">
        <f t="shared" si="97"/>
        <v>480.55399999999997</v>
      </c>
      <c r="K1535" s="38"/>
      <c r="L1535" s="35">
        <v>221.25</v>
      </c>
      <c r="M1535" s="36">
        <v>109.8</v>
      </c>
      <c r="N1535" s="37">
        <f t="shared" si="98"/>
        <v>331.05</v>
      </c>
    </row>
    <row r="1536" spans="1:14" ht="15.6" x14ac:dyDescent="0.3">
      <c r="A1536" s="39">
        <v>43529.75</v>
      </c>
      <c r="B1536" s="29">
        <f t="shared" si="95"/>
        <v>3</v>
      </c>
      <c r="C1536" s="34">
        <v>5</v>
      </c>
      <c r="D1536" s="35">
        <v>317.55</v>
      </c>
      <c r="E1536" s="36">
        <v>296.10000000000002</v>
      </c>
      <c r="F1536" s="37">
        <f t="shared" si="96"/>
        <v>613.65000000000009</v>
      </c>
      <c r="G1536" s="38"/>
      <c r="H1536" s="35">
        <v>241.21799999999999</v>
      </c>
      <c r="I1536" s="36">
        <v>216.37</v>
      </c>
      <c r="J1536" s="37">
        <f t="shared" si="97"/>
        <v>457.58799999999997</v>
      </c>
      <c r="K1536" s="38"/>
      <c r="L1536" s="35">
        <v>209.1</v>
      </c>
      <c r="M1536" s="36">
        <v>101.25</v>
      </c>
      <c r="N1536" s="37">
        <f t="shared" si="98"/>
        <v>310.35000000000002</v>
      </c>
    </row>
    <row r="1537" spans="1:14" ht="15.6" x14ac:dyDescent="0.3">
      <c r="A1537" s="40">
        <v>43529.791666666664</v>
      </c>
      <c r="B1537" s="29">
        <f t="shared" si="95"/>
        <v>3</v>
      </c>
      <c r="C1537" s="34">
        <v>5</v>
      </c>
      <c r="D1537" s="35">
        <v>291.75</v>
      </c>
      <c r="E1537" s="36">
        <v>236.55</v>
      </c>
      <c r="F1537" s="37">
        <f t="shared" si="96"/>
        <v>528.29999999999995</v>
      </c>
      <c r="G1537" s="38"/>
      <c r="H1537" s="35">
        <v>180.20699999999999</v>
      </c>
      <c r="I1537" s="36">
        <v>189.83099999999999</v>
      </c>
      <c r="J1537" s="37">
        <f t="shared" si="97"/>
        <v>370.03800000000001</v>
      </c>
      <c r="K1537" s="38"/>
      <c r="L1537" s="35">
        <v>122.25</v>
      </c>
      <c r="M1537" s="36">
        <v>91.65</v>
      </c>
      <c r="N1537" s="37">
        <f t="shared" si="98"/>
        <v>213.9</v>
      </c>
    </row>
    <row r="1538" spans="1:14" ht="15.6" x14ac:dyDescent="0.3">
      <c r="A1538" s="39">
        <v>43529.833333333336</v>
      </c>
      <c r="B1538" s="29">
        <f t="shared" si="95"/>
        <v>3</v>
      </c>
      <c r="C1538" s="34">
        <v>5</v>
      </c>
      <c r="D1538" s="35">
        <v>304.64999999999998</v>
      </c>
      <c r="E1538" s="36">
        <v>270.45</v>
      </c>
      <c r="F1538" s="37">
        <f t="shared" si="96"/>
        <v>575.09999999999991</v>
      </c>
      <c r="G1538" s="38"/>
      <c r="H1538" s="35">
        <v>172.05699999999999</v>
      </c>
      <c r="I1538" s="36">
        <v>183.565</v>
      </c>
      <c r="J1538" s="37">
        <f t="shared" si="97"/>
        <v>355.62199999999996</v>
      </c>
      <c r="K1538" s="38"/>
      <c r="L1538" s="35">
        <v>115.65</v>
      </c>
      <c r="M1538" s="36">
        <v>84.45</v>
      </c>
      <c r="N1538" s="37">
        <f t="shared" si="98"/>
        <v>200.10000000000002</v>
      </c>
    </row>
    <row r="1539" spans="1:14" ht="15.6" x14ac:dyDescent="0.3">
      <c r="A1539" s="40">
        <v>43529.875</v>
      </c>
      <c r="B1539" s="29">
        <f t="shared" si="95"/>
        <v>3</v>
      </c>
      <c r="C1539" s="34">
        <v>5</v>
      </c>
      <c r="D1539" s="35">
        <v>293.55</v>
      </c>
      <c r="E1539" s="36">
        <v>254.4</v>
      </c>
      <c r="F1539" s="37">
        <f t="shared" si="96"/>
        <v>547.95000000000005</v>
      </c>
      <c r="G1539" s="38"/>
      <c r="H1539" s="35">
        <v>179.28</v>
      </c>
      <c r="I1539" s="36">
        <v>181.76</v>
      </c>
      <c r="J1539" s="37">
        <f t="shared" si="97"/>
        <v>361.03999999999996</v>
      </c>
      <c r="K1539" s="38"/>
      <c r="L1539" s="35">
        <v>111.45</v>
      </c>
      <c r="M1539" s="36">
        <v>83.4</v>
      </c>
      <c r="N1539" s="37">
        <f t="shared" si="98"/>
        <v>194.85000000000002</v>
      </c>
    </row>
    <row r="1540" spans="1:14" ht="15.6" x14ac:dyDescent="0.3">
      <c r="A1540" s="39">
        <v>43529.916666666664</v>
      </c>
      <c r="B1540" s="29">
        <f t="shared" si="95"/>
        <v>3</v>
      </c>
      <c r="C1540" s="34">
        <v>5</v>
      </c>
      <c r="D1540" s="35">
        <v>163.80000000000001</v>
      </c>
      <c r="E1540" s="36">
        <v>205.95</v>
      </c>
      <c r="F1540" s="37">
        <f t="shared" si="96"/>
        <v>369.75</v>
      </c>
      <c r="G1540" s="38"/>
      <c r="H1540" s="35">
        <v>170.93799999999999</v>
      </c>
      <c r="I1540" s="36">
        <v>175.52699999999999</v>
      </c>
      <c r="J1540" s="37">
        <f t="shared" si="97"/>
        <v>346.46499999999997</v>
      </c>
      <c r="K1540" s="38"/>
      <c r="L1540" s="35">
        <v>109.5</v>
      </c>
      <c r="M1540" s="36">
        <v>81.75</v>
      </c>
      <c r="N1540" s="37">
        <f t="shared" si="98"/>
        <v>191.25</v>
      </c>
    </row>
    <row r="1541" spans="1:14" ht="15.6" x14ac:dyDescent="0.3">
      <c r="A1541" s="40">
        <v>43529.958333333336</v>
      </c>
      <c r="B1541" s="29">
        <f t="shared" si="95"/>
        <v>3</v>
      </c>
      <c r="C1541" s="34">
        <v>5</v>
      </c>
      <c r="D1541" s="35">
        <v>156.44999999999999</v>
      </c>
      <c r="E1541" s="36">
        <v>201.3</v>
      </c>
      <c r="F1541" s="37">
        <f t="shared" si="96"/>
        <v>357.75</v>
      </c>
      <c r="G1541" s="38"/>
      <c r="H1541" s="35">
        <v>166.518</v>
      </c>
      <c r="I1541" s="36">
        <v>178.75299999999999</v>
      </c>
      <c r="J1541" s="37">
        <f t="shared" si="97"/>
        <v>345.27099999999996</v>
      </c>
      <c r="K1541" s="38"/>
      <c r="L1541" s="35">
        <v>106.8</v>
      </c>
      <c r="M1541" s="36">
        <v>80.7</v>
      </c>
      <c r="N1541" s="37">
        <f t="shared" si="98"/>
        <v>187.5</v>
      </c>
    </row>
    <row r="1542" spans="1:14" ht="15.6" x14ac:dyDescent="0.3">
      <c r="A1542" s="39">
        <v>43529</v>
      </c>
      <c r="B1542" s="29">
        <f t="shared" si="95"/>
        <v>3</v>
      </c>
      <c r="C1542" s="34">
        <v>5</v>
      </c>
      <c r="D1542" s="35">
        <v>147.75</v>
      </c>
      <c r="E1542" s="36">
        <v>137.25</v>
      </c>
      <c r="F1542" s="37">
        <f t="shared" si="96"/>
        <v>285</v>
      </c>
      <c r="G1542" s="38"/>
      <c r="H1542" s="35">
        <v>162.13200000000001</v>
      </c>
      <c r="I1542" s="36">
        <v>154.17599999999999</v>
      </c>
      <c r="J1542" s="37">
        <f t="shared" si="97"/>
        <v>316.30799999999999</v>
      </c>
      <c r="K1542" s="38"/>
      <c r="L1542" s="35">
        <v>90.15</v>
      </c>
      <c r="M1542" s="36">
        <v>72.150000000000006</v>
      </c>
      <c r="N1542" s="37">
        <f t="shared" si="98"/>
        <v>162.30000000000001</v>
      </c>
    </row>
    <row r="1543" spans="1:14" ht="15.6" x14ac:dyDescent="0.3">
      <c r="A1543" s="40">
        <v>43530.041666666664</v>
      </c>
      <c r="B1543" s="29">
        <f t="shared" si="95"/>
        <v>3</v>
      </c>
      <c r="C1543" s="34">
        <v>6</v>
      </c>
      <c r="D1543" s="35">
        <v>147.30000000000001</v>
      </c>
      <c r="E1543" s="36">
        <v>125.85</v>
      </c>
      <c r="F1543" s="37">
        <f t="shared" si="96"/>
        <v>273.14999999999998</v>
      </c>
      <c r="G1543" s="38"/>
      <c r="H1543" s="35">
        <v>155.274</v>
      </c>
      <c r="I1543" s="36">
        <v>132.655</v>
      </c>
      <c r="J1543" s="37">
        <f t="shared" si="97"/>
        <v>287.92899999999997</v>
      </c>
      <c r="K1543" s="38"/>
      <c r="L1543" s="35">
        <v>82.05</v>
      </c>
      <c r="M1543" s="36">
        <v>71.25</v>
      </c>
      <c r="N1543" s="37">
        <f t="shared" si="98"/>
        <v>153.30000000000001</v>
      </c>
    </row>
    <row r="1544" spans="1:14" ht="15.6" x14ac:dyDescent="0.3">
      <c r="A1544" s="39">
        <v>43530.083333333336</v>
      </c>
      <c r="B1544" s="29">
        <f t="shared" ref="B1544:B1607" si="99">MONTH(A1544)</f>
        <v>3</v>
      </c>
      <c r="C1544" s="34">
        <v>6</v>
      </c>
      <c r="D1544" s="35">
        <v>143.69999999999999</v>
      </c>
      <c r="E1544" s="36">
        <v>122.4</v>
      </c>
      <c r="F1544" s="37">
        <f t="shared" ref="F1544:F1607" si="100">D1544+E1544</f>
        <v>266.10000000000002</v>
      </c>
      <c r="G1544" s="38"/>
      <c r="H1544" s="35">
        <v>155.01300000000001</v>
      </c>
      <c r="I1544" s="36">
        <v>131.90700000000001</v>
      </c>
      <c r="J1544" s="37">
        <f t="shared" ref="J1544:J1607" si="101">H1544+I1544</f>
        <v>286.92</v>
      </c>
      <c r="K1544" s="38"/>
      <c r="L1544" s="35">
        <v>84.9</v>
      </c>
      <c r="M1544" s="36">
        <v>72.599999999999994</v>
      </c>
      <c r="N1544" s="37">
        <f t="shared" ref="N1544:N1607" si="102">L1544+M1544</f>
        <v>157.5</v>
      </c>
    </row>
    <row r="1545" spans="1:14" ht="15.6" x14ac:dyDescent="0.3">
      <c r="A1545" s="40">
        <v>43530.125</v>
      </c>
      <c r="B1545" s="29">
        <f t="shared" si="99"/>
        <v>3</v>
      </c>
      <c r="C1545" s="34">
        <v>6</v>
      </c>
      <c r="D1545" s="35">
        <v>140.55000000000001</v>
      </c>
      <c r="E1545" s="36">
        <v>122.4</v>
      </c>
      <c r="F1545" s="37">
        <f t="shared" si="100"/>
        <v>262.95000000000005</v>
      </c>
      <c r="G1545" s="38"/>
      <c r="H1545" s="35">
        <v>153.125</v>
      </c>
      <c r="I1545" s="36">
        <v>130.56899999999999</v>
      </c>
      <c r="J1545" s="37">
        <f t="shared" si="101"/>
        <v>283.69399999999996</v>
      </c>
      <c r="K1545" s="38"/>
      <c r="L1545" s="35">
        <v>83.1</v>
      </c>
      <c r="M1545" s="36">
        <v>71.099999999999994</v>
      </c>
      <c r="N1545" s="37">
        <f t="shared" si="102"/>
        <v>154.19999999999999</v>
      </c>
    </row>
    <row r="1546" spans="1:14" ht="15.6" x14ac:dyDescent="0.3">
      <c r="A1546" s="39">
        <v>43530.166666666664</v>
      </c>
      <c r="B1546" s="29">
        <f t="shared" si="99"/>
        <v>3</v>
      </c>
      <c r="C1546" s="34">
        <v>6</v>
      </c>
      <c r="D1546" s="35">
        <v>142.35</v>
      </c>
      <c r="E1546" s="36">
        <v>123.75</v>
      </c>
      <c r="F1546" s="37">
        <f t="shared" si="100"/>
        <v>266.10000000000002</v>
      </c>
      <c r="G1546" s="38"/>
      <c r="H1546" s="35">
        <v>158.923</v>
      </c>
      <c r="I1546" s="36">
        <v>132.03700000000001</v>
      </c>
      <c r="J1546" s="37">
        <f t="shared" si="101"/>
        <v>290.96000000000004</v>
      </c>
      <c r="K1546" s="38"/>
      <c r="L1546" s="35">
        <v>84.75</v>
      </c>
      <c r="M1546" s="36">
        <v>71.25</v>
      </c>
      <c r="N1546" s="37">
        <f t="shared" si="102"/>
        <v>156</v>
      </c>
    </row>
    <row r="1547" spans="1:14" ht="15.6" x14ac:dyDescent="0.3">
      <c r="A1547" s="40">
        <v>43530.208333333336</v>
      </c>
      <c r="B1547" s="29">
        <f t="shared" si="99"/>
        <v>3</v>
      </c>
      <c r="C1547" s="34">
        <v>6</v>
      </c>
      <c r="D1547" s="35">
        <v>141.15</v>
      </c>
      <c r="E1547" s="36">
        <v>135.30000000000001</v>
      </c>
      <c r="F1547" s="37">
        <f t="shared" si="100"/>
        <v>276.45000000000005</v>
      </c>
      <c r="G1547" s="38"/>
      <c r="H1547" s="35">
        <v>167.84100000000001</v>
      </c>
      <c r="I1547" s="36">
        <v>134.78800000000001</v>
      </c>
      <c r="J1547" s="37">
        <f t="shared" si="101"/>
        <v>302.62900000000002</v>
      </c>
      <c r="K1547" s="38"/>
      <c r="L1547" s="35">
        <v>85.95</v>
      </c>
      <c r="M1547" s="36">
        <v>71.849999999999994</v>
      </c>
      <c r="N1547" s="37">
        <f t="shared" si="102"/>
        <v>157.80000000000001</v>
      </c>
    </row>
    <row r="1548" spans="1:14" ht="15.6" x14ac:dyDescent="0.3">
      <c r="A1548" s="39">
        <v>43530.25</v>
      </c>
      <c r="B1548" s="29">
        <f t="shared" si="99"/>
        <v>3</v>
      </c>
      <c r="C1548" s="34">
        <v>6</v>
      </c>
      <c r="D1548" s="35">
        <v>140.85</v>
      </c>
      <c r="E1548" s="36">
        <v>134.85</v>
      </c>
      <c r="F1548" s="37">
        <f t="shared" si="100"/>
        <v>275.7</v>
      </c>
      <c r="G1548" s="38"/>
      <c r="H1548" s="35">
        <v>183.08799999999999</v>
      </c>
      <c r="I1548" s="36">
        <v>156.245</v>
      </c>
      <c r="J1548" s="37">
        <f t="shared" si="101"/>
        <v>339.33299999999997</v>
      </c>
      <c r="K1548" s="38"/>
      <c r="L1548" s="35">
        <v>88.05</v>
      </c>
      <c r="M1548" s="36">
        <v>71.849999999999994</v>
      </c>
      <c r="N1548" s="37">
        <f t="shared" si="102"/>
        <v>159.89999999999998</v>
      </c>
    </row>
    <row r="1549" spans="1:14" ht="15.6" x14ac:dyDescent="0.3">
      <c r="A1549" s="40">
        <v>43530.291666666664</v>
      </c>
      <c r="B1549" s="29">
        <f t="shared" si="99"/>
        <v>3</v>
      </c>
      <c r="C1549" s="34">
        <v>6</v>
      </c>
      <c r="D1549" s="35">
        <v>153.9</v>
      </c>
      <c r="E1549" s="36">
        <v>151.94999999999999</v>
      </c>
      <c r="F1549" s="37">
        <f t="shared" si="100"/>
        <v>305.85000000000002</v>
      </c>
      <c r="G1549" s="38"/>
      <c r="H1549" s="35">
        <v>186.209</v>
      </c>
      <c r="I1549" s="36">
        <v>171.249</v>
      </c>
      <c r="J1549" s="37">
        <f t="shared" si="101"/>
        <v>357.45799999999997</v>
      </c>
      <c r="K1549" s="38"/>
      <c r="L1549" s="35">
        <v>94.35</v>
      </c>
      <c r="M1549" s="36">
        <v>76.8</v>
      </c>
      <c r="N1549" s="37">
        <f t="shared" si="102"/>
        <v>171.14999999999998</v>
      </c>
    </row>
    <row r="1550" spans="1:14" ht="15.6" x14ac:dyDescent="0.3">
      <c r="A1550" s="39">
        <v>43530.333333333336</v>
      </c>
      <c r="B1550" s="29">
        <f t="shared" si="99"/>
        <v>3</v>
      </c>
      <c r="C1550" s="34">
        <v>6</v>
      </c>
      <c r="D1550" s="35">
        <v>278.10000000000002</v>
      </c>
      <c r="E1550" s="36">
        <v>193.65</v>
      </c>
      <c r="F1550" s="37">
        <f t="shared" si="100"/>
        <v>471.75</v>
      </c>
      <c r="G1550" s="38"/>
      <c r="H1550" s="35">
        <v>230.52500000000001</v>
      </c>
      <c r="I1550" s="36">
        <v>205.38499999999999</v>
      </c>
      <c r="J1550" s="37">
        <f t="shared" si="101"/>
        <v>435.90999999999997</v>
      </c>
      <c r="K1550" s="38"/>
      <c r="L1550" s="35">
        <v>187.35</v>
      </c>
      <c r="M1550" s="36">
        <v>92.4</v>
      </c>
      <c r="N1550" s="37">
        <f t="shared" si="102"/>
        <v>279.75</v>
      </c>
    </row>
    <row r="1551" spans="1:14" ht="15.6" x14ac:dyDescent="0.3">
      <c r="A1551" s="40">
        <v>43530.375</v>
      </c>
      <c r="B1551" s="29">
        <f t="shared" si="99"/>
        <v>3</v>
      </c>
      <c r="C1551" s="34">
        <v>6</v>
      </c>
      <c r="D1551" s="35">
        <v>301.8</v>
      </c>
      <c r="E1551" s="36">
        <v>220.95</v>
      </c>
      <c r="F1551" s="37">
        <f t="shared" si="100"/>
        <v>522.75</v>
      </c>
      <c r="G1551" s="38"/>
      <c r="H1551" s="35">
        <v>256.11900000000003</v>
      </c>
      <c r="I1551" s="36">
        <v>232.65100000000001</v>
      </c>
      <c r="J1551" s="37">
        <f t="shared" si="101"/>
        <v>488.77000000000004</v>
      </c>
      <c r="K1551" s="38"/>
      <c r="L1551" s="35">
        <v>204.9</v>
      </c>
      <c r="M1551" s="36">
        <v>101.85</v>
      </c>
      <c r="N1551" s="37">
        <f t="shared" si="102"/>
        <v>306.75</v>
      </c>
    </row>
    <row r="1552" spans="1:14" ht="15.6" x14ac:dyDescent="0.3">
      <c r="A1552" s="39">
        <v>43530.416666666664</v>
      </c>
      <c r="B1552" s="29">
        <f t="shared" si="99"/>
        <v>3</v>
      </c>
      <c r="C1552" s="34">
        <v>6</v>
      </c>
      <c r="D1552" s="35">
        <v>330.45</v>
      </c>
      <c r="E1552" s="36">
        <v>249.6</v>
      </c>
      <c r="F1552" s="37">
        <f t="shared" si="100"/>
        <v>580.04999999999995</v>
      </c>
      <c r="G1552" s="38"/>
      <c r="H1552" s="35">
        <v>263.00400000000002</v>
      </c>
      <c r="I1552" s="36">
        <v>248.28200000000001</v>
      </c>
      <c r="J1552" s="37">
        <f t="shared" si="101"/>
        <v>511.28600000000006</v>
      </c>
      <c r="K1552" s="38"/>
      <c r="L1552" s="35">
        <v>227.85</v>
      </c>
      <c r="M1552" s="36">
        <v>117.9</v>
      </c>
      <c r="N1552" s="37">
        <f t="shared" si="102"/>
        <v>345.75</v>
      </c>
    </row>
    <row r="1553" spans="1:14" ht="15.6" x14ac:dyDescent="0.3">
      <c r="A1553" s="40">
        <v>43530.458333333336</v>
      </c>
      <c r="B1553" s="29">
        <f t="shared" si="99"/>
        <v>3</v>
      </c>
      <c r="C1553" s="34">
        <v>6</v>
      </c>
      <c r="D1553" s="35">
        <v>328.5</v>
      </c>
      <c r="E1553" s="36">
        <v>252.75</v>
      </c>
      <c r="F1553" s="37">
        <f t="shared" si="100"/>
        <v>581.25</v>
      </c>
      <c r="G1553" s="38"/>
      <c r="H1553" s="35">
        <v>255.583</v>
      </c>
      <c r="I1553" s="36">
        <v>248.506</v>
      </c>
      <c r="J1553" s="37">
        <f t="shared" si="101"/>
        <v>504.089</v>
      </c>
      <c r="K1553" s="38"/>
      <c r="L1553" s="35">
        <v>233.1</v>
      </c>
      <c r="M1553" s="36">
        <v>120.9</v>
      </c>
      <c r="N1553" s="37">
        <f t="shared" si="102"/>
        <v>354</v>
      </c>
    </row>
    <row r="1554" spans="1:14" ht="15.6" x14ac:dyDescent="0.3">
      <c r="A1554" s="39">
        <v>43530.5</v>
      </c>
      <c r="B1554" s="29">
        <f t="shared" si="99"/>
        <v>3</v>
      </c>
      <c r="C1554" s="34">
        <v>6</v>
      </c>
      <c r="D1554" s="35">
        <v>327.45</v>
      </c>
      <c r="E1554" s="36">
        <v>249.9</v>
      </c>
      <c r="F1554" s="37">
        <f t="shared" si="100"/>
        <v>577.35</v>
      </c>
      <c r="G1554" s="38"/>
      <c r="H1554" s="35">
        <v>247.91</v>
      </c>
      <c r="I1554" s="36">
        <v>250.02</v>
      </c>
      <c r="J1554" s="37">
        <f t="shared" si="101"/>
        <v>497.93</v>
      </c>
      <c r="K1554" s="38"/>
      <c r="L1554" s="35">
        <v>228.45</v>
      </c>
      <c r="M1554" s="36">
        <v>120.45</v>
      </c>
      <c r="N1554" s="37">
        <f t="shared" si="102"/>
        <v>348.9</v>
      </c>
    </row>
    <row r="1555" spans="1:14" ht="15.6" x14ac:dyDescent="0.3">
      <c r="A1555" s="40">
        <v>43530.541666666664</v>
      </c>
      <c r="B1555" s="29">
        <f t="shared" si="99"/>
        <v>3</v>
      </c>
      <c r="C1555" s="34">
        <v>6</v>
      </c>
      <c r="D1555" s="35">
        <v>327.3</v>
      </c>
      <c r="E1555" s="36">
        <v>259.05</v>
      </c>
      <c r="F1555" s="37">
        <f t="shared" si="100"/>
        <v>586.35</v>
      </c>
      <c r="G1555" s="38"/>
      <c r="H1555" s="35">
        <v>252.53200000000001</v>
      </c>
      <c r="I1555" s="36">
        <v>261.09699999999998</v>
      </c>
      <c r="J1555" s="37">
        <f t="shared" si="101"/>
        <v>513.62900000000002</v>
      </c>
      <c r="K1555" s="38"/>
      <c r="L1555" s="35">
        <v>233.55</v>
      </c>
      <c r="M1555" s="36">
        <v>124.65</v>
      </c>
      <c r="N1555" s="37">
        <f t="shared" si="102"/>
        <v>358.20000000000005</v>
      </c>
    </row>
    <row r="1556" spans="1:14" ht="15.6" x14ac:dyDescent="0.3">
      <c r="A1556" s="39">
        <v>43530.583333333336</v>
      </c>
      <c r="B1556" s="29">
        <f t="shared" si="99"/>
        <v>3</v>
      </c>
      <c r="C1556" s="34">
        <v>6</v>
      </c>
      <c r="D1556" s="35">
        <v>326.7</v>
      </c>
      <c r="E1556" s="36">
        <v>246.3</v>
      </c>
      <c r="F1556" s="37">
        <f t="shared" si="100"/>
        <v>573</v>
      </c>
      <c r="G1556" s="38"/>
      <c r="H1556" s="35">
        <v>255.518</v>
      </c>
      <c r="I1556" s="36">
        <v>251.78800000000001</v>
      </c>
      <c r="J1556" s="37">
        <f t="shared" si="101"/>
        <v>507.30600000000004</v>
      </c>
      <c r="K1556" s="38"/>
      <c r="L1556" s="35">
        <v>232.5</v>
      </c>
      <c r="M1556" s="36">
        <v>125.85</v>
      </c>
      <c r="N1556" s="37">
        <f t="shared" si="102"/>
        <v>358.35</v>
      </c>
    </row>
    <row r="1557" spans="1:14" ht="15.6" x14ac:dyDescent="0.3">
      <c r="A1557" s="40">
        <v>43530.625</v>
      </c>
      <c r="B1557" s="29">
        <f t="shared" si="99"/>
        <v>3</v>
      </c>
      <c r="C1557" s="34">
        <v>6</v>
      </c>
      <c r="D1557" s="35">
        <v>341.7</v>
      </c>
      <c r="E1557" s="36">
        <v>241.5</v>
      </c>
      <c r="F1557" s="37">
        <f t="shared" si="100"/>
        <v>583.20000000000005</v>
      </c>
      <c r="G1557" s="38"/>
      <c r="H1557" s="35">
        <v>258.30500000000001</v>
      </c>
      <c r="I1557" s="36">
        <v>247.67</v>
      </c>
      <c r="J1557" s="37">
        <f t="shared" si="101"/>
        <v>505.97500000000002</v>
      </c>
      <c r="K1557" s="38"/>
      <c r="L1557" s="35">
        <v>230.7</v>
      </c>
      <c r="M1557" s="36">
        <v>123.3</v>
      </c>
      <c r="N1557" s="37">
        <f t="shared" si="102"/>
        <v>354</v>
      </c>
    </row>
    <row r="1558" spans="1:14" ht="15.6" x14ac:dyDescent="0.3">
      <c r="A1558" s="39">
        <v>43530.666666666664</v>
      </c>
      <c r="B1558" s="29">
        <f t="shared" si="99"/>
        <v>3</v>
      </c>
      <c r="C1558" s="34">
        <v>6</v>
      </c>
      <c r="D1558" s="35">
        <v>331.5</v>
      </c>
      <c r="E1558" s="36">
        <v>241.35</v>
      </c>
      <c r="F1558" s="37">
        <f t="shared" si="100"/>
        <v>572.85</v>
      </c>
      <c r="G1558" s="38"/>
      <c r="H1558" s="35">
        <v>249.31200000000001</v>
      </c>
      <c r="I1558" s="36">
        <v>245.41800000000001</v>
      </c>
      <c r="J1558" s="37">
        <f t="shared" si="101"/>
        <v>494.73</v>
      </c>
      <c r="K1558" s="38"/>
      <c r="L1558" s="35">
        <v>228</v>
      </c>
      <c r="M1558" s="36">
        <v>121.05</v>
      </c>
      <c r="N1558" s="37">
        <f t="shared" si="102"/>
        <v>349.05</v>
      </c>
    </row>
    <row r="1559" spans="1:14" ht="15.6" x14ac:dyDescent="0.3">
      <c r="A1559" s="40">
        <v>43530.708333333336</v>
      </c>
      <c r="B1559" s="29">
        <f t="shared" si="99"/>
        <v>3</v>
      </c>
      <c r="C1559" s="34">
        <v>6</v>
      </c>
      <c r="D1559" s="35">
        <v>306.45</v>
      </c>
      <c r="E1559" s="36">
        <v>273.14999999999998</v>
      </c>
      <c r="F1559" s="37">
        <f t="shared" si="100"/>
        <v>579.59999999999991</v>
      </c>
      <c r="G1559" s="38"/>
      <c r="H1559" s="35">
        <v>247.952</v>
      </c>
      <c r="I1559" s="36">
        <v>239.8</v>
      </c>
      <c r="J1559" s="37">
        <f t="shared" si="101"/>
        <v>487.75200000000001</v>
      </c>
      <c r="K1559" s="38"/>
      <c r="L1559" s="35">
        <v>221.1</v>
      </c>
      <c r="M1559" s="36">
        <v>116.7</v>
      </c>
      <c r="N1559" s="37">
        <f t="shared" si="102"/>
        <v>337.8</v>
      </c>
    </row>
    <row r="1560" spans="1:14" ht="15.6" x14ac:dyDescent="0.3">
      <c r="A1560" s="39">
        <v>43530.75</v>
      </c>
      <c r="B1560" s="29">
        <f t="shared" si="99"/>
        <v>3</v>
      </c>
      <c r="C1560" s="34">
        <v>6</v>
      </c>
      <c r="D1560" s="35">
        <v>334.8</v>
      </c>
      <c r="E1560" s="36">
        <v>273.14999999999998</v>
      </c>
      <c r="F1560" s="37">
        <f t="shared" si="100"/>
        <v>607.95000000000005</v>
      </c>
      <c r="G1560" s="38"/>
      <c r="H1560" s="35">
        <v>223.03800000000001</v>
      </c>
      <c r="I1560" s="36">
        <v>223.488</v>
      </c>
      <c r="J1560" s="37">
        <f t="shared" si="101"/>
        <v>446.52600000000001</v>
      </c>
      <c r="K1560" s="38"/>
      <c r="L1560" s="35">
        <v>212.85</v>
      </c>
      <c r="M1560" s="36">
        <v>106.8</v>
      </c>
      <c r="N1560" s="37">
        <f t="shared" si="102"/>
        <v>319.64999999999998</v>
      </c>
    </row>
    <row r="1561" spans="1:14" ht="15.6" x14ac:dyDescent="0.3">
      <c r="A1561" s="40">
        <v>43530.791666666664</v>
      </c>
      <c r="B1561" s="29">
        <f t="shared" si="99"/>
        <v>3</v>
      </c>
      <c r="C1561" s="34">
        <v>6</v>
      </c>
      <c r="D1561" s="35">
        <v>332.4</v>
      </c>
      <c r="E1561" s="36">
        <v>250.35</v>
      </c>
      <c r="F1561" s="37">
        <f t="shared" si="100"/>
        <v>582.75</v>
      </c>
      <c r="G1561" s="38"/>
      <c r="H1561" s="35">
        <v>183.38399999999999</v>
      </c>
      <c r="I1561" s="36">
        <v>193.02600000000001</v>
      </c>
      <c r="J1561" s="37">
        <f t="shared" si="101"/>
        <v>376.40999999999997</v>
      </c>
      <c r="K1561" s="38"/>
      <c r="L1561" s="35">
        <v>122.55</v>
      </c>
      <c r="M1561" s="36">
        <v>97.5</v>
      </c>
      <c r="N1561" s="37">
        <f t="shared" si="102"/>
        <v>220.05</v>
      </c>
    </row>
    <row r="1562" spans="1:14" ht="15.6" x14ac:dyDescent="0.3">
      <c r="A1562" s="39">
        <v>43530.833333333336</v>
      </c>
      <c r="B1562" s="29">
        <f t="shared" si="99"/>
        <v>3</v>
      </c>
      <c r="C1562" s="34">
        <v>6</v>
      </c>
      <c r="D1562" s="35">
        <v>307.95</v>
      </c>
      <c r="E1562" s="36">
        <v>233.7</v>
      </c>
      <c r="F1562" s="37">
        <f t="shared" si="100"/>
        <v>541.65</v>
      </c>
      <c r="G1562" s="38"/>
      <c r="H1562" s="35">
        <v>175.38300000000001</v>
      </c>
      <c r="I1562" s="36">
        <v>185.172</v>
      </c>
      <c r="J1562" s="37">
        <f t="shared" si="101"/>
        <v>360.55500000000001</v>
      </c>
      <c r="K1562" s="38"/>
      <c r="L1562" s="35">
        <v>111.9</v>
      </c>
      <c r="M1562" s="36">
        <v>79.349999999999994</v>
      </c>
      <c r="N1562" s="37">
        <f t="shared" si="102"/>
        <v>191.25</v>
      </c>
    </row>
    <row r="1563" spans="1:14" ht="15.6" x14ac:dyDescent="0.3">
      <c r="A1563" s="40">
        <v>43530.875</v>
      </c>
      <c r="B1563" s="29">
        <f t="shared" si="99"/>
        <v>3</v>
      </c>
      <c r="C1563" s="34">
        <v>6</v>
      </c>
      <c r="D1563" s="35">
        <v>300.89999999999998</v>
      </c>
      <c r="E1563" s="36">
        <v>232.05</v>
      </c>
      <c r="F1563" s="37">
        <f t="shared" si="100"/>
        <v>532.95000000000005</v>
      </c>
      <c r="G1563" s="38"/>
      <c r="H1563" s="35">
        <v>184.57900000000001</v>
      </c>
      <c r="I1563" s="36">
        <v>182.21100000000001</v>
      </c>
      <c r="J1563" s="37">
        <f t="shared" si="101"/>
        <v>366.79</v>
      </c>
      <c r="K1563" s="38"/>
      <c r="L1563" s="35">
        <v>111.75</v>
      </c>
      <c r="M1563" s="36">
        <v>80.7</v>
      </c>
      <c r="N1563" s="37">
        <f t="shared" si="102"/>
        <v>192.45</v>
      </c>
    </row>
    <row r="1564" spans="1:14" ht="15.6" x14ac:dyDescent="0.3">
      <c r="A1564" s="39">
        <v>43530.916666666664</v>
      </c>
      <c r="B1564" s="29">
        <f t="shared" si="99"/>
        <v>3</v>
      </c>
      <c r="C1564" s="34">
        <v>6</v>
      </c>
      <c r="D1564" s="35">
        <v>169.65</v>
      </c>
      <c r="E1564" s="36">
        <v>210.75</v>
      </c>
      <c r="F1564" s="37">
        <f t="shared" si="100"/>
        <v>380.4</v>
      </c>
      <c r="G1564" s="38"/>
      <c r="H1564" s="35">
        <v>172.90700000000001</v>
      </c>
      <c r="I1564" s="36">
        <v>178.63900000000001</v>
      </c>
      <c r="J1564" s="37">
        <f t="shared" si="101"/>
        <v>351.54600000000005</v>
      </c>
      <c r="K1564" s="38"/>
      <c r="L1564" s="35">
        <v>112.35</v>
      </c>
      <c r="M1564" s="36">
        <v>77.25</v>
      </c>
      <c r="N1564" s="37">
        <f t="shared" si="102"/>
        <v>189.6</v>
      </c>
    </row>
    <row r="1565" spans="1:14" ht="15.6" x14ac:dyDescent="0.3">
      <c r="A1565" s="40">
        <v>43530.958333333336</v>
      </c>
      <c r="B1565" s="29">
        <f t="shared" si="99"/>
        <v>3</v>
      </c>
      <c r="C1565" s="34">
        <v>6</v>
      </c>
      <c r="D1565" s="35">
        <v>160.05000000000001</v>
      </c>
      <c r="E1565" s="36">
        <v>151.05000000000001</v>
      </c>
      <c r="F1565" s="37">
        <f t="shared" si="100"/>
        <v>311.10000000000002</v>
      </c>
      <c r="G1565" s="38"/>
      <c r="H1565" s="35">
        <v>168.87799999999999</v>
      </c>
      <c r="I1565" s="36">
        <v>177.95599999999999</v>
      </c>
      <c r="J1565" s="37">
        <f t="shared" si="101"/>
        <v>346.83399999999995</v>
      </c>
      <c r="K1565" s="38"/>
      <c r="L1565" s="35">
        <v>108.75</v>
      </c>
      <c r="M1565" s="36">
        <v>73.95</v>
      </c>
      <c r="N1565" s="37">
        <f t="shared" si="102"/>
        <v>182.7</v>
      </c>
    </row>
    <row r="1566" spans="1:14" ht="15.6" x14ac:dyDescent="0.3">
      <c r="A1566" s="39">
        <v>43530</v>
      </c>
      <c r="B1566" s="29">
        <f t="shared" si="99"/>
        <v>3</v>
      </c>
      <c r="C1566" s="34">
        <v>6</v>
      </c>
      <c r="D1566" s="35">
        <v>151.35</v>
      </c>
      <c r="E1566" s="36">
        <v>191.1</v>
      </c>
      <c r="F1566" s="37">
        <f t="shared" si="100"/>
        <v>342.45</v>
      </c>
      <c r="G1566" s="38"/>
      <c r="H1566" s="35">
        <v>158.36000000000001</v>
      </c>
      <c r="I1566" s="36">
        <v>147.49700000000001</v>
      </c>
      <c r="J1566" s="37">
        <f t="shared" si="101"/>
        <v>305.85700000000003</v>
      </c>
      <c r="K1566" s="38"/>
      <c r="L1566" s="35">
        <v>97.8</v>
      </c>
      <c r="M1566" s="36">
        <v>64.8</v>
      </c>
      <c r="N1566" s="37">
        <f t="shared" si="102"/>
        <v>162.6</v>
      </c>
    </row>
    <row r="1567" spans="1:14" ht="15.6" x14ac:dyDescent="0.3">
      <c r="A1567" s="40">
        <v>43531.041666666664</v>
      </c>
      <c r="B1567" s="29">
        <f t="shared" si="99"/>
        <v>3</v>
      </c>
      <c r="C1567" s="34">
        <v>7</v>
      </c>
      <c r="D1567" s="35">
        <v>150.44999999999999</v>
      </c>
      <c r="E1567" s="36">
        <v>192.6</v>
      </c>
      <c r="F1567" s="37">
        <f t="shared" si="100"/>
        <v>343.04999999999995</v>
      </c>
      <c r="G1567" s="38"/>
      <c r="H1567" s="35">
        <v>152.61500000000001</v>
      </c>
      <c r="I1567" s="36">
        <v>131.809</v>
      </c>
      <c r="J1567" s="37">
        <f t="shared" si="101"/>
        <v>284.42399999999998</v>
      </c>
      <c r="K1567" s="38"/>
      <c r="L1567" s="35">
        <v>89.25</v>
      </c>
      <c r="M1567" s="36">
        <v>64.05</v>
      </c>
      <c r="N1567" s="37">
        <f t="shared" si="102"/>
        <v>153.30000000000001</v>
      </c>
    </row>
    <row r="1568" spans="1:14" ht="15.6" x14ac:dyDescent="0.3">
      <c r="A1568" s="39">
        <v>43531.083333333336</v>
      </c>
      <c r="B1568" s="29">
        <f t="shared" si="99"/>
        <v>3</v>
      </c>
      <c r="C1568" s="34">
        <v>7</v>
      </c>
      <c r="D1568" s="35">
        <v>144.30000000000001</v>
      </c>
      <c r="E1568" s="36">
        <v>128.25</v>
      </c>
      <c r="F1568" s="37">
        <f t="shared" si="100"/>
        <v>272.55</v>
      </c>
      <c r="G1568" s="38"/>
      <c r="H1568" s="35">
        <v>152.18</v>
      </c>
      <c r="I1568" s="36">
        <v>129.59800000000001</v>
      </c>
      <c r="J1568" s="37">
        <f t="shared" si="101"/>
        <v>281.77800000000002</v>
      </c>
      <c r="K1568" s="38"/>
      <c r="L1568" s="35">
        <v>90</v>
      </c>
      <c r="M1568" s="36">
        <v>63.45</v>
      </c>
      <c r="N1568" s="37">
        <f t="shared" si="102"/>
        <v>153.44999999999999</v>
      </c>
    </row>
    <row r="1569" spans="1:14" ht="15.6" x14ac:dyDescent="0.3">
      <c r="A1569" s="40">
        <v>43531.125</v>
      </c>
      <c r="B1569" s="29">
        <f t="shared" si="99"/>
        <v>3</v>
      </c>
      <c r="C1569" s="34">
        <v>7</v>
      </c>
      <c r="D1569" s="35">
        <v>140.69999999999999</v>
      </c>
      <c r="E1569" s="36">
        <v>141.75</v>
      </c>
      <c r="F1569" s="37">
        <f t="shared" si="100"/>
        <v>282.45</v>
      </c>
      <c r="G1569" s="38"/>
      <c r="H1569" s="35">
        <v>150.83799999999999</v>
      </c>
      <c r="I1569" s="36">
        <v>128.18700000000001</v>
      </c>
      <c r="J1569" s="37">
        <f t="shared" si="101"/>
        <v>279.02499999999998</v>
      </c>
      <c r="K1569" s="38"/>
      <c r="L1569" s="35">
        <v>91.35</v>
      </c>
      <c r="M1569" s="36">
        <v>63.9</v>
      </c>
      <c r="N1569" s="37">
        <f t="shared" si="102"/>
        <v>155.25</v>
      </c>
    </row>
    <row r="1570" spans="1:14" ht="15.6" x14ac:dyDescent="0.3">
      <c r="A1570" s="39">
        <v>43531.166666666664</v>
      </c>
      <c r="B1570" s="29">
        <f t="shared" si="99"/>
        <v>3</v>
      </c>
      <c r="C1570" s="34">
        <v>7</v>
      </c>
      <c r="D1570" s="35">
        <v>141.44999999999999</v>
      </c>
      <c r="E1570" s="36">
        <v>125.25</v>
      </c>
      <c r="F1570" s="37">
        <f t="shared" si="100"/>
        <v>266.7</v>
      </c>
      <c r="G1570" s="38"/>
      <c r="H1570" s="35">
        <v>150.648</v>
      </c>
      <c r="I1570" s="36">
        <v>126.976</v>
      </c>
      <c r="J1570" s="37">
        <f t="shared" si="101"/>
        <v>277.62400000000002</v>
      </c>
      <c r="K1570" s="38"/>
      <c r="L1570" s="35">
        <v>90.3</v>
      </c>
      <c r="M1570" s="36">
        <v>63.15</v>
      </c>
      <c r="N1570" s="37">
        <f t="shared" si="102"/>
        <v>153.44999999999999</v>
      </c>
    </row>
    <row r="1571" spans="1:14" ht="15.6" x14ac:dyDescent="0.3">
      <c r="A1571" s="40">
        <v>43531.208333333336</v>
      </c>
      <c r="B1571" s="29">
        <f t="shared" si="99"/>
        <v>3</v>
      </c>
      <c r="C1571" s="34">
        <v>7</v>
      </c>
      <c r="D1571" s="35">
        <v>143.85</v>
      </c>
      <c r="E1571" s="36">
        <v>189.45</v>
      </c>
      <c r="F1571" s="37">
        <f t="shared" si="100"/>
        <v>333.29999999999995</v>
      </c>
      <c r="G1571" s="38"/>
      <c r="H1571" s="35">
        <v>160.73099999999999</v>
      </c>
      <c r="I1571" s="36">
        <v>136.21899999999999</v>
      </c>
      <c r="J1571" s="37">
        <f t="shared" si="101"/>
        <v>296.95</v>
      </c>
      <c r="K1571" s="38"/>
      <c r="L1571" s="35">
        <v>95.7</v>
      </c>
      <c r="M1571" s="36">
        <v>65.099999999999994</v>
      </c>
      <c r="N1571" s="37">
        <f t="shared" si="102"/>
        <v>160.80000000000001</v>
      </c>
    </row>
    <row r="1572" spans="1:14" ht="15.6" x14ac:dyDescent="0.3">
      <c r="A1572" s="39">
        <v>43531.25</v>
      </c>
      <c r="B1572" s="29">
        <f t="shared" si="99"/>
        <v>3</v>
      </c>
      <c r="C1572" s="34">
        <v>7</v>
      </c>
      <c r="D1572" s="35">
        <v>140.1</v>
      </c>
      <c r="E1572" s="36">
        <v>200.55</v>
      </c>
      <c r="F1572" s="37">
        <f t="shared" si="100"/>
        <v>340.65</v>
      </c>
      <c r="G1572" s="38"/>
      <c r="H1572" s="35">
        <v>185.15600000000001</v>
      </c>
      <c r="I1572" s="36">
        <v>157.25200000000001</v>
      </c>
      <c r="J1572" s="37">
        <f t="shared" si="101"/>
        <v>342.40800000000002</v>
      </c>
      <c r="K1572" s="38"/>
      <c r="L1572" s="35">
        <v>97.5</v>
      </c>
      <c r="M1572" s="36">
        <v>63.6</v>
      </c>
      <c r="N1572" s="37">
        <f t="shared" si="102"/>
        <v>161.1</v>
      </c>
    </row>
    <row r="1573" spans="1:14" ht="15.6" x14ac:dyDescent="0.3">
      <c r="A1573" s="40">
        <v>43531.291666666664</v>
      </c>
      <c r="B1573" s="29">
        <f t="shared" si="99"/>
        <v>3</v>
      </c>
      <c r="C1573" s="34">
        <v>7</v>
      </c>
      <c r="D1573" s="35">
        <v>145.80000000000001</v>
      </c>
      <c r="E1573" s="36">
        <v>212.55</v>
      </c>
      <c r="F1573" s="37">
        <f t="shared" si="100"/>
        <v>358.35</v>
      </c>
      <c r="G1573" s="38"/>
      <c r="H1573" s="35">
        <v>177.32300000000001</v>
      </c>
      <c r="I1573" s="36">
        <v>160.506</v>
      </c>
      <c r="J1573" s="37">
        <f t="shared" si="101"/>
        <v>337.82900000000001</v>
      </c>
      <c r="K1573" s="38"/>
      <c r="L1573" s="35">
        <v>102.3</v>
      </c>
      <c r="M1573" s="36">
        <v>71.55</v>
      </c>
      <c r="N1573" s="37">
        <f t="shared" si="102"/>
        <v>173.85</v>
      </c>
    </row>
    <row r="1574" spans="1:14" ht="15.6" x14ac:dyDescent="0.3">
      <c r="A1574" s="39">
        <v>43531.333333333336</v>
      </c>
      <c r="B1574" s="29">
        <f t="shared" si="99"/>
        <v>3</v>
      </c>
      <c r="C1574" s="34">
        <v>7</v>
      </c>
      <c r="D1574" s="35">
        <v>262.8</v>
      </c>
      <c r="E1574" s="36">
        <v>191.25</v>
      </c>
      <c r="F1574" s="37">
        <f t="shared" si="100"/>
        <v>454.05</v>
      </c>
      <c r="G1574" s="38"/>
      <c r="H1574" s="35">
        <v>213.08199999999999</v>
      </c>
      <c r="I1574" s="36">
        <v>197.75299999999999</v>
      </c>
      <c r="J1574" s="37">
        <f t="shared" si="101"/>
        <v>410.83499999999998</v>
      </c>
      <c r="K1574" s="38"/>
      <c r="L1574" s="35">
        <v>191.1</v>
      </c>
      <c r="M1574" s="36">
        <v>80.849999999999994</v>
      </c>
      <c r="N1574" s="37">
        <f t="shared" si="102"/>
        <v>271.95</v>
      </c>
    </row>
    <row r="1575" spans="1:14" ht="15.6" x14ac:dyDescent="0.3">
      <c r="A1575" s="40">
        <v>43531.375</v>
      </c>
      <c r="B1575" s="29">
        <f t="shared" si="99"/>
        <v>3</v>
      </c>
      <c r="C1575" s="34">
        <v>7</v>
      </c>
      <c r="D1575" s="35">
        <v>292.5</v>
      </c>
      <c r="E1575" s="36">
        <v>281.7</v>
      </c>
      <c r="F1575" s="37">
        <f t="shared" si="100"/>
        <v>574.20000000000005</v>
      </c>
      <c r="G1575" s="38"/>
      <c r="H1575" s="35">
        <v>229.9</v>
      </c>
      <c r="I1575" s="36">
        <v>226.71</v>
      </c>
      <c r="J1575" s="37">
        <f t="shared" si="101"/>
        <v>456.61</v>
      </c>
      <c r="K1575" s="38"/>
      <c r="L1575" s="35">
        <v>204.75</v>
      </c>
      <c r="M1575" s="36">
        <v>93.6</v>
      </c>
      <c r="N1575" s="37">
        <f t="shared" si="102"/>
        <v>298.35000000000002</v>
      </c>
    </row>
    <row r="1576" spans="1:14" ht="15.6" x14ac:dyDescent="0.3">
      <c r="A1576" s="39">
        <v>43531.416666666664</v>
      </c>
      <c r="B1576" s="29">
        <f t="shared" si="99"/>
        <v>3</v>
      </c>
      <c r="C1576" s="34">
        <v>7</v>
      </c>
      <c r="D1576" s="35">
        <v>322.64999999999998</v>
      </c>
      <c r="E1576" s="36">
        <v>283.5</v>
      </c>
      <c r="F1576" s="37">
        <f t="shared" si="100"/>
        <v>606.15</v>
      </c>
      <c r="G1576" s="38"/>
      <c r="H1576" s="35">
        <v>247.82</v>
      </c>
      <c r="I1576" s="36">
        <v>247.554</v>
      </c>
      <c r="J1576" s="37">
        <f t="shared" si="101"/>
        <v>495.37400000000002</v>
      </c>
      <c r="K1576" s="38"/>
      <c r="L1576" s="35">
        <v>222.75</v>
      </c>
      <c r="M1576" s="36">
        <v>103.05</v>
      </c>
      <c r="N1576" s="37">
        <f t="shared" si="102"/>
        <v>325.8</v>
      </c>
    </row>
    <row r="1577" spans="1:14" ht="15.6" x14ac:dyDescent="0.3">
      <c r="A1577" s="40">
        <v>43531.458333333336</v>
      </c>
      <c r="B1577" s="29">
        <f t="shared" si="99"/>
        <v>3</v>
      </c>
      <c r="C1577" s="34">
        <v>7</v>
      </c>
      <c r="D1577" s="35">
        <v>332.7</v>
      </c>
      <c r="E1577" s="36">
        <v>258</v>
      </c>
      <c r="F1577" s="37">
        <f t="shared" si="100"/>
        <v>590.70000000000005</v>
      </c>
      <c r="G1577" s="38"/>
      <c r="H1577" s="35">
        <v>248.33099999999999</v>
      </c>
      <c r="I1577" s="36">
        <v>249.83199999999999</v>
      </c>
      <c r="J1577" s="37">
        <f t="shared" si="101"/>
        <v>498.16300000000001</v>
      </c>
      <c r="K1577" s="38"/>
      <c r="L1577" s="35">
        <v>221.55</v>
      </c>
      <c r="M1577" s="36">
        <v>106.5</v>
      </c>
      <c r="N1577" s="37">
        <f t="shared" si="102"/>
        <v>328.05</v>
      </c>
    </row>
    <row r="1578" spans="1:14" ht="15.6" x14ac:dyDescent="0.3">
      <c r="A1578" s="39">
        <v>43531.5</v>
      </c>
      <c r="B1578" s="29">
        <f t="shared" si="99"/>
        <v>3</v>
      </c>
      <c r="C1578" s="34">
        <v>7</v>
      </c>
      <c r="D1578" s="35">
        <v>334.5</v>
      </c>
      <c r="E1578" s="36">
        <v>256.5</v>
      </c>
      <c r="F1578" s="37">
        <f t="shared" si="100"/>
        <v>591</v>
      </c>
      <c r="G1578" s="38"/>
      <c r="H1578" s="35">
        <v>251.32300000000001</v>
      </c>
      <c r="I1578" s="36">
        <v>245.16900000000001</v>
      </c>
      <c r="J1578" s="37">
        <f t="shared" si="101"/>
        <v>496.49200000000002</v>
      </c>
      <c r="K1578" s="38"/>
      <c r="L1578" s="35">
        <v>227.85</v>
      </c>
      <c r="M1578" s="36">
        <v>113.55</v>
      </c>
      <c r="N1578" s="37">
        <f t="shared" si="102"/>
        <v>341.4</v>
      </c>
    </row>
    <row r="1579" spans="1:14" ht="15.6" x14ac:dyDescent="0.3">
      <c r="A1579" s="40">
        <v>43531.541666666664</v>
      </c>
      <c r="B1579" s="29">
        <f t="shared" si="99"/>
        <v>3</v>
      </c>
      <c r="C1579" s="34">
        <v>7</v>
      </c>
      <c r="D1579" s="35">
        <v>334.35</v>
      </c>
      <c r="E1579" s="36">
        <v>257.39999999999998</v>
      </c>
      <c r="F1579" s="37">
        <f t="shared" si="100"/>
        <v>591.75</v>
      </c>
      <c r="G1579" s="38"/>
      <c r="H1579" s="35">
        <v>256.97399999999999</v>
      </c>
      <c r="I1579" s="36">
        <v>261.51600000000002</v>
      </c>
      <c r="J1579" s="37">
        <f t="shared" si="101"/>
        <v>518.49</v>
      </c>
      <c r="K1579" s="38"/>
      <c r="L1579" s="35">
        <v>227.55</v>
      </c>
      <c r="M1579" s="36">
        <v>117.75</v>
      </c>
      <c r="N1579" s="37">
        <f t="shared" si="102"/>
        <v>345.3</v>
      </c>
    </row>
    <row r="1580" spans="1:14" ht="15.6" x14ac:dyDescent="0.3">
      <c r="A1580" s="39">
        <v>43531.583333333336</v>
      </c>
      <c r="B1580" s="29">
        <f t="shared" si="99"/>
        <v>3</v>
      </c>
      <c r="C1580" s="34">
        <v>7</v>
      </c>
      <c r="D1580" s="35">
        <v>339.75</v>
      </c>
      <c r="E1580" s="36">
        <v>298.5</v>
      </c>
      <c r="F1580" s="37">
        <f t="shared" si="100"/>
        <v>638.25</v>
      </c>
      <c r="G1580" s="38"/>
      <c r="H1580" s="35">
        <v>256.89299999999997</v>
      </c>
      <c r="I1580" s="36">
        <v>258.536</v>
      </c>
      <c r="J1580" s="37">
        <f t="shared" si="101"/>
        <v>515.42899999999997</v>
      </c>
      <c r="K1580" s="38"/>
      <c r="L1580" s="35">
        <v>227.55</v>
      </c>
      <c r="M1580" s="36">
        <v>115.8</v>
      </c>
      <c r="N1580" s="37">
        <f t="shared" si="102"/>
        <v>343.35</v>
      </c>
    </row>
    <row r="1581" spans="1:14" ht="15.6" x14ac:dyDescent="0.3">
      <c r="A1581" s="40">
        <v>43531.625</v>
      </c>
      <c r="B1581" s="29">
        <f t="shared" si="99"/>
        <v>3</v>
      </c>
      <c r="C1581" s="34">
        <v>7</v>
      </c>
      <c r="D1581" s="35">
        <v>319.95</v>
      </c>
      <c r="E1581" s="36">
        <v>246.9</v>
      </c>
      <c r="F1581" s="37">
        <f t="shared" si="100"/>
        <v>566.85</v>
      </c>
      <c r="G1581" s="38"/>
      <c r="H1581" s="35">
        <v>254.553</v>
      </c>
      <c r="I1581" s="36">
        <v>251.89500000000001</v>
      </c>
      <c r="J1581" s="37">
        <f t="shared" si="101"/>
        <v>506.44799999999998</v>
      </c>
      <c r="K1581" s="38"/>
      <c r="L1581" s="35">
        <v>219.9</v>
      </c>
      <c r="M1581" s="36">
        <v>114.3</v>
      </c>
      <c r="N1581" s="37">
        <f t="shared" si="102"/>
        <v>334.2</v>
      </c>
    </row>
    <row r="1582" spans="1:14" ht="15.6" x14ac:dyDescent="0.3">
      <c r="A1582" s="39">
        <v>43531.666666666664</v>
      </c>
      <c r="B1582" s="29">
        <f t="shared" si="99"/>
        <v>3</v>
      </c>
      <c r="C1582" s="34">
        <v>7</v>
      </c>
      <c r="D1582" s="35">
        <v>312.89999999999998</v>
      </c>
      <c r="E1582" s="36">
        <v>230.7</v>
      </c>
      <c r="F1582" s="37">
        <f t="shared" si="100"/>
        <v>543.59999999999991</v>
      </c>
      <c r="G1582" s="38"/>
      <c r="H1582" s="35">
        <v>258.214</v>
      </c>
      <c r="I1582" s="36">
        <v>247.898</v>
      </c>
      <c r="J1582" s="37">
        <f t="shared" si="101"/>
        <v>506.11199999999997</v>
      </c>
      <c r="K1582" s="38"/>
      <c r="L1582" s="35">
        <v>220.8</v>
      </c>
      <c r="M1582" s="36">
        <v>112.8</v>
      </c>
      <c r="N1582" s="37">
        <f t="shared" si="102"/>
        <v>333.6</v>
      </c>
    </row>
    <row r="1583" spans="1:14" ht="15.6" x14ac:dyDescent="0.3">
      <c r="A1583" s="40">
        <v>43531.708333333336</v>
      </c>
      <c r="B1583" s="29">
        <f t="shared" si="99"/>
        <v>3</v>
      </c>
      <c r="C1583" s="34">
        <v>7</v>
      </c>
      <c r="D1583" s="35">
        <v>316.2</v>
      </c>
      <c r="E1583" s="36">
        <v>229.8</v>
      </c>
      <c r="F1583" s="37">
        <f t="shared" si="100"/>
        <v>546</v>
      </c>
      <c r="G1583" s="38"/>
      <c r="H1583" s="35">
        <v>239.16399999999999</v>
      </c>
      <c r="I1583" s="36">
        <v>242.23</v>
      </c>
      <c r="J1583" s="37">
        <f t="shared" si="101"/>
        <v>481.39400000000001</v>
      </c>
      <c r="K1583" s="38"/>
      <c r="L1583" s="35">
        <v>218.4</v>
      </c>
      <c r="M1583" s="36">
        <v>110.1</v>
      </c>
      <c r="N1583" s="37">
        <f t="shared" si="102"/>
        <v>328.5</v>
      </c>
    </row>
    <row r="1584" spans="1:14" ht="15.6" x14ac:dyDescent="0.3">
      <c r="A1584" s="39">
        <v>43531.75</v>
      </c>
      <c r="B1584" s="29">
        <f t="shared" si="99"/>
        <v>3</v>
      </c>
      <c r="C1584" s="34">
        <v>7</v>
      </c>
      <c r="D1584" s="35">
        <v>315</v>
      </c>
      <c r="E1584" s="36">
        <v>208.05</v>
      </c>
      <c r="F1584" s="37">
        <f t="shared" si="100"/>
        <v>523.04999999999995</v>
      </c>
      <c r="G1584" s="38"/>
      <c r="H1584" s="35">
        <v>228.255</v>
      </c>
      <c r="I1584" s="36">
        <v>220.34100000000001</v>
      </c>
      <c r="J1584" s="37">
        <f t="shared" si="101"/>
        <v>448.596</v>
      </c>
      <c r="K1584" s="38"/>
      <c r="L1584" s="35">
        <v>210</v>
      </c>
      <c r="M1584" s="36">
        <v>100.95</v>
      </c>
      <c r="N1584" s="37">
        <f t="shared" si="102"/>
        <v>310.95</v>
      </c>
    </row>
    <row r="1585" spans="1:14" ht="15.6" x14ac:dyDescent="0.3">
      <c r="A1585" s="40">
        <v>43531.791666666664</v>
      </c>
      <c r="B1585" s="29">
        <f t="shared" si="99"/>
        <v>3</v>
      </c>
      <c r="C1585" s="34">
        <v>7</v>
      </c>
      <c r="D1585" s="35">
        <v>307.05</v>
      </c>
      <c r="E1585" s="36">
        <v>183.45</v>
      </c>
      <c r="F1585" s="37">
        <f t="shared" si="100"/>
        <v>490.5</v>
      </c>
      <c r="G1585" s="38"/>
      <c r="H1585" s="35">
        <v>176.61600000000001</v>
      </c>
      <c r="I1585" s="36">
        <v>196.08699999999999</v>
      </c>
      <c r="J1585" s="37">
        <f t="shared" si="101"/>
        <v>372.70299999999997</v>
      </c>
      <c r="K1585" s="38"/>
      <c r="L1585" s="35">
        <v>120</v>
      </c>
      <c r="M1585" s="36">
        <v>88.95</v>
      </c>
      <c r="N1585" s="37">
        <f t="shared" si="102"/>
        <v>208.95</v>
      </c>
    </row>
    <row r="1586" spans="1:14" ht="15.6" x14ac:dyDescent="0.3">
      <c r="A1586" s="39">
        <v>43531.833333333336</v>
      </c>
      <c r="B1586" s="29">
        <f t="shared" si="99"/>
        <v>3</v>
      </c>
      <c r="C1586" s="34">
        <v>7</v>
      </c>
      <c r="D1586" s="35">
        <v>302.10000000000002</v>
      </c>
      <c r="E1586" s="36">
        <v>171.6</v>
      </c>
      <c r="F1586" s="37">
        <f t="shared" si="100"/>
        <v>473.70000000000005</v>
      </c>
      <c r="G1586" s="38"/>
      <c r="H1586" s="35">
        <v>171.66</v>
      </c>
      <c r="I1586" s="36">
        <v>187.85300000000001</v>
      </c>
      <c r="J1586" s="37">
        <f t="shared" si="101"/>
        <v>359.51300000000003</v>
      </c>
      <c r="K1586" s="38"/>
      <c r="L1586" s="35">
        <v>125.85</v>
      </c>
      <c r="M1586" s="36">
        <v>79.05</v>
      </c>
      <c r="N1586" s="37">
        <f t="shared" si="102"/>
        <v>204.89999999999998</v>
      </c>
    </row>
    <row r="1587" spans="1:14" ht="15.6" x14ac:dyDescent="0.3">
      <c r="A1587" s="40">
        <v>43531.875</v>
      </c>
      <c r="B1587" s="29">
        <f t="shared" si="99"/>
        <v>3</v>
      </c>
      <c r="C1587" s="34">
        <v>7</v>
      </c>
      <c r="D1587" s="35">
        <v>304.5</v>
      </c>
      <c r="E1587" s="36">
        <v>161.55000000000001</v>
      </c>
      <c r="F1587" s="37">
        <f t="shared" si="100"/>
        <v>466.05</v>
      </c>
      <c r="G1587" s="38"/>
      <c r="H1587" s="35">
        <v>176.012</v>
      </c>
      <c r="I1587" s="36">
        <v>186.386</v>
      </c>
      <c r="J1587" s="37">
        <f t="shared" si="101"/>
        <v>362.39800000000002</v>
      </c>
      <c r="K1587" s="38"/>
      <c r="L1587" s="35">
        <v>113.7</v>
      </c>
      <c r="M1587" s="36">
        <v>78.599999999999994</v>
      </c>
      <c r="N1587" s="37">
        <f t="shared" si="102"/>
        <v>192.3</v>
      </c>
    </row>
    <row r="1588" spans="1:14" ht="15.6" x14ac:dyDescent="0.3">
      <c r="A1588" s="39">
        <v>43531.916666666664</v>
      </c>
      <c r="B1588" s="29">
        <f t="shared" si="99"/>
        <v>3</v>
      </c>
      <c r="C1588" s="34">
        <v>7</v>
      </c>
      <c r="D1588" s="35">
        <v>171</v>
      </c>
      <c r="E1588" s="36">
        <v>142.65</v>
      </c>
      <c r="F1588" s="37">
        <f t="shared" si="100"/>
        <v>313.64999999999998</v>
      </c>
      <c r="G1588" s="38"/>
      <c r="H1588" s="35">
        <v>171.53200000000001</v>
      </c>
      <c r="I1588" s="36">
        <v>181.50399999999999</v>
      </c>
      <c r="J1588" s="37">
        <f t="shared" si="101"/>
        <v>353.036</v>
      </c>
      <c r="K1588" s="38"/>
      <c r="L1588" s="35">
        <v>110.4</v>
      </c>
      <c r="M1588" s="36">
        <v>75.599999999999994</v>
      </c>
      <c r="N1588" s="37">
        <f t="shared" si="102"/>
        <v>186</v>
      </c>
    </row>
    <row r="1589" spans="1:14" ht="15.6" x14ac:dyDescent="0.3">
      <c r="A1589" s="40">
        <v>43531.958333333336</v>
      </c>
      <c r="B1589" s="29">
        <f t="shared" si="99"/>
        <v>3</v>
      </c>
      <c r="C1589" s="34">
        <v>7</v>
      </c>
      <c r="D1589" s="35">
        <v>160.05000000000001</v>
      </c>
      <c r="E1589" s="36">
        <v>141.30000000000001</v>
      </c>
      <c r="F1589" s="37">
        <f t="shared" si="100"/>
        <v>301.35000000000002</v>
      </c>
      <c r="G1589" s="38"/>
      <c r="H1589" s="35">
        <v>169.44399999999999</v>
      </c>
      <c r="I1589" s="36">
        <v>187.17500000000001</v>
      </c>
      <c r="J1589" s="37">
        <f t="shared" si="101"/>
        <v>356.61900000000003</v>
      </c>
      <c r="K1589" s="38"/>
      <c r="L1589" s="35">
        <v>108.15</v>
      </c>
      <c r="M1589" s="36">
        <v>73.349999999999994</v>
      </c>
      <c r="N1589" s="37">
        <f t="shared" si="102"/>
        <v>181.5</v>
      </c>
    </row>
    <row r="1590" spans="1:14" ht="15.6" x14ac:dyDescent="0.3">
      <c r="A1590" s="39">
        <v>43531</v>
      </c>
      <c r="B1590" s="29">
        <f t="shared" si="99"/>
        <v>3</v>
      </c>
      <c r="C1590" s="34">
        <v>7</v>
      </c>
      <c r="D1590" s="35">
        <v>151.05000000000001</v>
      </c>
      <c r="E1590" s="36">
        <v>137.69999999999999</v>
      </c>
      <c r="F1590" s="37">
        <f t="shared" si="100"/>
        <v>288.75</v>
      </c>
      <c r="G1590" s="38"/>
      <c r="H1590" s="35">
        <v>158.73699999999999</v>
      </c>
      <c r="I1590" s="36">
        <v>149.142</v>
      </c>
      <c r="J1590" s="37">
        <f t="shared" si="101"/>
        <v>307.87900000000002</v>
      </c>
      <c r="K1590" s="38"/>
      <c r="L1590" s="35">
        <v>95.7</v>
      </c>
      <c r="M1590" s="36">
        <v>63</v>
      </c>
      <c r="N1590" s="37">
        <f t="shared" si="102"/>
        <v>158.69999999999999</v>
      </c>
    </row>
    <row r="1591" spans="1:14" ht="15.6" x14ac:dyDescent="0.3">
      <c r="A1591" s="40">
        <v>43532.041666666664</v>
      </c>
      <c r="B1591" s="29">
        <f t="shared" si="99"/>
        <v>3</v>
      </c>
      <c r="C1591" s="34">
        <v>8</v>
      </c>
      <c r="D1591" s="35">
        <v>150.44999999999999</v>
      </c>
      <c r="E1591" s="36">
        <v>125.25</v>
      </c>
      <c r="F1591" s="37">
        <f t="shared" si="100"/>
        <v>275.7</v>
      </c>
      <c r="G1591" s="38"/>
      <c r="H1591" s="35">
        <v>155.05500000000001</v>
      </c>
      <c r="I1591" s="36">
        <v>138.63999999999999</v>
      </c>
      <c r="J1591" s="37">
        <f t="shared" si="101"/>
        <v>293.69499999999999</v>
      </c>
      <c r="K1591" s="38"/>
      <c r="L1591" s="35">
        <v>90.45</v>
      </c>
      <c r="M1591" s="36">
        <v>62.55</v>
      </c>
      <c r="N1591" s="37">
        <f t="shared" si="102"/>
        <v>153</v>
      </c>
    </row>
    <row r="1592" spans="1:14" ht="15.6" x14ac:dyDescent="0.3">
      <c r="A1592" s="39">
        <v>43532.083333333336</v>
      </c>
      <c r="B1592" s="29">
        <f t="shared" si="99"/>
        <v>3</v>
      </c>
      <c r="C1592" s="34">
        <v>8</v>
      </c>
      <c r="D1592" s="35">
        <v>140.1</v>
      </c>
      <c r="E1592" s="36">
        <v>124.05</v>
      </c>
      <c r="F1592" s="37">
        <f t="shared" si="100"/>
        <v>264.14999999999998</v>
      </c>
      <c r="G1592" s="38"/>
      <c r="H1592" s="35">
        <v>152.88399999999999</v>
      </c>
      <c r="I1592" s="36">
        <v>139.892</v>
      </c>
      <c r="J1592" s="37">
        <f t="shared" si="101"/>
        <v>292.77599999999995</v>
      </c>
      <c r="K1592" s="38"/>
      <c r="L1592" s="35">
        <v>90.6</v>
      </c>
      <c r="M1592" s="36">
        <v>63</v>
      </c>
      <c r="N1592" s="37">
        <f t="shared" si="102"/>
        <v>153.6</v>
      </c>
    </row>
    <row r="1593" spans="1:14" ht="15.6" x14ac:dyDescent="0.3">
      <c r="A1593" s="40">
        <v>43532.125</v>
      </c>
      <c r="B1593" s="29">
        <f t="shared" si="99"/>
        <v>3</v>
      </c>
      <c r="C1593" s="34">
        <v>8</v>
      </c>
      <c r="D1593" s="35">
        <v>140.4</v>
      </c>
      <c r="E1593" s="36">
        <v>124.95</v>
      </c>
      <c r="F1593" s="37">
        <f t="shared" si="100"/>
        <v>265.35000000000002</v>
      </c>
      <c r="G1593" s="38"/>
      <c r="H1593" s="35">
        <v>152.786</v>
      </c>
      <c r="I1593" s="36">
        <v>139.17099999999999</v>
      </c>
      <c r="J1593" s="37">
        <f t="shared" si="101"/>
        <v>291.95699999999999</v>
      </c>
      <c r="K1593" s="38"/>
      <c r="L1593" s="35">
        <v>90.45</v>
      </c>
      <c r="M1593" s="36">
        <v>63.6</v>
      </c>
      <c r="N1593" s="37">
        <f t="shared" si="102"/>
        <v>154.05000000000001</v>
      </c>
    </row>
    <row r="1594" spans="1:14" ht="15.6" x14ac:dyDescent="0.3">
      <c r="A1594" s="39">
        <v>43532.166666666664</v>
      </c>
      <c r="B1594" s="29">
        <f t="shared" si="99"/>
        <v>3</v>
      </c>
      <c r="C1594" s="34">
        <v>8</v>
      </c>
      <c r="D1594" s="35">
        <v>138.44999999999999</v>
      </c>
      <c r="E1594" s="36">
        <v>124.35</v>
      </c>
      <c r="F1594" s="37">
        <f t="shared" si="100"/>
        <v>262.79999999999995</v>
      </c>
      <c r="G1594" s="38"/>
      <c r="H1594" s="35">
        <v>154.714</v>
      </c>
      <c r="I1594" s="36">
        <v>139.6</v>
      </c>
      <c r="J1594" s="37">
        <f t="shared" si="101"/>
        <v>294.31399999999996</v>
      </c>
      <c r="K1594" s="38"/>
      <c r="L1594" s="35">
        <v>91.35</v>
      </c>
      <c r="M1594" s="36">
        <v>62.4</v>
      </c>
      <c r="N1594" s="37">
        <f t="shared" si="102"/>
        <v>153.75</v>
      </c>
    </row>
    <row r="1595" spans="1:14" ht="15.6" x14ac:dyDescent="0.3">
      <c r="A1595" s="40">
        <v>43532.208333333336</v>
      </c>
      <c r="B1595" s="29">
        <f t="shared" si="99"/>
        <v>3</v>
      </c>
      <c r="C1595" s="34">
        <v>8</v>
      </c>
      <c r="D1595" s="35">
        <v>139.5</v>
      </c>
      <c r="E1595" s="36">
        <v>129</v>
      </c>
      <c r="F1595" s="37">
        <f t="shared" si="100"/>
        <v>268.5</v>
      </c>
      <c r="G1595" s="38"/>
      <c r="H1595" s="35">
        <v>162.595</v>
      </c>
      <c r="I1595" s="36">
        <v>157.791</v>
      </c>
      <c r="J1595" s="37">
        <f t="shared" si="101"/>
        <v>320.38599999999997</v>
      </c>
      <c r="K1595" s="38"/>
      <c r="L1595" s="35">
        <v>92.25</v>
      </c>
      <c r="M1595" s="36">
        <v>63.3</v>
      </c>
      <c r="N1595" s="37">
        <f t="shared" si="102"/>
        <v>155.55000000000001</v>
      </c>
    </row>
    <row r="1596" spans="1:14" ht="15.6" x14ac:dyDescent="0.3">
      <c r="A1596" s="39">
        <v>43532.25</v>
      </c>
      <c r="B1596" s="29">
        <f t="shared" si="99"/>
        <v>3</v>
      </c>
      <c r="C1596" s="34">
        <v>8</v>
      </c>
      <c r="D1596" s="35">
        <v>139.19999999999999</v>
      </c>
      <c r="E1596" s="36">
        <v>137.85</v>
      </c>
      <c r="F1596" s="37">
        <f t="shared" si="100"/>
        <v>277.04999999999995</v>
      </c>
      <c r="G1596" s="38"/>
      <c r="H1596" s="35">
        <v>183.31399999999999</v>
      </c>
      <c r="I1596" s="36">
        <v>165.28399999999999</v>
      </c>
      <c r="J1596" s="37">
        <f t="shared" si="101"/>
        <v>348.59799999999996</v>
      </c>
      <c r="K1596" s="38"/>
      <c r="L1596" s="35">
        <v>95.85</v>
      </c>
      <c r="M1596" s="36">
        <v>62.55</v>
      </c>
      <c r="N1596" s="37">
        <f t="shared" si="102"/>
        <v>158.39999999999998</v>
      </c>
    </row>
    <row r="1597" spans="1:14" ht="15.6" x14ac:dyDescent="0.3">
      <c r="A1597" s="40">
        <v>43532.291666666664</v>
      </c>
      <c r="B1597" s="29">
        <f t="shared" si="99"/>
        <v>3</v>
      </c>
      <c r="C1597" s="34">
        <v>8</v>
      </c>
      <c r="D1597" s="35">
        <v>148.05000000000001</v>
      </c>
      <c r="E1597" s="36">
        <v>152.1</v>
      </c>
      <c r="F1597" s="37">
        <f t="shared" si="100"/>
        <v>300.14999999999998</v>
      </c>
      <c r="G1597" s="38"/>
      <c r="H1597" s="35">
        <v>185.107</v>
      </c>
      <c r="I1597" s="36">
        <v>174.97300000000001</v>
      </c>
      <c r="J1597" s="37">
        <f t="shared" si="101"/>
        <v>360.08000000000004</v>
      </c>
      <c r="K1597" s="38"/>
      <c r="L1597" s="35">
        <v>102.6</v>
      </c>
      <c r="M1597" s="36">
        <v>69.150000000000006</v>
      </c>
      <c r="N1597" s="37">
        <f t="shared" si="102"/>
        <v>171.75</v>
      </c>
    </row>
    <row r="1598" spans="1:14" ht="15.6" x14ac:dyDescent="0.3">
      <c r="A1598" s="39">
        <v>43532.333333333336</v>
      </c>
      <c r="B1598" s="29">
        <f t="shared" si="99"/>
        <v>3</v>
      </c>
      <c r="C1598" s="34">
        <v>8</v>
      </c>
      <c r="D1598" s="35">
        <v>274.8</v>
      </c>
      <c r="E1598" s="36">
        <v>195.75</v>
      </c>
      <c r="F1598" s="37">
        <f t="shared" si="100"/>
        <v>470.55</v>
      </c>
      <c r="G1598" s="38"/>
      <c r="H1598" s="35">
        <v>216.62700000000001</v>
      </c>
      <c r="I1598" s="36">
        <v>200.64</v>
      </c>
      <c r="J1598" s="37">
        <f t="shared" si="101"/>
        <v>417.267</v>
      </c>
      <c r="K1598" s="38"/>
      <c r="L1598" s="35">
        <v>186.45</v>
      </c>
      <c r="M1598" s="36">
        <v>83.7</v>
      </c>
      <c r="N1598" s="37">
        <f t="shared" si="102"/>
        <v>270.14999999999998</v>
      </c>
    </row>
    <row r="1599" spans="1:14" ht="15.6" x14ac:dyDescent="0.3">
      <c r="A1599" s="40">
        <v>43532.375</v>
      </c>
      <c r="B1599" s="29">
        <f t="shared" si="99"/>
        <v>3</v>
      </c>
      <c r="C1599" s="34">
        <v>8</v>
      </c>
      <c r="D1599" s="35">
        <v>302.55</v>
      </c>
      <c r="E1599" s="36">
        <v>222.75</v>
      </c>
      <c r="F1599" s="37">
        <f t="shared" si="100"/>
        <v>525.29999999999995</v>
      </c>
      <c r="G1599" s="38"/>
      <c r="H1599" s="35">
        <v>227.672</v>
      </c>
      <c r="I1599" s="36">
        <v>229.68299999999999</v>
      </c>
      <c r="J1599" s="37">
        <f t="shared" si="101"/>
        <v>457.35500000000002</v>
      </c>
      <c r="K1599" s="38"/>
      <c r="L1599" s="35">
        <v>201.9</v>
      </c>
      <c r="M1599" s="36">
        <v>93.6</v>
      </c>
      <c r="N1599" s="37">
        <f t="shared" si="102"/>
        <v>295.5</v>
      </c>
    </row>
    <row r="1600" spans="1:14" ht="15.6" x14ac:dyDescent="0.3">
      <c r="A1600" s="39">
        <v>43532.416666666664</v>
      </c>
      <c r="B1600" s="29">
        <f t="shared" si="99"/>
        <v>3</v>
      </c>
      <c r="C1600" s="34">
        <v>8</v>
      </c>
      <c r="D1600" s="35">
        <v>316.64999999999998</v>
      </c>
      <c r="E1600" s="36">
        <v>248.1</v>
      </c>
      <c r="F1600" s="37">
        <f t="shared" si="100"/>
        <v>564.75</v>
      </c>
      <c r="G1600" s="38"/>
      <c r="H1600" s="35">
        <v>244.99</v>
      </c>
      <c r="I1600" s="36">
        <v>247.07400000000001</v>
      </c>
      <c r="J1600" s="37">
        <f t="shared" si="101"/>
        <v>492.06400000000002</v>
      </c>
      <c r="K1600" s="38"/>
      <c r="L1600" s="35">
        <v>220.95</v>
      </c>
      <c r="M1600" s="36">
        <v>105.45</v>
      </c>
      <c r="N1600" s="37">
        <f t="shared" si="102"/>
        <v>326.39999999999998</v>
      </c>
    </row>
    <row r="1601" spans="1:14" ht="15.6" x14ac:dyDescent="0.3">
      <c r="A1601" s="40">
        <v>43532.458333333336</v>
      </c>
      <c r="B1601" s="29">
        <f t="shared" si="99"/>
        <v>3</v>
      </c>
      <c r="C1601" s="34">
        <v>8</v>
      </c>
      <c r="D1601" s="35">
        <v>331.35</v>
      </c>
      <c r="E1601" s="36">
        <v>253.8</v>
      </c>
      <c r="F1601" s="37">
        <f t="shared" si="100"/>
        <v>585.15000000000009</v>
      </c>
      <c r="G1601" s="38"/>
      <c r="H1601" s="35">
        <v>248.44300000000001</v>
      </c>
      <c r="I1601" s="36">
        <v>249.077</v>
      </c>
      <c r="J1601" s="37">
        <f t="shared" si="101"/>
        <v>497.52</v>
      </c>
      <c r="K1601" s="38"/>
      <c r="L1601" s="35">
        <v>228.45</v>
      </c>
      <c r="M1601" s="36">
        <v>108.75</v>
      </c>
      <c r="N1601" s="37">
        <f t="shared" si="102"/>
        <v>337.2</v>
      </c>
    </row>
    <row r="1602" spans="1:14" ht="15.6" x14ac:dyDescent="0.3">
      <c r="A1602" s="39">
        <v>43532.5</v>
      </c>
      <c r="B1602" s="29">
        <f t="shared" si="99"/>
        <v>3</v>
      </c>
      <c r="C1602" s="34">
        <v>8</v>
      </c>
      <c r="D1602" s="35">
        <v>332.4</v>
      </c>
      <c r="E1602" s="36">
        <v>253.95</v>
      </c>
      <c r="F1602" s="37">
        <f t="shared" si="100"/>
        <v>586.34999999999991</v>
      </c>
      <c r="G1602" s="38"/>
      <c r="H1602" s="35">
        <v>255.37100000000001</v>
      </c>
      <c r="I1602" s="36">
        <v>249.49700000000001</v>
      </c>
      <c r="J1602" s="37">
        <f t="shared" si="101"/>
        <v>504.86800000000005</v>
      </c>
      <c r="K1602" s="38"/>
      <c r="L1602" s="35">
        <v>224.25</v>
      </c>
      <c r="M1602" s="36">
        <v>109.8</v>
      </c>
      <c r="N1602" s="37">
        <f t="shared" si="102"/>
        <v>334.05</v>
      </c>
    </row>
    <row r="1603" spans="1:14" ht="15.6" x14ac:dyDescent="0.3">
      <c r="A1603" s="40">
        <v>43532.541666666664</v>
      </c>
      <c r="B1603" s="29">
        <f t="shared" si="99"/>
        <v>3</v>
      </c>
      <c r="C1603" s="34">
        <v>8</v>
      </c>
      <c r="D1603" s="35">
        <v>334.65</v>
      </c>
      <c r="E1603" s="36">
        <v>255.15</v>
      </c>
      <c r="F1603" s="37">
        <f t="shared" si="100"/>
        <v>589.79999999999995</v>
      </c>
      <c r="G1603" s="38"/>
      <c r="H1603" s="35">
        <v>254.60499999999999</v>
      </c>
      <c r="I1603" s="36">
        <v>252.36699999999999</v>
      </c>
      <c r="J1603" s="37">
        <f t="shared" si="101"/>
        <v>506.97199999999998</v>
      </c>
      <c r="K1603" s="38"/>
      <c r="L1603" s="35">
        <v>222.75</v>
      </c>
      <c r="M1603" s="36">
        <v>109.2</v>
      </c>
      <c r="N1603" s="37">
        <f t="shared" si="102"/>
        <v>331.95</v>
      </c>
    </row>
    <row r="1604" spans="1:14" ht="15.6" x14ac:dyDescent="0.3">
      <c r="A1604" s="39">
        <v>43532.583333333336</v>
      </c>
      <c r="B1604" s="29">
        <f t="shared" si="99"/>
        <v>3</v>
      </c>
      <c r="C1604" s="34">
        <v>8</v>
      </c>
      <c r="D1604" s="35">
        <v>315.45</v>
      </c>
      <c r="E1604" s="36">
        <v>252.3</v>
      </c>
      <c r="F1604" s="37">
        <f t="shared" si="100"/>
        <v>567.75</v>
      </c>
      <c r="G1604" s="38"/>
      <c r="H1604" s="35">
        <v>270.59800000000001</v>
      </c>
      <c r="I1604" s="36">
        <v>251.904</v>
      </c>
      <c r="J1604" s="37">
        <f t="shared" si="101"/>
        <v>522.50199999999995</v>
      </c>
      <c r="K1604" s="38"/>
      <c r="L1604" s="35">
        <v>218.4</v>
      </c>
      <c r="M1604" s="36">
        <v>107.1</v>
      </c>
      <c r="N1604" s="37">
        <f t="shared" si="102"/>
        <v>325.5</v>
      </c>
    </row>
    <row r="1605" spans="1:14" ht="15.6" x14ac:dyDescent="0.3">
      <c r="A1605" s="40">
        <v>43532.625</v>
      </c>
      <c r="B1605" s="29">
        <f t="shared" si="99"/>
        <v>3</v>
      </c>
      <c r="C1605" s="34">
        <v>8</v>
      </c>
      <c r="D1605" s="35">
        <v>336.75</v>
      </c>
      <c r="E1605" s="36">
        <v>241.05</v>
      </c>
      <c r="F1605" s="37">
        <f t="shared" si="100"/>
        <v>577.79999999999995</v>
      </c>
      <c r="G1605" s="38"/>
      <c r="H1605" s="35">
        <v>268.29000000000002</v>
      </c>
      <c r="I1605" s="36">
        <v>248.76599999999999</v>
      </c>
      <c r="J1605" s="37">
        <f t="shared" si="101"/>
        <v>517.05600000000004</v>
      </c>
      <c r="K1605" s="38"/>
      <c r="L1605" s="35">
        <v>218.85</v>
      </c>
      <c r="M1605" s="36">
        <v>106.05</v>
      </c>
      <c r="N1605" s="37">
        <f t="shared" si="102"/>
        <v>324.89999999999998</v>
      </c>
    </row>
    <row r="1606" spans="1:14" ht="15.6" x14ac:dyDescent="0.3">
      <c r="A1606" s="39">
        <v>43532.666666666664</v>
      </c>
      <c r="B1606" s="29">
        <f t="shared" si="99"/>
        <v>3</v>
      </c>
      <c r="C1606" s="34">
        <v>8</v>
      </c>
      <c r="D1606" s="35">
        <v>331.5</v>
      </c>
      <c r="E1606" s="36">
        <v>241.35</v>
      </c>
      <c r="F1606" s="37">
        <f t="shared" si="100"/>
        <v>572.85</v>
      </c>
      <c r="G1606" s="38"/>
      <c r="H1606" s="35">
        <v>268.66000000000003</v>
      </c>
      <c r="I1606" s="36">
        <v>242.184</v>
      </c>
      <c r="J1606" s="37">
        <f t="shared" si="101"/>
        <v>510.84400000000005</v>
      </c>
      <c r="K1606" s="38"/>
      <c r="L1606" s="35">
        <v>213.6</v>
      </c>
      <c r="M1606" s="36">
        <v>105.6</v>
      </c>
      <c r="N1606" s="37">
        <f t="shared" si="102"/>
        <v>319.2</v>
      </c>
    </row>
    <row r="1607" spans="1:14" ht="15.6" x14ac:dyDescent="0.3">
      <c r="A1607" s="40">
        <v>43532.708333333336</v>
      </c>
      <c r="B1607" s="29">
        <f t="shared" si="99"/>
        <v>3</v>
      </c>
      <c r="C1607" s="34">
        <v>8</v>
      </c>
      <c r="D1607" s="35">
        <v>324.60000000000002</v>
      </c>
      <c r="E1607" s="36">
        <v>226.8</v>
      </c>
      <c r="F1607" s="37">
        <f t="shared" si="100"/>
        <v>551.40000000000009</v>
      </c>
      <c r="G1607" s="38"/>
      <c r="H1607" s="35">
        <v>257.36900000000003</v>
      </c>
      <c r="I1607" s="36">
        <v>235.99799999999999</v>
      </c>
      <c r="J1607" s="37">
        <f t="shared" si="101"/>
        <v>493.36700000000002</v>
      </c>
      <c r="K1607" s="38"/>
      <c r="L1607" s="35">
        <v>208.95</v>
      </c>
      <c r="M1607" s="36">
        <v>100.05</v>
      </c>
      <c r="N1607" s="37">
        <f t="shared" si="102"/>
        <v>309</v>
      </c>
    </row>
    <row r="1608" spans="1:14" ht="15.6" x14ac:dyDescent="0.3">
      <c r="A1608" s="39">
        <v>43532.75</v>
      </c>
      <c r="B1608" s="29">
        <f t="shared" ref="B1608:B1671" si="103">MONTH(A1608)</f>
        <v>3</v>
      </c>
      <c r="C1608" s="34">
        <v>8</v>
      </c>
      <c r="D1608" s="35">
        <v>336</v>
      </c>
      <c r="E1608" s="36">
        <v>207.15</v>
      </c>
      <c r="F1608" s="37">
        <f t="shared" ref="F1608:F1671" si="104">D1608+E1608</f>
        <v>543.15</v>
      </c>
      <c r="G1608" s="38"/>
      <c r="H1608" s="35">
        <v>243.672</v>
      </c>
      <c r="I1608" s="36">
        <v>213.97399999999999</v>
      </c>
      <c r="J1608" s="37">
        <f t="shared" ref="J1608:J1671" si="105">H1608+I1608</f>
        <v>457.64599999999996</v>
      </c>
      <c r="K1608" s="38"/>
      <c r="L1608" s="35">
        <v>205.35</v>
      </c>
      <c r="M1608" s="36">
        <v>95.25</v>
      </c>
      <c r="N1608" s="37">
        <f t="shared" ref="N1608:N1671" si="106">L1608+M1608</f>
        <v>300.60000000000002</v>
      </c>
    </row>
    <row r="1609" spans="1:14" ht="15.6" x14ac:dyDescent="0.3">
      <c r="A1609" s="40">
        <v>43532.791666666664</v>
      </c>
      <c r="B1609" s="29">
        <f t="shared" si="103"/>
        <v>3</v>
      </c>
      <c r="C1609" s="34">
        <v>8</v>
      </c>
      <c r="D1609" s="35">
        <v>240.75</v>
      </c>
      <c r="E1609" s="36">
        <v>171.3</v>
      </c>
      <c r="F1609" s="37">
        <f t="shared" si="104"/>
        <v>412.05</v>
      </c>
      <c r="G1609" s="38"/>
      <c r="H1609" s="35">
        <v>180.68</v>
      </c>
      <c r="I1609" s="36">
        <v>185.12299999999999</v>
      </c>
      <c r="J1609" s="37">
        <f t="shared" si="105"/>
        <v>365.803</v>
      </c>
      <c r="K1609" s="38"/>
      <c r="L1609" s="35">
        <v>121.5</v>
      </c>
      <c r="M1609" s="36">
        <v>82.5</v>
      </c>
      <c r="N1609" s="37">
        <f t="shared" si="106"/>
        <v>204</v>
      </c>
    </row>
    <row r="1610" spans="1:14" ht="15.6" x14ac:dyDescent="0.3">
      <c r="A1610" s="39">
        <v>43532.833333333336</v>
      </c>
      <c r="B1610" s="29">
        <f t="shared" si="103"/>
        <v>3</v>
      </c>
      <c r="C1610" s="34">
        <v>8</v>
      </c>
      <c r="D1610" s="35">
        <v>188.85</v>
      </c>
      <c r="E1610" s="36">
        <v>145.19999999999999</v>
      </c>
      <c r="F1610" s="37">
        <f t="shared" si="104"/>
        <v>334.04999999999995</v>
      </c>
      <c r="G1610" s="38"/>
      <c r="H1610" s="35">
        <v>176.084</v>
      </c>
      <c r="I1610" s="36">
        <v>178.31</v>
      </c>
      <c r="J1610" s="37">
        <f t="shared" si="105"/>
        <v>354.39400000000001</v>
      </c>
      <c r="K1610" s="38"/>
      <c r="L1610" s="35">
        <v>111.75</v>
      </c>
      <c r="M1610" s="36">
        <v>68.099999999999994</v>
      </c>
      <c r="N1610" s="37">
        <f t="shared" si="106"/>
        <v>179.85</v>
      </c>
    </row>
    <row r="1611" spans="1:14" ht="15.6" x14ac:dyDescent="0.3">
      <c r="A1611" s="40">
        <v>43532.875</v>
      </c>
      <c r="B1611" s="29">
        <f t="shared" si="103"/>
        <v>3</v>
      </c>
      <c r="C1611" s="34">
        <v>8</v>
      </c>
      <c r="D1611" s="35">
        <v>182.4</v>
      </c>
      <c r="E1611" s="36">
        <v>141.15</v>
      </c>
      <c r="F1611" s="37">
        <f t="shared" si="104"/>
        <v>323.55</v>
      </c>
      <c r="G1611" s="38"/>
      <c r="H1611" s="35">
        <v>178.11</v>
      </c>
      <c r="I1611" s="36">
        <v>176.614</v>
      </c>
      <c r="J1611" s="37">
        <f t="shared" si="105"/>
        <v>354.72400000000005</v>
      </c>
      <c r="K1611" s="38"/>
      <c r="L1611" s="35">
        <v>111.3</v>
      </c>
      <c r="M1611" s="36">
        <v>68.400000000000006</v>
      </c>
      <c r="N1611" s="37">
        <f t="shared" si="106"/>
        <v>179.7</v>
      </c>
    </row>
    <row r="1612" spans="1:14" ht="15.6" x14ac:dyDescent="0.3">
      <c r="A1612" s="39">
        <v>43532.916666666664</v>
      </c>
      <c r="B1612" s="29">
        <f t="shared" si="103"/>
        <v>3</v>
      </c>
      <c r="C1612" s="34">
        <v>8</v>
      </c>
      <c r="D1612" s="35">
        <v>174.9</v>
      </c>
      <c r="E1612" s="36">
        <v>132.9</v>
      </c>
      <c r="F1612" s="37">
        <f t="shared" si="104"/>
        <v>307.8</v>
      </c>
      <c r="G1612" s="38"/>
      <c r="H1612" s="35">
        <v>171.41399999999999</v>
      </c>
      <c r="I1612" s="36">
        <v>169.303</v>
      </c>
      <c r="J1612" s="37">
        <f t="shared" si="105"/>
        <v>340.71699999999998</v>
      </c>
      <c r="K1612" s="38"/>
      <c r="L1612" s="35">
        <v>106.95</v>
      </c>
      <c r="M1612" s="36">
        <v>67.349999999999994</v>
      </c>
      <c r="N1612" s="37">
        <f t="shared" si="106"/>
        <v>174.3</v>
      </c>
    </row>
    <row r="1613" spans="1:14" ht="15.6" x14ac:dyDescent="0.3">
      <c r="A1613" s="40">
        <v>43532.958333333336</v>
      </c>
      <c r="B1613" s="29">
        <f t="shared" si="103"/>
        <v>3</v>
      </c>
      <c r="C1613" s="34">
        <v>8</v>
      </c>
      <c r="D1613" s="35">
        <v>159.15</v>
      </c>
      <c r="E1613" s="36">
        <v>135.9</v>
      </c>
      <c r="F1613" s="37">
        <f t="shared" si="104"/>
        <v>295.05</v>
      </c>
      <c r="G1613" s="38"/>
      <c r="H1613" s="35">
        <v>167.953</v>
      </c>
      <c r="I1613" s="36">
        <v>166.673</v>
      </c>
      <c r="J1613" s="37">
        <f t="shared" si="105"/>
        <v>334.62599999999998</v>
      </c>
      <c r="K1613" s="38"/>
      <c r="L1613" s="35">
        <v>105.6</v>
      </c>
      <c r="M1613" s="36">
        <v>65.849999999999994</v>
      </c>
      <c r="N1613" s="37">
        <f t="shared" si="106"/>
        <v>171.45</v>
      </c>
    </row>
    <row r="1614" spans="1:14" ht="15.6" x14ac:dyDescent="0.3">
      <c r="A1614" s="39">
        <v>43532</v>
      </c>
      <c r="B1614" s="29">
        <f t="shared" si="103"/>
        <v>3</v>
      </c>
      <c r="C1614" s="34">
        <v>8</v>
      </c>
      <c r="D1614" s="35">
        <v>156.44999999999999</v>
      </c>
      <c r="E1614" s="36">
        <v>127.65</v>
      </c>
      <c r="F1614" s="37">
        <f t="shared" si="104"/>
        <v>284.10000000000002</v>
      </c>
      <c r="G1614" s="38"/>
      <c r="H1614" s="35">
        <v>157.88999999999999</v>
      </c>
      <c r="I1614" s="36">
        <v>132.79</v>
      </c>
      <c r="J1614" s="37">
        <f t="shared" si="105"/>
        <v>290.67999999999995</v>
      </c>
      <c r="K1614" s="38"/>
      <c r="L1614" s="35">
        <v>92.4</v>
      </c>
      <c r="M1614" s="36">
        <v>63.75</v>
      </c>
      <c r="N1614" s="37">
        <f t="shared" si="106"/>
        <v>156.15</v>
      </c>
    </row>
    <row r="1615" spans="1:14" ht="15.6" x14ac:dyDescent="0.3">
      <c r="A1615" s="40">
        <v>43533.041666666664</v>
      </c>
      <c r="B1615" s="29">
        <f t="shared" si="103"/>
        <v>3</v>
      </c>
      <c r="C1615" s="34">
        <v>9</v>
      </c>
      <c r="D1615" s="35">
        <v>146.25</v>
      </c>
      <c r="E1615" s="36">
        <v>117.3</v>
      </c>
      <c r="F1615" s="37">
        <f t="shared" si="104"/>
        <v>263.55</v>
      </c>
      <c r="G1615" s="38"/>
      <c r="H1615" s="35">
        <v>150.38499999999999</v>
      </c>
      <c r="I1615" s="36">
        <v>119.223</v>
      </c>
      <c r="J1615" s="37">
        <f t="shared" si="105"/>
        <v>269.608</v>
      </c>
      <c r="K1615" s="38"/>
      <c r="L1615" s="35">
        <v>88.2</v>
      </c>
      <c r="M1615" s="36">
        <v>63.3</v>
      </c>
      <c r="N1615" s="37">
        <f t="shared" si="106"/>
        <v>151.5</v>
      </c>
    </row>
    <row r="1616" spans="1:14" ht="15.6" x14ac:dyDescent="0.3">
      <c r="A1616" s="39">
        <v>43533.083333333336</v>
      </c>
      <c r="B1616" s="29">
        <f t="shared" si="103"/>
        <v>3</v>
      </c>
      <c r="C1616" s="34">
        <v>9</v>
      </c>
      <c r="D1616" s="35">
        <v>138.30000000000001</v>
      </c>
      <c r="E1616" s="36">
        <v>116.4</v>
      </c>
      <c r="F1616" s="37">
        <f t="shared" si="104"/>
        <v>254.70000000000002</v>
      </c>
      <c r="G1616" s="38"/>
      <c r="H1616" s="35">
        <v>150.96100000000001</v>
      </c>
      <c r="I1616" s="36">
        <v>119.066</v>
      </c>
      <c r="J1616" s="37">
        <f t="shared" si="105"/>
        <v>270.02700000000004</v>
      </c>
      <c r="K1616" s="38"/>
      <c r="L1616" s="35">
        <v>88.5</v>
      </c>
      <c r="M1616" s="36">
        <v>63.15</v>
      </c>
      <c r="N1616" s="37">
        <f t="shared" si="106"/>
        <v>151.65</v>
      </c>
    </row>
    <row r="1617" spans="1:14" ht="15.6" x14ac:dyDescent="0.3">
      <c r="A1617" s="40">
        <v>43533.125</v>
      </c>
      <c r="B1617" s="29">
        <f t="shared" si="103"/>
        <v>3</v>
      </c>
      <c r="C1617" s="34">
        <v>9</v>
      </c>
      <c r="D1617" s="35">
        <v>134.25</v>
      </c>
      <c r="E1617" s="36">
        <v>115.05</v>
      </c>
      <c r="F1617" s="37">
        <f t="shared" si="104"/>
        <v>249.3</v>
      </c>
      <c r="G1617" s="38"/>
      <c r="H1617" s="35">
        <v>149.63399999999999</v>
      </c>
      <c r="I1617" s="36">
        <v>119.648</v>
      </c>
      <c r="J1617" s="37">
        <f t="shared" si="105"/>
        <v>269.28199999999998</v>
      </c>
      <c r="K1617" s="38"/>
      <c r="L1617" s="35">
        <v>88.05</v>
      </c>
      <c r="M1617" s="36">
        <v>64.349999999999994</v>
      </c>
      <c r="N1617" s="37">
        <f t="shared" si="106"/>
        <v>152.39999999999998</v>
      </c>
    </row>
    <row r="1618" spans="1:14" ht="15.6" x14ac:dyDescent="0.3">
      <c r="A1618" s="39">
        <v>43533.166666666664</v>
      </c>
      <c r="B1618" s="29">
        <f t="shared" si="103"/>
        <v>3</v>
      </c>
      <c r="C1618" s="34">
        <v>9</v>
      </c>
      <c r="D1618" s="35">
        <v>136.35</v>
      </c>
      <c r="E1618" s="36">
        <v>115.5</v>
      </c>
      <c r="F1618" s="37">
        <f t="shared" si="104"/>
        <v>251.85</v>
      </c>
      <c r="G1618" s="38"/>
      <c r="H1618" s="35">
        <v>151.107</v>
      </c>
      <c r="I1618" s="36">
        <v>120.819</v>
      </c>
      <c r="J1618" s="37">
        <f t="shared" si="105"/>
        <v>271.92599999999999</v>
      </c>
      <c r="K1618" s="38"/>
      <c r="L1618" s="35">
        <v>88.2</v>
      </c>
      <c r="M1618" s="36">
        <v>63</v>
      </c>
      <c r="N1618" s="37">
        <f t="shared" si="106"/>
        <v>151.19999999999999</v>
      </c>
    </row>
    <row r="1619" spans="1:14" ht="15.6" x14ac:dyDescent="0.3">
      <c r="A1619" s="40">
        <v>43533.208333333336</v>
      </c>
      <c r="B1619" s="29">
        <f t="shared" si="103"/>
        <v>3</v>
      </c>
      <c r="C1619" s="34">
        <v>9</v>
      </c>
      <c r="D1619" s="35">
        <v>133.05000000000001</v>
      </c>
      <c r="E1619" s="36">
        <v>120.9</v>
      </c>
      <c r="F1619" s="37">
        <f t="shared" si="104"/>
        <v>253.95000000000002</v>
      </c>
      <c r="G1619" s="38"/>
      <c r="H1619" s="35">
        <v>150.21199999999999</v>
      </c>
      <c r="I1619" s="36">
        <v>117.696</v>
      </c>
      <c r="J1619" s="37">
        <f t="shared" si="105"/>
        <v>267.90800000000002</v>
      </c>
      <c r="K1619" s="38"/>
      <c r="L1619" s="35">
        <v>89.85</v>
      </c>
      <c r="M1619" s="36">
        <v>62.85</v>
      </c>
      <c r="N1619" s="37">
        <f t="shared" si="106"/>
        <v>152.69999999999999</v>
      </c>
    </row>
    <row r="1620" spans="1:14" ht="15.6" x14ac:dyDescent="0.3">
      <c r="A1620" s="39">
        <v>43533.25</v>
      </c>
      <c r="B1620" s="29">
        <f t="shared" si="103"/>
        <v>3</v>
      </c>
      <c r="C1620" s="34">
        <v>9</v>
      </c>
      <c r="D1620" s="35">
        <v>133.05000000000001</v>
      </c>
      <c r="E1620" s="36">
        <v>120.75</v>
      </c>
      <c r="F1620" s="37">
        <f t="shared" si="104"/>
        <v>253.8</v>
      </c>
      <c r="G1620" s="38"/>
      <c r="H1620" s="35">
        <v>151.03</v>
      </c>
      <c r="I1620" s="36">
        <v>119.812</v>
      </c>
      <c r="J1620" s="37">
        <f t="shared" si="105"/>
        <v>270.84199999999998</v>
      </c>
      <c r="K1620" s="38"/>
      <c r="L1620" s="35">
        <v>88.35</v>
      </c>
      <c r="M1620" s="36">
        <v>63.6</v>
      </c>
      <c r="N1620" s="37">
        <f t="shared" si="106"/>
        <v>151.94999999999999</v>
      </c>
    </row>
    <row r="1621" spans="1:14" ht="15.6" x14ac:dyDescent="0.3">
      <c r="A1621" s="40">
        <v>43533.291666666664</v>
      </c>
      <c r="B1621" s="29">
        <f t="shared" si="103"/>
        <v>3</v>
      </c>
      <c r="C1621" s="34">
        <v>9</v>
      </c>
      <c r="D1621" s="35">
        <v>129</v>
      </c>
      <c r="E1621" s="36">
        <v>121.65</v>
      </c>
      <c r="F1621" s="37">
        <f t="shared" si="104"/>
        <v>250.65</v>
      </c>
      <c r="G1621" s="38"/>
      <c r="H1621" s="35">
        <v>150.535</v>
      </c>
      <c r="I1621" s="36">
        <v>118.98</v>
      </c>
      <c r="J1621" s="37">
        <f t="shared" si="105"/>
        <v>269.51499999999999</v>
      </c>
      <c r="K1621" s="38"/>
      <c r="L1621" s="35">
        <v>89.25</v>
      </c>
      <c r="M1621" s="36">
        <v>63</v>
      </c>
      <c r="N1621" s="37">
        <f t="shared" si="106"/>
        <v>152.25</v>
      </c>
    </row>
    <row r="1622" spans="1:14" ht="15.6" x14ac:dyDescent="0.3">
      <c r="A1622" s="39">
        <v>43533.333333333336</v>
      </c>
      <c r="B1622" s="29">
        <f t="shared" si="103"/>
        <v>3</v>
      </c>
      <c r="C1622" s="34">
        <v>9</v>
      </c>
      <c r="D1622" s="35">
        <v>130.94999999999999</v>
      </c>
      <c r="E1622" s="36">
        <v>117</v>
      </c>
      <c r="F1622" s="37">
        <f t="shared" si="104"/>
        <v>247.95</v>
      </c>
      <c r="G1622" s="38"/>
      <c r="H1622" s="35">
        <v>148.791</v>
      </c>
      <c r="I1622" s="36">
        <v>120.889</v>
      </c>
      <c r="J1622" s="37">
        <f t="shared" si="105"/>
        <v>269.68</v>
      </c>
      <c r="K1622" s="38"/>
      <c r="L1622" s="35">
        <v>88.2</v>
      </c>
      <c r="M1622" s="36">
        <v>63.45</v>
      </c>
      <c r="N1622" s="37">
        <f t="shared" si="106"/>
        <v>151.65</v>
      </c>
    </row>
    <row r="1623" spans="1:14" ht="15.6" x14ac:dyDescent="0.3">
      <c r="A1623" s="40">
        <v>43533.375</v>
      </c>
      <c r="B1623" s="29">
        <f t="shared" si="103"/>
        <v>3</v>
      </c>
      <c r="C1623" s="34">
        <v>9</v>
      </c>
      <c r="D1623" s="35">
        <v>252.3</v>
      </c>
      <c r="E1623" s="36">
        <v>150.15</v>
      </c>
      <c r="F1623" s="37">
        <f t="shared" si="104"/>
        <v>402.45000000000005</v>
      </c>
      <c r="G1623" s="38"/>
      <c r="H1623" s="35">
        <v>163.71</v>
      </c>
      <c r="I1623" s="36">
        <v>133.637</v>
      </c>
      <c r="J1623" s="37">
        <f t="shared" si="105"/>
        <v>297.34699999999998</v>
      </c>
      <c r="K1623" s="38"/>
      <c r="L1623" s="35">
        <v>165.75</v>
      </c>
      <c r="M1623" s="36">
        <v>64.95</v>
      </c>
      <c r="N1623" s="37">
        <f t="shared" si="106"/>
        <v>230.7</v>
      </c>
    </row>
    <row r="1624" spans="1:14" ht="15.6" x14ac:dyDescent="0.3">
      <c r="A1624" s="39">
        <v>43533.416666666664</v>
      </c>
      <c r="B1624" s="29">
        <f t="shared" si="103"/>
        <v>3</v>
      </c>
      <c r="C1624" s="34">
        <v>9</v>
      </c>
      <c r="D1624" s="35">
        <v>263.85000000000002</v>
      </c>
      <c r="E1624" s="36">
        <v>146.4</v>
      </c>
      <c r="F1624" s="37">
        <f t="shared" si="104"/>
        <v>410.25</v>
      </c>
      <c r="G1624" s="38"/>
      <c r="H1624" s="35">
        <v>164.37299999999999</v>
      </c>
      <c r="I1624" s="36">
        <v>135.43</v>
      </c>
      <c r="J1624" s="37">
        <f t="shared" si="105"/>
        <v>299.803</v>
      </c>
      <c r="K1624" s="38"/>
      <c r="L1624" s="35">
        <v>166.35</v>
      </c>
      <c r="M1624" s="36">
        <v>66.45</v>
      </c>
      <c r="N1624" s="37">
        <f t="shared" si="106"/>
        <v>232.8</v>
      </c>
    </row>
    <row r="1625" spans="1:14" ht="15.6" x14ac:dyDescent="0.3">
      <c r="A1625" s="40">
        <v>43533.458333333336</v>
      </c>
      <c r="B1625" s="29">
        <f t="shared" si="103"/>
        <v>3</v>
      </c>
      <c r="C1625" s="34">
        <v>9</v>
      </c>
      <c r="D1625" s="35">
        <v>288.75</v>
      </c>
      <c r="E1625" s="36">
        <v>149.85</v>
      </c>
      <c r="F1625" s="37">
        <f t="shared" si="104"/>
        <v>438.6</v>
      </c>
      <c r="G1625" s="38"/>
      <c r="H1625" s="35">
        <v>170.04900000000001</v>
      </c>
      <c r="I1625" s="36">
        <v>135.72800000000001</v>
      </c>
      <c r="J1625" s="37">
        <f t="shared" si="105"/>
        <v>305.77700000000004</v>
      </c>
      <c r="K1625" s="38"/>
      <c r="L1625" s="35">
        <v>167.4</v>
      </c>
      <c r="M1625" s="36">
        <v>68.25</v>
      </c>
      <c r="N1625" s="37">
        <f t="shared" si="106"/>
        <v>235.65</v>
      </c>
    </row>
    <row r="1626" spans="1:14" ht="15.6" x14ac:dyDescent="0.3">
      <c r="A1626" s="39">
        <v>43533.5</v>
      </c>
      <c r="B1626" s="29">
        <f t="shared" si="103"/>
        <v>3</v>
      </c>
      <c r="C1626" s="34">
        <v>9</v>
      </c>
      <c r="D1626" s="35">
        <v>290.55</v>
      </c>
      <c r="E1626" s="36">
        <v>147</v>
      </c>
      <c r="F1626" s="37">
        <f t="shared" si="104"/>
        <v>437.55</v>
      </c>
      <c r="G1626" s="38"/>
      <c r="H1626" s="35">
        <v>173.37200000000001</v>
      </c>
      <c r="I1626" s="36">
        <v>133.44</v>
      </c>
      <c r="J1626" s="37">
        <f t="shared" si="105"/>
        <v>306.81200000000001</v>
      </c>
      <c r="K1626" s="38"/>
      <c r="L1626" s="35">
        <v>165.6</v>
      </c>
      <c r="M1626" s="36">
        <v>66.45</v>
      </c>
      <c r="N1626" s="37">
        <f t="shared" si="106"/>
        <v>232.05</v>
      </c>
    </row>
    <row r="1627" spans="1:14" ht="15.6" x14ac:dyDescent="0.3">
      <c r="A1627" s="40">
        <v>43533.541666666664</v>
      </c>
      <c r="B1627" s="29">
        <f t="shared" si="103"/>
        <v>3</v>
      </c>
      <c r="C1627" s="34">
        <v>9</v>
      </c>
      <c r="D1627" s="35">
        <v>260.10000000000002</v>
      </c>
      <c r="E1627" s="36">
        <v>143.1</v>
      </c>
      <c r="F1627" s="37">
        <f t="shared" si="104"/>
        <v>403.20000000000005</v>
      </c>
      <c r="G1627" s="38"/>
      <c r="H1627" s="35">
        <v>178.50200000000001</v>
      </c>
      <c r="I1627" s="36">
        <v>133.15899999999999</v>
      </c>
      <c r="J1627" s="37">
        <f t="shared" si="105"/>
        <v>311.661</v>
      </c>
      <c r="K1627" s="38"/>
      <c r="L1627" s="35">
        <v>165.75</v>
      </c>
      <c r="M1627" s="36">
        <v>66.900000000000006</v>
      </c>
      <c r="N1627" s="37">
        <f t="shared" si="106"/>
        <v>232.65</v>
      </c>
    </row>
    <row r="1628" spans="1:14" ht="15.6" x14ac:dyDescent="0.3">
      <c r="A1628" s="39">
        <v>43533.583333333336</v>
      </c>
      <c r="B1628" s="29">
        <f t="shared" si="103"/>
        <v>3</v>
      </c>
      <c r="C1628" s="34">
        <v>9</v>
      </c>
      <c r="D1628" s="35">
        <v>162</v>
      </c>
      <c r="E1628" s="36">
        <v>125.4</v>
      </c>
      <c r="F1628" s="37">
        <f t="shared" si="104"/>
        <v>287.39999999999998</v>
      </c>
      <c r="G1628" s="38"/>
      <c r="H1628" s="35">
        <v>153.286</v>
      </c>
      <c r="I1628" s="36">
        <v>117.621</v>
      </c>
      <c r="J1628" s="37">
        <f t="shared" si="105"/>
        <v>270.90699999999998</v>
      </c>
      <c r="K1628" s="38"/>
      <c r="L1628" s="35">
        <v>90</v>
      </c>
      <c r="M1628" s="36">
        <v>61.2</v>
      </c>
      <c r="N1628" s="37">
        <f t="shared" si="106"/>
        <v>151.19999999999999</v>
      </c>
    </row>
    <row r="1629" spans="1:14" ht="15.6" x14ac:dyDescent="0.3">
      <c r="A1629" s="40">
        <v>43533.625</v>
      </c>
      <c r="B1629" s="29">
        <f t="shared" si="103"/>
        <v>3</v>
      </c>
      <c r="C1629" s="34">
        <v>9</v>
      </c>
      <c r="D1629" s="35">
        <v>189.6</v>
      </c>
      <c r="E1629" s="36">
        <v>122.4</v>
      </c>
      <c r="F1629" s="37">
        <f t="shared" si="104"/>
        <v>312</v>
      </c>
      <c r="G1629" s="38"/>
      <c r="H1629" s="35">
        <v>152.673</v>
      </c>
      <c r="I1629" s="36">
        <v>114.94799999999999</v>
      </c>
      <c r="J1629" s="37">
        <f t="shared" si="105"/>
        <v>267.62099999999998</v>
      </c>
      <c r="K1629" s="38"/>
      <c r="L1629" s="35">
        <v>88.8</v>
      </c>
      <c r="M1629" s="36">
        <v>64.2</v>
      </c>
      <c r="N1629" s="37">
        <f t="shared" si="106"/>
        <v>153</v>
      </c>
    </row>
    <row r="1630" spans="1:14" ht="15.6" x14ac:dyDescent="0.3">
      <c r="A1630" s="39">
        <v>43533.666666666664</v>
      </c>
      <c r="B1630" s="29">
        <f t="shared" si="103"/>
        <v>3</v>
      </c>
      <c r="C1630" s="34">
        <v>9</v>
      </c>
      <c r="D1630" s="35">
        <v>187.8</v>
      </c>
      <c r="E1630" s="36">
        <v>125.85</v>
      </c>
      <c r="F1630" s="37">
        <f t="shared" si="104"/>
        <v>313.64999999999998</v>
      </c>
      <c r="G1630" s="38"/>
      <c r="H1630" s="35">
        <v>149.18199999999999</v>
      </c>
      <c r="I1630" s="36">
        <v>116.19799999999999</v>
      </c>
      <c r="J1630" s="37">
        <f t="shared" si="105"/>
        <v>265.38</v>
      </c>
      <c r="K1630" s="38"/>
      <c r="L1630" s="35">
        <v>89.85</v>
      </c>
      <c r="M1630" s="36">
        <v>62.1</v>
      </c>
      <c r="N1630" s="37">
        <f t="shared" si="106"/>
        <v>151.94999999999999</v>
      </c>
    </row>
    <row r="1631" spans="1:14" ht="15.6" x14ac:dyDescent="0.3">
      <c r="A1631" s="40">
        <v>43533.708333333336</v>
      </c>
      <c r="B1631" s="29">
        <f t="shared" si="103"/>
        <v>3</v>
      </c>
      <c r="C1631" s="34">
        <v>9</v>
      </c>
      <c r="D1631" s="35">
        <v>182.1</v>
      </c>
      <c r="E1631" s="36">
        <v>125.85</v>
      </c>
      <c r="F1631" s="37">
        <f t="shared" si="104"/>
        <v>307.95</v>
      </c>
      <c r="G1631" s="38"/>
      <c r="H1631" s="35">
        <v>149.58000000000001</v>
      </c>
      <c r="I1631" s="36">
        <v>115.85599999999999</v>
      </c>
      <c r="J1631" s="37">
        <f t="shared" si="105"/>
        <v>265.43600000000004</v>
      </c>
      <c r="K1631" s="38"/>
      <c r="L1631" s="35">
        <v>93.15</v>
      </c>
      <c r="M1631" s="36">
        <v>63.3</v>
      </c>
      <c r="N1631" s="37">
        <f t="shared" si="106"/>
        <v>156.44999999999999</v>
      </c>
    </row>
    <row r="1632" spans="1:14" ht="15.6" x14ac:dyDescent="0.3">
      <c r="A1632" s="39">
        <v>43533.75</v>
      </c>
      <c r="B1632" s="29">
        <f t="shared" si="103"/>
        <v>3</v>
      </c>
      <c r="C1632" s="34">
        <v>9</v>
      </c>
      <c r="D1632" s="35">
        <v>181.65</v>
      </c>
      <c r="E1632" s="36">
        <v>126</v>
      </c>
      <c r="F1632" s="37">
        <f t="shared" si="104"/>
        <v>307.64999999999998</v>
      </c>
      <c r="G1632" s="38"/>
      <c r="H1632" s="35">
        <v>151.71799999999999</v>
      </c>
      <c r="I1632" s="36">
        <v>116.399</v>
      </c>
      <c r="J1632" s="37">
        <f t="shared" si="105"/>
        <v>268.11699999999996</v>
      </c>
      <c r="K1632" s="38"/>
      <c r="L1632" s="35">
        <v>91.65</v>
      </c>
      <c r="M1632" s="36">
        <v>62.85</v>
      </c>
      <c r="N1632" s="37">
        <f t="shared" si="106"/>
        <v>154.5</v>
      </c>
    </row>
    <row r="1633" spans="1:14" ht="15.6" x14ac:dyDescent="0.3">
      <c r="A1633" s="40">
        <v>43533.791666666664</v>
      </c>
      <c r="B1633" s="29">
        <f t="shared" si="103"/>
        <v>3</v>
      </c>
      <c r="C1633" s="34">
        <v>9</v>
      </c>
      <c r="D1633" s="35">
        <v>182.55</v>
      </c>
      <c r="E1633" s="36">
        <v>124.35</v>
      </c>
      <c r="F1633" s="37">
        <f t="shared" si="104"/>
        <v>306.89999999999998</v>
      </c>
      <c r="G1633" s="38"/>
      <c r="H1633" s="35">
        <v>148.64599999999999</v>
      </c>
      <c r="I1633" s="36">
        <v>116.39400000000001</v>
      </c>
      <c r="J1633" s="37">
        <f t="shared" si="105"/>
        <v>265.03999999999996</v>
      </c>
      <c r="K1633" s="38"/>
      <c r="L1633" s="35">
        <v>90.6</v>
      </c>
      <c r="M1633" s="36">
        <v>63.9</v>
      </c>
      <c r="N1633" s="37">
        <f t="shared" si="106"/>
        <v>154.5</v>
      </c>
    </row>
    <row r="1634" spans="1:14" ht="15.6" x14ac:dyDescent="0.3">
      <c r="A1634" s="39">
        <v>43533.833333333336</v>
      </c>
      <c r="B1634" s="29">
        <f t="shared" si="103"/>
        <v>3</v>
      </c>
      <c r="C1634" s="34">
        <v>9</v>
      </c>
      <c r="D1634" s="35">
        <v>183.6</v>
      </c>
      <c r="E1634" s="36">
        <v>120.9</v>
      </c>
      <c r="F1634" s="37">
        <f t="shared" si="104"/>
        <v>304.5</v>
      </c>
      <c r="G1634" s="38"/>
      <c r="H1634" s="35">
        <v>150.90600000000001</v>
      </c>
      <c r="I1634" s="36">
        <v>116.148</v>
      </c>
      <c r="J1634" s="37">
        <f t="shared" si="105"/>
        <v>267.05399999999997</v>
      </c>
      <c r="K1634" s="38"/>
      <c r="L1634" s="35">
        <v>91.65</v>
      </c>
      <c r="M1634" s="36">
        <v>62.1</v>
      </c>
      <c r="N1634" s="37">
        <f t="shared" si="106"/>
        <v>153.75</v>
      </c>
    </row>
    <row r="1635" spans="1:14" ht="15.6" x14ac:dyDescent="0.3">
      <c r="A1635" s="40">
        <v>43533.875</v>
      </c>
      <c r="B1635" s="29">
        <f t="shared" si="103"/>
        <v>3</v>
      </c>
      <c r="C1635" s="34">
        <v>9</v>
      </c>
      <c r="D1635" s="35">
        <v>182.85</v>
      </c>
      <c r="E1635" s="36">
        <v>121.95</v>
      </c>
      <c r="F1635" s="37">
        <f t="shared" si="104"/>
        <v>304.8</v>
      </c>
      <c r="G1635" s="38"/>
      <c r="H1635" s="35">
        <v>150.37299999999999</v>
      </c>
      <c r="I1635" s="36">
        <v>114.84699999999999</v>
      </c>
      <c r="J1635" s="37">
        <f t="shared" si="105"/>
        <v>265.21999999999997</v>
      </c>
      <c r="K1635" s="38"/>
      <c r="L1635" s="35">
        <v>92.4</v>
      </c>
      <c r="M1635" s="36">
        <v>61.65</v>
      </c>
      <c r="N1635" s="37">
        <f t="shared" si="106"/>
        <v>154.05000000000001</v>
      </c>
    </row>
    <row r="1636" spans="1:14" ht="15.6" x14ac:dyDescent="0.3">
      <c r="A1636" s="39">
        <v>43533.916666666664</v>
      </c>
      <c r="B1636" s="29">
        <f t="shared" si="103"/>
        <v>3</v>
      </c>
      <c r="C1636" s="34">
        <v>9</v>
      </c>
      <c r="D1636" s="35">
        <v>161.1</v>
      </c>
      <c r="E1636" s="36">
        <v>121.8</v>
      </c>
      <c r="F1636" s="37">
        <f t="shared" si="104"/>
        <v>282.89999999999998</v>
      </c>
      <c r="G1636" s="38"/>
      <c r="H1636" s="35">
        <v>150.38900000000001</v>
      </c>
      <c r="I1636" s="36">
        <v>113.401</v>
      </c>
      <c r="J1636" s="37">
        <f t="shared" si="105"/>
        <v>263.79000000000002</v>
      </c>
      <c r="K1636" s="38"/>
      <c r="L1636" s="35">
        <v>82.65</v>
      </c>
      <c r="M1636" s="36">
        <v>60.3</v>
      </c>
      <c r="N1636" s="37">
        <f t="shared" si="106"/>
        <v>142.94999999999999</v>
      </c>
    </row>
    <row r="1637" spans="1:14" ht="15.6" x14ac:dyDescent="0.3">
      <c r="A1637" s="40">
        <v>43533.958333333336</v>
      </c>
      <c r="B1637" s="29">
        <f t="shared" si="103"/>
        <v>3</v>
      </c>
      <c r="C1637" s="34">
        <v>9</v>
      </c>
      <c r="D1637" s="35">
        <v>131.1</v>
      </c>
      <c r="E1637" s="36">
        <v>121.95</v>
      </c>
      <c r="F1637" s="37">
        <f t="shared" si="104"/>
        <v>253.05</v>
      </c>
      <c r="G1637" s="38"/>
      <c r="H1637" s="35">
        <v>149.33099999999999</v>
      </c>
      <c r="I1637" s="36">
        <v>115.496</v>
      </c>
      <c r="J1637" s="37">
        <f t="shared" si="105"/>
        <v>264.827</v>
      </c>
      <c r="K1637" s="38"/>
      <c r="L1637" s="35">
        <v>65.55</v>
      </c>
      <c r="M1637" s="36">
        <v>61.05</v>
      </c>
      <c r="N1637" s="37">
        <f t="shared" si="106"/>
        <v>126.6</v>
      </c>
    </row>
    <row r="1638" spans="1:14" ht="15.6" x14ac:dyDescent="0.3">
      <c r="A1638" s="39">
        <v>43533</v>
      </c>
      <c r="B1638" s="29">
        <f t="shared" si="103"/>
        <v>3</v>
      </c>
      <c r="C1638" s="34">
        <v>9</v>
      </c>
      <c r="D1638" s="35">
        <v>162.6</v>
      </c>
      <c r="E1638" s="36">
        <v>119.7</v>
      </c>
      <c r="F1638" s="37">
        <f t="shared" si="104"/>
        <v>282.3</v>
      </c>
      <c r="G1638" s="38"/>
      <c r="H1638" s="35">
        <v>150.435</v>
      </c>
      <c r="I1638" s="36">
        <v>114.05</v>
      </c>
      <c r="J1638" s="37">
        <f t="shared" si="105"/>
        <v>264.48500000000001</v>
      </c>
      <c r="K1638" s="38"/>
      <c r="L1638" s="35">
        <v>91.65</v>
      </c>
      <c r="M1638" s="36">
        <v>60.15</v>
      </c>
      <c r="N1638" s="37">
        <f t="shared" si="106"/>
        <v>151.80000000000001</v>
      </c>
    </row>
    <row r="1639" spans="1:14" ht="15.6" x14ac:dyDescent="0.3">
      <c r="A1639" s="40">
        <v>43534.041666666664</v>
      </c>
      <c r="B1639" s="29">
        <f t="shared" si="103"/>
        <v>3</v>
      </c>
      <c r="C1639" s="34">
        <v>10</v>
      </c>
      <c r="D1639" s="35">
        <v>149.1</v>
      </c>
      <c r="E1639" s="36">
        <v>225.3</v>
      </c>
      <c r="F1639" s="37">
        <f t="shared" si="104"/>
        <v>374.4</v>
      </c>
      <c r="G1639" s="38"/>
      <c r="H1639" s="35">
        <v>125.879</v>
      </c>
      <c r="I1639" s="36">
        <v>114.205</v>
      </c>
      <c r="J1639" s="37">
        <f t="shared" si="105"/>
        <v>240.084</v>
      </c>
      <c r="K1639" s="38"/>
      <c r="L1639" s="35">
        <v>89.85</v>
      </c>
      <c r="M1639" s="36">
        <v>60</v>
      </c>
      <c r="N1639" s="37">
        <f t="shared" si="106"/>
        <v>149.85</v>
      </c>
    </row>
    <row r="1640" spans="1:14" ht="15.6" x14ac:dyDescent="0.3">
      <c r="A1640" s="39">
        <v>43534.083333333336</v>
      </c>
      <c r="B1640" s="29">
        <f t="shared" si="103"/>
        <v>3</v>
      </c>
      <c r="C1640" s="34">
        <v>10</v>
      </c>
      <c r="D1640" s="35">
        <v>144.15</v>
      </c>
      <c r="E1640" s="36">
        <v>231</v>
      </c>
      <c r="F1640" s="37">
        <f t="shared" si="104"/>
        <v>375.15</v>
      </c>
      <c r="G1640" s="38"/>
      <c r="H1640" s="35">
        <v>109.831</v>
      </c>
      <c r="I1640" s="36">
        <v>112.03700000000001</v>
      </c>
      <c r="J1640" s="37">
        <f t="shared" si="105"/>
        <v>221.86799999999999</v>
      </c>
      <c r="K1640" s="38"/>
      <c r="L1640" s="35">
        <v>90</v>
      </c>
      <c r="M1640" s="36">
        <v>60.15</v>
      </c>
      <c r="N1640" s="37">
        <f t="shared" si="106"/>
        <v>150.15</v>
      </c>
    </row>
    <row r="1641" spans="1:14" ht="15.6" x14ac:dyDescent="0.3">
      <c r="A1641" s="40">
        <v>43534.125</v>
      </c>
      <c r="B1641" s="29">
        <f t="shared" si="103"/>
        <v>3</v>
      </c>
      <c r="C1641" s="34">
        <v>10</v>
      </c>
      <c r="D1641" s="35">
        <v>142.65</v>
      </c>
      <c r="E1641" s="36">
        <v>230.7</v>
      </c>
      <c r="F1641" s="37">
        <f t="shared" si="104"/>
        <v>373.35</v>
      </c>
      <c r="G1641" s="38"/>
      <c r="H1641" s="35">
        <v>151.95500000000001</v>
      </c>
      <c r="I1641" s="36">
        <v>112.718</v>
      </c>
      <c r="J1641" s="37">
        <f t="shared" si="105"/>
        <v>264.673</v>
      </c>
      <c r="K1641" s="38"/>
      <c r="L1641" s="35">
        <v>90.75</v>
      </c>
      <c r="M1641" s="36">
        <v>60.9</v>
      </c>
      <c r="N1641" s="37">
        <f t="shared" si="106"/>
        <v>151.65</v>
      </c>
    </row>
    <row r="1642" spans="1:14" ht="15.6" x14ac:dyDescent="0.3">
      <c r="A1642" s="39">
        <v>43534.166666666664</v>
      </c>
      <c r="B1642" s="29">
        <f t="shared" si="103"/>
        <v>3</v>
      </c>
      <c r="C1642" s="34">
        <v>10</v>
      </c>
      <c r="D1642" s="35">
        <v>142.35</v>
      </c>
      <c r="E1642" s="36">
        <v>230.4</v>
      </c>
      <c r="F1642" s="37">
        <f t="shared" si="104"/>
        <v>372.75</v>
      </c>
      <c r="G1642" s="38"/>
      <c r="H1642" s="35">
        <v>148.62299999999999</v>
      </c>
      <c r="I1642" s="36">
        <v>111.60299999999999</v>
      </c>
      <c r="J1642" s="37">
        <f t="shared" si="105"/>
        <v>260.226</v>
      </c>
      <c r="K1642" s="38"/>
      <c r="L1642" s="35">
        <v>93</v>
      </c>
      <c r="M1642" s="36">
        <v>60.6</v>
      </c>
      <c r="N1642" s="37">
        <f t="shared" si="106"/>
        <v>153.6</v>
      </c>
    </row>
    <row r="1643" spans="1:14" ht="15.6" x14ac:dyDescent="0.3">
      <c r="A1643" s="40">
        <v>43534.208333333336</v>
      </c>
      <c r="B1643" s="29">
        <f t="shared" si="103"/>
        <v>3</v>
      </c>
      <c r="C1643" s="34">
        <v>10</v>
      </c>
      <c r="D1643" s="35">
        <v>133.80000000000001</v>
      </c>
      <c r="E1643" s="36">
        <v>229.95</v>
      </c>
      <c r="F1643" s="37">
        <f t="shared" si="104"/>
        <v>363.75</v>
      </c>
      <c r="G1643" s="38"/>
      <c r="H1643" s="35">
        <v>151.03299999999999</v>
      </c>
      <c r="I1643" s="36">
        <v>108.405</v>
      </c>
      <c r="J1643" s="37">
        <f t="shared" si="105"/>
        <v>259.43799999999999</v>
      </c>
      <c r="K1643" s="38"/>
      <c r="L1643" s="35">
        <v>87.3</v>
      </c>
      <c r="M1643" s="36">
        <v>60.9</v>
      </c>
      <c r="N1643" s="37">
        <f t="shared" si="106"/>
        <v>148.19999999999999</v>
      </c>
    </row>
    <row r="1644" spans="1:14" ht="15.6" x14ac:dyDescent="0.3">
      <c r="A1644" s="39">
        <v>43534.25</v>
      </c>
      <c r="B1644" s="29">
        <f t="shared" si="103"/>
        <v>3</v>
      </c>
      <c r="C1644" s="34">
        <v>10</v>
      </c>
      <c r="D1644" s="35">
        <v>124.5</v>
      </c>
      <c r="E1644" s="36">
        <v>230.55</v>
      </c>
      <c r="F1644" s="37">
        <f t="shared" si="104"/>
        <v>355.05</v>
      </c>
      <c r="G1644" s="38"/>
      <c r="H1644" s="35">
        <v>149.827</v>
      </c>
      <c r="I1644" s="36">
        <v>105.17100000000001</v>
      </c>
      <c r="J1644" s="37">
        <f t="shared" si="105"/>
        <v>254.99799999999999</v>
      </c>
      <c r="K1644" s="38"/>
      <c r="L1644" s="35">
        <v>83.7</v>
      </c>
      <c r="M1644" s="36">
        <v>60.15</v>
      </c>
      <c r="N1644" s="37">
        <f t="shared" si="106"/>
        <v>143.85</v>
      </c>
    </row>
    <row r="1645" spans="1:14" ht="15.6" x14ac:dyDescent="0.3">
      <c r="A1645" s="40">
        <v>43534.291666666664</v>
      </c>
      <c r="B1645" s="29">
        <f t="shared" si="103"/>
        <v>3</v>
      </c>
      <c r="C1645" s="34">
        <v>10</v>
      </c>
      <c r="D1645" s="35">
        <v>126.75</v>
      </c>
      <c r="E1645" s="36">
        <v>230.1</v>
      </c>
      <c r="F1645" s="37">
        <f t="shared" si="104"/>
        <v>356.85</v>
      </c>
      <c r="G1645" s="38"/>
      <c r="H1645" s="35">
        <v>149.74</v>
      </c>
      <c r="I1645" s="36">
        <v>104.509</v>
      </c>
      <c r="J1645" s="37">
        <f t="shared" si="105"/>
        <v>254.24900000000002</v>
      </c>
      <c r="K1645" s="38"/>
      <c r="L1645" s="35">
        <v>83.7</v>
      </c>
      <c r="M1645" s="36">
        <v>60.15</v>
      </c>
      <c r="N1645" s="37">
        <f t="shared" si="106"/>
        <v>143.85</v>
      </c>
    </row>
    <row r="1646" spans="1:14" ht="15.6" x14ac:dyDescent="0.3">
      <c r="A1646" s="39">
        <v>43534.333333333336</v>
      </c>
      <c r="B1646" s="29">
        <f t="shared" si="103"/>
        <v>3</v>
      </c>
      <c r="C1646" s="34">
        <v>10</v>
      </c>
      <c r="D1646" s="35">
        <v>111.75</v>
      </c>
      <c r="E1646" s="36">
        <v>225.45</v>
      </c>
      <c r="F1646" s="37">
        <f t="shared" si="104"/>
        <v>337.2</v>
      </c>
      <c r="G1646" s="38"/>
      <c r="H1646" s="35">
        <v>149.13800000000001</v>
      </c>
      <c r="I1646" s="36">
        <v>104.843</v>
      </c>
      <c r="J1646" s="37">
        <f t="shared" si="105"/>
        <v>253.98099999999999</v>
      </c>
      <c r="K1646" s="38"/>
      <c r="L1646" s="35">
        <v>84.9</v>
      </c>
      <c r="M1646" s="36">
        <v>61.05</v>
      </c>
      <c r="N1646" s="37">
        <f t="shared" si="106"/>
        <v>145.94999999999999</v>
      </c>
    </row>
    <row r="1647" spans="1:14" ht="15.6" x14ac:dyDescent="0.3">
      <c r="A1647" s="40">
        <v>43534.375</v>
      </c>
      <c r="B1647" s="29">
        <f t="shared" si="103"/>
        <v>3</v>
      </c>
      <c r="C1647" s="34">
        <v>10</v>
      </c>
      <c r="D1647" s="35">
        <v>112.2</v>
      </c>
      <c r="E1647" s="36">
        <v>172.05</v>
      </c>
      <c r="F1647" s="37">
        <f t="shared" si="104"/>
        <v>284.25</v>
      </c>
      <c r="G1647" s="38"/>
      <c r="H1647" s="35">
        <v>148.70699999999999</v>
      </c>
      <c r="I1647" s="36">
        <v>105.227</v>
      </c>
      <c r="J1647" s="37">
        <f t="shared" si="105"/>
        <v>253.934</v>
      </c>
      <c r="K1647" s="38"/>
      <c r="L1647" s="35">
        <v>86.25</v>
      </c>
      <c r="M1647" s="36">
        <v>61.95</v>
      </c>
      <c r="N1647" s="37">
        <f t="shared" si="106"/>
        <v>148.19999999999999</v>
      </c>
    </row>
    <row r="1648" spans="1:14" ht="15.6" x14ac:dyDescent="0.3">
      <c r="A1648" s="39">
        <v>43534.416666666664</v>
      </c>
      <c r="B1648" s="29">
        <f t="shared" si="103"/>
        <v>3</v>
      </c>
      <c r="C1648" s="34">
        <v>10</v>
      </c>
      <c r="D1648" s="35">
        <v>111.6</v>
      </c>
      <c r="E1648" s="36">
        <v>201</v>
      </c>
      <c r="F1648" s="37">
        <f t="shared" si="104"/>
        <v>312.60000000000002</v>
      </c>
      <c r="G1648" s="38"/>
      <c r="H1648" s="35">
        <v>149.238</v>
      </c>
      <c r="I1648" s="36">
        <v>109.578</v>
      </c>
      <c r="J1648" s="37">
        <f t="shared" si="105"/>
        <v>258.81600000000003</v>
      </c>
      <c r="K1648" s="38"/>
      <c r="L1648" s="35">
        <v>93.9</v>
      </c>
      <c r="M1648" s="36">
        <v>65.55</v>
      </c>
      <c r="N1648" s="37">
        <f t="shared" si="106"/>
        <v>159.44999999999999</v>
      </c>
    </row>
    <row r="1649" spans="1:14" ht="15.6" x14ac:dyDescent="0.3">
      <c r="A1649" s="40">
        <v>43534.458333333336</v>
      </c>
      <c r="B1649" s="29">
        <f t="shared" si="103"/>
        <v>3</v>
      </c>
      <c r="C1649" s="34">
        <v>10</v>
      </c>
      <c r="D1649" s="35">
        <v>112.95</v>
      </c>
      <c r="E1649" s="36">
        <v>199.05</v>
      </c>
      <c r="F1649" s="37">
        <f t="shared" si="104"/>
        <v>312</v>
      </c>
      <c r="G1649" s="38"/>
      <c r="H1649" s="35">
        <v>147.45699999999999</v>
      </c>
      <c r="I1649" s="36">
        <v>106.51300000000001</v>
      </c>
      <c r="J1649" s="37">
        <f t="shared" si="105"/>
        <v>253.97</v>
      </c>
      <c r="K1649" s="38"/>
      <c r="L1649" s="35">
        <v>93.45</v>
      </c>
      <c r="M1649" s="36">
        <v>64.8</v>
      </c>
      <c r="N1649" s="37">
        <f t="shared" si="106"/>
        <v>158.25</v>
      </c>
    </row>
    <row r="1650" spans="1:14" ht="15.6" x14ac:dyDescent="0.3">
      <c r="A1650" s="39">
        <v>43534.5</v>
      </c>
      <c r="B1650" s="29">
        <f t="shared" si="103"/>
        <v>3</v>
      </c>
      <c r="C1650" s="34">
        <v>10</v>
      </c>
      <c r="D1650" s="35">
        <v>112.5</v>
      </c>
      <c r="E1650" s="36">
        <v>156.15</v>
      </c>
      <c r="F1650" s="37">
        <f t="shared" si="104"/>
        <v>268.64999999999998</v>
      </c>
      <c r="G1650" s="38"/>
      <c r="H1650" s="35">
        <v>152.381</v>
      </c>
      <c r="I1650" s="36">
        <v>105.877</v>
      </c>
      <c r="J1650" s="37">
        <f t="shared" si="105"/>
        <v>258.25799999999998</v>
      </c>
      <c r="K1650" s="38"/>
      <c r="L1650" s="35">
        <v>93.45</v>
      </c>
      <c r="M1650" s="36">
        <v>64.349999999999994</v>
      </c>
      <c r="N1650" s="37">
        <f t="shared" si="106"/>
        <v>157.80000000000001</v>
      </c>
    </row>
    <row r="1651" spans="1:14" ht="15.6" x14ac:dyDescent="0.3">
      <c r="A1651" s="40">
        <v>43534.541666666664</v>
      </c>
      <c r="B1651" s="29">
        <f t="shared" si="103"/>
        <v>3</v>
      </c>
      <c r="C1651" s="34">
        <v>10</v>
      </c>
      <c r="D1651" s="35">
        <v>112.05</v>
      </c>
      <c r="E1651" s="36">
        <v>156</v>
      </c>
      <c r="F1651" s="37">
        <f t="shared" si="104"/>
        <v>268.05</v>
      </c>
      <c r="G1651" s="38"/>
      <c r="H1651" s="35">
        <v>148.08600000000001</v>
      </c>
      <c r="I1651" s="36">
        <v>106.607</v>
      </c>
      <c r="J1651" s="37">
        <f t="shared" si="105"/>
        <v>254.69300000000001</v>
      </c>
      <c r="K1651" s="38"/>
      <c r="L1651" s="35">
        <v>93.75</v>
      </c>
      <c r="M1651" s="36">
        <v>65.099999999999994</v>
      </c>
      <c r="N1651" s="37">
        <f t="shared" si="106"/>
        <v>158.85</v>
      </c>
    </row>
    <row r="1652" spans="1:14" ht="15.6" x14ac:dyDescent="0.3">
      <c r="A1652" s="39">
        <v>43534.583333333336</v>
      </c>
      <c r="B1652" s="29">
        <f t="shared" si="103"/>
        <v>3</v>
      </c>
      <c r="C1652" s="34">
        <v>10</v>
      </c>
      <c r="D1652" s="35">
        <v>112.5</v>
      </c>
      <c r="E1652" s="36">
        <v>155.85</v>
      </c>
      <c r="F1652" s="37">
        <f t="shared" si="104"/>
        <v>268.35000000000002</v>
      </c>
      <c r="G1652" s="38"/>
      <c r="H1652" s="35">
        <v>148.191</v>
      </c>
      <c r="I1652" s="36">
        <v>105.786</v>
      </c>
      <c r="J1652" s="37">
        <f t="shared" si="105"/>
        <v>253.977</v>
      </c>
      <c r="K1652" s="38"/>
      <c r="L1652" s="35">
        <v>93.45</v>
      </c>
      <c r="M1652" s="36">
        <v>67.95</v>
      </c>
      <c r="N1652" s="37">
        <f t="shared" si="106"/>
        <v>161.4</v>
      </c>
    </row>
    <row r="1653" spans="1:14" ht="15.6" x14ac:dyDescent="0.3">
      <c r="A1653" s="40">
        <v>43534.625</v>
      </c>
      <c r="B1653" s="29">
        <f t="shared" si="103"/>
        <v>3</v>
      </c>
      <c r="C1653" s="34">
        <v>10</v>
      </c>
      <c r="D1653" s="35">
        <v>114.15</v>
      </c>
      <c r="E1653" s="36">
        <v>121.05</v>
      </c>
      <c r="F1653" s="37">
        <f t="shared" si="104"/>
        <v>235.2</v>
      </c>
      <c r="G1653" s="38"/>
      <c r="H1653" s="35">
        <v>148.59</v>
      </c>
      <c r="I1653" s="36">
        <v>107.74</v>
      </c>
      <c r="J1653" s="37">
        <f t="shared" si="105"/>
        <v>256.33</v>
      </c>
      <c r="K1653" s="38"/>
      <c r="L1653" s="35">
        <v>90.3</v>
      </c>
      <c r="M1653" s="36">
        <v>64.8</v>
      </c>
      <c r="N1653" s="37">
        <f t="shared" si="106"/>
        <v>155.1</v>
      </c>
    </row>
    <row r="1654" spans="1:14" ht="15.6" x14ac:dyDescent="0.3">
      <c r="A1654" s="39">
        <v>43534.666666666664</v>
      </c>
      <c r="B1654" s="29">
        <f t="shared" si="103"/>
        <v>3</v>
      </c>
      <c r="C1654" s="34">
        <v>10</v>
      </c>
      <c r="D1654" s="35">
        <v>118.2</v>
      </c>
      <c r="E1654" s="36">
        <v>116.4</v>
      </c>
      <c r="F1654" s="37">
        <f t="shared" si="104"/>
        <v>234.60000000000002</v>
      </c>
      <c r="G1654" s="38"/>
      <c r="H1654" s="35">
        <v>153.06</v>
      </c>
      <c r="I1654" s="36">
        <v>112.399</v>
      </c>
      <c r="J1654" s="37">
        <f t="shared" si="105"/>
        <v>265.459</v>
      </c>
      <c r="K1654" s="38"/>
      <c r="L1654" s="35">
        <v>89.4</v>
      </c>
      <c r="M1654" s="36">
        <v>66</v>
      </c>
      <c r="N1654" s="37">
        <f t="shared" si="106"/>
        <v>155.4</v>
      </c>
    </row>
    <row r="1655" spans="1:14" ht="15.6" x14ac:dyDescent="0.3">
      <c r="A1655" s="40">
        <v>43534.708333333336</v>
      </c>
      <c r="B1655" s="29">
        <f t="shared" si="103"/>
        <v>3</v>
      </c>
      <c r="C1655" s="34">
        <v>10</v>
      </c>
      <c r="D1655" s="35">
        <v>119.4</v>
      </c>
      <c r="E1655" s="36">
        <v>113.4</v>
      </c>
      <c r="F1655" s="37">
        <f t="shared" si="104"/>
        <v>232.8</v>
      </c>
      <c r="G1655" s="38"/>
      <c r="H1655" s="35">
        <v>153.90600000000001</v>
      </c>
      <c r="I1655" s="36">
        <v>115.98</v>
      </c>
      <c r="J1655" s="37">
        <f t="shared" si="105"/>
        <v>269.88600000000002</v>
      </c>
      <c r="K1655" s="38"/>
      <c r="L1655" s="35">
        <v>91.65</v>
      </c>
      <c r="M1655" s="36">
        <v>62.7</v>
      </c>
      <c r="N1655" s="37">
        <f t="shared" si="106"/>
        <v>154.35000000000002</v>
      </c>
    </row>
    <row r="1656" spans="1:14" ht="15.6" x14ac:dyDescent="0.3">
      <c r="A1656" s="39">
        <v>43534.75</v>
      </c>
      <c r="B1656" s="29">
        <f t="shared" si="103"/>
        <v>3</v>
      </c>
      <c r="C1656" s="34">
        <v>10</v>
      </c>
      <c r="D1656" s="35">
        <v>116.7</v>
      </c>
      <c r="E1656" s="36">
        <v>114</v>
      </c>
      <c r="F1656" s="37">
        <f t="shared" si="104"/>
        <v>230.7</v>
      </c>
      <c r="G1656" s="38"/>
      <c r="H1656" s="35">
        <v>152.85499999999999</v>
      </c>
      <c r="I1656" s="36">
        <v>112.29600000000001</v>
      </c>
      <c r="J1656" s="37">
        <f t="shared" si="105"/>
        <v>265.15100000000001</v>
      </c>
      <c r="K1656" s="38"/>
      <c r="L1656" s="35">
        <v>89.85</v>
      </c>
      <c r="M1656" s="36">
        <v>63</v>
      </c>
      <c r="N1656" s="37">
        <f t="shared" si="106"/>
        <v>152.85</v>
      </c>
    </row>
    <row r="1657" spans="1:14" ht="15.6" x14ac:dyDescent="0.3">
      <c r="A1657" s="40">
        <v>43534.791666666664</v>
      </c>
      <c r="B1657" s="29">
        <f t="shared" si="103"/>
        <v>3</v>
      </c>
      <c r="C1657" s="34">
        <v>10</v>
      </c>
      <c r="D1657" s="35">
        <v>116.4</v>
      </c>
      <c r="E1657" s="36">
        <v>115.35</v>
      </c>
      <c r="F1657" s="37">
        <f t="shared" si="104"/>
        <v>231.75</v>
      </c>
      <c r="G1657" s="38"/>
      <c r="H1657" s="35">
        <v>153.191</v>
      </c>
      <c r="I1657" s="36">
        <v>108.023</v>
      </c>
      <c r="J1657" s="37">
        <f t="shared" si="105"/>
        <v>261.214</v>
      </c>
      <c r="K1657" s="38"/>
      <c r="L1657" s="35">
        <v>90.75</v>
      </c>
      <c r="M1657" s="36">
        <v>64.650000000000006</v>
      </c>
      <c r="N1657" s="37">
        <f t="shared" si="106"/>
        <v>155.4</v>
      </c>
    </row>
    <row r="1658" spans="1:14" ht="15.6" x14ac:dyDescent="0.3">
      <c r="A1658" s="39">
        <v>43534.833333333336</v>
      </c>
      <c r="B1658" s="29">
        <f t="shared" si="103"/>
        <v>3</v>
      </c>
      <c r="C1658" s="34">
        <v>10</v>
      </c>
      <c r="D1658" s="35">
        <v>115.95</v>
      </c>
      <c r="E1658" s="36">
        <v>115.35</v>
      </c>
      <c r="F1658" s="37">
        <f t="shared" si="104"/>
        <v>231.3</v>
      </c>
      <c r="G1658" s="38"/>
      <c r="H1658" s="35">
        <v>151.267</v>
      </c>
      <c r="I1658" s="36">
        <v>107.432</v>
      </c>
      <c r="J1658" s="37">
        <f t="shared" si="105"/>
        <v>258.69900000000001</v>
      </c>
      <c r="K1658" s="38"/>
      <c r="L1658" s="35">
        <v>88.8</v>
      </c>
      <c r="M1658" s="36">
        <v>61.8</v>
      </c>
      <c r="N1658" s="37">
        <f t="shared" si="106"/>
        <v>150.6</v>
      </c>
    </row>
    <row r="1659" spans="1:14" ht="15.6" x14ac:dyDescent="0.3">
      <c r="A1659" s="40">
        <v>43534.875</v>
      </c>
      <c r="B1659" s="29">
        <f t="shared" si="103"/>
        <v>3</v>
      </c>
      <c r="C1659" s="34">
        <v>10</v>
      </c>
      <c r="D1659" s="35">
        <v>119.55</v>
      </c>
      <c r="E1659" s="36">
        <v>116.1</v>
      </c>
      <c r="F1659" s="37">
        <f t="shared" si="104"/>
        <v>235.64999999999998</v>
      </c>
      <c r="G1659" s="38"/>
      <c r="H1659" s="35">
        <v>154.761</v>
      </c>
      <c r="I1659" s="36">
        <v>108.44199999999999</v>
      </c>
      <c r="J1659" s="37">
        <f t="shared" si="105"/>
        <v>263.20299999999997</v>
      </c>
      <c r="K1659" s="38"/>
      <c r="L1659" s="35">
        <v>86.7</v>
      </c>
      <c r="M1659" s="36">
        <v>61.95</v>
      </c>
      <c r="N1659" s="37">
        <f t="shared" si="106"/>
        <v>148.65</v>
      </c>
    </row>
    <row r="1660" spans="1:14" ht="15.6" x14ac:dyDescent="0.3">
      <c r="A1660" s="39">
        <v>43534.916666666664</v>
      </c>
      <c r="B1660" s="29">
        <f t="shared" si="103"/>
        <v>3</v>
      </c>
      <c r="C1660" s="34">
        <v>10</v>
      </c>
      <c r="D1660" s="35">
        <v>123.6</v>
      </c>
      <c r="E1660" s="36">
        <v>113.85</v>
      </c>
      <c r="F1660" s="37">
        <f t="shared" si="104"/>
        <v>237.45</v>
      </c>
      <c r="G1660" s="38"/>
      <c r="H1660" s="35">
        <v>152.88</v>
      </c>
      <c r="I1660" s="36">
        <v>107.676</v>
      </c>
      <c r="J1660" s="37">
        <f t="shared" si="105"/>
        <v>260.55599999999998</v>
      </c>
      <c r="K1660" s="38"/>
      <c r="L1660" s="35">
        <v>85.95</v>
      </c>
      <c r="M1660" s="36">
        <v>61.8</v>
      </c>
      <c r="N1660" s="37">
        <f t="shared" si="106"/>
        <v>147.75</v>
      </c>
    </row>
    <row r="1661" spans="1:14" ht="15.6" x14ac:dyDescent="0.3">
      <c r="A1661" s="40">
        <v>43534.958333333336</v>
      </c>
      <c r="B1661" s="29">
        <f t="shared" si="103"/>
        <v>3</v>
      </c>
      <c r="C1661" s="34">
        <v>10</v>
      </c>
      <c r="D1661" s="35">
        <v>111.45</v>
      </c>
      <c r="E1661" s="36">
        <v>114.45</v>
      </c>
      <c r="F1661" s="37">
        <f t="shared" si="104"/>
        <v>225.9</v>
      </c>
      <c r="G1661" s="38"/>
      <c r="H1661" s="35">
        <v>154.92500000000001</v>
      </c>
      <c r="I1661" s="36">
        <v>112.29</v>
      </c>
      <c r="J1661" s="37">
        <f t="shared" si="105"/>
        <v>267.21500000000003</v>
      </c>
      <c r="K1661" s="38"/>
      <c r="L1661" s="35">
        <v>87</v>
      </c>
      <c r="M1661" s="36">
        <v>62.4</v>
      </c>
      <c r="N1661" s="37">
        <f t="shared" si="106"/>
        <v>149.4</v>
      </c>
    </row>
    <row r="1662" spans="1:14" ht="15.6" x14ac:dyDescent="0.3">
      <c r="A1662" s="39">
        <v>43534</v>
      </c>
      <c r="B1662" s="29">
        <f t="shared" si="103"/>
        <v>3</v>
      </c>
      <c r="C1662" s="34">
        <v>10</v>
      </c>
      <c r="D1662" s="35">
        <v>112.05</v>
      </c>
      <c r="E1662" s="36">
        <v>113.25</v>
      </c>
      <c r="F1662" s="37">
        <f t="shared" si="104"/>
        <v>225.3</v>
      </c>
      <c r="G1662" s="38"/>
      <c r="H1662" s="35">
        <v>154.261</v>
      </c>
      <c r="I1662" s="36">
        <v>108.809</v>
      </c>
      <c r="J1662" s="37">
        <f t="shared" si="105"/>
        <v>263.07</v>
      </c>
      <c r="K1662" s="38"/>
      <c r="L1662" s="35">
        <v>85.5</v>
      </c>
      <c r="M1662" s="36">
        <v>62.4</v>
      </c>
      <c r="N1662" s="37">
        <f t="shared" si="106"/>
        <v>147.9</v>
      </c>
    </row>
    <row r="1663" spans="1:14" ht="15.6" x14ac:dyDescent="0.3">
      <c r="A1663" s="40">
        <v>43535.041666666664</v>
      </c>
      <c r="B1663" s="29">
        <f t="shared" si="103"/>
        <v>3</v>
      </c>
      <c r="C1663" s="34">
        <v>11</v>
      </c>
      <c r="D1663" s="35">
        <v>111.15</v>
      </c>
      <c r="E1663" s="36">
        <v>115.65</v>
      </c>
      <c r="F1663" s="37">
        <f t="shared" si="104"/>
        <v>226.8</v>
      </c>
      <c r="G1663" s="38"/>
      <c r="H1663" s="35">
        <v>154.369</v>
      </c>
      <c r="I1663" s="36">
        <v>109.48699999999999</v>
      </c>
      <c r="J1663" s="37">
        <f t="shared" si="105"/>
        <v>263.85599999999999</v>
      </c>
      <c r="K1663" s="38"/>
      <c r="L1663" s="35">
        <v>88.2</v>
      </c>
      <c r="M1663" s="36">
        <v>62.25</v>
      </c>
      <c r="N1663" s="37">
        <f t="shared" si="106"/>
        <v>150.44999999999999</v>
      </c>
    </row>
    <row r="1664" spans="1:14" ht="15.6" x14ac:dyDescent="0.3">
      <c r="A1664" s="39">
        <v>43535.083333333336</v>
      </c>
      <c r="B1664" s="29">
        <f t="shared" si="103"/>
        <v>3</v>
      </c>
      <c r="C1664" s="34">
        <v>11</v>
      </c>
      <c r="D1664" s="35">
        <v>114</v>
      </c>
      <c r="E1664" s="36">
        <v>114.3</v>
      </c>
      <c r="F1664" s="37">
        <f t="shared" si="104"/>
        <v>228.3</v>
      </c>
      <c r="G1664" s="38"/>
      <c r="H1664" s="35">
        <v>152.881</v>
      </c>
      <c r="I1664" s="36">
        <v>107.81399999999999</v>
      </c>
      <c r="J1664" s="37">
        <f t="shared" si="105"/>
        <v>260.69499999999999</v>
      </c>
      <c r="K1664" s="38"/>
      <c r="L1664" s="35">
        <v>86.25</v>
      </c>
      <c r="M1664" s="36">
        <v>62.25</v>
      </c>
      <c r="N1664" s="37">
        <f t="shared" si="106"/>
        <v>148.5</v>
      </c>
    </row>
    <row r="1665" spans="1:14" ht="15.6" x14ac:dyDescent="0.3">
      <c r="A1665" s="40">
        <v>43535.125</v>
      </c>
      <c r="B1665" s="29">
        <f t="shared" si="103"/>
        <v>3</v>
      </c>
      <c r="C1665" s="34">
        <v>11</v>
      </c>
      <c r="D1665" s="35">
        <v>130.65</v>
      </c>
      <c r="E1665" s="36">
        <v>115.65</v>
      </c>
      <c r="F1665" s="37">
        <f t="shared" si="104"/>
        <v>246.3</v>
      </c>
      <c r="G1665" s="38"/>
      <c r="H1665" s="35">
        <v>157.76499999999999</v>
      </c>
      <c r="I1665" s="36">
        <v>117.57</v>
      </c>
      <c r="J1665" s="37">
        <f t="shared" si="105"/>
        <v>275.33499999999998</v>
      </c>
      <c r="K1665" s="38"/>
      <c r="L1665" s="35">
        <v>86.7</v>
      </c>
      <c r="M1665" s="36">
        <v>62.1</v>
      </c>
      <c r="N1665" s="37">
        <f t="shared" si="106"/>
        <v>148.80000000000001</v>
      </c>
    </row>
    <row r="1666" spans="1:14" ht="15.6" x14ac:dyDescent="0.3">
      <c r="A1666" s="39">
        <v>43535.166666666664</v>
      </c>
      <c r="B1666" s="29">
        <f t="shared" si="103"/>
        <v>3</v>
      </c>
      <c r="C1666" s="34">
        <v>11</v>
      </c>
      <c r="D1666" s="35">
        <v>130.05000000000001</v>
      </c>
      <c r="E1666" s="36">
        <v>125.1</v>
      </c>
      <c r="F1666" s="37">
        <f t="shared" si="104"/>
        <v>255.15</v>
      </c>
      <c r="G1666" s="38"/>
      <c r="H1666" s="35">
        <v>168.00399999999999</v>
      </c>
      <c r="I1666" s="36">
        <v>129.143</v>
      </c>
      <c r="J1666" s="37">
        <f t="shared" si="105"/>
        <v>297.14699999999999</v>
      </c>
      <c r="K1666" s="38"/>
      <c r="L1666" s="35">
        <v>87.15</v>
      </c>
      <c r="M1666" s="36">
        <v>62.7</v>
      </c>
      <c r="N1666" s="37">
        <f t="shared" si="106"/>
        <v>149.85000000000002</v>
      </c>
    </row>
    <row r="1667" spans="1:14" ht="15.6" x14ac:dyDescent="0.3">
      <c r="A1667" s="40">
        <v>43535.208333333336</v>
      </c>
      <c r="B1667" s="29">
        <f t="shared" si="103"/>
        <v>3</v>
      </c>
      <c r="C1667" s="34">
        <v>11</v>
      </c>
      <c r="D1667" s="35">
        <v>129.30000000000001</v>
      </c>
      <c r="E1667" s="36">
        <v>127.8</v>
      </c>
      <c r="F1667" s="37">
        <f t="shared" si="104"/>
        <v>257.10000000000002</v>
      </c>
      <c r="G1667" s="38"/>
      <c r="H1667" s="35">
        <v>187.29400000000001</v>
      </c>
      <c r="I1667" s="36">
        <v>143.52699999999999</v>
      </c>
      <c r="J1667" s="37">
        <f t="shared" si="105"/>
        <v>330.82100000000003</v>
      </c>
      <c r="K1667" s="38"/>
      <c r="L1667" s="35">
        <v>92.25</v>
      </c>
      <c r="M1667" s="36">
        <v>62.1</v>
      </c>
      <c r="N1667" s="37">
        <f t="shared" si="106"/>
        <v>154.35</v>
      </c>
    </row>
    <row r="1668" spans="1:14" ht="15.6" x14ac:dyDescent="0.3">
      <c r="A1668" s="39">
        <v>43535.25</v>
      </c>
      <c r="B1668" s="29">
        <f t="shared" si="103"/>
        <v>3</v>
      </c>
      <c r="C1668" s="34">
        <v>11</v>
      </c>
      <c r="D1668" s="35">
        <v>136.19999999999999</v>
      </c>
      <c r="E1668" s="36">
        <v>139.5</v>
      </c>
      <c r="F1668" s="37">
        <f t="shared" si="104"/>
        <v>275.7</v>
      </c>
      <c r="G1668" s="38"/>
      <c r="H1668" s="35">
        <v>184.24100000000001</v>
      </c>
      <c r="I1668" s="36">
        <v>154.715</v>
      </c>
      <c r="J1668" s="37">
        <f t="shared" si="105"/>
        <v>338.95600000000002</v>
      </c>
      <c r="K1668" s="38"/>
      <c r="L1668" s="35">
        <v>97.65</v>
      </c>
      <c r="M1668" s="36">
        <v>71.25</v>
      </c>
      <c r="N1668" s="37">
        <f t="shared" si="106"/>
        <v>168.9</v>
      </c>
    </row>
    <row r="1669" spans="1:14" ht="15.6" x14ac:dyDescent="0.3">
      <c r="A1669" s="40">
        <v>43535.291666666664</v>
      </c>
      <c r="B1669" s="29">
        <f t="shared" si="103"/>
        <v>3</v>
      </c>
      <c r="C1669" s="34">
        <v>11</v>
      </c>
      <c r="D1669" s="35">
        <v>254.55</v>
      </c>
      <c r="E1669" s="36">
        <v>187.65</v>
      </c>
      <c r="F1669" s="37">
        <f t="shared" si="104"/>
        <v>442.20000000000005</v>
      </c>
      <c r="G1669" s="38"/>
      <c r="H1669" s="35">
        <v>208.83</v>
      </c>
      <c r="I1669" s="36">
        <v>196.25399999999999</v>
      </c>
      <c r="J1669" s="37">
        <f t="shared" si="105"/>
        <v>405.084</v>
      </c>
      <c r="K1669" s="38"/>
      <c r="L1669" s="35">
        <v>185.7</v>
      </c>
      <c r="M1669" s="36">
        <v>90</v>
      </c>
      <c r="N1669" s="37">
        <f t="shared" si="106"/>
        <v>275.7</v>
      </c>
    </row>
    <row r="1670" spans="1:14" ht="15.6" x14ac:dyDescent="0.3">
      <c r="A1670" s="39">
        <v>43535.333333333336</v>
      </c>
      <c r="B1670" s="29">
        <f t="shared" si="103"/>
        <v>3</v>
      </c>
      <c r="C1670" s="34">
        <v>11</v>
      </c>
      <c r="D1670" s="35">
        <v>276.45</v>
      </c>
      <c r="E1670" s="36">
        <v>210.15</v>
      </c>
      <c r="F1670" s="37">
        <f t="shared" si="104"/>
        <v>486.6</v>
      </c>
      <c r="G1670" s="38"/>
      <c r="H1670" s="35">
        <v>234.60300000000001</v>
      </c>
      <c r="I1670" s="36">
        <v>223.69399999999999</v>
      </c>
      <c r="J1670" s="37">
        <f t="shared" si="105"/>
        <v>458.29700000000003</v>
      </c>
      <c r="K1670" s="38"/>
      <c r="L1670" s="35">
        <v>208.8</v>
      </c>
      <c r="M1670" s="36">
        <v>100.5</v>
      </c>
      <c r="N1670" s="37">
        <f t="shared" si="106"/>
        <v>309.3</v>
      </c>
    </row>
    <row r="1671" spans="1:14" ht="15.6" x14ac:dyDescent="0.3">
      <c r="A1671" s="40">
        <v>43535.375</v>
      </c>
      <c r="B1671" s="29">
        <f t="shared" si="103"/>
        <v>3</v>
      </c>
      <c r="C1671" s="34">
        <v>11</v>
      </c>
      <c r="D1671" s="35">
        <v>284.10000000000002</v>
      </c>
      <c r="E1671" s="36">
        <v>247.05</v>
      </c>
      <c r="F1671" s="37">
        <f t="shared" si="104"/>
        <v>531.15000000000009</v>
      </c>
      <c r="G1671" s="38"/>
      <c r="H1671" s="35">
        <v>241.95599999999999</v>
      </c>
      <c r="I1671" s="36">
        <v>238.46799999999999</v>
      </c>
      <c r="J1671" s="37">
        <f t="shared" si="105"/>
        <v>480.42399999999998</v>
      </c>
      <c r="K1671" s="38"/>
      <c r="L1671" s="35">
        <v>224.1</v>
      </c>
      <c r="M1671" s="36">
        <v>109.8</v>
      </c>
      <c r="N1671" s="37">
        <f t="shared" si="106"/>
        <v>333.9</v>
      </c>
    </row>
    <row r="1672" spans="1:14" ht="15.6" x14ac:dyDescent="0.3">
      <c r="A1672" s="39">
        <v>43535.416666666664</v>
      </c>
      <c r="B1672" s="29">
        <f t="shared" ref="B1672:B1735" si="107">MONTH(A1672)</f>
        <v>3</v>
      </c>
      <c r="C1672" s="34">
        <v>11</v>
      </c>
      <c r="D1672" s="35">
        <v>280.8</v>
      </c>
      <c r="E1672" s="36">
        <v>248.4</v>
      </c>
      <c r="F1672" s="37">
        <f t="shared" ref="F1672:F1735" si="108">D1672+E1672</f>
        <v>529.20000000000005</v>
      </c>
      <c r="G1672" s="38"/>
      <c r="H1672" s="35">
        <v>245.80099999999999</v>
      </c>
      <c r="I1672" s="36">
        <v>243.73500000000001</v>
      </c>
      <c r="J1672" s="37">
        <f t="shared" ref="J1672:J1735" si="109">H1672+I1672</f>
        <v>489.536</v>
      </c>
      <c r="K1672" s="38"/>
      <c r="L1672" s="35">
        <v>226.8</v>
      </c>
      <c r="M1672" s="36">
        <v>114.75</v>
      </c>
      <c r="N1672" s="37">
        <f t="shared" ref="N1672:N1735" si="110">L1672+M1672</f>
        <v>341.55</v>
      </c>
    </row>
    <row r="1673" spans="1:14" ht="15.6" x14ac:dyDescent="0.3">
      <c r="A1673" s="40">
        <v>43535.458333333336</v>
      </c>
      <c r="B1673" s="29">
        <f t="shared" si="107"/>
        <v>3</v>
      </c>
      <c r="C1673" s="34">
        <v>11</v>
      </c>
      <c r="D1673" s="35">
        <v>317.39999999999998</v>
      </c>
      <c r="E1673" s="36">
        <v>255.15</v>
      </c>
      <c r="F1673" s="37">
        <f t="shared" si="108"/>
        <v>572.54999999999995</v>
      </c>
      <c r="G1673" s="38"/>
      <c r="H1673" s="35">
        <v>238.536</v>
      </c>
      <c r="I1673" s="36">
        <v>245.56100000000001</v>
      </c>
      <c r="J1673" s="37">
        <f t="shared" si="109"/>
        <v>484.09699999999998</v>
      </c>
      <c r="K1673" s="38"/>
      <c r="L1673" s="35">
        <v>226.2</v>
      </c>
      <c r="M1673" s="36">
        <v>120.9</v>
      </c>
      <c r="N1673" s="37">
        <f t="shared" si="110"/>
        <v>347.1</v>
      </c>
    </row>
    <row r="1674" spans="1:14" ht="15.6" x14ac:dyDescent="0.3">
      <c r="A1674" s="39">
        <v>43535.5</v>
      </c>
      <c r="B1674" s="29">
        <f t="shared" si="107"/>
        <v>3</v>
      </c>
      <c r="C1674" s="34">
        <v>11</v>
      </c>
      <c r="D1674" s="35">
        <v>324.3</v>
      </c>
      <c r="E1674" s="36">
        <v>253.5</v>
      </c>
      <c r="F1674" s="37">
        <f t="shared" si="108"/>
        <v>577.79999999999995</v>
      </c>
      <c r="G1674" s="38"/>
      <c r="H1674" s="35">
        <v>248.75399999999999</v>
      </c>
      <c r="I1674" s="36">
        <v>251.762</v>
      </c>
      <c r="J1674" s="37">
        <f t="shared" si="109"/>
        <v>500.51599999999996</v>
      </c>
      <c r="K1674" s="38"/>
      <c r="L1674" s="35">
        <v>225.9</v>
      </c>
      <c r="M1674" s="36">
        <v>121.2</v>
      </c>
      <c r="N1674" s="37">
        <f t="shared" si="110"/>
        <v>347.1</v>
      </c>
    </row>
    <row r="1675" spans="1:14" ht="15.6" x14ac:dyDescent="0.3">
      <c r="A1675" s="40">
        <v>43535.541666666664</v>
      </c>
      <c r="B1675" s="29">
        <f t="shared" si="107"/>
        <v>3</v>
      </c>
      <c r="C1675" s="34">
        <v>11</v>
      </c>
      <c r="D1675" s="35">
        <v>326.39999999999998</v>
      </c>
      <c r="E1675" s="36">
        <v>252.3</v>
      </c>
      <c r="F1675" s="37">
        <f t="shared" si="108"/>
        <v>578.70000000000005</v>
      </c>
      <c r="G1675" s="38"/>
      <c r="H1675" s="35">
        <v>248.905</v>
      </c>
      <c r="I1675" s="36">
        <v>251.17699999999999</v>
      </c>
      <c r="J1675" s="37">
        <f t="shared" si="109"/>
        <v>500.08199999999999</v>
      </c>
      <c r="K1675" s="38"/>
      <c r="L1675" s="35">
        <v>226.2</v>
      </c>
      <c r="M1675" s="36">
        <v>120.3</v>
      </c>
      <c r="N1675" s="37">
        <f t="shared" si="110"/>
        <v>346.5</v>
      </c>
    </row>
    <row r="1676" spans="1:14" ht="15.6" x14ac:dyDescent="0.3">
      <c r="A1676" s="39">
        <v>43535.583333333336</v>
      </c>
      <c r="B1676" s="29">
        <f t="shared" si="107"/>
        <v>3</v>
      </c>
      <c r="C1676" s="34">
        <v>11</v>
      </c>
      <c r="D1676" s="35">
        <v>324.60000000000002</v>
      </c>
      <c r="E1676" s="36">
        <v>243.15</v>
      </c>
      <c r="F1676" s="37">
        <f t="shared" si="108"/>
        <v>567.75</v>
      </c>
      <c r="G1676" s="38"/>
      <c r="H1676" s="35">
        <v>250.58799999999999</v>
      </c>
      <c r="I1676" s="36">
        <v>247.09100000000001</v>
      </c>
      <c r="J1676" s="37">
        <f t="shared" si="109"/>
        <v>497.67899999999997</v>
      </c>
      <c r="K1676" s="38"/>
      <c r="L1676" s="35">
        <v>230.4</v>
      </c>
      <c r="M1676" s="36">
        <v>119.1</v>
      </c>
      <c r="N1676" s="37">
        <f t="shared" si="110"/>
        <v>349.5</v>
      </c>
    </row>
    <row r="1677" spans="1:14" ht="15.6" x14ac:dyDescent="0.3">
      <c r="A1677" s="40">
        <v>43535.625</v>
      </c>
      <c r="B1677" s="29">
        <f t="shared" si="107"/>
        <v>3</v>
      </c>
      <c r="C1677" s="34">
        <v>11</v>
      </c>
      <c r="D1677" s="35">
        <v>323.25</v>
      </c>
      <c r="E1677" s="36">
        <v>237.6</v>
      </c>
      <c r="F1677" s="37">
        <f t="shared" si="108"/>
        <v>560.85</v>
      </c>
      <c r="G1677" s="38"/>
      <c r="H1677" s="35">
        <v>243.62200000000001</v>
      </c>
      <c r="I1677" s="36">
        <v>243.36</v>
      </c>
      <c r="J1677" s="37">
        <f t="shared" si="109"/>
        <v>486.98200000000003</v>
      </c>
      <c r="K1677" s="38"/>
      <c r="L1677" s="35">
        <v>229.65</v>
      </c>
      <c r="M1677" s="36">
        <v>118.65</v>
      </c>
      <c r="N1677" s="37">
        <f t="shared" si="110"/>
        <v>348.3</v>
      </c>
    </row>
    <row r="1678" spans="1:14" ht="15.6" x14ac:dyDescent="0.3">
      <c r="A1678" s="39">
        <v>43535.666666666664</v>
      </c>
      <c r="B1678" s="29">
        <f t="shared" si="107"/>
        <v>3</v>
      </c>
      <c r="C1678" s="34">
        <v>11</v>
      </c>
      <c r="D1678" s="35">
        <v>323.25</v>
      </c>
      <c r="E1678" s="36">
        <v>222.6</v>
      </c>
      <c r="F1678" s="37">
        <f t="shared" si="108"/>
        <v>545.85</v>
      </c>
      <c r="G1678" s="38"/>
      <c r="H1678" s="35">
        <v>229.584</v>
      </c>
      <c r="I1678" s="36">
        <v>240.05600000000001</v>
      </c>
      <c r="J1678" s="37">
        <f t="shared" si="109"/>
        <v>469.64</v>
      </c>
      <c r="K1678" s="38"/>
      <c r="L1678" s="35">
        <v>224.85</v>
      </c>
      <c r="M1678" s="36">
        <v>117.75</v>
      </c>
      <c r="N1678" s="37">
        <f t="shared" si="110"/>
        <v>342.6</v>
      </c>
    </row>
    <row r="1679" spans="1:14" ht="15.6" x14ac:dyDescent="0.3">
      <c r="A1679" s="40">
        <v>43535.708333333336</v>
      </c>
      <c r="B1679" s="29">
        <f t="shared" si="107"/>
        <v>3</v>
      </c>
      <c r="C1679" s="34">
        <v>11</v>
      </c>
      <c r="D1679" s="35">
        <v>317.25</v>
      </c>
      <c r="E1679" s="36">
        <v>218.85</v>
      </c>
      <c r="F1679" s="37">
        <f t="shared" si="108"/>
        <v>536.1</v>
      </c>
      <c r="G1679" s="38"/>
      <c r="H1679" s="35">
        <v>222.36199999999999</v>
      </c>
      <c r="I1679" s="36">
        <v>216.72</v>
      </c>
      <c r="J1679" s="37">
        <f t="shared" si="109"/>
        <v>439.08199999999999</v>
      </c>
      <c r="K1679" s="38"/>
      <c r="L1679" s="35">
        <v>214.35</v>
      </c>
      <c r="M1679" s="36">
        <v>109.2</v>
      </c>
      <c r="N1679" s="37">
        <f t="shared" si="110"/>
        <v>323.55</v>
      </c>
    </row>
    <row r="1680" spans="1:14" ht="15.6" x14ac:dyDescent="0.3">
      <c r="A1680" s="39">
        <v>43535.75</v>
      </c>
      <c r="B1680" s="29">
        <f t="shared" si="107"/>
        <v>3</v>
      </c>
      <c r="C1680" s="34">
        <v>11</v>
      </c>
      <c r="D1680" s="35">
        <v>316.64999999999998</v>
      </c>
      <c r="E1680" s="36">
        <v>246.9</v>
      </c>
      <c r="F1680" s="37">
        <f t="shared" si="108"/>
        <v>563.54999999999995</v>
      </c>
      <c r="G1680" s="38"/>
      <c r="H1680" s="35">
        <v>185.43899999999999</v>
      </c>
      <c r="I1680" s="36">
        <v>191.851</v>
      </c>
      <c r="J1680" s="37">
        <f t="shared" si="109"/>
        <v>377.28999999999996</v>
      </c>
      <c r="K1680" s="38"/>
      <c r="L1680" s="35">
        <v>128.85</v>
      </c>
      <c r="M1680" s="36">
        <v>96.9</v>
      </c>
      <c r="N1680" s="37">
        <f t="shared" si="110"/>
        <v>225.75</v>
      </c>
    </row>
    <row r="1681" spans="1:14" ht="15.6" x14ac:dyDescent="0.3">
      <c r="A1681" s="40">
        <v>43535.791666666664</v>
      </c>
      <c r="B1681" s="29">
        <f t="shared" si="107"/>
        <v>3</v>
      </c>
      <c r="C1681" s="34">
        <v>11</v>
      </c>
      <c r="D1681" s="35">
        <v>297.14999999999998</v>
      </c>
      <c r="E1681" s="36">
        <v>229.2</v>
      </c>
      <c r="F1681" s="37">
        <f t="shared" si="108"/>
        <v>526.34999999999991</v>
      </c>
      <c r="G1681" s="38"/>
      <c r="H1681" s="35">
        <v>175.946</v>
      </c>
      <c r="I1681" s="36">
        <v>183.279</v>
      </c>
      <c r="J1681" s="37">
        <f t="shared" si="109"/>
        <v>359.22500000000002</v>
      </c>
      <c r="K1681" s="38"/>
      <c r="L1681" s="35">
        <v>125.85</v>
      </c>
      <c r="M1681" s="36">
        <v>89.7</v>
      </c>
      <c r="N1681" s="37">
        <f t="shared" si="110"/>
        <v>215.55</v>
      </c>
    </row>
    <row r="1682" spans="1:14" ht="15.6" x14ac:dyDescent="0.3">
      <c r="A1682" s="39">
        <v>43535.833333333336</v>
      </c>
      <c r="B1682" s="29">
        <f t="shared" si="107"/>
        <v>3</v>
      </c>
      <c r="C1682" s="34">
        <v>11</v>
      </c>
      <c r="D1682" s="35">
        <v>287.39999999999998</v>
      </c>
      <c r="E1682" s="36">
        <v>228</v>
      </c>
      <c r="F1682" s="37">
        <f t="shared" si="108"/>
        <v>515.4</v>
      </c>
      <c r="G1682" s="38"/>
      <c r="H1682" s="35">
        <v>182.34</v>
      </c>
      <c r="I1682" s="36">
        <v>180.429</v>
      </c>
      <c r="J1682" s="37">
        <f t="shared" si="109"/>
        <v>362.76900000000001</v>
      </c>
      <c r="K1682" s="38"/>
      <c r="L1682" s="35">
        <v>121.05</v>
      </c>
      <c r="M1682" s="36">
        <v>82.35</v>
      </c>
      <c r="N1682" s="37">
        <f t="shared" si="110"/>
        <v>203.39999999999998</v>
      </c>
    </row>
    <row r="1683" spans="1:14" ht="15.6" x14ac:dyDescent="0.3">
      <c r="A1683" s="40">
        <v>43535.875</v>
      </c>
      <c r="B1683" s="29">
        <f t="shared" si="107"/>
        <v>3</v>
      </c>
      <c r="C1683" s="34">
        <v>11</v>
      </c>
      <c r="D1683" s="35">
        <v>179.85</v>
      </c>
      <c r="E1683" s="36">
        <v>206.85</v>
      </c>
      <c r="F1683" s="37">
        <f t="shared" si="108"/>
        <v>386.7</v>
      </c>
      <c r="G1683" s="38"/>
      <c r="H1683" s="35">
        <v>172.91200000000001</v>
      </c>
      <c r="I1683" s="36">
        <v>168.30600000000001</v>
      </c>
      <c r="J1683" s="37">
        <f t="shared" si="109"/>
        <v>341.21800000000002</v>
      </c>
      <c r="K1683" s="38"/>
      <c r="L1683" s="35">
        <v>116.85</v>
      </c>
      <c r="M1683" s="36">
        <v>80.25</v>
      </c>
      <c r="N1683" s="37">
        <f t="shared" si="110"/>
        <v>197.1</v>
      </c>
    </row>
    <row r="1684" spans="1:14" ht="15.6" x14ac:dyDescent="0.3">
      <c r="A1684" s="39">
        <v>43535.916666666664</v>
      </c>
      <c r="B1684" s="29">
        <f t="shared" si="107"/>
        <v>3</v>
      </c>
      <c r="C1684" s="34">
        <v>11</v>
      </c>
      <c r="D1684" s="35">
        <v>167.85</v>
      </c>
      <c r="E1684" s="36">
        <v>177.3</v>
      </c>
      <c r="F1684" s="37">
        <f t="shared" si="108"/>
        <v>345.15</v>
      </c>
      <c r="G1684" s="38"/>
      <c r="H1684" s="35">
        <v>170.828</v>
      </c>
      <c r="I1684" s="36">
        <v>161.85599999999999</v>
      </c>
      <c r="J1684" s="37">
        <f t="shared" si="109"/>
        <v>332.68399999999997</v>
      </c>
      <c r="K1684" s="38"/>
      <c r="L1684" s="35">
        <v>111.45</v>
      </c>
      <c r="M1684" s="36">
        <v>79.650000000000006</v>
      </c>
      <c r="N1684" s="37">
        <f t="shared" si="110"/>
        <v>191.10000000000002</v>
      </c>
    </row>
    <row r="1685" spans="1:14" ht="15.6" x14ac:dyDescent="0.3">
      <c r="A1685" s="40">
        <v>43535.958333333336</v>
      </c>
      <c r="B1685" s="29">
        <f t="shared" si="107"/>
        <v>3</v>
      </c>
      <c r="C1685" s="34">
        <v>11</v>
      </c>
      <c r="D1685" s="35">
        <v>151.65</v>
      </c>
      <c r="E1685" s="36">
        <v>159.75</v>
      </c>
      <c r="F1685" s="37">
        <f t="shared" si="108"/>
        <v>311.39999999999998</v>
      </c>
      <c r="G1685" s="38"/>
      <c r="H1685" s="35">
        <v>163.00800000000001</v>
      </c>
      <c r="I1685" s="36">
        <v>140.17099999999999</v>
      </c>
      <c r="J1685" s="37">
        <f t="shared" si="109"/>
        <v>303.17899999999997</v>
      </c>
      <c r="K1685" s="38"/>
      <c r="L1685" s="35">
        <v>102.6</v>
      </c>
      <c r="M1685" s="36">
        <v>70.349999999999994</v>
      </c>
      <c r="N1685" s="37">
        <f t="shared" si="110"/>
        <v>172.95</v>
      </c>
    </row>
    <row r="1686" spans="1:14" ht="15.6" x14ac:dyDescent="0.3">
      <c r="A1686" s="39">
        <v>43535</v>
      </c>
      <c r="B1686" s="29">
        <f t="shared" si="107"/>
        <v>3</v>
      </c>
      <c r="C1686" s="34">
        <v>11</v>
      </c>
      <c r="D1686" s="35">
        <v>143.85</v>
      </c>
      <c r="E1686" s="36">
        <v>186.75</v>
      </c>
      <c r="F1686" s="37">
        <f t="shared" si="108"/>
        <v>330.6</v>
      </c>
      <c r="G1686" s="38"/>
      <c r="H1686" s="35">
        <v>157.821</v>
      </c>
      <c r="I1686" s="36">
        <v>126.94</v>
      </c>
      <c r="J1686" s="37">
        <f t="shared" si="109"/>
        <v>284.76099999999997</v>
      </c>
      <c r="K1686" s="38"/>
      <c r="L1686" s="35">
        <v>98.7</v>
      </c>
      <c r="M1686" s="36">
        <v>71.099999999999994</v>
      </c>
      <c r="N1686" s="37">
        <f t="shared" si="110"/>
        <v>169.8</v>
      </c>
    </row>
    <row r="1687" spans="1:14" ht="15.6" x14ac:dyDescent="0.3">
      <c r="A1687" s="40">
        <v>43536.041666666664</v>
      </c>
      <c r="B1687" s="29">
        <f t="shared" si="107"/>
        <v>3</v>
      </c>
      <c r="C1687" s="34">
        <v>12</v>
      </c>
      <c r="D1687" s="35">
        <v>139.94999999999999</v>
      </c>
      <c r="E1687" s="36">
        <v>126</v>
      </c>
      <c r="F1687" s="37">
        <f t="shared" si="108"/>
        <v>265.95</v>
      </c>
      <c r="G1687" s="38"/>
      <c r="H1687" s="35">
        <v>156.714</v>
      </c>
      <c r="I1687" s="36">
        <v>124.419</v>
      </c>
      <c r="J1687" s="37">
        <f t="shared" si="109"/>
        <v>281.13299999999998</v>
      </c>
      <c r="K1687" s="38"/>
      <c r="L1687" s="35">
        <v>98.4</v>
      </c>
      <c r="M1687" s="36">
        <v>70.2</v>
      </c>
      <c r="N1687" s="37">
        <f t="shared" si="110"/>
        <v>168.60000000000002</v>
      </c>
    </row>
    <row r="1688" spans="1:14" ht="15.6" x14ac:dyDescent="0.3">
      <c r="A1688" s="39">
        <v>43536.083333333336</v>
      </c>
      <c r="B1688" s="29">
        <f t="shared" si="107"/>
        <v>3</v>
      </c>
      <c r="C1688" s="34">
        <v>12</v>
      </c>
      <c r="D1688" s="35">
        <v>139.19999999999999</v>
      </c>
      <c r="E1688" s="36">
        <v>171.6</v>
      </c>
      <c r="F1688" s="37">
        <f t="shared" si="108"/>
        <v>310.79999999999995</v>
      </c>
      <c r="G1688" s="38"/>
      <c r="H1688" s="35">
        <v>156.298</v>
      </c>
      <c r="I1688" s="36">
        <v>123.89100000000001</v>
      </c>
      <c r="J1688" s="37">
        <f t="shared" si="109"/>
        <v>280.18900000000002</v>
      </c>
      <c r="K1688" s="38"/>
      <c r="L1688" s="35">
        <v>97.65</v>
      </c>
      <c r="M1688" s="36">
        <v>70.8</v>
      </c>
      <c r="N1688" s="37">
        <f t="shared" si="110"/>
        <v>168.45</v>
      </c>
    </row>
    <row r="1689" spans="1:14" ht="15.6" x14ac:dyDescent="0.3">
      <c r="A1689" s="40">
        <v>43536.125</v>
      </c>
      <c r="B1689" s="29">
        <f t="shared" si="107"/>
        <v>3</v>
      </c>
      <c r="C1689" s="34">
        <v>12</v>
      </c>
      <c r="D1689" s="35">
        <v>138.30000000000001</v>
      </c>
      <c r="E1689" s="36">
        <v>163.80000000000001</v>
      </c>
      <c r="F1689" s="37">
        <f t="shared" si="108"/>
        <v>302.10000000000002</v>
      </c>
      <c r="G1689" s="38"/>
      <c r="H1689" s="35">
        <v>162.22200000000001</v>
      </c>
      <c r="I1689" s="36">
        <v>124.307</v>
      </c>
      <c r="J1689" s="37">
        <f t="shared" si="109"/>
        <v>286.529</v>
      </c>
      <c r="K1689" s="38"/>
      <c r="L1689" s="35">
        <v>97.95</v>
      </c>
      <c r="M1689" s="36">
        <v>70.5</v>
      </c>
      <c r="N1689" s="37">
        <f t="shared" si="110"/>
        <v>168.45</v>
      </c>
    </row>
    <row r="1690" spans="1:14" ht="15.6" x14ac:dyDescent="0.3">
      <c r="A1690" s="39">
        <v>43536.166666666664</v>
      </c>
      <c r="B1690" s="29">
        <f t="shared" si="107"/>
        <v>3</v>
      </c>
      <c r="C1690" s="34">
        <v>12</v>
      </c>
      <c r="D1690" s="35">
        <v>139.65</v>
      </c>
      <c r="E1690" s="36">
        <v>131.85</v>
      </c>
      <c r="F1690" s="37">
        <f t="shared" si="108"/>
        <v>271.5</v>
      </c>
      <c r="G1690" s="38"/>
      <c r="H1690" s="35">
        <v>173.58600000000001</v>
      </c>
      <c r="I1690" s="36">
        <v>144.636</v>
      </c>
      <c r="J1690" s="37">
        <f t="shared" si="109"/>
        <v>318.22199999999998</v>
      </c>
      <c r="K1690" s="38"/>
      <c r="L1690" s="35">
        <v>102.9</v>
      </c>
      <c r="M1690" s="36">
        <v>71.099999999999994</v>
      </c>
      <c r="N1690" s="37">
        <f t="shared" si="110"/>
        <v>174</v>
      </c>
    </row>
    <row r="1691" spans="1:14" ht="15.6" x14ac:dyDescent="0.3">
      <c r="A1691" s="40">
        <v>43536.208333333336</v>
      </c>
      <c r="B1691" s="29">
        <f t="shared" si="107"/>
        <v>3</v>
      </c>
      <c r="C1691" s="34">
        <v>12</v>
      </c>
      <c r="D1691" s="35">
        <v>138</v>
      </c>
      <c r="E1691" s="36">
        <v>133.35</v>
      </c>
      <c r="F1691" s="37">
        <f t="shared" si="108"/>
        <v>271.35000000000002</v>
      </c>
      <c r="G1691" s="38"/>
      <c r="H1691" s="35">
        <v>182.65799999999999</v>
      </c>
      <c r="I1691" s="36">
        <v>152.43700000000001</v>
      </c>
      <c r="J1691" s="37">
        <f t="shared" si="109"/>
        <v>335.09500000000003</v>
      </c>
      <c r="K1691" s="38"/>
      <c r="L1691" s="35">
        <v>105.15</v>
      </c>
      <c r="M1691" s="36">
        <v>70.650000000000006</v>
      </c>
      <c r="N1691" s="37">
        <f t="shared" si="110"/>
        <v>175.8</v>
      </c>
    </row>
    <row r="1692" spans="1:14" ht="15.6" x14ac:dyDescent="0.3">
      <c r="A1692" s="39">
        <v>43536.25</v>
      </c>
      <c r="B1692" s="29">
        <f t="shared" si="107"/>
        <v>3</v>
      </c>
      <c r="C1692" s="34">
        <v>12</v>
      </c>
      <c r="D1692" s="35">
        <v>144</v>
      </c>
      <c r="E1692" s="36">
        <v>150.6</v>
      </c>
      <c r="F1692" s="37">
        <f t="shared" si="108"/>
        <v>294.60000000000002</v>
      </c>
      <c r="G1692" s="38"/>
      <c r="H1692" s="35">
        <v>190.303</v>
      </c>
      <c r="I1692" s="36">
        <v>172.09100000000001</v>
      </c>
      <c r="J1692" s="37">
        <f t="shared" si="109"/>
        <v>362.39400000000001</v>
      </c>
      <c r="K1692" s="38"/>
      <c r="L1692" s="35">
        <v>110.55</v>
      </c>
      <c r="M1692" s="36">
        <v>79.95</v>
      </c>
      <c r="N1692" s="37">
        <f t="shared" si="110"/>
        <v>190.5</v>
      </c>
    </row>
    <row r="1693" spans="1:14" ht="15.6" x14ac:dyDescent="0.3">
      <c r="A1693" s="40">
        <v>43536.291666666664</v>
      </c>
      <c r="B1693" s="29">
        <f t="shared" si="107"/>
        <v>3</v>
      </c>
      <c r="C1693" s="34">
        <v>12</v>
      </c>
      <c r="D1693" s="35">
        <v>258.45</v>
      </c>
      <c r="E1693" s="36">
        <v>187.2</v>
      </c>
      <c r="F1693" s="37">
        <f t="shared" si="108"/>
        <v>445.65</v>
      </c>
      <c r="G1693" s="38"/>
      <c r="H1693" s="35">
        <v>217.38200000000001</v>
      </c>
      <c r="I1693" s="36">
        <v>200.363</v>
      </c>
      <c r="J1693" s="37">
        <f t="shared" si="109"/>
        <v>417.745</v>
      </c>
      <c r="K1693" s="38"/>
      <c r="L1693" s="35">
        <v>193.5</v>
      </c>
      <c r="M1693" s="36">
        <v>91.95</v>
      </c>
      <c r="N1693" s="37">
        <f t="shared" si="110"/>
        <v>285.45</v>
      </c>
    </row>
    <row r="1694" spans="1:14" ht="15.6" x14ac:dyDescent="0.3">
      <c r="A1694" s="39">
        <v>43536.333333333336</v>
      </c>
      <c r="B1694" s="29">
        <f t="shared" si="107"/>
        <v>3</v>
      </c>
      <c r="C1694" s="34">
        <v>12</v>
      </c>
      <c r="D1694" s="35">
        <v>264.75</v>
      </c>
      <c r="E1694" s="36">
        <v>212.85</v>
      </c>
      <c r="F1694" s="37">
        <f t="shared" si="108"/>
        <v>477.6</v>
      </c>
      <c r="G1694" s="38"/>
      <c r="H1694" s="35">
        <v>236.81700000000001</v>
      </c>
      <c r="I1694" s="36">
        <v>224.67</v>
      </c>
      <c r="J1694" s="37">
        <f t="shared" si="109"/>
        <v>461.48699999999997</v>
      </c>
      <c r="K1694" s="38"/>
      <c r="L1694" s="35">
        <v>217.2</v>
      </c>
      <c r="M1694" s="36">
        <v>102.9</v>
      </c>
      <c r="N1694" s="37">
        <f t="shared" si="110"/>
        <v>320.10000000000002</v>
      </c>
    </row>
    <row r="1695" spans="1:14" ht="15.6" x14ac:dyDescent="0.3">
      <c r="A1695" s="40">
        <v>43536.375</v>
      </c>
      <c r="B1695" s="29">
        <f t="shared" si="107"/>
        <v>3</v>
      </c>
      <c r="C1695" s="34">
        <v>12</v>
      </c>
      <c r="D1695" s="35">
        <v>298.95</v>
      </c>
      <c r="E1695" s="36">
        <v>242.4</v>
      </c>
      <c r="F1695" s="37">
        <f t="shared" si="108"/>
        <v>541.35</v>
      </c>
      <c r="G1695" s="38"/>
      <c r="H1695" s="35">
        <v>242.84700000000001</v>
      </c>
      <c r="I1695" s="36">
        <v>247.202</v>
      </c>
      <c r="J1695" s="37">
        <f t="shared" si="109"/>
        <v>490.04899999999998</v>
      </c>
      <c r="K1695" s="38"/>
      <c r="L1695" s="35">
        <v>231.3</v>
      </c>
      <c r="M1695" s="36">
        <v>118.65</v>
      </c>
      <c r="N1695" s="37">
        <f t="shared" si="110"/>
        <v>349.95000000000005</v>
      </c>
    </row>
    <row r="1696" spans="1:14" ht="15.6" x14ac:dyDescent="0.3">
      <c r="A1696" s="39">
        <v>43536.416666666664</v>
      </c>
      <c r="B1696" s="29">
        <f t="shared" si="107"/>
        <v>3</v>
      </c>
      <c r="C1696" s="34">
        <v>12</v>
      </c>
      <c r="D1696" s="35">
        <v>313.64999999999998</v>
      </c>
      <c r="E1696" s="36">
        <v>249</v>
      </c>
      <c r="F1696" s="37">
        <f t="shared" si="108"/>
        <v>562.65</v>
      </c>
      <c r="G1696" s="38"/>
      <c r="H1696" s="35">
        <v>247.93899999999999</v>
      </c>
      <c r="I1696" s="36">
        <v>252.21799999999999</v>
      </c>
      <c r="J1696" s="37">
        <f t="shared" si="109"/>
        <v>500.15699999999998</v>
      </c>
      <c r="K1696" s="38"/>
      <c r="L1696" s="35">
        <v>231</v>
      </c>
      <c r="M1696" s="36">
        <v>119.55</v>
      </c>
      <c r="N1696" s="37">
        <f t="shared" si="110"/>
        <v>350.55</v>
      </c>
    </row>
    <row r="1697" spans="1:14" ht="15.6" x14ac:dyDescent="0.3">
      <c r="A1697" s="40">
        <v>43536.458333333336</v>
      </c>
      <c r="B1697" s="29">
        <f t="shared" si="107"/>
        <v>3</v>
      </c>
      <c r="C1697" s="34">
        <v>12</v>
      </c>
      <c r="D1697" s="35">
        <v>315.60000000000002</v>
      </c>
      <c r="E1697" s="36">
        <v>245.4</v>
      </c>
      <c r="F1697" s="37">
        <f t="shared" si="108"/>
        <v>561</v>
      </c>
      <c r="G1697" s="38"/>
      <c r="H1697" s="35">
        <v>242.488</v>
      </c>
      <c r="I1697" s="36">
        <v>251.20699999999999</v>
      </c>
      <c r="J1697" s="37">
        <f t="shared" si="109"/>
        <v>493.69499999999999</v>
      </c>
      <c r="K1697" s="38"/>
      <c r="L1697" s="35">
        <v>231.45</v>
      </c>
      <c r="M1697" s="36">
        <v>123.9</v>
      </c>
      <c r="N1697" s="37">
        <f t="shared" si="110"/>
        <v>355.35</v>
      </c>
    </row>
    <row r="1698" spans="1:14" ht="15.6" x14ac:dyDescent="0.3">
      <c r="A1698" s="39">
        <v>43536.5</v>
      </c>
      <c r="B1698" s="29">
        <f t="shared" si="107"/>
        <v>3</v>
      </c>
      <c r="C1698" s="34">
        <v>12</v>
      </c>
      <c r="D1698" s="35">
        <v>318.14999999999998</v>
      </c>
      <c r="E1698" s="36">
        <v>244.95</v>
      </c>
      <c r="F1698" s="37">
        <f t="shared" si="108"/>
        <v>563.09999999999991</v>
      </c>
      <c r="G1698" s="38"/>
      <c r="H1698" s="35">
        <v>258.71600000000001</v>
      </c>
      <c r="I1698" s="36">
        <v>255.59299999999999</v>
      </c>
      <c r="J1698" s="37">
        <f t="shared" si="109"/>
        <v>514.30899999999997</v>
      </c>
      <c r="K1698" s="38"/>
      <c r="L1698" s="35">
        <v>234.45</v>
      </c>
      <c r="M1698" s="36">
        <v>128.55000000000001</v>
      </c>
      <c r="N1698" s="37">
        <f t="shared" si="110"/>
        <v>363</v>
      </c>
    </row>
    <row r="1699" spans="1:14" ht="15.6" x14ac:dyDescent="0.3">
      <c r="A1699" s="40">
        <v>43536.541666666664</v>
      </c>
      <c r="B1699" s="29">
        <f t="shared" si="107"/>
        <v>3</v>
      </c>
      <c r="C1699" s="34">
        <v>12</v>
      </c>
      <c r="D1699" s="35">
        <v>321</v>
      </c>
      <c r="E1699" s="36">
        <v>248.85</v>
      </c>
      <c r="F1699" s="37">
        <f t="shared" si="108"/>
        <v>569.85</v>
      </c>
      <c r="G1699" s="38"/>
      <c r="H1699" s="35">
        <v>270.012</v>
      </c>
      <c r="I1699" s="36">
        <v>250.76300000000001</v>
      </c>
      <c r="J1699" s="37">
        <f t="shared" si="109"/>
        <v>520.77499999999998</v>
      </c>
      <c r="K1699" s="38"/>
      <c r="L1699" s="35">
        <v>232.5</v>
      </c>
      <c r="M1699" s="36">
        <v>125.85</v>
      </c>
      <c r="N1699" s="37">
        <f t="shared" si="110"/>
        <v>358.35</v>
      </c>
    </row>
    <row r="1700" spans="1:14" ht="15.6" x14ac:dyDescent="0.3">
      <c r="A1700" s="39">
        <v>43536.583333333336</v>
      </c>
      <c r="B1700" s="29">
        <f t="shared" si="107"/>
        <v>3</v>
      </c>
      <c r="C1700" s="34">
        <v>12</v>
      </c>
      <c r="D1700" s="35">
        <v>320.10000000000002</v>
      </c>
      <c r="E1700" s="36">
        <v>239.1</v>
      </c>
      <c r="F1700" s="37">
        <f t="shared" si="108"/>
        <v>559.20000000000005</v>
      </c>
      <c r="G1700" s="38"/>
      <c r="H1700" s="35">
        <v>266.84399999999999</v>
      </c>
      <c r="I1700" s="36">
        <v>248.352</v>
      </c>
      <c r="J1700" s="37">
        <f t="shared" si="109"/>
        <v>515.19600000000003</v>
      </c>
      <c r="K1700" s="38"/>
      <c r="L1700" s="35">
        <v>230.7</v>
      </c>
      <c r="M1700" s="36">
        <v>123.9</v>
      </c>
      <c r="N1700" s="37">
        <f t="shared" si="110"/>
        <v>354.6</v>
      </c>
    </row>
    <row r="1701" spans="1:14" ht="15.6" x14ac:dyDescent="0.3">
      <c r="A1701" s="40">
        <v>43536.625</v>
      </c>
      <c r="B1701" s="29">
        <f t="shared" si="107"/>
        <v>3</v>
      </c>
      <c r="C1701" s="34">
        <v>12</v>
      </c>
      <c r="D1701" s="35">
        <v>307.64999999999998</v>
      </c>
      <c r="E1701" s="36">
        <v>238.95</v>
      </c>
      <c r="F1701" s="37">
        <f t="shared" si="108"/>
        <v>546.59999999999991</v>
      </c>
      <c r="G1701" s="38"/>
      <c r="H1701" s="35">
        <v>272.40300000000002</v>
      </c>
      <c r="I1701" s="36">
        <v>247.06100000000001</v>
      </c>
      <c r="J1701" s="37">
        <f t="shared" si="109"/>
        <v>519.46400000000006</v>
      </c>
      <c r="K1701" s="38"/>
      <c r="L1701" s="35">
        <v>236.7</v>
      </c>
      <c r="M1701" s="36">
        <v>123.3</v>
      </c>
      <c r="N1701" s="37">
        <f t="shared" si="110"/>
        <v>360</v>
      </c>
    </row>
    <row r="1702" spans="1:14" ht="15.6" x14ac:dyDescent="0.3">
      <c r="A1702" s="39">
        <v>43536.666666666664</v>
      </c>
      <c r="B1702" s="29">
        <f t="shared" si="107"/>
        <v>3</v>
      </c>
      <c r="C1702" s="34">
        <v>12</v>
      </c>
      <c r="D1702" s="35">
        <v>305.10000000000002</v>
      </c>
      <c r="E1702" s="36">
        <v>226.8</v>
      </c>
      <c r="F1702" s="37">
        <f t="shared" si="108"/>
        <v>531.90000000000009</v>
      </c>
      <c r="G1702" s="38"/>
      <c r="H1702" s="35">
        <v>258.17200000000003</v>
      </c>
      <c r="I1702" s="36">
        <v>238.8</v>
      </c>
      <c r="J1702" s="37">
        <f t="shared" si="109"/>
        <v>496.97200000000004</v>
      </c>
      <c r="K1702" s="38"/>
      <c r="L1702" s="35">
        <v>229.35</v>
      </c>
      <c r="M1702" s="36">
        <v>117.75</v>
      </c>
      <c r="N1702" s="37">
        <f t="shared" si="110"/>
        <v>347.1</v>
      </c>
    </row>
    <row r="1703" spans="1:14" ht="15.6" x14ac:dyDescent="0.3">
      <c r="A1703" s="40">
        <v>43536.708333333336</v>
      </c>
      <c r="B1703" s="29">
        <f t="shared" si="107"/>
        <v>3</v>
      </c>
      <c r="C1703" s="34">
        <v>12</v>
      </c>
      <c r="D1703" s="35">
        <v>302.7</v>
      </c>
      <c r="E1703" s="36">
        <v>198.3</v>
      </c>
      <c r="F1703" s="37">
        <f t="shared" si="108"/>
        <v>501</v>
      </c>
      <c r="G1703" s="38"/>
      <c r="H1703" s="35">
        <v>247.399</v>
      </c>
      <c r="I1703" s="36">
        <v>217.869</v>
      </c>
      <c r="J1703" s="37">
        <f t="shared" si="109"/>
        <v>465.26800000000003</v>
      </c>
      <c r="K1703" s="38"/>
      <c r="L1703" s="35">
        <v>218.55</v>
      </c>
      <c r="M1703" s="36">
        <v>109.95</v>
      </c>
      <c r="N1703" s="37">
        <f t="shared" si="110"/>
        <v>328.5</v>
      </c>
    </row>
    <row r="1704" spans="1:14" ht="15.6" x14ac:dyDescent="0.3">
      <c r="A1704" s="39">
        <v>43536.75</v>
      </c>
      <c r="B1704" s="29">
        <f t="shared" si="107"/>
        <v>3</v>
      </c>
      <c r="C1704" s="34">
        <v>12</v>
      </c>
      <c r="D1704" s="35">
        <v>305.7</v>
      </c>
      <c r="E1704" s="36">
        <v>173.85</v>
      </c>
      <c r="F1704" s="37">
        <f t="shared" si="108"/>
        <v>479.54999999999995</v>
      </c>
      <c r="G1704" s="38"/>
      <c r="H1704" s="35">
        <v>182.02099999999999</v>
      </c>
      <c r="I1704" s="36">
        <v>189.23699999999999</v>
      </c>
      <c r="J1704" s="37">
        <f t="shared" si="109"/>
        <v>371.25799999999998</v>
      </c>
      <c r="K1704" s="38"/>
      <c r="L1704" s="35">
        <v>126.75</v>
      </c>
      <c r="M1704" s="36">
        <v>96.15</v>
      </c>
      <c r="N1704" s="37">
        <f t="shared" si="110"/>
        <v>222.9</v>
      </c>
    </row>
    <row r="1705" spans="1:14" ht="15.6" x14ac:dyDescent="0.3">
      <c r="A1705" s="40">
        <v>43536.791666666664</v>
      </c>
      <c r="B1705" s="29">
        <f t="shared" si="107"/>
        <v>3</v>
      </c>
      <c r="C1705" s="34">
        <v>12</v>
      </c>
      <c r="D1705" s="35">
        <v>295.05</v>
      </c>
      <c r="E1705" s="36">
        <v>159.44999999999999</v>
      </c>
      <c r="F1705" s="37">
        <f t="shared" si="108"/>
        <v>454.5</v>
      </c>
      <c r="G1705" s="38"/>
      <c r="H1705" s="35">
        <v>175.875</v>
      </c>
      <c r="I1705" s="36">
        <v>180.78700000000001</v>
      </c>
      <c r="J1705" s="37">
        <f t="shared" si="109"/>
        <v>356.66200000000003</v>
      </c>
      <c r="K1705" s="38"/>
      <c r="L1705" s="35">
        <v>113.7</v>
      </c>
      <c r="M1705" s="36">
        <v>88.65</v>
      </c>
      <c r="N1705" s="37">
        <f t="shared" si="110"/>
        <v>202.35000000000002</v>
      </c>
    </row>
    <row r="1706" spans="1:14" ht="15.6" x14ac:dyDescent="0.3">
      <c r="A1706" s="39">
        <v>43536.833333333336</v>
      </c>
      <c r="B1706" s="29">
        <f t="shared" si="107"/>
        <v>3</v>
      </c>
      <c r="C1706" s="34">
        <v>12</v>
      </c>
      <c r="D1706" s="35">
        <v>279.14999999999998</v>
      </c>
      <c r="E1706" s="36">
        <v>160.80000000000001</v>
      </c>
      <c r="F1706" s="37">
        <f t="shared" si="108"/>
        <v>439.95</v>
      </c>
      <c r="G1706" s="38"/>
      <c r="H1706" s="35">
        <v>177.55799999999999</v>
      </c>
      <c r="I1706" s="36">
        <v>175.10400000000001</v>
      </c>
      <c r="J1706" s="37">
        <f t="shared" si="109"/>
        <v>352.66200000000003</v>
      </c>
      <c r="K1706" s="38"/>
      <c r="L1706" s="35">
        <v>115.95</v>
      </c>
      <c r="M1706" s="36">
        <v>82.95</v>
      </c>
      <c r="N1706" s="37">
        <f t="shared" si="110"/>
        <v>198.9</v>
      </c>
    </row>
    <row r="1707" spans="1:14" ht="15.6" x14ac:dyDescent="0.3">
      <c r="A1707" s="40">
        <v>43536.875</v>
      </c>
      <c r="B1707" s="29">
        <f t="shared" si="107"/>
        <v>3</v>
      </c>
      <c r="C1707" s="34">
        <v>12</v>
      </c>
      <c r="D1707" s="35">
        <v>170.85</v>
      </c>
      <c r="E1707" s="36">
        <v>138.6</v>
      </c>
      <c r="F1707" s="37">
        <f t="shared" si="108"/>
        <v>309.45</v>
      </c>
      <c r="G1707" s="38"/>
      <c r="H1707" s="35">
        <v>170.65299999999999</v>
      </c>
      <c r="I1707" s="36">
        <v>171.697</v>
      </c>
      <c r="J1707" s="37">
        <f t="shared" si="109"/>
        <v>342.35</v>
      </c>
      <c r="K1707" s="38"/>
      <c r="L1707" s="35">
        <v>117.45</v>
      </c>
      <c r="M1707" s="36">
        <v>79.95</v>
      </c>
      <c r="N1707" s="37">
        <f t="shared" si="110"/>
        <v>197.4</v>
      </c>
    </row>
    <row r="1708" spans="1:14" ht="15.6" x14ac:dyDescent="0.3">
      <c r="A1708" s="39">
        <v>43536.916666666664</v>
      </c>
      <c r="B1708" s="29">
        <f t="shared" si="107"/>
        <v>3</v>
      </c>
      <c r="C1708" s="34">
        <v>12</v>
      </c>
      <c r="D1708" s="35">
        <v>163.05000000000001</v>
      </c>
      <c r="E1708" s="36">
        <v>137.69999999999999</v>
      </c>
      <c r="F1708" s="37">
        <f t="shared" si="108"/>
        <v>300.75</v>
      </c>
      <c r="G1708" s="38"/>
      <c r="H1708" s="35">
        <v>170.006</v>
      </c>
      <c r="I1708" s="36">
        <v>177.43799999999999</v>
      </c>
      <c r="J1708" s="37">
        <f t="shared" si="109"/>
        <v>347.44399999999996</v>
      </c>
      <c r="K1708" s="38"/>
      <c r="L1708" s="35">
        <v>116.1</v>
      </c>
      <c r="M1708" s="36">
        <v>78.45</v>
      </c>
      <c r="N1708" s="37">
        <f t="shared" si="110"/>
        <v>194.55</v>
      </c>
    </row>
    <row r="1709" spans="1:14" ht="15.6" x14ac:dyDescent="0.3">
      <c r="A1709" s="40">
        <v>43536.958333333336</v>
      </c>
      <c r="B1709" s="29">
        <f t="shared" si="107"/>
        <v>3</v>
      </c>
      <c r="C1709" s="34">
        <v>12</v>
      </c>
      <c r="D1709" s="35">
        <v>152.69999999999999</v>
      </c>
      <c r="E1709" s="36">
        <v>130.19999999999999</v>
      </c>
      <c r="F1709" s="37">
        <f t="shared" si="108"/>
        <v>282.89999999999998</v>
      </c>
      <c r="G1709" s="38"/>
      <c r="H1709" s="35">
        <v>163.178</v>
      </c>
      <c r="I1709" s="36">
        <v>149.21</v>
      </c>
      <c r="J1709" s="37">
        <f t="shared" si="109"/>
        <v>312.38800000000003</v>
      </c>
      <c r="K1709" s="38"/>
      <c r="L1709" s="35">
        <v>106.05</v>
      </c>
      <c r="M1709" s="36">
        <v>68.400000000000006</v>
      </c>
      <c r="N1709" s="37">
        <f t="shared" si="110"/>
        <v>174.45</v>
      </c>
    </row>
    <row r="1710" spans="1:14" ht="15.6" x14ac:dyDescent="0.3">
      <c r="A1710" s="39">
        <v>43536</v>
      </c>
      <c r="B1710" s="29">
        <f t="shared" si="107"/>
        <v>3</v>
      </c>
      <c r="C1710" s="34">
        <v>12</v>
      </c>
      <c r="D1710" s="35">
        <v>144.44999999999999</v>
      </c>
      <c r="E1710" s="36">
        <v>120.15</v>
      </c>
      <c r="F1710" s="37">
        <f t="shared" si="108"/>
        <v>264.60000000000002</v>
      </c>
      <c r="G1710" s="38"/>
      <c r="H1710" s="35">
        <v>159.29900000000001</v>
      </c>
      <c r="I1710" s="36">
        <v>133.40600000000001</v>
      </c>
      <c r="J1710" s="37">
        <f t="shared" si="109"/>
        <v>292.70500000000004</v>
      </c>
      <c r="K1710" s="38"/>
      <c r="L1710" s="35">
        <v>101.25</v>
      </c>
      <c r="M1710" s="36">
        <v>68.400000000000006</v>
      </c>
      <c r="N1710" s="37">
        <f t="shared" si="110"/>
        <v>169.65</v>
      </c>
    </row>
    <row r="1711" spans="1:14" ht="15.6" x14ac:dyDescent="0.3">
      <c r="A1711" s="40">
        <v>43537.041666666664</v>
      </c>
      <c r="B1711" s="29">
        <f t="shared" si="107"/>
        <v>3</v>
      </c>
      <c r="C1711" s="34">
        <v>13</v>
      </c>
      <c r="D1711" s="35">
        <v>144</v>
      </c>
      <c r="E1711" s="36">
        <v>121.05</v>
      </c>
      <c r="F1711" s="37">
        <f t="shared" si="108"/>
        <v>265.05</v>
      </c>
      <c r="G1711" s="38"/>
      <c r="H1711" s="35">
        <v>157.52099999999999</v>
      </c>
      <c r="I1711" s="36">
        <v>130.595</v>
      </c>
      <c r="J1711" s="37">
        <f t="shared" si="109"/>
        <v>288.11599999999999</v>
      </c>
      <c r="K1711" s="38"/>
      <c r="L1711" s="35">
        <v>99.9</v>
      </c>
      <c r="M1711" s="36">
        <v>68.55</v>
      </c>
      <c r="N1711" s="37">
        <f t="shared" si="110"/>
        <v>168.45</v>
      </c>
    </row>
    <row r="1712" spans="1:14" ht="15.6" x14ac:dyDescent="0.3">
      <c r="A1712" s="39">
        <v>43537.083333333336</v>
      </c>
      <c r="B1712" s="29">
        <f t="shared" si="107"/>
        <v>3</v>
      </c>
      <c r="C1712" s="34">
        <v>13</v>
      </c>
      <c r="D1712" s="35">
        <v>139.19999999999999</v>
      </c>
      <c r="E1712" s="36">
        <v>119.4</v>
      </c>
      <c r="F1712" s="37">
        <f t="shared" si="108"/>
        <v>258.60000000000002</v>
      </c>
      <c r="G1712" s="38"/>
      <c r="H1712" s="35">
        <v>158.42500000000001</v>
      </c>
      <c r="I1712" s="36">
        <v>129.92400000000001</v>
      </c>
      <c r="J1712" s="37">
        <f t="shared" si="109"/>
        <v>288.34900000000005</v>
      </c>
      <c r="K1712" s="38"/>
      <c r="L1712" s="35">
        <v>99.45</v>
      </c>
      <c r="M1712" s="36">
        <v>68.099999999999994</v>
      </c>
      <c r="N1712" s="37">
        <f t="shared" si="110"/>
        <v>167.55</v>
      </c>
    </row>
    <row r="1713" spans="1:14" ht="15.6" x14ac:dyDescent="0.3">
      <c r="A1713" s="40">
        <v>43537.125</v>
      </c>
      <c r="B1713" s="29">
        <f t="shared" si="107"/>
        <v>3</v>
      </c>
      <c r="C1713" s="34">
        <v>13</v>
      </c>
      <c r="D1713" s="35">
        <v>142.65</v>
      </c>
      <c r="E1713" s="36">
        <v>119.7</v>
      </c>
      <c r="F1713" s="37">
        <f t="shared" si="108"/>
        <v>262.35000000000002</v>
      </c>
      <c r="G1713" s="38"/>
      <c r="H1713" s="35">
        <v>161.71799999999999</v>
      </c>
      <c r="I1713" s="36">
        <v>132.05099999999999</v>
      </c>
      <c r="J1713" s="37">
        <f t="shared" si="109"/>
        <v>293.76900000000001</v>
      </c>
      <c r="K1713" s="38"/>
      <c r="L1713" s="35">
        <v>100.35</v>
      </c>
      <c r="M1713" s="36">
        <v>67.95</v>
      </c>
      <c r="N1713" s="37">
        <f t="shared" si="110"/>
        <v>168.3</v>
      </c>
    </row>
    <row r="1714" spans="1:14" ht="15.6" x14ac:dyDescent="0.3">
      <c r="A1714" s="39">
        <v>43537.166666666664</v>
      </c>
      <c r="B1714" s="29">
        <f t="shared" si="107"/>
        <v>3</v>
      </c>
      <c r="C1714" s="34">
        <v>13</v>
      </c>
      <c r="D1714" s="35">
        <v>140.25</v>
      </c>
      <c r="E1714" s="36">
        <v>126.45</v>
      </c>
      <c r="F1714" s="37">
        <f t="shared" si="108"/>
        <v>266.7</v>
      </c>
      <c r="G1714" s="38"/>
      <c r="H1714" s="35">
        <v>172.00700000000001</v>
      </c>
      <c r="I1714" s="36">
        <v>147.571</v>
      </c>
      <c r="J1714" s="37">
        <f t="shared" si="109"/>
        <v>319.57799999999997</v>
      </c>
      <c r="K1714" s="38"/>
      <c r="L1714" s="35">
        <v>101.25</v>
      </c>
      <c r="M1714" s="36">
        <v>68.25</v>
      </c>
      <c r="N1714" s="37">
        <f t="shared" si="110"/>
        <v>169.5</v>
      </c>
    </row>
    <row r="1715" spans="1:14" ht="15.6" x14ac:dyDescent="0.3">
      <c r="A1715" s="40">
        <v>43537.208333333336</v>
      </c>
      <c r="B1715" s="29">
        <f t="shared" si="107"/>
        <v>3</v>
      </c>
      <c r="C1715" s="34">
        <v>13</v>
      </c>
      <c r="D1715" s="35">
        <v>140.4</v>
      </c>
      <c r="E1715" s="36">
        <v>131.55000000000001</v>
      </c>
      <c r="F1715" s="37">
        <f t="shared" si="108"/>
        <v>271.95000000000005</v>
      </c>
      <c r="G1715" s="38"/>
      <c r="H1715" s="35">
        <v>189.71899999999999</v>
      </c>
      <c r="I1715" s="36">
        <v>156.67599999999999</v>
      </c>
      <c r="J1715" s="37">
        <f t="shared" si="109"/>
        <v>346.39499999999998</v>
      </c>
      <c r="K1715" s="38"/>
      <c r="L1715" s="35">
        <v>102.6</v>
      </c>
      <c r="M1715" s="36">
        <v>68.400000000000006</v>
      </c>
      <c r="N1715" s="37">
        <f t="shared" si="110"/>
        <v>171</v>
      </c>
    </row>
    <row r="1716" spans="1:14" ht="15.6" x14ac:dyDescent="0.3">
      <c r="A1716" s="39">
        <v>43537.25</v>
      </c>
      <c r="B1716" s="29">
        <f t="shared" si="107"/>
        <v>3</v>
      </c>
      <c r="C1716" s="34">
        <v>13</v>
      </c>
      <c r="D1716" s="35">
        <v>146.25</v>
      </c>
      <c r="E1716" s="36">
        <v>146.1</v>
      </c>
      <c r="F1716" s="37">
        <f t="shared" si="108"/>
        <v>292.35000000000002</v>
      </c>
      <c r="G1716" s="38"/>
      <c r="H1716" s="35">
        <v>189.155</v>
      </c>
      <c r="I1716" s="36">
        <v>160.52600000000001</v>
      </c>
      <c r="J1716" s="37">
        <f t="shared" si="109"/>
        <v>349.68100000000004</v>
      </c>
      <c r="K1716" s="38"/>
      <c r="L1716" s="35">
        <v>109.2</v>
      </c>
      <c r="M1716" s="36">
        <v>79.95</v>
      </c>
      <c r="N1716" s="37">
        <f t="shared" si="110"/>
        <v>189.15</v>
      </c>
    </row>
    <row r="1717" spans="1:14" ht="15.6" x14ac:dyDescent="0.3">
      <c r="A1717" s="40">
        <v>43537.291666666664</v>
      </c>
      <c r="B1717" s="29">
        <f t="shared" si="107"/>
        <v>3</v>
      </c>
      <c r="C1717" s="34">
        <v>13</v>
      </c>
      <c r="D1717" s="35">
        <v>252.6</v>
      </c>
      <c r="E1717" s="36">
        <v>191.85</v>
      </c>
      <c r="F1717" s="37">
        <f t="shared" si="108"/>
        <v>444.45</v>
      </c>
      <c r="G1717" s="38"/>
      <c r="H1717" s="35">
        <v>227.06</v>
      </c>
      <c r="I1717" s="36">
        <v>194.55</v>
      </c>
      <c r="J1717" s="37">
        <f t="shared" si="109"/>
        <v>421.61</v>
      </c>
      <c r="K1717" s="38"/>
      <c r="L1717" s="35">
        <v>192.75</v>
      </c>
      <c r="M1717" s="36">
        <v>90.45</v>
      </c>
      <c r="N1717" s="37">
        <f t="shared" si="110"/>
        <v>283.2</v>
      </c>
    </row>
    <row r="1718" spans="1:14" ht="15.6" x14ac:dyDescent="0.3">
      <c r="A1718" s="39">
        <v>43537.333333333336</v>
      </c>
      <c r="B1718" s="29">
        <f t="shared" si="107"/>
        <v>3</v>
      </c>
      <c r="C1718" s="34">
        <v>13</v>
      </c>
      <c r="D1718" s="35">
        <v>282.75</v>
      </c>
      <c r="E1718" s="36">
        <v>216.9</v>
      </c>
      <c r="F1718" s="37">
        <f t="shared" si="108"/>
        <v>499.65</v>
      </c>
      <c r="G1718" s="38"/>
      <c r="H1718" s="35">
        <v>242.511</v>
      </c>
      <c r="I1718" s="36">
        <v>225.28899999999999</v>
      </c>
      <c r="J1718" s="37">
        <f t="shared" si="109"/>
        <v>467.79999999999995</v>
      </c>
      <c r="K1718" s="38"/>
      <c r="L1718" s="35">
        <v>213.3</v>
      </c>
      <c r="M1718" s="36">
        <v>100.2</v>
      </c>
      <c r="N1718" s="37">
        <f t="shared" si="110"/>
        <v>313.5</v>
      </c>
    </row>
    <row r="1719" spans="1:14" ht="15.6" x14ac:dyDescent="0.3">
      <c r="A1719" s="40">
        <v>43537.375</v>
      </c>
      <c r="B1719" s="29">
        <f t="shared" si="107"/>
        <v>3</v>
      </c>
      <c r="C1719" s="34">
        <v>13</v>
      </c>
      <c r="D1719" s="35">
        <v>301.05</v>
      </c>
      <c r="E1719" s="36">
        <v>238.35</v>
      </c>
      <c r="F1719" s="37">
        <f t="shared" si="108"/>
        <v>539.4</v>
      </c>
      <c r="G1719" s="38"/>
      <c r="H1719" s="35">
        <v>252.63300000000001</v>
      </c>
      <c r="I1719" s="36">
        <v>241.27</v>
      </c>
      <c r="J1719" s="37">
        <f t="shared" si="109"/>
        <v>493.90300000000002</v>
      </c>
      <c r="K1719" s="38"/>
      <c r="L1719" s="35">
        <v>230.4</v>
      </c>
      <c r="M1719" s="36">
        <v>111.9</v>
      </c>
      <c r="N1719" s="37">
        <f t="shared" si="110"/>
        <v>342.3</v>
      </c>
    </row>
    <row r="1720" spans="1:14" ht="15.6" x14ac:dyDescent="0.3">
      <c r="A1720" s="39">
        <v>43537.416666666664</v>
      </c>
      <c r="B1720" s="29">
        <f t="shared" si="107"/>
        <v>3</v>
      </c>
      <c r="C1720" s="34">
        <v>13</v>
      </c>
      <c r="D1720" s="35">
        <v>307.05</v>
      </c>
      <c r="E1720" s="36">
        <v>254.55</v>
      </c>
      <c r="F1720" s="37">
        <f t="shared" si="108"/>
        <v>561.6</v>
      </c>
      <c r="G1720" s="38"/>
      <c r="H1720" s="35">
        <v>251.55</v>
      </c>
      <c r="I1720" s="36">
        <v>247.60499999999999</v>
      </c>
      <c r="J1720" s="37">
        <f t="shared" si="109"/>
        <v>499.15499999999997</v>
      </c>
      <c r="K1720" s="38"/>
      <c r="L1720" s="35">
        <v>230.1</v>
      </c>
      <c r="M1720" s="36">
        <v>114.45</v>
      </c>
      <c r="N1720" s="37">
        <f t="shared" si="110"/>
        <v>344.55</v>
      </c>
    </row>
    <row r="1721" spans="1:14" ht="15.6" x14ac:dyDescent="0.3">
      <c r="A1721" s="40">
        <v>43537.458333333336</v>
      </c>
      <c r="B1721" s="29">
        <f t="shared" si="107"/>
        <v>3</v>
      </c>
      <c r="C1721" s="34">
        <v>13</v>
      </c>
      <c r="D1721" s="35">
        <v>317.39999999999998</v>
      </c>
      <c r="E1721" s="36">
        <v>294.75</v>
      </c>
      <c r="F1721" s="37">
        <f t="shared" si="108"/>
        <v>612.15</v>
      </c>
      <c r="G1721" s="38"/>
      <c r="H1721" s="35">
        <v>242.48</v>
      </c>
      <c r="I1721" s="36">
        <v>245.43299999999999</v>
      </c>
      <c r="J1721" s="37">
        <f t="shared" si="109"/>
        <v>487.91300000000001</v>
      </c>
      <c r="K1721" s="38"/>
      <c r="L1721" s="35">
        <v>233.85</v>
      </c>
      <c r="M1721" s="36">
        <v>115.65</v>
      </c>
      <c r="N1721" s="37">
        <f t="shared" si="110"/>
        <v>349.5</v>
      </c>
    </row>
    <row r="1722" spans="1:14" ht="15.6" x14ac:dyDescent="0.3">
      <c r="A1722" s="39">
        <v>43537.5</v>
      </c>
      <c r="B1722" s="29">
        <f t="shared" si="107"/>
        <v>3</v>
      </c>
      <c r="C1722" s="34">
        <v>13</v>
      </c>
      <c r="D1722" s="35">
        <v>320.55</v>
      </c>
      <c r="E1722" s="36">
        <v>297.75</v>
      </c>
      <c r="F1722" s="37">
        <f t="shared" si="108"/>
        <v>618.29999999999995</v>
      </c>
      <c r="G1722" s="38"/>
      <c r="H1722" s="35">
        <v>253.47900000000001</v>
      </c>
      <c r="I1722" s="36">
        <v>249.01</v>
      </c>
      <c r="J1722" s="37">
        <f t="shared" si="109"/>
        <v>502.48900000000003</v>
      </c>
      <c r="K1722" s="38"/>
      <c r="L1722" s="35">
        <v>242.1</v>
      </c>
      <c r="M1722" s="36">
        <v>118.8</v>
      </c>
      <c r="N1722" s="37">
        <f t="shared" si="110"/>
        <v>360.9</v>
      </c>
    </row>
    <row r="1723" spans="1:14" ht="15.6" x14ac:dyDescent="0.3">
      <c r="A1723" s="40">
        <v>43537.541666666664</v>
      </c>
      <c r="B1723" s="29">
        <f t="shared" si="107"/>
        <v>3</v>
      </c>
      <c r="C1723" s="34">
        <v>13</v>
      </c>
      <c r="D1723" s="35">
        <v>317.39999999999998</v>
      </c>
      <c r="E1723" s="36">
        <v>291</v>
      </c>
      <c r="F1723" s="37">
        <f t="shared" si="108"/>
        <v>608.4</v>
      </c>
      <c r="G1723" s="38"/>
      <c r="H1723" s="35">
        <v>254.96</v>
      </c>
      <c r="I1723" s="36">
        <v>245.78299999999999</v>
      </c>
      <c r="J1723" s="37">
        <f t="shared" si="109"/>
        <v>500.74299999999999</v>
      </c>
      <c r="K1723" s="38"/>
      <c r="L1723" s="35">
        <v>240.75</v>
      </c>
      <c r="M1723" s="36">
        <v>118.05</v>
      </c>
      <c r="N1723" s="37">
        <f t="shared" si="110"/>
        <v>358.8</v>
      </c>
    </row>
    <row r="1724" spans="1:14" ht="15.6" x14ac:dyDescent="0.3">
      <c r="A1724" s="39">
        <v>43537.583333333336</v>
      </c>
      <c r="B1724" s="29">
        <f t="shared" si="107"/>
        <v>3</v>
      </c>
      <c r="C1724" s="34">
        <v>13</v>
      </c>
      <c r="D1724" s="35">
        <v>323.85000000000002</v>
      </c>
      <c r="E1724" s="36">
        <v>281.39999999999998</v>
      </c>
      <c r="F1724" s="37">
        <f t="shared" si="108"/>
        <v>605.25</v>
      </c>
      <c r="G1724" s="38"/>
      <c r="H1724" s="35">
        <v>263.00799999999998</v>
      </c>
      <c r="I1724" s="36">
        <v>242.25200000000001</v>
      </c>
      <c r="J1724" s="37">
        <f t="shared" si="109"/>
        <v>505.26</v>
      </c>
      <c r="K1724" s="38"/>
      <c r="L1724" s="35">
        <v>232.5</v>
      </c>
      <c r="M1724" s="36">
        <v>115.35</v>
      </c>
      <c r="N1724" s="37">
        <f t="shared" si="110"/>
        <v>347.85</v>
      </c>
    </row>
    <row r="1725" spans="1:14" ht="15.6" x14ac:dyDescent="0.3">
      <c r="A1725" s="40">
        <v>43537.625</v>
      </c>
      <c r="B1725" s="29">
        <f t="shared" si="107"/>
        <v>3</v>
      </c>
      <c r="C1725" s="34">
        <v>13</v>
      </c>
      <c r="D1725" s="35">
        <v>313.2</v>
      </c>
      <c r="E1725" s="36">
        <v>277.2</v>
      </c>
      <c r="F1725" s="37">
        <f t="shared" si="108"/>
        <v>590.4</v>
      </c>
      <c r="G1725" s="38"/>
      <c r="H1725" s="35">
        <v>253.71100000000001</v>
      </c>
      <c r="I1725" s="36">
        <v>242.33199999999999</v>
      </c>
      <c r="J1725" s="37">
        <f t="shared" si="109"/>
        <v>496.04300000000001</v>
      </c>
      <c r="K1725" s="38"/>
      <c r="L1725" s="35">
        <v>232.05</v>
      </c>
      <c r="M1725" s="36">
        <v>111</v>
      </c>
      <c r="N1725" s="37">
        <f t="shared" si="110"/>
        <v>343.05</v>
      </c>
    </row>
    <row r="1726" spans="1:14" ht="15.6" x14ac:dyDescent="0.3">
      <c r="A1726" s="39">
        <v>43537.666666666664</v>
      </c>
      <c r="B1726" s="29">
        <f t="shared" si="107"/>
        <v>3</v>
      </c>
      <c r="C1726" s="34">
        <v>13</v>
      </c>
      <c r="D1726" s="35">
        <v>322.5</v>
      </c>
      <c r="E1726" s="36">
        <v>265.35000000000002</v>
      </c>
      <c r="F1726" s="37">
        <f t="shared" si="108"/>
        <v>587.85</v>
      </c>
      <c r="G1726" s="38"/>
      <c r="H1726" s="35">
        <v>245.935</v>
      </c>
      <c r="I1726" s="36">
        <v>236.99600000000001</v>
      </c>
      <c r="J1726" s="37">
        <f t="shared" si="109"/>
        <v>482.93100000000004</v>
      </c>
      <c r="K1726" s="38"/>
      <c r="L1726" s="35">
        <v>225.45</v>
      </c>
      <c r="M1726" s="36">
        <v>108.3</v>
      </c>
      <c r="N1726" s="37">
        <f t="shared" si="110"/>
        <v>333.75</v>
      </c>
    </row>
    <row r="1727" spans="1:14" ht="15.6" x14ac:dyDescent="0.3">
      <c r="A1727" s="40">
        <v>43537.708333333336</v>
      </c>
      <c r="B1727" s="29">
        <f t="shared" si="107"/>
        <v>3</v>
      </c>
      <c r="C1727" s="34">
        <v>13</v>
      </c>
      <c r="D1727" s="35">
        <v>312.89999999999998</v>
      </c>
      <c r="E1727" s="36">
        <v>244.95</v>
      </c>
      <c r="F1727" s="37">
        <f t="shared" si="108"/>
        <v>557.84999999999991</v>
      </c>
      <c r="G1727" s="38"/>
      <c r="H1727" s="35">
        <v>230.643</v>
      </c>
      <c r="I1727" s="36">
        <v>222.78</v>
      </c>
      <c r="J1727" s="37">
        <f t="shared" si="109"/>
        <v>453.423</v>
      </c>
      <c r="K1727" s="38"/>
      <c r="L1727" s="35">
        <v>208.8</v>
      </c>
      <c r="M1727" s="36">
        <v>98.7</v>
      </c>
      <c r="N1727" s="37">
        <f t="shared" si="110"/>
        <v>307.5</v>
      </c>
    </row>
    <row r="1728" spans="1:14" ht="15.6" x14ac:dyDescent="0.3">
      <c r="A1728" s="39">
        <v>43537.75</v>
      </c>
      <c r="B1728" s="29">
        <f t="shared" si="107"/>
        <v>3</v>
      </c>
      <c r="C1728" s="34">
        <v>13</v>
      </c>
      <c r="D1728" s="35">
        <v>312.14999999999998</v>
      </c>
      <c r="E1728" s="36">
        <v>216.45</v>
      </c>
      <c r="F1728" s="37">
        <f t="shared" si="108"/>
        <v>528.59999999999991</v>
      </c>
      <c r="G1728" s="38"/>
      <c r="H1728" s="35">
        <v>182.45699999999999</v>
      </c>
      <c r="I1728" s="36">
        <v>191.643</v>
      </c>
      <c r="J1728" s="37">
        <f t="shared" si="109"/>
        <v>374.1</v>
      </c>
      <c r="K1728" s="38"/>
      <c r="L1728" s="35">
        <v>118.8</v>
      </c>
      <c r="M1728" s="36">
        <v>89.25</v>
      </c>
      <c r="N1728" s="37">
        <f t="shared" si="110"/>
        <v>208.05</v>
      </c>
    </row>
    <row r="1729" spans="1:14" ht="15.6" x14ac:dyDescent="0.3">
      <c r="A1729" s="40">
        <v>43537.791666666664</v>
      </c>
      <c r="B1729" s="29">
        <f t="shared" si="107"/>
        <v>3</v>
      </c>
      <c r="C1729" s="34">
        <v>13</v>
      </c>
      <c r="D1729" s="35">
        <v>280.64999999999998</v>
      </c>
      <c r="E1729" s="36">
        <v>209.25</v>
      </c>
      <c r="F1729" s="37">
        <f t="shared" si="108"/>
        <v>489.9</v>
      </c>
      <c r="G1729" s="38"/>
      <c r="H1729" s="35">
        <v>176.03399999999999</v>
      </c>
      <c r="I1729" s="36">
        <v>183.37799999999999</v>
      </c>
      <c r="J1729" s="37">
        <f t="shared" si="109"/>
        <v>359.41199999999998</v>
      </c>
      <c r="K1729" s="38"/>
      <c r="L1729" s="35">
        <v>113.85</v>
      </c>
      <c r="M1729" s="36">
        <v>74.849999999999994</v>
      </c>
      <c r="N1729" s="37">
        <f t="shared" si="110"/>
        <v>188.7</v>
      </c>
    </row>
    <row r="1730" spans="1:14" ht="15.6" x14ac:dyDescent="0.3">
      <c r="A1730" s="39">
        <v>43537.833333333336</v>
      </c>
      <c r="B1730" s="29">
        <f t="shared" si="107"/>
        <v>3</v>
      </c>
      <c r="C1730" s="34">
        <v>13</v>
      </c>
      <c r="D1730" s="35">
        <v>295.95</v>
      </c>
      <c r="E1730" s="36">
        <v>200.7</v>
      </c>
      <c r="F1730" s="37">
        <f t="shared" si="108"/>
        <v>496.65</v>
      </c>
      <c r="G1730" s="38"/>
      <c r="H1730" s="35">
        <v>182.673</v>
      </c>
      <c r="I1730" s="36">
        <v>177.15299999999999</v>
      </c>
      <c r="J1730" s="37">
        <f t="shared" si="109"/>
        <v>359.82600000000002</v>
      </c>
      <c r="K1730" s="38"/>
      <c r="L1730" s="35">
        <v>109.35</v>
      </c>
      <c r="M1730" s="36">
        <v>73.95</v>
      </c>
      <c r="N1730" s="37">
        <f t="shared" si="110"/>
        <v>183.3</v>
      </c>
    </row>
    <row r="1731" spans="1:14" ht="15.6" x14ac:dyDescent="0.3">
      <c r="A1731" s="40">
        <v>43537.875</v>
      </c>
      <c r="B1731" s="29">
        <f t="shared" si="107"/>
        <v>3</v>
      </c>
      <c r="C1731" s="34">
        <v>13</v>
      </c>
      <c r="D1731" s="35">
        <v>170.1</v>
      </c>
      <c r="E1731" s="36">
        <v>138.30000000000001</v>
      </c>
      <c r="F1731" s="37">
        <f t="shared" si="108"/>
        <v>308.39999999999998</v>
      </c>
      <c r="G1731" s="38"/>
      <c r="H1731" s="35">
        <v>173.79599999999999</v>
      </c>
      <c r="I1731" s="36">
        <v>169.58699999999999</v>
      </c>
      <c r="J1731" s="37">
        <f t="shared" si="109"/>
        <v>343.38299999999998</v>
      </c>
      <c r="K1731" s="38"/>
      <c r="L1731" s="35">
        <v>107.1</v>
      </c>
      <c r="M1731" s="36">
        <v>70.95</v>
      </c>
      <c r="N1731" s="37">
        <f t="shared" si="110"/>
        <v>178.05</v>
      </c>
    </row>
    <row r="1732" spans="1:14" ht="15.6" x14ac:dyDescent="0.3">
      <c r="A1732" s="39">
        <v>43537.916666666664</v>
      </c>
      <c r="B1732" s="29">
        <f t="shared" si="107"/>
        <v>3</v>
      </c>
      <c r="C1732" s="34">
        <v>13</v>
      </c>
      <c r="D1732" s="35">
        <v>153.75</v>
      </c>
      <c r="E1732" s="36">
        <v>138.15</v>
      </c>
      <c r="F1732" s="37">
        <f t="shared" si="108"/>
        <v>291.89999999999998</v>
      </c>
      <c r="G1732" s="38"/>
      <c r="H1732" s="35">
        <v>168.48599999999999</v>
      </c>
      <c r="I1732" s="36">
        <v>169.124</v>
      </c>
      <c r="J1732" s="37">
        <f t="shared" si="109"/>
        <v>337.61</v>
      </c>
      <c r="K1732" s="38"/>
      <c r="L1732" s="35">
        <v>100.05</v>
      </c>
      <c r="M1732" s="36">
        <v>68.849999999999994</v>
      </c>
      <c r="N1732" s="37">
        <f t="shared" si="110"/>
        <v>168.89999999999998</v>
      </c>
    </row>
    <row r="1733" spans="1:14" ht="15.6" x14ac:dyDescent="0.3">
      <c r="A1733" s="40">
        <v>43537.958333333336</v>
      </c>
      <c r="B1733" s="29">
        <f t="shared" si="107"/>
        <v>3</v>
      </c>
      <c r="C1733" s="34">
        <v>13</v>
      </c>
      <c r="D1733" s="35">
        <v>136.19999999999999</v>
      </c>
      <c r="E1733" s="36">
        <v>134.1</v>
      </c>
      <c r="F1733" s="37">
        <f t="shared" si="108"/>
        <v>270.29999999999995</v>
      </c>
      <c r="G1733" s="38"/>
      <c r="H1733" s="35">
        <v>162.316</v>
      </c>
      <c r="I1733" s="36">
        <v>137.92599999999999</v>
      </c>
      <c r="J1733" s="37">
        <f t="shared" si="109"/>
        <v>300.24199999999996</v>
      </c>
      <c r="K1733" s="38"/>
      <c r="L1733" s="35">
        <v>88.65</v>
      </c>
      <c r="M1733" s="36">
        <v>58.35</v>
      </c>
      <c r="N1733" s="37">
        <f t="shared" si="110"/>
        <v>147</v>
      </c>
    </row>
    <row r="1734" spans="1:14" ht="15.6" x14ac:dyDescent="0.3">
      <c r="A1734" s="39">
        <v>43537</v>
      </c>
      <c r="B1734" s="29">
        <f t="shared" si="107"/>
        <v>3</v>
      </c>
      <c r="C1734" s="34">
        <v>13</v>
      </c>
      <c r="D1734" s="35">
        <v>148.19999999999999</v>
      </c>
      <c r="E1734" s="36">
        <v>121.95</v>
      </c>
      <c r="F1734" s="37">
        <f t="shared" si="108"/>
        <v>270.14999999999998</v>
      </c>
      <c r="G1734" s="38"/>
      <c r="H1734" s="35">
        <v>157.80600000000001</v>
      </c>
      <c r="I1734" s="36">
        <v>118.268</v>
      </c>
      <c r="J1734" s="37">
        <f t="shared" si="109"/>
        <v>276.07400000000001</v>
      </c>
      <c r="K1734" s="38"/>
      <c r="L1734" s="35">
        <v>85.65</v>
      </c>
      <c r="M1734" s="36">
        <v>59.55</v>
      </c>
      <c r="N1734" s="37">
        <f t="shared" si="110"/>
        <v>145.19999999999999</v>
      </c>
    </row>
    <row r="1735" spans="1:14" ht="15.6" x14ac:dyDescent="0.3">
      <c r="A1735" s="40">
        <v>43538.041666666664</v>
      </c>
      <c r="B1735" s="29">
        <f t="shared" si="107"/>
        <v>3</v>
      </c>
      <c r="C1735" s="34">
        <v>14</v>
      </c>
      <c r="D1735" s="35">
        <v>140.4</v>
      </c>
      <c r="E1735" s="36">
        <v>120.45</v>
      </c>
      <c r="F1735" s="37">
        <f t="shared" si="108"/>
        <v>260.85000000000002</v>
      </c>
      <c r="G1735" s="38"/>
      <c r="H1735" s="35">
        <v>155.84299999999999</v>
      </c>
      <c r="I1735" s="36">
        <v>118.205</v>
      </c>
      <c r="J1735" s="37">
        <f t="shared" si="109"/>
        <v>274.048</v>
      </c>
      <c r="K1735" s="38"/>
      <c r="L1735" s="35">
        <v>85.5</v>
      </c>
      <c r="M1735" s="36">
        <v>58.8</v>
      </c>
      <c r="N1735" s="37">
        <f t="shared" si="110"/>
        <v>144.30000000000001</v>
      </c>
    </row>
    <row r="1736" spans="1:14" ht="15.6" x14ac:dyDescent="0.3">
      <c r="A1736" s="39">
        <v>43538.083333333336</v>
      </c>
      <c r="B1736" s="29">
        <f t="shared" ref="B1736:B1799" si="111">MONTH(A1736)</f>
        <v>3</v>
      </c>
      <c r="C1736" s="34">
        <v>14</v>
      </c>
      <c r="D1736" s="35">
        <v>139.65</v>
      </c>
      <c r="E1736" s="36">
        <v>121.8</v>
      </c>
      <c r="F1736" s="37">
        <f t="shared" ref="F1736:F1799" si="112">D1736+E1736</f>
        <v>261.45</v>
      </c>
      <c r="G1736" s="38"/>
      <c r="H1736" s="35">
        <v>156.21199999999999</v>
      </c>
      <c r="I1736" s="36">
        <v>115.83199999999999</v>
      </c>
      <c r="J1736" s="37">
        <f t="shared" ref="J1736:J1799" si="113">H1736+I1736</f>
        <v>272.04399999999998</v>
      </c>
      <c r="K1736" s="38"/>
      <c r="L1736" s="35">
        <v>85.65</v>
      </c>
      <c r="M1736" s="36">
        <v>58.35</v>
      </c>
      <c r="N1736" s="37">
        <f t="shared" ref="N1736:N1799" si="114">L1736+M1736</f>
        <v>144</v>
      </c>
    </row>
    <row r="1737" spans="1:14" ht="15.6" x14ac:dyDescent="0.3">
      <c r="A1737" s="40">
        <v>43538.125</v>
      </c>
      <c r="B1737" s="29">
        <f t="shared" si="111"/>
        <v>3</v>
      </c>
      <c r="C1737" s="34">
        <v>14</v>
      </c>
      <c r="D1737" s="35">
        <v>139.05000000000001</v>
      </c>
      <c r="E1737" s="36">
        <v>120.9</v>
      </c>
      <c r="F1737" s="37">
        <f t="shared" si="112"/>
        <v>259.95000000000005</v>
      </c>
      <c r="G1737" s="38"/>
      <c r="H1737" s="35">
        <v>158.452</v>
      </c>
      <c r="I1737" s="36">
        <v>124.11799999999999</v>
      </c>
      <c r="J1737" s="37">
        <f t="shared" si="113"/>
        <v>282.57</v>
      </c>
      <c r="K1737" s="38"/>
      <c r="L1737" s="35">
        <v>97.65</v>
      </c>
      <c r="M1737" s="36">
        <v>58.5</v>
      </c>
      <c r="N1737" s="37">
        <f t="shared" si="114"/>
        <v>156.15</v>
      </c>
    </row>
    <row r="1738" spans="1:14" ht="15.6" x14ac:dyDescent="0.3">
      <c r="A1738" s="39">
        <v>43538.166666666664</v>
      </c>
      <c r="B1738" s="29">
        <f t="shared" si="111"/>
        <v>3</v>
      </c>
      <c r="C1738" s="34">
        <v>14</v>
      </c>
      <c r="D1738" s="35">
        <v>142.19999999999999</v>
      </c>
      <c r="E1738" s="36">
        <v>122.7</v>
      </c>
      <c r="F1738" s="37">
        <f t="shared" si="112"/>
        <v>264.89999999999998</v>
      </c>
      <c r="G1738" s="38"/>
      <c r="H1738" s="35">
        <v>164.69399999999999</v>
      </c>
      <c r="I1738" s="36">
        <v>128.05600000000001</v>
      </c>
      <c r="J1738" s="37">
        <f t="shared" si="113"/>
        <v>292.75</v>
      </c>
      <c r="K1738" s="38"/>
      <c r="L1738" s="35">
        <v>95.1</v>
      </c>
      <c r="M1738" s="36">
        <v>58.5</v>
      </c>
      <c r="N1738" s="37">
        <f t="shared" si="114"/>
        <v>153.6</v>
      </c>
    </row>
    <row r="1739" spans="1:14" ht="15.6" x14ac:dyDescent="0.3">
      <c r="A1739" s="40">
        <v>43538.208333333336</v>
      </c>
      <c r="B1739" s="29">
        <f t="shared" si="111"/>
        <v>3</v>
      </c>
      <c r="C1739" s="34">
        <v>14</v>
      </c>
      <c r="D1739" s="35">
        <v>140.69999999999999</v>
      </c>
      <c r="E1739" s="36">
        <v>124.8</v>
      </c>
      <c r="F1739" s="37">
        <f t="shared" si="112"/>
        <v>265.5</v>
      </c>
      <c r="G1739" s="38"/>
      <c r="H1739" s="35">
        <v>187.41300000000001</v>
      </c>
      <c r="I1739" s="36">
        <v>145.53100000000001</v>
      </c>
      <c r="J1739" s="37">
        <f t="shared" si="113"/>
        <v>332.94400000000002</v>
      </c>
      <c r="K1739" s="38"/>
      <c r="L1739" s="35">
        <v>100.65</v>
      </c>
      <c r="M1739" s="36">
        <v>60.75</v>
      </c>
      <c r="N1739" s="37">
        <f t="shared" si="114"/>
        <v>161.4</v>
      </c>
    </row>
    <row r="1740" spans="1:14" ht="15.6" x14ac:dyDescent="0.3">
      <c r="A1740" s="39">
        <v>43538.25</v>
      </c>
      <c r="B1740" s="29">
        <f t="shared" si="111"/>
        <v>3</v>
      </c>
      <c r="C1740" s="34">
        <v>14</v>
      </c>
      <c r="D1740" s="35">
        <v>143.69999999999999</v>
      </c>
      <c r="E1740" s="36">
        <v>148.65</v>
      </c>
      <c r="F1740" s="37">
        <f t="shared" si="112"/>
        <v>292.35000000000002</v>
      </c>
      <c r="G1740" s="38"/>
      <c r="H1740" s="35">
        <v>187.06899999999999</v>
      </c>
      <c r="I1740" s="36">
        <v>160.51400000000001</v>
      </c>
      <c r="J1740" s="37">
        <f t="shared" si="113"/>
        <v>347.58299999999997</v>
      </c>
      <c r="K1740" s="38"/>
      <c r="L1740" s="35">
        <v>111.75</v>
      </c>
      <c r="M1740" s="36">
        <v>73.95</v>
      </c>
      <c r="N1740" s="37">
        <f t="shared" si="114"/>
        <v>185.7</v>
      </c>
    </row>
    <row r="1741" spans="1:14" ht="15.6" x14ac:dyDescent="0.3">
      <c r="A1741" s="40">
        <v>43538.291666666664</v>
      </c>
      <c r="B1741" s="29">
        <f t="shared" si="111"/>
        <v>3</v>
      </c>
      <c r="C1741" s="34">
        <v>14</v>
      </c>
      <c r="D1741" s="35">
        <v>262.35000000000002</v>
      </c>
      <c r="E1741" s="36">
        <v>196.2</v>
      </c>
      <c r="F1741" s="37">
        <f t="shared" si="112"/>
        <v>458.55</v>
      </c>
      <c r="G1741" s="38"/>
      <c r="H1741" s="35">
        <v>231.4</v>
      </c>
      <c r="I1741" s="36">
        <v>190.47300000000001</v>
      </c>
      <c r="J1741" s="37">
        <f t="shared" si="113"/>
        <v>421.87300000000005</v>
      </c>
      <c r="K1741" s="38"/>
      <c r="L1741" s="35">
        <v>190.95</v>
      </c>
      <c r="M1741" s="36">
        <v>87.75</v>
      </c>
      <c r="N1741" s="37">
        <f t="shared" si="114"/>
        <v>278.7</v>
      </c>
    </row>
    <row r="1742" spans="1:14" ht="15.6" x14ac:dyDescent="0.3">
      <c r="A1742" s="39">
        <v>43538.333333333336</v>
      </c>
      <c r="B1742" s="29">
        <f t="shared" si="111"/>
        <v>3</v>
      </c>
      <c r="C1742" s="34">
        <v>14</v>
      </c>
      <c r="D1742" s="35">
        <v>286.95</v>
      </c>
      <c r="E1742" s="36">
        <v>217.95</v>
      </c>
      <c r="F1742" s="37">
        <f t="shared" si="112"/>
        <v>504.9</v>
      </c>
      <c r="G1742" s="38"/>
      <c r="H1742" s="35">
        <v>242.44200000000001</v>
      </c>
      <c r="I1742" s="36">
        <v>222.01300000000001</v>
      </c>
      <c r="J1742" s="37">
        <f t="shared" si="113"/>
        <v>464.45500000000004</v>
      </c>
      <c r="K1742" s="38"/>
      <c r="L1742" s="35">
        <v>212.85</v>
      </c>
      <c r="M1742" s="36">
        <v>97.65</v>
      </c>
      <c r="N1742" s="37">
        <f t="shared" si="114"/>
        <v>310.5</v>
      </c>
    </row>
    <row r="1743" spans="1:14" ht="15.6" x14ac:dyDescent="0.3">
      <c r="A1743" s="40">
        <v>43538.375</v>
      </c>
      <c r="B1743" s="29">
        <f t="shared" si="111"/>
        <v>3</v>
      </c>
      <c r="C1743" s="34">
        <v>14</v>
      </c>
      <c r="D1743" s="35">
        <v>308.10000000000002</v>
      </c>
      <c r="E1743" s="36">
        <v>245.85</v>
      </c>
      <c r="F1743" s="37">
        <f t="shared" si="112"/>
        <v>553.95000000000005</v>
      </c>
      <c r="G1743" s="38"/>
      <c r="H1743" s="35">
        <v>249.50200000000001</v>
      </c>
      <c r="I1743" s="36">
        <v>240.95599999999999</v>
      </c>
      <c r="J1743" s="37">
        <f t="shared" si="113"/>
        <v>490.45799999999997</v>
      </c>
      <c r="K1743" s="38"/>
      <c r="L1743" s="35">
        <v>220.35</v>
      </c>
      <c r="M1743" s="36">
        <v>108.3</v>
      </c>
      <c r="N1743" s="37">
        <f t="shared" si="114"/>
        <v>328.65</v>
      </c>
    </row>
    <row r="1744" spans="1:14" ht="15.6" x14ac:dyDescent="0.3">
      <c r="A1744" s="39">
        <v>43538.416666666664</v>
      </c>
      <c r="B1744" s="29">
        <f t="shared" si="111"/>
        <v>3</v>
      </c>
      <c r="C1744" s="34">
        <v>14</v>
      </c>
      <c r="D1744" s="35">
        <v>313.64999999999998</v>
      </c>
      <c r="E1744" s="36">
        <v>249</v>
      </c>
      <c r="F1744" s="37">
        <f t="shared" si="112"/>
        <v>562.65</v>
      </c>
      <c r="G1744" s="38"/>
      <c r="H1744" s="35">
        <v>247.274</v>
      </c>
      <c r="I1744" s="36">
        <v>242.06299999999999</v>
      </c>
      <c r="J1744" s="37">
        <f t="shared" si="113"/>
        <v>489.33699999999999</v>
      </c>
      <c r="K1744" s="38"/>
      <c r="L1744" s="35">
        <v>227.25</v>
      </c>
      <c r="M1744" s="36">
        <v>111.15</v>
      </c>
      <c r="N1744" s="37">
        <f t="shared" si="114"/>
        <v>338.4</v>
      </c>
    </row>
    <row r="1745" spans="1:14" ht="15.6" x14ac:dyDescent="0.3">
      <c r="A1745" s="40">
        <v>43538.458333333336</v>
      </c>
      <c r="B1745" s="29">
        <f t="shared" si="111"/>
        <v>3</v>
      </c>
      <c r="C1745" s="34">
        <v>14</v>
      </c>
      <c r="D1745" s="35">
        <v>315.75</v>
      </c>
      <c r="E1745" s="36">
        <v>247.65</v>
      </c>
      <c r="F1745" s="37">
        <f t="shared" si="112"/>
        <v>563.4</v>
      </c>
      <c r="G1745" s="38"/>
      <c r="H1745" s="35">
        <v>250.19499999999999</v>
      </c>
      <c r="I1745" s="36">
        <v>240.17099999999999</v>
      </c>
      <c r="J1745" s="37">
        <f t="shared" si="113"/>
        <v>490.36599999999999</v>
      </c>
      <c r="K1745" s="38"/>
      <c r="L1745" s="35">
        <v>232.2</v>
      </c>
      <c r="M1745" s="36">
        <v>112.8</v>
      </c>
      <c r="N1745" s="37">
        <f t="shared" si="114"/>
        <v>345</v>
      </c>
    </row>
    <row r="1746" spans="1:14" ht="15.6" x14ac:dyDescent="0.3">
      <c r="A1746" s="39">
        <v>43538.5</v>
      </c>
      <c r="B1746" s="29">
        <f t="shared" si="111"/>
        <v>3</v>
      </c>
      <c r="C1746" s="34">
        <v>14</v>
      </c>
      <c r="D1746" s="35">
        <v>314.10000000000002</v>
      </c>
      <c r="E1746" s="36">
        <v>248.85</v>
      </c>
      <c r="F1746" s="37">
        <f t="shared" si="112"/>
        <v>562.95000000000005</v>
      </c>
      <c r="G1746" s="38"/>
      <c r="H1746" s="35">
        <v>251.489</v>
      </c>
      <c r="I1746" s="36">
        <v>247.49700000000001</v>
      </c>
      <c r="J1746" s="37">
        <f t="shared" si="113"/>
        <v>498.98599999999999</v>
      </c>
      <c r="K1746" s="38"/>
      <c r="L1746" s="35">
        <v>228.6</v>
      </c>
      <c r="M1746" s="36">
        <v>114.15</v>
      </c>
      <c r="N1746" s="37">
        <f t="shared" si="114"/>
        <v>342.75</v>
      </c>
    </row>
    <row r="1747" spans="1:14" ht="15.6" x14ac:dyDescent="0.3">
      <c r="A1747" s="40">
        <v>43538.541666666664</v>
      </c>
      <c r="B1747" s="29">
        <f t="shared" si="111"/>
        <v>3</v>
      </c>
      <c r="C1747" s="34">
        <v>14</v>
      </c>
      <c r="D1747" s="35">
        <v>317.39999999999998</v>
      </c>
      <c r="E1747" s="36">
        <v>244.65</v>
      </c>
      <c r="F1747" s="37">
        <f t="shared" si="112"/>
        <v>562.04999999999995</v>
      </c>
      <c r="G1747" s="38"/>
      <c r="H1747" s="35">
        <v>258.09699999999998</v>
      </c>
      <c r="I1747" s="36">
        <v>242.654</v>
      </c>
      <c r="J1747" s="37">
        <f t="shared" si="113"/>
        <v>500.75099999999998</v>
      </c>
      <c r="K1747" s="38"/>
      <c r="L1747" s="35">
        <v>228.6</v>
      </c>
      <c r="M1747" s="36">
        <v>114.3</v>
      </c>
      <c r="N1747" s="37">
        <f t="shared" si="114"/>
        <v>342.9</v>
      </c>
    </row>
    <row r="1748" spans="1:14" ht="15.6" x14ac:dyDescent="0.3">
      <c r="A1748" s="39">
        <v>43538.583333333336</v>
      </c>
      <c r="B1748" s="29">
        <f t="shared" si="111"/>
        <v>3</v>
      </c>
      <c r="C1748" s="34">
        <v>14</v>
      </c>
      <c r="D1748" s="35">
        <v>321.60000000000002</v>
      </c>
      <c r="E1748" s="36">
        <v>240.45</v>
      </c>
      <c r="F1748" s="37">
        <f t="shared" si="112"/>
        <v>562.04999999999995</v>
      </c>
      <c r="G1748" s="38"/>
      <c r="H1748" s="35">
        <v>259.64800000000002</v>
      </c>
      <c r="I1748" s="36">
        <v>241.131</v>
      </c>
      <c r="J1748" s="37">
        <f t="shared" si="113"/>
        <v>500.779</v>
      </c>
      <c r="K1748" s="38"/>
      <c r="L1748" s="35">
        <v>223.8</v>
      </c>
      <c r="M1748" s="36">
        <v>110.55</v>
      </c>
      <c r="N1748" s="37">
        <f t="shared" si="114"/>
        <v>334.35</v>
      </c>
    </row>
    <row r="1749" spans="1:14" ht="15.6" x14ac:dyDescent="0.3">
      <c r="A1749" s="40">
        <v>43538.625</v>
      </c>
      <c r="B1749" s="29">
        <f t="shared" si="111"/>
        <v>3</v>
      </c>
      <c r="C1749" s="34">
        <v>14</v>
      </c>
      <c r="D1749" s="35">
        <v>310.5</v>
      </c>
      <c r="E1749" s="36">
        <v>236.85</v>
      </c>
      <c r="F1749" s="37">
        <f t="shared" si="112"/>
        <v>547.35</v>
      </c>
      <c r="G1749" s="38"/>
      <c r="H1749" s="35">
        <v>251.31899999999999</v>
      </c>
      <c r="I1749" s="36">
        <v>236.46</v>
      </c>
      <c r="J1749" s="37">
        <f t="shared" si="113"/>
        <v>487.779</v>
      </c>
      <c r="K1749" s="38"/>
      <c r="L1749" s="35">
        <v>220.95</v>
      </c>
      <c r="M1749" s="36">
        <v>111.9</v>
      </c>
      <c r="N1749" s="37">
        <f t="shared" si="114"/>
        <v>332.85</v>
      </c>
    </row>
    <row r="1750" spans="1:14" ht="15.6" x14ac:dyDescent="0.3">
      <c r="A1750" s="39">
        <v>43538.666666666664</v>
      </c>
      <c r="B1750" s="29">
        <f t="shared" si="111"/>
        <v>3</v>
      </c>
      <c r="C1750" s="34">
        <v>14</v>
      </c>
      <c r="D1750" s="35">
        <v>306.60000000000002</v>
      </c>
      <c r="E1750" s="36">
        <v>222.9</v>
      </c>
      <c r="F1750" s="37">
        <f t="shared" si="112"/>
        <v>529.5</v>
      </c>
      <c r="G1750" s="38"/>
      <c r="H1750" s="35">
        <v>244.548</v>
      </c>
      <c r="I1750" s="36">
        <v>230.797</v>
      </c>
      <c r="J1750" s="37">
        <f t="shared" si="113"/>
        <v>475.34500000000003</v>
      </c>
      <c r="K1750" s="38"/>
      <c r="L1750" s="35">
        <v>220.5</v>
      </c>
      <c r="M1750" s="36">
        <v>106.8</v>
      </c>
      <c r="N1750" s="37">
        <f t="shared" si="114"/>
        <v>327.3</v>
      </c>
    </row>
    <row r="1751" spans="1:14" ht="15.6" x14ac:dyDescent="0.3">
      <c r="A1751" s="40">
        <v>43538.708333333336</v>
      </c>
      <c r="B1751" s="29">
        <f t="shared" si="111"/>
        <v>3</v>
      </c>
      <c r="C1751" s="34">
        <v>14</v>
      </c>
      <c r="D1751" s="35">
        <v>284.25</v>
      </c>
      <c r="E1751" s="36">
        <v>199.95</v>
      </c>
      <c r="F1751" s="37">
        <f t="shared" si="112"/>
        <v>484.2</v>
      </c>
      <c r="G1751" s="38"/>
      <c r="H1751" s="35">
        <v>233.41800000000001</v>
      </c>
      <c r="I1751" s="36">
        <v>211.20099999999999</v>
      </c>
      <c r="J1751" s="37">
        <f t="shared" si="113"/>
        <v>444.61900000000003</v>
      </c>
      <c r="K1751" s="38"/>
      <c r="L1751" s="35">
        <v>207.75</v>
      </c>
      <c r="M1751" s="36">
        <v>99.45</v>
      </c>
      <c r="N1751" s="37">
        <f t="shared" si="114"/>
        <v>307.2</v>
      </c>
    </row>
    <row r="1752" spans="1:14" ht="15.6" x14ac:dyDescent="0.3">
      <c r="A1752" s="39">
        <v>43538.75</v>
      </c>
      <c r="B1752" s="29">
        <f t="shared" si="111"/>
        <v>3</v>
      </c>
      <c r="C1752" s="34">
        <v>14</v>
      </c>
      <c r="D1752" s="35">
        <v>302.55</v>
      </c>
      <c r="E1752" s="36">
        <v>177.75</v>
      </c>
      <c r="F1752" s="37">
        <f t="shared" si="112"/>
        <v>480.3</v>
      </c>
      <c r="G1752" s="38"/>
      <c r="H1752" s="35">
        <v>175.64599999999999</v>
      </c>
      <c r="I1752" s="36">
        <v>184.804</v>
      </c>
      <c r="J1752" s="37">
        <f t="shared" si="113"/>
        <v>360.45</v>
      </c>
      <c r="K1752" s="38"/>
      <c r="L1752" s="35">
        <v>113.4</v>
      </c>
      <c r="M1752" s="36">
        <v>90.9</v>
      </c>
      <c r="N1752" s="37">
        <f t="shared" si="114"/>
        <v>204.3</v>
      </c>
    </row>
    <row r="1753" spans="1:14" ht="15.6" x14ac:dyDescent="0.3">
      <c r="A1753" s="40">
        <v>43538.791666666664</v>
      </c>
      <c r="B1753" s="29">
        <f t="shared" si="111"/>
        <v>3</v>
      </c>
      <c r="C1753" s="34">
        <v>14</v>
      </c>
      <c r="D1753" s="35">
        <v>285.45</v>
      </c>
      <c r="E1753" s="36">
        <v>168.3</v>
      </c>
      <c r="F1753" s="37">
        <f t="shared" si="112"/>
        <v>453.75</v>
      </c>
      <c r="G1753" s="38"/>
      <c r="H1753" s="35">
        <v>174.41300000000001</v>
      </c>
      <c r="I1753" s="36">
        <v>176.00899999999999</v>
      </c>
      <c r="J1753" s="37">
        <f t="shared" si="113"/>
        <v>350.42200000000003</v>
      </c>
      <c r="K1753" s="38"/>
      <c r="L1753" s="35">
        <v>110.85</v>
      </c>
      <c r="M1753" s="36">
        <v>76.5</v>
      </c>
      <c r="N1753" s="37">
        <f t="shared" si="114"/>
        <v>187.35</v>
      </c>
    </row>
    <row r="1754" spans="1:14" ht="15.6" x14ac:dyDescent="0.3">
      <c r="A1754" s="39">
        <v>43538.833333333336</v>
      </c>
      <c r="B1754" s="29">
        <f t="shared" si="111"/>
        <v>3</v>
      </c>
      <c r="C1754" s="34">
        <v>14</v>
      </c>
      <c r="D1754" s="35">
        <v>281.10000000000002</v>
      </c>
      <c r="E1754" s="36">
        <v>170.1</v>
      </c>
      <c r="F1754" s="37">
        <f t="shared" si="112"/>
        <v>451.20000000000005</v>
      </c>
      <c r="G1754" s="38"/>
      <c r="H1754" s="35">
        <v>184.67599999999999</v>
      </c>
      <c r="I1754" s="36">
        <v>172.35599999999999</v>
      </c>
      <c r="J1754" s="37">
        <f t="shared" si="113"/>
        <v>357.03199999999998</v>
      </c>
      <c r="K1754" s="38"/>
      <c r="L1754" s="35">
        <v>111.6</v>
      </c>
      <c r="M1754" s="36">
        <v>69.75</v>
      </c>
      <c r="N1754" s="37">
        <f t="shared" si="114"/>
        <v>181.35</v>
      </c>
    </row>
    <row r="1755" spans="1:14" ht="15.6" x14ac:dyDescent="0.3">
      <c r="A1755" s="40">
        <v>43538.875</v>
      </c>
      <c r="B1755" s="29">
        <f t="shared" si="111"/>
        <v>3</v>
      </c>
      <c r="C1755" s="34">
        <v>14</v>
      </c>
      <c r="D1755" s="35">
        <v>166.8</v>
      </c>
      <c r="E1755" s="36">
        <v>143.25</v>
      </c>
      <c r="F1755" s="37">
        <f t="shared" si="112"/>
        <v>310.05</v>
      </c>
      <c r="G1755" s="38"/>
      <c r="H1755" s="35">
        <v>175.66800000000001</v>
      </c>
      <c r="I1755" s="36">
        <v>163.203</v>
      </c>
      <c r="J1755" s="37">
        <f t="shared" si="113"/>
        <v>338.87099999999998</v>
      </c>
      <c r="K1755" s="38"/>
      <c r="L1755" s="35">
        <v>107.55</v>
      </c>
      <c r="M1755" s="36">
        <v>65.25</v>
      </c>
      <c r="N1755" s="37">
        <f t="shared" si="114"/>
        <v>172.8</v>
      </c>
    </row>
    <row r="1756" spans="1:14" ht="15.6" x14ac:dyDescent="0.3">
      <c r="A1756" s="39">
        <v>43538.916666666664</v>
      </c>
      <c r="B1756" s="29">
        <f t="shared" si="111"/>
        <v>3</v>
      </c>
      <c r="C1756" s="34">
        <v>14</v>
      </c>
      <c r="D1756" s="35">
        <v>145.5</v>
      </c>
      <c r="E1756" s="36">
        <v>145.35</v>
      </c>
      <c r="F1756" s="37">
        <f t="shared" si="112"/>
        <v>290.85000000000002</v>
      </c>
      <c r="G1756" s="38"/>
      <c r="H1756" s="35">
        <v>171.423</v>
      </c>
      <c r="I1756" s="36">
        <v>164.166</v>
      </c>
      <c r="J1756" s="37">
        <f t="shared" si="113"/>
        <v>335.589</v>
      </c>
      <c r="K1756" s="38"/>
      <c r="L1756" s="35">
        <v>107.1</v>
      </c>
      <c r="M1756" s="36">
        <v>64.5</v>
      </c>
      <c r="N1756" s="37">
        <f t="shared" si="114"/>
        <v>171.6</v>
      </c>
    </row>
    <row r="1757" spans="1:14" ht="15.6" x14ac:dyDescent="0.3">
      <c r="A1757" s="40">
        <v>43538.958333333336</v>
      </c>
      <c r="B1757" s="29">
        <f t="shared" si="111"/>
        <v>3</v>
      </c>
      <c r="C1757" s="34">
        <v>14</v>
      </c>
      <c r="D1757" s="35">
        <v>145.65</v>
      </c>
      <c r="E1757" s="36">
        <v>134.55000000000001</v>
      </c>
      <c r="F1757" s="37">
        <f t="shared" si="112"/>
        <v>280.20000000000005</v>
      </c>
      <c r="G1757" s="38"/>
      <c r="H1757" s="35">
        <v>163.97900000000001</v>
      </c>
      <c r="I1757" s="36">
        <v>129.40799999999999</v>
      </c>
      <c r="J1757" s="37">
        <f t="shared" si="113"/>
        <v>293.387</v>
      </c>
      <c r="K1757" s="38"/>
      <c r="L1757" s="35">
        <v>91.8</v>
      </c>
      <c r="M1757" s="36">
        <v>62.85</v>
      </c>
      <c r="N1757" s="37">
        <f t="shared" si="114"/>
        <v>154.65</v>
      </c>
    </row>
    <row r="1758" spans="1:14" ht="15.6" x14ac:dyDescent="0.3">
      <c r="A1758" s="39">
        <v>43538</v>
      </c>
      <c r="B1758" s="29">
        <f t="shared" si="111"/>
        <v>3</v>
      </c>
      <c r="C1758" s="34">
        <v>14</v>
      </c>
      <c r="D1758" s="35">
        <v>146.25</v>
      </c>
      <c r="E1758" s="36">
        <v>123.9</v>
      </c>
      <c r="F1758" s="37">
        <f t="shared" si="112"/>
        <v>270.14999999999998</v>
      </c>
      <c r="G1758" s="38"/>
      <c r="H1758" s="35">
        <v>158.36099999999999</v>
      </c>
      <c r="I1758" s="36">
        <v>113.70699999999999</v>
      </c>
      <c r="J1758" s="37">
        <f t="shared" si="113"/>
        <v>272.06799999999998</v>
      </c>
      <c r="K1758" s="38"/>
      <c r="L1758" s="35">
        <v>86.85</v>
      </c>
      <c r="M1758" s="36">
        <v>61.95</v>
      </c>
      <c r="N1758" s="37">
        <f t="shared" si="114"/>
        <v>148.80000000000001</v>
      </c>
    </row>
    <row r="1759" spans="1:14" ht="15.6" x14ac:dyDescent="0.3">
      <c r="A1759" s="40">
        <v>43539.041666666664</v>
      </c>
      <c r="B1759" s="29">
        <f t="shared" si="111"/>
        <v>3</v>
      </c>
      <c r="C1759" s="34">
        <v>15</v>
      </c>
      <c r="D1759" s="35">
        <v>136.05000000000001</v>
      </c>
      <c r="E1759" s="36">
        <v>124.05</v>
      </c>
      <c r="F1759" s="37">
        <f t="shared" si="112"/>
        <v>260.10000000000002</v>
      </c>
      <c r="G1759" s="38"/>
      <c r="H1759" s="35">
        <v>158.06899999999999</v>
      </c>
      <c r="I1759" s="36">
        <v>111.768</v>
      </c>
      <c r="J1759" s="37">
        <f t="shared" si="113"/>
        <v>269.83699999999999</v>
      </c>
      <c r="K1759" s="38"/>
      <c r="L1759" s="35">
        <v>84.75</v>
      </c>
      <c r="M1759" s="36">
        <v>62.85</v>
      </c>
      <c r="N1759" s="37">
        <f t="shared" si="114"/>
        <v>147.6</v>
      </c>
    </row>
    <row r="1760" spans="1:14" ht="15.6" x14ac:dyDescent="0.3">
      <c r="A1760" s="39">
        <v>43539.083333333336</v>
      </c>
      <c r="B1760" s="29">
        <f t="shared" si="111"/>
        <v>3</v>
      </c>
      <c r="C1760" s="34">
        <v>15</v>
      </c>
      <c r="D1760" s="35">
        <v>135.15</v>
      </c>
      <c r="E1760" s="36">
        <v>123.9</v>
      </c>
      <c r="F1760" s="37">
        <f t="shared" si="112"/>
        <v>259.05</v>
      </c>
      <c r="G1760" s="38"/>
      <c r="H1760" s="35">
        <v>158.19300000000001</v>
      </c>
      <c r="I1760" s="36">
        <v>111.31</v>
      </c>
      <c r="J1760" s="37">
        <f t="shared" si="113"/>
        <v>269.50300000000004</v>
      </c>
      <c r="K1760" s="38"/>
      <c r="L1760" s="35">
        <v>85.5</v>
      </c>
      <c r="M1760" s="36">
        <v>62.1</v>
      </c>
      <c r="N1760" s="37">
        <f t="shared" si="114"/>
        <v>147.6</v>
      </c>
    </row>
    <row r="1761" spans="1:14" ht="15.6" x14ac:dyDescent="0.3">
      <c r="A1761" s="40">
        <v>43539.125</v>
      </c>
      <c r="B1761" s="29">
        <f t="shared" si="111"/>
        <v>3</v>
      </c>
      <c r="C1761" s="34">
        <v>15</v>
      </c>
      <c r="D1761" s="35">
        <v>133.80000000000001</v>
      </c>
      <c r="E1761" s="36">
        <v>123.45</v>
      </c>
      <c r="F1761" s="37">
        <f t="shared" si="112"/>
        <v>257.25</v>
      </c>
      <c r="G1761" s="38"/>
      <c r="H1761" s="35">
        <v>164.83500000000001</v>
      </c>
      <c r="I1761" s="36">
        <v>117.79300000000001</v>
      </c>
      <c r="J1761" s="37">
        <f t="shared" si="113"/>
        <v>282.62800000000004</v>
      </c>
      <c r="K1761" s="38"/>
      <c r="L1761" s="35">
        <v>92.7</v>
      </c>
      <c r="M1761" s="36">
        <v>61.95</v>
      </c>
      <c r="N1761" s="37">
        <f t="shared" si="114"/>
        <v>154.65</v>
      </c>
    </row>
    <row r="1762" spans="1:14" ht="15.6" x14ac:dyDescent="0.3">
      <c r="A1762" s="39">
        <v>43539.166666666664</v>
      </c>
      <c r="B1762" s="29">
        <f t="shared" si="111"/>
        <v>3</v>
      </c>
      <c r="C1762" s="34">
        <v>15</v>
      </c>
      <c r="D1762" s="35">
        <v>135.15</v>
      </c>
      <c r="E1762" s="36">
        <v>135.15</v>
      </c>
      <c r="F1762" s="37">
        <f t="shared" si="112"/>
        <v>270.3</v>
      </c>
      <c r="G1762" s="38"/>
      <c r="H1762" s="35">
        <v>173.30799999999999</v>
      </c>
      <c r="I1762" s="36">
        <v>139.30600000000001</v>
      </c>
      <c r="J1762" s="37">
        <f t="shared" si="113"/>
        <v>312.61400000000003</v>
      </c>
      <c r="K1762" s="38"/>
      <c r="L1762" s="35">
        <v>93.15</v>
      </c>
      <c r="M1762" s="36">
        <v>62.7</v>
      </c>
      <c r="N1762" s="37">
        <f t="shared" si="114"/>
        <v>155.85000000000002</v>
      </c>
    </row>
    <row r="1763" spans="1:14" ht="15.6" x14ac:dyDescent="0.3">
      <c r="A1763" s="40">
        <v>43539.208333333336</v>
      </c>
      <c r="B1763" s="29">
        <f t="shared" si="111"/>
        <v>3</v>
      </c>
      <c r="C1763" s="34">
        <v>15</v>
      </c>
      <c r="D1763" s="35">
        <v>134.25</v>
      </c>
      <c r="E1763" s="36">
        <v>136.35</v>
      </c>
      <c r="F1763" s="37">
        <f t="shared" si="112"/>
        <v>270.60000000000002</v>
      </c>
      <c r="G1763" s="38"/>
      <c r="H1763" s="35">
        <v>188.17099999999999</v>
      </c>
      <c r="I1763" s="36">
        <v>145.32599999999999</v>
      </c>
      <c r="J1763" s="37">
        <f t="shared" si="113"/>
        <v>333.49699999999996</v>
      </c>
      <c r="K1763" s="38"/>
      <c r="L1763" s="35">
        <v>99.3</v>
      </c>
      <c r="M1763" s="36">
        <v>63.45</v>
      </c>
      <c r="N1763" s="37">
        <f t="shared" si="114"/>
        <v>162.75</v>
      </c>
    </row>
    <row r="1764" spans="1:14" ht="15.6" x14ac:dyDescent="0.3">
      <c r="A1764" s="39">
        <v>43539.25</v>
      </c>
      <c r="B1764" s="29">
        <f t="shared" si="111"/>
        <v>3</v>
      </c>
      <c r="C1764" s="34">
        <v>15</v>
      </c>
      <c r="D1764" s="35">
        <v>139.80000000000001</v>
      </c>
      <c r="E1764" s="36">
        <v>146.1</v>
      </c>
      <c r="F1764" s="37">
        <f t="shared" si="112"/>
        <v>285.89999999999998</v>
      </c>
      <c r="G1764" s="38"/>
      <c r="H1764" s="35">
        <v>190.62</v>
      </c>
      <c r="I1764" s="36">
        <v>160.899</v>
      </c>
      <c r="J1764" s="37">
        <f t="shared" si="113"/>
        <v>351.51900000000001</v>
      </c>
      <c r="K1764" s="38"/>
      <c r="L1764" s="35">
        <v>108.3</v>
      </c>
      <c r="M1764" s="36">
        <v>76.05</v>
      </c>
      <c r="N1764" s="37">
        <f t="shared" si="114"/>
        <v>184.35</v>
      </c>
    </row>
    <row r="1765" spans="1:14" ht="15.6" x14ac:dyDescent="0.3">
      <c r="A1765" s="40">
        <v>43539.291666666664</v>
      </c>
      <c r="B1765" s="29">
        <f t="shared" si="111"/>
        <v>3</v>
      </c>
      <c r="C1765" s="34">
        <v>15</v>
      </c>
      <c r="D1765" s="35">
        <v>245.7</v>
      </c>
      <c r="E1765" s="36">
        <v>193.05</v>
      </c>
      <c r="F1765" s="37">
        <f t="shared" si="112"/>
        <v>438.75</v>
      </c>
      <c r="G1765" s="38"/>
      <c r="H1765" s="35">
        <v>232.18100000000001</v>
      </c>
      <c r="I1765" s="36">
        <v>179.86699999999999</v>
      </c>
      <c r="J1765" s="37">
        <f t="shared" si="113"/>
        <v>412.048</v>
      </c>
      <c r="K1765" s="38"/>
      <c r="L1765" s="35">
        <v>187.65</v>
      </c>
      <c r="M1765" s="36">
        <v>90.15</v>
      </c>
      <c r="N1765" s="37">
        <f t="shared" si="114"/>
        <v>277.8</v>
      </c>
    </row>
    <row r="1766" spans="1:14" ht="15.6" x14ac:dyDescent="0.3">
      <c r="A1766" s="39">
        <v>43539.333333333336</v>
      </c>
      <c r="B1766" s="29">
        <f t="shared" si="111"/>
        <v>3</v>
      </c>
      <c r="C1766" s="34">
        <v>15</v>
      </c>
      <c r="D1766" s="35">
        <v>271.64999999999998</v>
      </c>
      <c r="E1766" s="36">
        <v>211.35</v>
      </c>
      <c r="F1766" s="37">
        <f t="shared" si="112"/>
        <v>483</v>
      </c>
      <c r="G1766" s="38"/>
      <c r="H1766" s="35">
        <v>247.572</v>
      </c>
      <c r="I1766" s="36">
        <v>206.381</v>
      </c>
      <c r="J1766" s="37">
        <f t="shared" si="113"/>
        <v>453.95299999999997</v>
      </c>
      <c r="K1766" s="38"/>
      <c r="L1766" s="35">
        <v>208.8</v>
      </c>
      <c r="M1766" s="36">
        <v>98.7</v>
      </c>
      <c r="N1766" s="37">
        <f t="shared" si="114"/>
        <v>307.5</v>
      </c>
    </row>
    <row r="1767" spans="1:14" ht="15.6" x14ac:dyDescent="0.3">
      <c r="A1767" s="40">
        <v>43539.375</v>
      </c>
      <c r="B1767" s="29">
        <f t="shared" si="111"/>
        <v>3</v>
      </c>
      <c r="C1767" s="34">
        <v>15</v>
      </c>
      <c r="D1767" s="35">
        <v>291.45</v>
      </c>
      <c r="E1767" s="36">
        <v>233.7</v>
      </c>
      <c r="F1767" s="37">
        <f t="shared" si="112"/>
        <v>525.15</v>
      </c>
      <c r="G1767" s="38"/>
      <c r="H1767" s="35">
        <v>246.12799999999999</v>
      </c>
      <c r="I1767" s="36">
        <v>219.41</v>
      </c>
      <c r="J1767" s="37">
        <f t="shared" si="113"/>
        <v>465.53800000000001</v>
      </c>
      <c r="K1767" s="38"/>
      <c r="L1767" s="35">
        <v>221.25</v>
      </c>
      <c r="M1767" s="36">
        <v>104.25</v>
      </c>
      <c r="N1767" s="37">
        <f t="shared" si="114"/>
        <v>325.5</v>
      </c>
    </row>
    <row r="1768" spans="1:14" ht="15.6" x14ac:dyDescent="0.3">
      <c r="A1768" s="39">
        <v>43539.416666666664</v>
      </c>
      <c r="B1768" s="29">
        <f t="shared" si="111"/>
        <v>3</v>
      </c>
      <c r="C1768" s="34">
        <v>15</v>
      </c>
      <c r="D1768" s="35">
        <v>297.45</v>
      </c>
      <c r="E1768" s="36">
        <v>241.5</v>
      </c>
      <c r="F1768" s="37">
        <f t="shared" si="112"/>
        <v>538.95000000000005</v>
      </c>
      <c r="G1768" s="38"/>
      <c r="H1768" s="35">
        <v>250.99600000000001</v>
      </c>
      <c r="I1768" s="36">
        <v>226.44900000000001</v>
      </c>
      <c r="J1768" s="37">
        <f t="shared" si="113"/>
        <v>477.44500000000005</v>
      </c>
      <c r="K1768" s="38"/>
      <c r="L1768" s="35">
        <v>224.4</v>
      </c>
      <c r="M1768" s="36">
        <v>104.85</v>
      </c>
      <c r="N1768" s="37">
        <f t="shared" si="114"/>
        <v>329.25</v>
      </c>
    </row>
    <row r="1769" spans="1:14" ht="15.6" x14ac:dyDescent="0.3">
      <c r="A1769" s="40">
        <v>43539.458333333336</v>
      </c>
      <c r="B1769" s="29">
        <f t="shared" si="111"/>
        <v>3</v>
      </c>
      <c r="C1769" s="34">
        <v>15</v>
      </c>
      <c r="D1769" s="35">
        <v>310.05</v>
      </c>
      <c r="E1769" s="36">
        <v>234.75</v>
      </c>
      <c r="F1769" s="37">
        <f t="shared" si="112"/>
        <v>544.79999999999995</v>
      </c>
      <c r="G1769" s="38"/>
      <c r="H1769" s="35">
        <v>249.76400000000001</v>
      </c>
      <c r="I1769" s="36">
        <v>225.53</v>
      </c>
      <c r="J1769" s="37">
        <f t="shared" si="113"/>
        <v>475.29399999999998</v>
      </c>
      <c r="K1769" s="38"/>
      <c r="L1769" s="35">
        <v>226.35</v>
      </c>
      <c r="M1769" s="36">
        <v>107.1</v>
      </c>
      <c r="N1769" s="37">
        <f t="shared" si="114"/>
        <v>333.45</v>
      </c>
    </row>
    <row r="1770" spans="1:14" ht="15.6" x14ac:dyDescent="0.3">
      <c r="A1770" s="39">
        <v>43539.5</v>
      </c>
      <c r="B1770" s="29">
        <f t="shared" si="111"/>
        <v>3</v>
      </c>
      <c r="C1770" s="34">
        <v>15</v>
      </c>
      <c r="D1770" s="35">
        <v>307.95</v>
      </c>
      <c r="E1770" s="36">
        <v>234.9</v>
      </c>
      <c r="F1770" s="37">
        <f t="shared" si="112"/>
        <v>542.85</v>
      </c>
      <c r="G1770" s="38"/>
      <c r="H1770" s="35">
        <v>254.96899999999999</v>
      </c>
      <c r="I1770" s="36">
        <v>235.69200000000001</v>
      </c>
      <c r="J1770" s="37">
        <f t="shared" si="113"/>
        <v>490.661</v>
      </c>
      <c r="K1770" s="38"/>
      <c r="L1770" s="35">
        <v>221.85</v>
      </c>
      <c r="M1770" s="36">
        <v>112.65</v>
      </c>
      <c r="N1770" s="37">
        <f t="shared" si="114"/>
        <v>334.5</v>
      </c>
    </row>
    <row r="1771" spans="1:14" ht="15.6" x14ac:dyDescent="0.3">
      <c r="A1771" s="40">
        <v>43539.541666666664</v>
      </c>
      <c r="B1771" s="29">
        <f t="shared" si="111"/>
        <v>3</v>
      </c>
      <c r="C1771" s="34">
        <v>15</v>
      </c>
      <c r="D1771" s="35">
        <v>304.2</v>
      </c>
      <c r="E1771" s="36">
        <v>234.75</v>
      </c>
      <c r="F1771" s="37">
        <f t="shared" si="112"/>
        <v>538.95000000000005</v>
      </c>
      <c r="G1771" s="38"/>
      <c r="H1771" s="35">
        <v>260.64999999999998</v>
      </c>
      <c r="I1771" s="36">
        <v>230.822</v>
      </c>
      <c r="J1771" s="37">
        <f t="shared" si="113"/>
        <v>491.47199999999998</v>
      </c>
      <c r="K1771" s="38"/>
      <c r="L1771" s="35">
        <v>218.55</v>
      </c>
      <c r="M1771" s="36">
        <v>110.1</v>
      </c>
      <c r="N1771" s="37">
        <f t="shared" si="114"/>
        <v>328.65</v>
      </c>
    </row>
    <row r="1772" spans="1:14" ht="15.6" x14ac:dyDescent="0.3">
      <c r="A1772" s="39">
        <v>43539.583333333336</v>
      </c>
      <c r="B1772" s="29">
        <f t="shared" si="111"/>
        <v>3</v>
      </c>
      <c r="C1772" s="34">
        <v>15</v>
      </c>
      <c r="D1772" s="35">
        <v>302.85000000000002</v>
      </c>
      <c r="E1772" s="36">
        <v>224.7</v>
      </c>
      <c r="F1772" s="37">
        <f t="shared" si="112"/>
        <v>527.54999999999995</v>
      </c>
      <c r="G1772" s="38"/>
      <c r="H1772" s="35">
        <v>256.02199999999999</v>
      </c>
      <c r="I1772" s="36">
        <v>233.44399999999999</v>
      </c>
      <c r="J1772" s="37">
        <f t="shared" si="113"/>
        <v>489.46600000000001</v>
      </c>
      <c r="K1772" s="38"/>
      <c r="L1772" s="35">
        <v>216.45</v>
      </c>
      <c r="M1772" s="36">
        <v>110.7</v>
      </c>
      <c r="N1772" s="37">
        <f t="shared" si="114"/>
        <v>327.14999999999998</v>
      </c>
    </row>
    <row r="1773" spans="1:14" ht="15.6" x14ac:dyDescent="0.3">
      <c r="A1773" s="40">
        <v>43539.625</v>
      </c>
      <c r="B1773" s="29">
        <f t="shared" si="111"/>
        <v>3</v>
      </c>
      <c r="C1773" s="34">
        <v>15</v>
      </c>
      <c r="D1773" s="35">
        <v>300.14999999999998</v>
      </c>
      <c r="E1773" s="36">
        <v>213.9</v>
      </c>
      <c r="F1773" s="37">
        <f t="shared" si="112"/>
        <v>514.04999999999995</v>
      </c>
      <c r="G1773" s="38"/>
      <c r="H1773" s="35">
        <v>252.19800000000001</v>
      </c>
      <c r="I1773" s="36">
        <v>232.82</v>
      </c>
      <c r="J1773" s="37">
        <f t="shared" si="113"/>
        <v>485.01800000000003</v>
      </c>
      <c r="K1773" s="38"/>
      <c r="L1773" s="35">
        <v>212.25</v>
      </c>
      <c r="M1773" s="36">
        <v>110.7</v>
      </c>
      <c r="N1773" s="37">
        <f t="shared" si="114"/>
        <v>322.95</v>
      </c>
    </row>
    <row r="1774" spans="1:14" ht="15.6" x14ac:dyDescent="0.3">
      <c r="A1774" s="39">
        <v>43539.666666666664</v>
      </c>
      <c r="B1774" s="29">
        <f t="shared" si="111"/>
        <v>3</v>
      </c>
      <c r="C1774" s="34">
        <v>15</v>
      </c>
      <c r="D1774" s="35">
        <v>278.25</v>
      </c>
      <c r="E1774" s="36">
        <v>202.2</v>
      </c>
      <c r="F1774" s="37">
        <f t="shared" si="112"/>
        <v>480.45</v>
      </c>
      <c r="G1774" s="38"/>
      <c r="H1774" s="35">
        <v>235.03700000000001</v>
      </c>
      <c r="I1774" s="36">
        <v>222.142</v>
      </c>
      <c r="J1774" s="37">
        <f t="shared" si="113"/>
        <v>457.17899999999997</v>
      </c>
      <c r="K1774" s="38"/>
      <c r="L1774" s="35">
        <v>210.9</v>
      </c>
      <c r="M1774" s="36">
        <v>103.5</v>
      </c>
      <c r="N1774" s="37">
        <f t="shared" si="114"/>
        <v>314.39999999999998</v>
      </c>
    </row>
    <row r="1775" spans="1:14" ht="15.6" x14ac:dyDescent="0.3">
      <c r="A1775" s="40">
        <v>43539.708333333336</v>
      </c>
      <c r="B1775" s="29">
        <f t="shared" si="111"/>
        <v>3</v>
      </c>
      <c r="C1775" s="34">
        <v>15</v>
      </c>
      <c r="D1775" s="35">
        <v>297.45</v>
      </c>
      <c r="E1775" s="36">
        <v>186.6</v>
      </c>
      <c r="F1775" s="37">
        <f t="shared" si="112"/>
        <v>484.04999999999995</v>
      </c>
      <c r="G1775" s="38"/>
      <c r="H1775" s="35">
        <v>223.465</v>
      </c>
      <c r="I1775" s="36">
        <v>205.03899999999999</v>
      </c>
      <c r="J1775" s="37">
        <f t="shared" si="113"/>
        <v>428.50400000000002</v>
      </c>
      <c r="K1775" s="38"/>
      <c r="L1775" s="35">
        <v>202.05</v>
      </c>
      <c r="M1775" s="36">
        <v>98.1</v>
      </c>
      <c r="N1775" s="37">
        <f t="shared" si="114"/>
        <v>300.14999999999998</v>
      </c>
    </row>
    <row r="1776" spans="1:14" ht="15.6" x14ac:dyDescent="0.3">
      <c r="A1776" s="39">
        <v>43539.75</v>
      </c>
      <c r="B1776" s="29">
        <f t="shared" si="111"/>
        <v>3</v>
      </c>
      <c r="C1776" s="34">
        <v>15</v>
      </c>
      <c r="D1776" s="35">
        <v>215.4</v>
      </c>
      <c r="E1776" s="36">
        <v>150.44999999999999</v>
      </c>
      <c r="F1776" s="37">
        <f t="shared" si="112"/>
        <v>365.85</v>
      </c>
      <c r="G1776" s="38"/>
      <c r="H1776" s="35">
        <v>177.92699999999999</v>
      </c>
      <c r="I1776" s="36">
        <v>181.55199999999999</v>
      </c>
      <c r="J1776" s="37">
        <f t="shared" si="113"/>
        <v>359.47899999999998</v>
      </c>
      <c r="K1776" s="38"/>
      <c r="L1776" s="35">
        <v>108.45</v>
      </c>
      <c r="M1776" s="36">
        <v>86.4</v>
      </c>
      <c r="N1776" s="37">
        <f t="shared" si="114"/>
        <v>194.85000000000002</v>
      </c>
    </row>
    <row r="1777" spans="1:14" ht="15.6" x14ac:dyDescent="0.3">
      <c r="A1777" s="40">
        <v>43539.791666666664</v>
      </c>
      <c r="B1777" s="29">
        <f t="shared" si="111"/>
        <v>3</v>
      </c>
      <c r="C1777" s="34">
        <v>15</v>
      </c>
      <c r="D1777" s="35">
        <v>189</v>
      </c>
      <c r="E1777" s="36">
        <v>137.4</v>
      </c>
      <c r="F1777" s="37">
        <f t="shared" si="112"/>
        <v>326.39999999999998</v>
      </c>
      <c r="G1777" s="38"/>
      <c r="H1777" s="35">
        <v>182.11199999999999</v>
      </c>
      <c r="I1777" s="36">
        <v>174.18899999999999</v>
      </c>
      <c r="J1777" s="37">
        <f t="shared" si="113"/>
        <v>356.30099999999999</v>
      </c>
      <c r="K1777" s="38"/>
      <c r="L1777" s="35">
        <v>101.4</v>
      </c>
      <c r="M1777" s="36">
        <v>76.2</v>
      </c>
      <c r="N1777" s="37">
        <f t="shared" si="114"/>
        <v>177.60000000000002</v>
      </c>
    </row>
    <row r="1778" spans="1:14" ht="15.6" x14ac:dyDescent="0.3">
      <c r="A1778" s="39">
        <v>43539.833333333336</v>
      </c>
      <c r="B1778" s="29">
        <f t="shared" si="111"/>
        <v>3</v>
      </c>
      <c r="C1778" s="34">
        <v>15</v>
      </c>
      <c r="D1778" s="35">
        <v>182.7</v>
      </c>
      <c r="E1778" s="36">
        <v>139.05000000000001</v>
      </c>
      <c r="F1778" s="37">
        <f t="shared" si="112"/>
        <v>321.75</v>
      </c>
      <c r="G1778" s="38"/>
      <c r="H1778" s="35">
        <v>179.982</v>
      </c>
      <c r="I1778" s="36">
        <v>171.315</v>
      </c>
      <c r="J1778" s="37">
        <f t="shared" si="113"/>
        <v>351.29700000000003</v>
      </c>
      <c r="K1778" s="38"/>
      <c r="L1778" s="35">
        <v>106.05</v>
      </c>
      <c r="M1778" s="36">
        <v>75.45</v>
      </c>
      <c r="N1778" s="37">
        <f t="shared" si="114"/>
        <v>181.5</v>
      </c>
    </row>
    <row r="1779" spans="1:14" ht="15.6" x14ac:dyDescent="0.3">
      <c r="A1779" s="40">
        <v>43539.875</v>
      </c>
      <c r="B1779" s="29">
        <f t="shared" si="111"/>
        <v>3</v>
      </c>
      <c r="C1779" s="34">
        <v>15</v>
      </c>
      <c r="D1779" s="35">
        <v>161.55000000000001</v>
      </c>
      <c r="E1779" s="36">
        <v>136.94999999999999</v>
      </c>
      <c r="F1779" s="37">
        <f t="shared" si="112"/>
        <v>298.5</v>
      </c>
      <c r="G1779" s="38"/>
      <c r="H1779" s="35">
        <v>174.70599999999999</v>
      </c>
      <c r="I1779" s="36">
        <v>162.38900000000001</v>
      </c>
      <c r="J1779" s="37">
        <f t="shared" si="113"/>
        <v>337.09500000000003</v>
      </c>
      <c r="K1779" s="38"/>
      <c r="L1779" s="35">
        <v>102.75</v>
      </c>
      <c r="M1779" s="36">
        <v>72.75</v>
      </c>
      <c r="N1779" s="37">
        <f t="shared" si="114"/>
        <v>175.5</v>
      </c>
    </row>
    <row r="1780" spans="1:14" ht="15.6" x14ac:dyDescent="0.3">
      <c r="A1780" s="39">
        <v>43539.916666666664</v>
      </c>
      <c r="B1780" s="29">
        <f t="shared" si="111"/>
        <v>3</v>
      </c>
      <c r="C1780" s="34">
        <v>15</v>
      </c>
      <c r="D1780" s="35">
        <v>145.19999999999999</v>
      </c>
      <c r="E1780" s="36">
        <v>138.6</v>
      </c>
      <c r="F1780" s="37">
        <f t="shared" si="112"/>
        <v>283.79999999999995</v>
      </c>
      <c r="G1780" s="38"/>
      <c r="H1780" s="35">
        <v>171.482</v>
      </c>
      <c r="I1780" s="36">
        <v>165.893</v>
      </c>
      <c r="J1780" s="37">
        <f t="shared" si="113"/>
        <v>337.375</v>
      </c>
      <c r="K1780" s="38"/>
      <c r="L1780" s="35">
        <v>99.9</v>
      </c>
      <c r="M1780" s="36">
        <v>73.2</v>
      </c>
      <c r="N1780" s="37">
        <f t="shared" si="114"/>
        <v>173.10000000000002</v>
      </c>
    </row>
    <row r="1781" spans="1:14" ht="15.6" x14ac:dyDescent="0.3">
      <c r="A1781" s="40">
        <v>43539.958333333336</v>
      </c>
      <c r="B1781" s="29">
        <f t="shared" si="111"/>
        <v>3</v>
      </c>
      <c r="C1781" s="34">
        <v>15</v>
      </c>
      <c r="D1781" s="35">
        <v>131.1</v>
      </c>
      <c r="E1781" s="36">
        <v>130.5</v>
      </c>
      <c r="F1781" s="37">
        <f t="shared" si="112"/>
        <v>261.60000000000002</v>
      </c>
      <c r="G1781" s="38"/>
      <c r="H1781" s="35">
        <v>164.70699999999999</v>
      </c>
      <c r="I1781" s="36">
        <v>137.61099999999999</v>
      </c>
      <c r="J1781" s="37">
        <f t="shared" si="113"/>
        <v>302.31799999999998</v>
      </c>
      <c r="K1781" s="38"/>
      <c r="L1781" s="35">
        <v>88.65</v>
      </c>
      <c r="M1781" s="36">
        <v>64.2</v>
      </c>
      <c r="N1781" s="37">
        <f t="shared" si="114"/>
        <v>152.85000000000002</v>
      </c>
    </row>
    <row r="1782" spans="1:14" ht="15.6" x14ac:dyDescent="0.3">
      <c r="A1782" s="39">
        <v>43539</v>
      </c>
      <c r="B1782" s="29">
        <f t="shared" si="111"/>
        <v>3</v>
      </c>
      <c r="C1782" s="34">
        <v>15</v>
      </c>
      <c r="D1782" s="35">
        <v>133.80000000000001</v>
      </c>
      <c r="E1782" s="36">
        <v>113.55</v>
      </c>
      <c r="F1782" s="37">
        <f t="shared" si="112"/>
        <v>247.35000000000002</v>
      </c>
      <c r="G1782" s="38"/>
      <c r="H1782" s="35">
        <v>161.18700000000001</v>
      </c>
      <c r="I1782" s="36">
        <v>123.03</v>
      </c>
      <c r="J1782" s="37">
        <f t="shared" si="113"/>
        <v>284.21699999999998</v>
      </c>
      <c r="K1782" s="38"/>
      <c r="L1782" s="35">
        <v>87.6</v>
      </c>
      <c r="M1782" s="36">
        <v>62.7</v>
      </c>
      <c r="N1782" s="37">
        <f t="shared" si="114"/>
        <v>150.30000000000001</v>
      </c>
    </row>
    <row r="1783" spans="1:14" ht="15.6" x14ac:dyDescent="0.3">
      <c r="A1783" s="40">
        <v>43540.041666666664</v>
      </c>
      <c r="B1783" s="29">
        <f t="shared" si="111"/>
        <v>3</v>
      </c>
      <c r="C1783" s="34">
        <v>16</v>
      </c>
      <c r="D1783" s="35">
        <v>129.9</v>
      </c>
      <c r="E1783" s="36">
        <v>112.2</v>
      </c>
      <c r="F1783" s="37">
        <f t="shared" si="112"/>
        <v>242.10000000000002</v>
      </c>
      <c r="G1783" s="38"/>
      <c r="H1783" s="35">
        <v>160.49100000000001</v>
      </c>
      <c r="I1783" s="36">
        <v>123.444</v>
      </c>
      <c r="J1783" s="37">
        <f t="shared" si="113"/>
        <v>283.935</v>
      </c>
      <c r="K1783" s="38"/>
      <c r="L1783" s="35">
        <v>92.4</v>
      </c>
      <c r="M1783" s="36">
        <v>63.45</v>
      </c>
      <c r="N1783" s="37">
        <f t="shared" si="114"/>
        <v>155.85000000000002</v>
      </c>
    </row>
    <row r="1784" spans="1:14" ht="15.6" x14ac:dyDescent="0.3">
      <c r="A1784" s="39">
        <v>43540.083333333336</v>
      </c>
      <c r="B1784" s="29">
        <f t="shared" si="111"/>
        <v>3</v>
      </c>
      <c r="C1784" s="34">
        <v>16</v>
      </c>
      <c r="D1784" s="35">
        <v>128.4</v>
      </c>
      <c r="E1784" s="36">
        <v>111.9</v>
      </c>
      <c r="F1784" s="37">
        <f t="shared" si="112"/>
        <v>240.3</v>
      </c>
      <c r="G1784" s="38"/>
      <c r="H1784" s="35">
        <v>159.01900000000001</v>
      </c>
      <c r="I1784" s="36">
        <v>124.339</v>
      </c>
      <c r="J1784" s="37">
        <f t="shared" si="113"/>
        <v>283.358</v>
      </c>
      <c r="K1784" s="38"/>
      <c r="L1784" s="35">
        <v>92.7</v>
      </c>
      <c r="M1784" s="36">
        <v>63</v>
      </c>
      <c r="N1784" s="37">
        <f t="shared" si="114"/>
        <v>155.69999999999999</v>
      </c>
    </row>
    <row r="1785" spans="1:14" ht="15.6" x14ac:dyDescent="0.3">
      <c r="A1785" s="40">
        <v>43540.125</v>
      </c>
      <c r="B1785" s="29">
        <f t="shared" si="111"/>
        <v>3</v>
      </c>
      <c r="C1785" s="34">
        <v>16</v>
      </c>
      <c r="D1785" s="35">
        <v>127.65</v>
      </c>
      <c r="E1785" s="36">
        <v>113.7</v>
      </c>
      <c r="F1785" s="37">
        <f t="shared" si="112"/>
        <v>241.35000000000002</v>
      </c>
      <c r="G1785" s="38"/>
      <c r="H1785" s="35">
        <v>159.577</v>
      </c>
      <c r="I1785" s="36">
        <v>123.486</v>
      </c>
      <c r="J1785" s="37">
        <f t="shared" si="113"/>
        <v>283.06299999999999</v>
      </c>
      <c r="K1785" s="38"/>
      <c r="L1785" s="35">
        <v>92.7</v>
      </c>
      <c r="M1785" s="36">
        <v>63.15</v>
      </c>
      <c r="N1785" s="37">
        <f t="shared" si="114"/>
        <v>155.85</v>
      </c>
    </row>
    <row r="1786" spans="1:14" ht="15.6" x14ac:dyDescent="0.3">
      <c r="A1786" s="39">
        <v>43540.166666666664</v>
      </c>
      <c r="B1786" s="29">
        <f t="shared" si="111"/>
        <v>3</v>
      </c>
      <c r="C1786" s="34">
        <v>16</v>
      </c>
      <c r="D1786" s="35">
        <v>130.80000000000001</v>
      </c>
      <c r="E1786" s="36">
        <v>114.45</v>
      </c>
      <c r="F1786" s="37">
        <f t="shared" si="112"/>
        <v>245.25</v>
      </c>
      <c r="G1786" s="38"/>
      <c r="H1786" s="35">
        <v>158.751</v>
      </c>
      <c r="I1786" s="36">
        <v>122.651</v>
      </c>
      <c r="J1786" s="37">
        <f t="shared" si="113"/>
        <v>281.40199999999999</v>
      </c>
      <c r="K1786" s="38"/>
      <c r="L1786" s="35">
        <v>93.6</v>
      </c>
      <c r="M1786" s="36">
        <v>63.6</v>
      </c>
      <c r="N1786" s="37">
        <f t="shared" si="114"/>
        <v>157.19999999999999</v>
      </c>
    </row>
    <row r="1787" spans="1:14" ht="15.6" x14ac:dyDescent="0.3">
      <c r="A1787" s="40">
        <v>43540.208333333336</v>
      </c>
      <c r="B1787" s="29">
        <f t="shared" si="111"/>
        <v>3</v>
      </c>
      <c r="C1787" s="34">
        <v>16</v>
      </c>
      <c r="D1787" s="35">
        <v>129.44999999999999</v>
      </c>
      <c r="E1787" s="36">
        <v>112.95</v>
      </c>
      <c r="F1787" s="37">
        <f t="shared" si="112"/>
        <v>242.39999999999998</v>
      </c>
      <c r="G1787" s="38"/>
      <c r="H1787" s="35">
        <v>159.827</v>
      </c>
      <c r="I1787" s="36">
        <v>122.379</v>
      </c>
      <c r="J1787" s="37">
        <f t="shared" si="113"/>
        <v>282.20600000000002</v>
      </c>
      <c r="K1787" s="38"/>
      <c r="L1787" s="35">
        <v>92.25</v>
      </c>
      <c r="M1787" s="36">
        <v>62.55</v>
      </c>
      <c r="N1787" s="37">
        <f t="shared" si="114"/>
        <v>154.80000000000001</v>
      </c>
    </row>
    <row r="1788" spans="1:14" ht="15.6" x14ac:dyDescent="0.3">
      <c r="A1788" s="39">
        <v>43540.25</v>
      </c>
      <c r="B1788" s="29">
        <f t="shared" si="111"/>
        <v>3</v>
      </c>
      <c r="C1788" s="34">
        <v>16</v>
      </c>
      <c r="D1788" s="35">
        <v>129.15</v>
      </c>
      <c r="E1788" s="36">
        <v>112.05</v>
      </c>
      <c r="F1788" s="37">
        <f t="shared" si="112"/>
        <v>241.2</v>
      </c>
      <c r="G1788" s="38"/>
      <c r="H1788" s="35">
        <v>158.16200000000001</v>
      </c>
      <c r="I1788" s="36">
        <v>121.203</v>
      </c>
      <c r="J1788" s="37">
        <f t="shared" si="113"/>
        <v>279.36500000000001</v>
      </c>
      <c r="K1788" s="38"/>
      <c r="L1788" s="35">
        <v>91.2</v>
      </c>
      <c r="M1788" s="36">
        <v>63</v>
      </c>
      <c r="N1788" s="37">
        <f t="shared" si="114"/>
        <v>154.19999999999999</v>
      </c>
    </row>
    <row r="1789" spans="1:14" ht="15.6" x14ac:dyDescent="0.3">
      <c r="A1789" s="40">
        <v>43540.291666666664</v>
      </c>
      <c r="B1789" s="29">
        <f t="shared" si="111"/>
        <v>3</v>
      </c>
      <c r="C1789" s="34">
        <v>16</v>
      </c>
      <c r="D1789" s="35">
        <v>128.55000000000001</v>
      </c>
      <c r="E1789" s="36">
        <v>111.45</v>
      </c>
      <c r="F1789" s="37">
        <f t="shared" si="112"/>
        <v>240</v>
      </c>
      <c r="G1789" s="38"/>
      <c r="H1789" s="35">
        <v>157.86799999999999</v>
      </c>
      <c r="I1789" s="36">
        <v>126.04</v>
      </c>
      <c r="J1789" s="37">
        <f t="shared" si="113"/>
        <v>283.90800000000002</v>
      </c>
      <c r="K1789" s="38"/>
      <c r="L1789" s="35">
        <v>92.4</v>
      </c>
      <c r="M1789" s="36">
        <v>62.7</v>
      </c>
      <c r="N1789" s="37">
        <f t="shared" si="114"/>
        <v>155.10000000000002</v>
      </c>
    </row>
    <row r="1790" spans="1:14" ht="15.6" x14ac:dyDescent="0.3">
      <c r="A1790" s="39">
        <v>43540.333333333336</v>
      </c>
      <c r="B1790" s="29">
        <f t="shared" si="111"/>
        <v>3</v>
      </c>
      <c r="C1790" s="34">
        <v>16</v>
      </c>
      <c r="D1790" s="35">
        <v>228</v>
      </c>
      <c r="E1790" s="36">
        <v>141.15</v>
      </c>
      <c r="F1790" s="37">
        <f t="shared" si="112"/>
        <v>369.15</v>
      </c>
      <c r="G1790" s="38"/>
      <c r="H1790" s="35">
        <v>181.86500000000001</v>
      </c>
      <c r="I1790" s="36">
        <v>145.18299999999999</v>
      </c>
      <c r="J1790" s="37">
        <f t="shared" si="113"/>
        <v>327.048</v>
      </c>
      <c r="K1790" s="38"/>
      <c r="L1790" s="35">
        <v>159.9</v>
      </c>
      <c r="M1790" s="36">
        <v>68.849999999999994</v>
      </c>
      <c r="N1790" s="37">
        <f t="shared" si="114"/>
        <v>228.75</v>
      </c>
    </row>
    <row r="1791" spans="1:14" ht="15.6" x14ac:dyDescent="0.3">
      <c r="A1791" s="40">
        <v>43540.375</v>
      </c>
      <c r="B1791" s="29">
        <f t="shared" si="111"/>
        <v>3</v>
      </c>
      <c r="C1791" s="34">
        <v>16</v>
      </c>
      <c r="D1791" s="35">
        <v>229.8</v>
      </c>
      <c r="E1791" s="36">
        <v>131.4</v>
      </c>
      <c r="F1791" s="37">
        <f t="shared" si="112"/>
        <v>361.20000000000005</v>
      </c>
      <c r="G1791" s="38"/>
      <c r="H1791" s="35">
        <v>179.78700000000001</v>
      </c>
      <c r="I1791" s="36">
        <v>140.334</v>
      </c>
      <c r="J1791" s="37">
        <f t="shared" si="113"/>
        <v>320.12099999999998</v>
      </c>
      <c r="K1791" s="38"/>
      <c r="L1791" s="35">
        <v>168.15</v>
      </c>
      <c r="M1791" s="36">
        <v>66.75</v>
      </c>
      <c r="N1791" s="37">
        <f t="shared" si="114"/>
        <v>234.9</v>
      </c>
    </row>
    <row r="1792" spans="1:14" ht="15.6" x14ac:dyDescent="0.3">
      <c r="A1792" s="39">
        <v>43540.416666666664</v>
      </c>
      <c r="B1792" s="29">
        <f t="shared" si="111"/>
        <v>3</v>
      </c>
      <c r="C1792" s="34">
        <v>16</v>
      </c>
      <c r="D1792" s="35">
        <v>245.7</v>
      </c>
      <c r="E1792" s="36">
        <v>130.94999999999999</v>
      </c>
      <c r="F1792" s="37">
        <f t="shared" si="112"/>
        <v>376.65</v>
      </c>
      <c r="G1792" s="38"/>
      <c r="H1792" s="35">
        <v>185.13900000000001</v>
      </c>
      <c r="I1792" s="36">
        <v>143.99600000000001</v>
      </c>
      <c r="J1792" s="37">
        <f t="shared" si="113"/>
        <v>329.13499999999999</v>
      </c>
      <c r="K1792" s="38"/>
      <c r="L1792" s="35">
        <v>167.7</v>
      </c>
      <c r="M1792" s="36">
        <v>67.5</v>
      </c>
      <c r="N1792" s="37">
        <f t="shared" si="114"/>
        <v>235.2</v>
      </c>
    </row>
    <row r="1793" spans="1:14" ht="15.6" x14ac:dyDescent="0.3">
      <c r="A1793" s="40">
        <v>43540.458333333336</v>
      </c>
      <c r="B1793" s="29">
        <f t="shared" si="111"/>
        <v>3</v>
      </c>
      <c r="C1793" s="34">
        <v>16</v>
      </c>
      <c r="D1793" s="35">
        <v>247.05</v>
      </c>
      <c r="E1793" s="36">
        <v>132.9</v>
      </c>
      <c r="F1793" s="37">
        <f t="shared" si="112"/>
        <v>379.95000000000005</v>
      </c>
      <c r="G1793" s="38"/>
      <c r="H1793" s="35">
        <v>186.83799999999999</v>
      </c>
      <c r="I1793" s="36">
        <v>141.82599999999999</v>
      </c>
      <c r="J1793" s="37">
        <f t="shared" si="113"/>
        <v>328.66399999999999</v>
      </c>
      <c r="K1793" s="38"/>
      <c r="L1793" s="35">
        <v>168.3</v>
      </c>
      <c r="M1793" s="36">
        <v>66.150000000000006</v>
      </c>
      <c r="N1793" s="37">
        <f t="shared" si="114"/>
        <v>234.45000000000002</v>
      </c>
    </row>
    <row r="1794" spans="1:14" ht="15.6" x14ac:dyDescent="0.3">
      <c r="A1794" s="39">
        <v>43540.5</v>
      </c>
      <c r="B1794" s="29">
        <f t="shared" si="111"/>
        <v>3</v>
      </c>
      <c r="C1794" s="34">
        <v>16</v>
      </c>
      <c r="D1794" s="35">
        <v>215.4</v>
      </c>
      <c r="E1794" s="36">
        <v>127.95</v>
      </c>
      <c r="F1794" s="37">
        <f t="shared" si="112"/>
        <v>343.35</v>
      </c>
      <c r="G1794" s="38"/>
      <c r="H1794" s="35">
        <v>186.51599999999999</v>
      </c>
      <c r="I1794" s="36">
        <v>144.85599999999999</v>
      </c>
      <c r="J1794" s="37">
        <f t="shared" si="113"/>
        <v>331.37199999999996</v>
      </c>
      <c r="K1794" s="38"/>
      <c r="L1794" s="35">
        <v>168</v>
      </c>
      <c r="M1794" s="36">
        <v>66.150000000000006</v>
      </c>
      <c r="N1794" s="37">
        <f t="shared" si="114"/>
        <v>234.15</v>
      </c>
    </row>
    <row r="1795" spans="1:14" ht="15.6" x14ac:dyDescent="0.3">
      <c r="A1795" s="40">
        <v>43540.541666666664</v>
      </c>
      <c r="B1795" s="29">
        <f t="shared" si="111"/>
        <v>3</v>
      </c>
      <c r="C1795" s="34">
        <v>16</v>
      </c>
      <c r="D1795" s="35">
        <v>152.25</v>
      </c>
      <c r="E1795" s="36">
        <v>179.1</v>
      </c>
      <c r="F1795" s="37">
        <f t="shared" si="112"/>
        <v>331.35</v>
      </c>
      <c r="G1795" s="38"/>
      <c r="H1795" s="35">
        <v>167.83500000000001</v>
      </c>
      <c r="I1795" s="36">
        <v>132.18600000000001</v>
      </c>
      <c r="J1795" s="37">
        <f t="shared" si="113"/>
        <v>300.02100000000002</v>
      </c>
      <c r="K1795" s="38"/>
      <c r="L1795" s="35">
        <v>91.05</v>
      </c>
      <c r="M1795" s="36">
        <v>61.5</v>
      </c>
      <c r="N1795" s="37">
        <f t="shared" si="114"/>
        <v>152.55000000000001</v>
      </c>
    </row>
    <row r="1796" spans="1:14" ht="15.6" x14ac:dyDescent="0.3">
      <c r="A1796" s="39">
        <v>43540.583333333336</v>
      </c>
      <c r="B1796" s="29">
        <f t="shared" si="111"/>
        <v>3</v>
      </c>
      <c r="C1796" s="34">
        <v>16</v>
      </c>
      <c r="D1796" s="35">
        <v>168</v>
      </c>
      <c r="E1796" s="36">
        <v>186</v>
      </c>
      <c r="F1796" s="37">
        <f t="shared" si="112"/>
        <v>354</v>
      </c>
      <c r="G1796" s="38"/>
      <c r="H1796" s="35">
        <v>163.49600000000001</v>
      </c>
      <c r="I1796" s="36">
        <v>135.607</v>
      </c>
      <c r="J1796" s="37">
        <f t="shared" si="113"/>
        <v>299.10300000000001</v>
      </c>
      <c r="K1796" s="38"/>
      <c r="L1796" s="35">
        <v>90.45</v>
      </c>
      <c r="M1796" s="36">
        <v>64.05</v>
      </c>
      <c r="N1796" s="37">
        <f t="shared" si="114"/>
        <v>154.5</v>
      </c>
    </row>
    <row r="1797" spans="1:14" ht="15.6" x14ac:dyDescent="0.3">
      <c r="A1797" s="40">
        <v>43540.625</v>
      </c>
      <c r="B1797" s="29">
        <f t="shared" si="111"/>
        <v>3</v>
      </c>
      <c r="C1797" s="34">
        <v>16</v>
      </c>
      <c r="D1797" s="35">
        <v>171.45</v>
      </c>
      <c r="E1797" s="36">
        <v>187.35</v>
      </c>
      <c r="F1797" s="37">
        <f t="shared" si="112"/>
        <v>358.79999999999995</v>
      </c>
      <c r="G1797" s="38"/>
      <c r="H1797" s="35">
        <v>161.726</v>
      </c>
      <c r="I1797" s="36">
        <v>133.91399999999999</v>
      </c>
      <c r="J1797" s="37">
        <f t="shared" si="113"/>
        <v>295.64</v>
      </c>
      <c r="K1797" s="38"/>
      <c r="L1797" s="35">
        <v>91.8</v>
      </c>
      <c r="M1797" s="36">
        <v>67.95</v>
      </c>
      <c r="N1797" s="37">
        <f t="shared" si="114"/>
        <v>159.75</v>
      </c>
    </row>
    <row r="1798" spans="1:14" ht="15.6" x14ac:dyDescent="0.3">
      <c r="A1798" s="39">
        <v>43540.666666666664</v>
      </c>
      <c r="B1798" s="29">
        <f t="shared" si="111"/>
        <v>3</v>
      </c>
      <c r="C1798" s="34">
        <v>16</v>
      </c>
      <c r="D1798" s="35">
        <v>170.4</v>
      </c>
      <c r="E1798" s="36">
        <v>186.75</v>
      </c>
      <c r="F1798" s="37">
        <f t="shared" si="112"/>
        <v>357.15</v>
      </c>
      <c r="G1798" s="38"/>
      <c r="H1798" s="35">
        <v>160.81800000000001</v>
      </c>
      <c r="I1798" s="36">
        <v>134.40600000000001</v>
      </c>
      <c r="J1798" s="37">
        <f t="shared" si="113"/>
        <v>295.22400000000005</v>
      </c>
      <c r="K1798" s="38"/>
      <c r="L1798" s="35">
        <v>92.55</v>
      </c>
      <c r="M1798" s="36">
        <v>67.5</v>
      </c>
      <c r="N1798" s="37">
        <f t="shared" si="114"/>
        <v>160.05000000000001</v>
      </c>
    </row>
    <row r="1799" spans="1:14" ht="15.6" x14ac:dyDescent="0.3">
      <c r="A1799" s="40">
        <v>43540.708333333336</v>
      </c>
      <c r="B1799" s="29">
        <f t="shared" si="111"/>
        <v>3</v>
      </c>
      <c r="C1799" s="34">
        <v>16</v>
      </c>
      <c r="D1799" s="35">
        <v>172.35</v>
      </c>
      <c r="E1799" s="36">
        <v>151.94999999999999</v>
      </c>
      <c r="F1799" s="37">
        <f t="shared" si="112"/>
        <v>324.29999999999995</v>
      </c>
      <c r="G1799" s="38"/>
      <c r="H1799" s="35">
        <v>161.86099999999999</v>
      </c>
      <c r="I1799" s="36">
        <v>134.42500000000001</v>
      </c>
      <c r="J1799" s="37">
        <f t="shared" si="113"/>
        <v>296.286</v>
      </c>
      <c r="K1799" s="38"/>
      <c r="L1799" s="35">
        <v>93.15</v>
      </c>
      <c r="M1799" s="36">
        <v>67.95</v>
      </c>
      <c r="N1799" s="37">
        <f t="shared" si="114"/>
        <v>161.10000000000002</v>
      </c>
    </row>
    <row r="1800" spans="1:14" ht="15.6" x14ac:dyDescent="0.3">
      <c r="A1800" s="39">
        <v>43540.75</v>
      </c>
      <c r="B1800" s="29">
        <f t="shared" ref="B1800:B1863" si="115">MONTH(A1800)</f>
        <v>3</v>
      </c>
      <c r="C1800" s="34">
        <v>16</v>
      </c>
      <c r="D1800" s="35">
        <v>183</v>
      </c>
      <c r="E1800" s="36">
        <v>145.19999999999999</v>
      </c>
      <c r="F1800" s="37">
        <f t="shared" ref="F1800:F1863" si="116">D1800+E1800</f>
        <v>328.2</v>
      </c>
      <c r="G1800" s="38"/>
      <c r="H1800" s="35">
        <v>161.095</v>
      </c>
      <c r="I1800" s="36">
        <v>134.70599999999999</v>
      </c>
      <c r="J1800" s="37">
        <f t="shared" ref="J1800:J1863" si="117">H1800+I1800</f>
        <v>295.80099999999999</v>
      </c>
      <c r="K1800" s="38"/>
      <c r="L1800" s="35">
        <v>91.8</v>
      </c>
      <c r="M1800" s="36">
        <v>66.900000000000006</v>
      </c>
      <c r="N1800" s="37">
        <f t="shared" ref="N1800:N1863" si="118">L1800+M1800</f>
        <v>158.69999999999999</v>
      </c>
    </row>
    <row r="1801" spans="1:14" ht="15.6" x14ac:dyDescent="0.3">
      <c r="A1801" s="40">
        <v>43540.791666666664</v>
      </c>
      <c r="B1801" s="29">
        <f t="shared" si="115"/>
        <v>3</v>
      </c>
      <c r="C1801" s="34">
        <v>16</v>
      </c>
      <c r="D1801" s="35">
        <v>182.7</v>
      </c>
      <c r="E1801" s="36">
        <v>177.9</v>
      </c>
      <c r="F1801" s="37">
        <f t="shared" si="116"/>
        <v>360.6</v>
      </c>
      <c r="G1801" s="38"/>
      <c r="H1801" s="35">
        <v>159.815</v>
      </c>
      <c r="I1801" s="36">
        <v>131.88499999999999</v>
      </c>
      <c r="J1801" s="37">
        <f t="shared" si="117"/>
        <v>291.7</v>
      </c>
      <c r="K1801" s="38"/>
      <c r="L1801" s="35">
        <v>90</v>
      </c>
      <c r="M1801" s="36">
        <v>63.6</v>
      </c>
      <c r="N1801" s="37">
        <f t="shared" si="118"/>
        <v>153.6</v>
      </c>
    </row>
    <row r="1802" spans="1:14" ht="15.6" x14ac:dyDescent="0.3">
      <c r="A1802" s="39">
        <v>43540.833333333336</v>
      </c>
      <c r="B1802" s="29">
        <f t="shared" si="115"/>
        <v>3</v>
      </c>
      <c r="C1802" s="34">
        <v>16</v>
      </c>
      <c r="D1802" s="35">
        <v>175.95</v>
      </c>
      <c r="E1802" s="36">
        <v>129.30000000000001</v>
      </c>
      <c r="F1802" s="37">
        <f t="shared" si="116"/>
        <v>305.25</v>
      </c>
      <c r="G1802" s="38"/>
      <c r="H1802" s="35">
        <v>158.14699999999999</v>
      </c>
      <c r="I1802" s="36">
        <v>128.101</v>
      </c>
      <c r="J1802" s="37">
        <f t="shared" si="117"/>
        <v>286.24799999999999</v>
      </c>
      <c r="K1802" s="38"/>
      <c r="L1802" s="35">
        <v>89.1</v>
      </c>
      <c r="M1802" s="36">
        <v>63</v>
      </c>
      <c r="N1802" s="37">
        <f t="shared" si="118"/>
        <v>152.1</v>
      </c>
    </row>
    <row r="1803" spans="1:14" ht="15.6" x14ac:dyDescent="0.3">
      <c r="A1803" s="40">
        <v>43540.875</v>
      </c>
      <c r="B1803" s="29">
        <f t="shared" si="115"/>
        <v>3</v>
      </c>
      <c r="C1803" s="34">
        <v>16</v>
      </c>
      <c r="D1803" s="35">
        <v>172.8</v>
      </c>
      <c r="E1803" s="36">
        <v>158.1</v>
      </c>
      <c r="F1803" s="37">
        <f t="shared" si="116"/>
        <v>330.9</v>
      </c>
      <c r="G1803" s="38"/>
      <c r="H1803" s="35">
        <v>157.84299999999999</v>
      </c>
      <c r="I1803" s="36">
        <v>129.012</v>
      </c>
      <c r="J1803" s="37">
        <f t="shared" si="117"/>
        <v>286.85500000000002</v>
      </c>
      <c r="K1803" s="38"/>
      <c r="L1803" s="35">
        <v>88.2</v>
      </c>
      <c r="M1803" s="36">
        <v>62.55</v>
      </c>
      <c r="N1803" s="37">
        <f t="shared" si="118"/>
        <v>150.75</v>
      </c>
    </row>
    <row r="1804" spans="1:14" ht="15.6" x14ac:dyDescent="0.3">
      <c r="A1804" s="39">
        <v>43540.916666666664</v>
      </c>
      <c r="B1804" s="29">
        <f t="shared" si="115"/>
        <v>3</v>
      </c>
      <c r="C1804" s="34">
        <v>16</v>
      </c>
      <c r="D1804" s="35">
        <v>155.55000000000001</v>
      </c>
      <c r="E1804" s="36">
        <v>164.1</v>
      </c>
      <c r="F1804" s="37">
        <f t="shared" si="116"/>
        <v>319.64999999999998</v>
      </c>
      <c r="G1804" s="38"/>
      <c r="H1804" s="35">
        <v>158.47499999999999</v>
      </c>
      <c r="I1804" s="36">
        <v>126.758</v>
      </c>
      <c r="J1804" s="37">
        <f t="shared" si="117"/>
        <v>285.233</v>
      </c>
      <c r="K1804" s="38"/>
      <c r="L1804" s="35">
        <v>89.55</v>
      </c>
      <c r="M1804" s="36">
        <v>63.45</v>
      </c>
      <c r="N1804" s="37">
        <f t="shared" si="118"/>
        <v>153</v>
      </c>
    </row>
    <row r="1805" spans="1:14" ht="15.6" x14ac:dyDescent="0.3">
      <c r="A1805" s="40">
        <v>43540.958333333336</v>
      </c>
      <c r="B1805" s="29">
        <f t="shared" si="115"/>
        <v>3</v>
      </c>
      <c r="C1805" s="34">
        <v>16</v>
      </c>
      <c r="D1805" s="35">
        <v>151.19999999999999</v>
      </c>
      <c r="E1805" s="36">
        <v>115.35</v>
      </c>
      <c r="F1805" s="37">
        <f t="shared" si="116"/>
        <v>266.54999999999995</v>
      </c>
      <c r="G1805" s="38"/>
      <c r="H1805" s="35">
        <v>157.88200000000001</v>
      </c>
      <c r="I1805" s="36">
        <v>128.96299999999999</v>
      </c>
      <c r="J1805" s="37">
        <f t="shared" si="117"/>
        <v>286.84500000000003</v>
      </c>
      <c r="K1805" s="38"/>
      <c r="L1805" s="35">
        <v>90.9</v>
      </c>
      <c r="M1805" s="36">
        <v>63.45</v>
      </c>
      <c r="N1805" s="37">
        <f t="shared" si="118"/>
        <v>154.35000000000002</v>
      </c>
    </row>
    <row r="1806" spans="1:14" ht="15.6" x14ac:dyDescent="0.3">
      <c r="A1806" s="39">
        <v>43540</v>
      </c>
      <c r="B1806" s="29">
        <f t="shared" si="115"/>
        <v>3</v>
      </c>
      <c r="C1806" s="34">
        <v>16</v>
      </c>
      <c r="D1806" s="35">
        <v>135.15</v>
      </c>
      <c r="E1806" s="36">
        <v>113.55</v>
      </c>
      <c r="F1806" s="37">
        <f t="shared" si="116"/>
        <v>248.7</v>
      </c>
      <c r="G1806" s="38"/>
      <c r="H1806" s="35">
        <v>160.13200000000001</v>
      </c>
      <c r="I1806" s="36">
        <v>119.57299999999999</v>
      </c>
      <c r="J1806" s="37">
        <f t="shared" si="117"/>
        <v>279.70499999999998</v>
      </c>
      <c r="K1806" s="38"/>
      <c r="L1806" s="35">
        <v>88.65</v>
      </c>
      <c r="M1806" s="36">
        <v>63.45</v>
      </c>
      <c r="N1806" s="37">
        <f t="shared" si="118"/>
        <v>152.10000000000002</v>
      </c>
    </row>
    <row r="1807" spans="1:14" ht="15.6" x14ac:dyDescent="0.3">
      <c r="A1807" s="40">
        <v>43541.041666666664</v>
      </c>
      <c r="B1807" s="29">
        <f t="shared" si="115"/>
        <v>3</v>
      </c>
      <c r="C1807" s="34">
        <v>17</v>
      </c>
      <c r="D1807" s="35">
        <v>138.15</v>
      </c>
      <c r="E1807" s="36">
        <v>115.8</v>
      </c>
      <c r="F1807" s="37">
        <f t="shared" si="116"/>
        <v>253.95</v>
      </c>
      <c r="G1807" s="38"/>
      <c r="H1807" s="35">
        <v>158.65100000000001</v>
      </c>
      <c r="I1807" s="36">
        <v>105.062</v>
      </c>
      <c r="J1807" s="37">
        <f t="shared" si="117"/>
        <v>263.71300000000002</v>
      </c>
      <c r="K1807" s="38"/>
      <c r="L1807" s="35">
        <v>88.35</v>
      </c>
      <c r="M1807" s="36">
        <v>63.3</v>
      </c>
      <c r="N1807" s="37">
        <f t="shared" si="118"/>
        <v>151.64999999999998</v>
      </c>
    </row>
    <row r="1808" spans="1:14" ht="15.6" x14ac:dyDescent="0.3">
      <c r="A1808" s="39">
        <v>43541.083333333336</v>
      </c>
      <c r="B1808" s="29">
        <f t="shared" si="115"/>
        <v>3</v>
      </c>
      <c r="C1808" s="34">
        <v>17</v>
      </c>
      <c r="D1808" s="35">
        <v>136.65</v>
      </c>
      <c r="E1808" s="36">
        <v>114.3</v>
      </c>
      <c r="F1808" s="37">
        <f t="shared" si="116"/>
        <v>250.95</v>
      </c>
      <c r="G1808" s="38"/>
      <c r="H1808" s="35">
        <v>158.53299999999999</v>
      </c>
      <c r="I1808" s="36">
        <v>127.602</v>
      </c>
      <c r="J1808" s="37">
        <f t="shared" si="117"/>
        <v>286.13499999999999</v>
      </c>
      <c r="K1808" s="38"/>
      <c r="L1808" s="35">
        <v>89.25</v>
      </c>
      <c r="M1808" s="36">
        <v>62.55</v>
      </c>
      <c r="N1808" s="37">
        <f t="shared" si="118"/>
        <v>151.80000000000001</v>
      </c>
    </row>
    <row r="1809" spans="1:14" ht="15.6" x14ac:dyDescent="0.3">
      <c r="A1809" s="40">
        <v>43541.125</v>
      </c>
      <c r="B1809" s="29">
        <f t="shared" si="115"/>
        <v>3</v>
      </c>
      <c r="C1809" s="34">
        <v>17</v>
      </c>
      <c r="D1809" s="35">
        <v>130.35</v>
      </c>
      <c r="E1809" s="36">
        <v>114.15</v>
      </c>
      <c r="F1809" s="37">
        <f t="shared" si="116"/>
        <v>244.5</v>
      </c>
      <c r="G1809" s="38"/>
      <c r="H1809" s="35">
        <v>158.13200000000001</v>
      </c>
      <c r="I1809" s="36">
        <v>124.246</v>
      </c>
      <c r="J1809" s="37">
        <f t="shared" si="117"/>
        <v>282.37799999999999</v>
      </c>
      <c r="K1809" s="38"/>
      <c r="L1809" s="35">
        <v>89.1</v>
      </c>
      <c r="M1809" s="36">
        <v>63.6</v>
      </c>
      <c r="N1809" s="37">
        <f t="shared" si="118"/>
        <v>152.69999999999999</v>
      </c>
    </row>
    <row r="1810" spans="1:14" ht="15.6" x14ac:dyDescent="0.3">
      <c r="A1810" s="39">
        <v>43541.166666666664</v>
      </c>
      <c r="B1810" s="29">
        <f t="shared" si="115"/>
        <v>3</v>
      </c>
      <c r="C1810" s="34">
        <v>17</v>
      </c>
      <c r="D1810" s="35">
        <v>128.1</v>
      </c>
      <c r="E1810" s="36">
        <v>115.2</v>
      </c>
      <c r="F1810" s="37">
        <f t="shared" si="116"/>
        <v>243.3</v>
      </c>
      <c r="G1810" s="38"/>
      <c r="H1810" s="35">
        <v>158.83199999999999</v>
      </c>
      <c r="I1810" s="36">
        <v>128.04300000000001</v>
      </c>
      <c r="J1810" s="37">
        <f t="shared" si="117"/>
        <v>286.875</v>
      </c>
      <c r="K1810" s="38"/>
      <c r="L1810" s="35">
        <v>88.8</v>
      </c>
      <c r="M1810" s="36">
        <v>62.7</v>
      </c>
      <c r="N1810" s="37">
        <f t="shared" si="118"/>
        <v>151.5</v>
      </c>
    </row>
    <row r="1811" spans="1:14" ht="15.6" x14ac:dyDescent="0.3">
      <c r="A1811" s="40">
        <v>43541.208333333336</v>
      </c>
      <c r="B1811" s="29">
        <f t="shared" si="115"/>
        <v>3</v>
      </c>
      <c r="C1811" s="34">
        <v>17</v>
      </c>
      <c r="D1811" s="35">
        <v>127.5</v>
      </c>
      <c r="E1811" s="36">
        <v>114.3</v>
      </c>
      <c r="F1811" s="37">
        <f t="shared" si="116"/>
        <v>241.8</v>
      </c>
      <c r="G1811" s="38"/>
      <c r="H1811" s="35">
        <v>159.256</v>
      </c>
      <c r="I1811" s="36">
        <v>126.19799999999999</v>
      </c>
      <c r="J1811" s="37">
        <f t="shared" si="117"/>
        <v>285.45400000000001</v>
      </c>
      <c r="K1811" s="38"/>
      <c r="L1811" s="35">
        <v>88.8</v>
      </c>
      <c r="M1811" s="36">
        <v>63.3</v>
      </c>
      <c r="N1811" s="37">
        <f t="shared" si="118"/>
        <v>152.1</v>
      </c>
    </row>
    <row r="1812" spans="1:14" ht="15.6" x14ac:dyDescent="0.3">
      <c r="A1812" s="39">
        <v>43541.25</v>
      </c>
      <c r="B1812" s="29">
        <f t="shared" si="115"/>
        <v>3</v>
      </c>
      <c r="C1812" s="34">
        <v>17</v>
      </c>
      <c r="D1812" s="35">
        <v>129.9</v>
      </c>
      <c r="E1812" s="36">
        <v>115.05</v>
      </c>
      <c r="F1812" s="37">
        <f t="shared" si="116"/>
        <v>244.95</v>
      </c>
      <c r="G1812" s="38"/>
      <c r="H1812" s="35">
        <v>157.44300000000001</v>
      </c>
      <c r="I1812" s="36">
        <v>128.78200000000001</v>
      </c>
      <c r="J1812" s="37">
        <f t="shared" si="117"/>
        <v>286.22500000000002</v>
      </c>
      <c r="K1812" s="38"/>
      <c r="L1812" s="35">
        <v>89.55</v>
      </c>
      <c r="M1812" s="36">
        <v>63.45</v>
      </c>
      <c r="N1812" s="37">
        <f t="shared" si="118"/>
        <v>153</v>
      </c>
    </row>
    <row r="1813" spans="1:14" ht="15.6" x14ac:dyDescent="0.3">
      <c r="A1813" s="40">
        <v>43541.291666666664</v>
      </c>
      <c r="B1813" s="29">
        <f t="shared" si="115"/>
        <v>3</v>
      </c>
      <c r="C1813" s="34">
        <v>17</v>
      </c>
      <c r="D1813" s="35">
        <v>131.4</v>
      </c>
      <c r="E1813" s="36">
        <v>115.5</v>
      </c>
      <c r="F1813" s="37">
        <f t="shared" si="116"/>
        <v>246.9</v>
      </c>
      <c r="G1813" s="38"/>
      <c r="H1813" s="35">
        <v>158.03100000000001</v>
      </c>
      <c r="I1813" s="36">
        <v>129.41999999999999</v>
      </c>
      <c r="J1813" s="37">
        <f t="shared" si="117"/>
        <v>287.45100000000002</v>
      </c>
      <c r="K1813" s="38"/>
      <c r="L1813" s="35">
        <v>87.75</v>
      </c>
      <c r="M1813" s="36">
        <v>63.3</v>
      </c>
      <c r="N1813" s="37">
        <f t="shared" si="118"/>
        <v>151.05000000000001</v>
      </c>
    </row>
    <row r="1814" spans="1:14" ht="15.6" x14ac:dyDescent="0.3">
      <c r="A1814" s="39">
        <v>43541.333333333336</v>
      </c>
      <c r="B1814" s="29">
        <f t="shared" si="115"/>
        <v>3</v>
      </c>
      <c r="C1814" s="34">
        <v>17</v>
      </c>
      <c r="D1814" s="35">
        <v>129.15</v>
      </c>
      <c r="E1814" s="36">
        <v>119.4</v>
      </c>
      <c r="F1814" s="37">
        <f t="shared" si="116"/>
        <v>248.55</v>
      </c>
      <c r="G1814" s="38"/>
      <c r="H1814" s="35">
        <v>156.07</v>
      </c>
      <c r="I1814" s="36">
        <v>127.381</v>
      </c>
      <c r="J1814" s="37">
        <f t="shared" si="117"/>
        <v>283.45100000000002</v>
      </c>
      <c r="K1814" s="38"/>
      <c r="L1814" s="35">
        <v>88.95</v>
      </c>
      <c r="M1814" s="36">
        <v>62.7</v>
      </c>
      <c r="N1814" s="37">
        <f t="shared" si="118"/>
        <v>151.65</v>
      </c>
    </row>
    <row r="1815" spans="1:14" ht="15.6" x14ac:dyDescent="0.3">
      <c r="A1815" s="40">
        <v>43541.375</v>
      </c>
      <c r="B1815" s="29">
        <f t="shared" si="115"/>
        <v>3</v>
      </c>
      <c r="C1815" s="34">
        <v>17</v>
      </c>
      <c r="D1815" s="35">
        <v>127.95</v>
      </c>
      <c r="E1815" s="36">
        <v>118.95</v>
      </c>
      <c r="F1815" s="37">
        <f t="shared" si="116"/>
        <v>246.9</v>
      </c>
      <c r="G1815" s="38"/>
      <c r="H1815" s="35">
        <v>157.297</v>
      </c>
      <c r="I1815" s="36">
        <v>132.191</v>
      </c>
      <c r="J1815" s="37">
        <f t="shared" si="117"/>
        <v>289.488</v>
      </c>
      <c r="K1815" s="38"/>
      <c r="L1815" s="35">
        <v>89.4</v>
      </c>
      <c r="M1815" s="36">
        <v>65.25</v>
      </c>
      <c r="N1815" s="37">
        <f t="shared" si="118"/>
        <v>154.65</v>
      </c>
    </row>
    <row r="1816" spans="1:14" ht="15.6" x14ac:dyDescent="0.3">
      <c r="A1816" s="39">
        <v>43541.416666666664</v>
      </c>
      <c r="B1816" s="29">
        <f t="shared" si="115"/>
        <v>3</v>
      </c>
      <c r="C1816" s="34">
        <v>17</v>
      </c>
      <c r="D1816" s="35">
        <v>131.4</v>
      </c>
      <c r="E1816" s="36">
        <v>117.15</v>
      </c>
      <c r="F1816" s="37">
        <f t="shared" si="116"/>
        <v>248.55</v>
      </c>
      <c r="G1816" s="38"/>
      <c r="H1816" s="35">
        <v>158.029</v>
      </c>
      <c r="I1816" s="36">
        <v>127.514</v>
      </c>
      <c r="J1816" s="37">
        <f t="shared" si="117"/>
        <v>285.54300000000001</v>
      </c>
      <c r="K1816" s="38"/>
      <c r="L1816" s="35">
        <v>88.95</v>
      </c>
      <c r="M1816" s="36">
        <v>67.05</v>
      </c>
      <c r="N1816" s="37">
        <f t="shared" si="118"/>
        <v>156</v>
      </c>
    </row>
    <row r="1817" spans="1:14" ht="15.6" x14ac:dyDescent="0.3">
      <c r="A1817" s="40">
        <v>43541.458333333336</v>
      </c>
      <c r="B1817" s="29">
        <f t="shared" si="115"/>
        <v>3</v>
      </c>
      <c r="C1817" s="34">
        <v>17</v>
      </c>
      <c r="D1817" s="35">
        <v>129.75</v>
      </c>
      <c r="E1817" s="36">
        <v>114.75</v>
      </c>
      <c r="F1817" s="37">
        <f t="shared" si="116"/>
        <v>244.5</v>
      </c>
      <c r="G1817" s="38"/>
      <c r="H1817" s="35">
        <v>156.63999999999999</v>
      </c>
      <c r="I1817" s="36">
        <v>127.536</v>
      </c>
      <c r="J1817" s="37">
        <f t="shared" si="117"/>
        <v>284.17599999999999</v>
      </c>
      <c r="K1817" s="38"/>
      <c r="L1817" s="35">
        <v>90.15</v>
      </c>
      <c r="M1817" s="36">
        <v>67.8</v>
      </c>
      <c r="N1817" s="37">
        <f t="shared" si="118"/>
        <v>157.94999999999999</v>
      </c>
    </row>
    <row r="1818" spans="1:14" ht="15.6" x14ac:dyDescent="0.3">
      <c r="A1818" s="39">
        <v>43541.5</v>
      </c>
      <c r="B1818" s="29">
        <f t="shared" si="115"/>
        <v>3</v>
      </c>
      <c r="C1818" s="34">
        <v>17</v>
      </c>
      <c r="D1818" s="35">
        <v>130.65</v>
      </c>
      <c r="E1818" s="36">
        <v>112.2</v>
      </c>
      <c r="F1818" s="37">
        <f t="shared" si="116"/>
        <v>242.85000000000002</v>
      </c>
      <c r="G1818" s="38"/>
      <c r="H1818" s="35">
        <v>158.11600000000001</v>
      </c>
      <c r="I1818" s="36">
        <v>127.131</v>
      </c>
      <c r="J1818" s="37">
        <f t="shared" si="117"/>
        <v>285.24700000000001</v>
      </c>
      <c r="K1818" s="38"/>
      <c r="L1818" s="35">
        <v>89.55</v>
      </c>
      <c r="M1818" s="36">
        <v>68.849999999999994</v>
      </c>
      <c r="N1818" s="37">
        <f t="shared" si="118"/>
        <v>158.39999999999998</v>
      </c>
    </row>
    <row r="1819" spans="1:14" ht="15.6" x14ac:dyDescent="0.3">
      <c r="A1819" s="40">
        <v>43541.541666666664</v>
      </c>
      <c r="B1819" s="29">
        <f t="shared" si="115"/>
        <v>3</v>
      </c>
      <c r="C1819" s="34">
        <v>17</v>
      </c>
      <c r="D1819" s="35">
        <v>124.35</v>
      </c>
      <c r="E1819" s="36">
        <v>112.95</v>
      </c>
      <c r="F1819" s="37">
        <f t="shared" si="116"/>
        <v>237.3</v>
      </c>
      <c r="G1819" s="38"/>
      <c r="H1819" s="35">
        <v>158.48099999999999</v>
      </c>
      <c r="I1819" s="36">
        <v>126.89400000000001</v>
      </c>
      <c r="J1819" s="37">
        <f t="shared" si="117"/>
        <v>285.375</v>
      </c>
      <c r="K1819" s="38"/>
      <c r="L1819" s="35">
        <v>85.5</v>
      </c>
      <c r="M1819" s="36">
        <v>68.7</v>
      </c>
      <c r="N1819" s="37">
        <f t="shared" si="118"/>
        <v>154.19999999999999</v>
      </c>
    </row>
    <row r="1820" spans="1:14" ht="15.6" x14ac:dyDescent="0.3">
      <c r="A1820" s="39">
        <v>43541.583333333336</v>
      </c>
      <c r="B1820" s="29">
        <f t="shared" si="115"/>
        <v>3</v>
      </c>
      <c r="C1820" s="34">
        <v>17</v>
      </c>
      <c r="D1820" s="35">
        <v>110.85</v>
      </c>
      <c r="E1820" s="36">
        <v>113.4</v>
      </c>
      <c r="F1820" s="37">
        <f t="shared" si="116"/>
        <v>224.25</v>
      </c>
      <c r="G1820" s="38"/>
      <c r="H1820" s="35">
        <v>158.65199999999999</v>
      </c>
      <c r="I1820" s="36">
        <v>121.401</v>
      </c>
      <c r="J1820" s="37">
        <f t="shared" si="117"/>
        <v>280.053</v>
      </c>
      <c r="K1820" s="38"/>
      <c r="L1820" s="35">
        <v>82.2</v>
      </c>
      <c r="M1820" s="36">
        <v>68.7</v>
      </c>
      <c r="N1820" s="37">
        <f t="shared" si="118"/>
        <v>150.9</v>
      </c>
    </row>
    <row r="1821" spans="1:14" ht="15.6" x14ac:dyDescent="0.3">
      <c r="A1821" s="40">
        <v>43541.625</v>
      </c>
      <c r="B1821" s="29">
        <f t="shared" si="115"/>
        <v>3</v>
      </c>
      <c r="C1821" s="34">
        <v>17</v>
      </c>
      <c r="D1821" s="35">
        <v>115.95</v>
      </c>
      <c r="E1821" s="36">
        <v>112.8</v>
      </c>
      <c r="F1821" s="37">
        <f t="shared" si="116"/>
        <v>228.75</v>
      </c>
      <c r="G1821" s="38"/>
      <c r="H1821" s="35">
        <v>162.91200000000001</v>
      </c>
      <c r="I1821" s="36">
        <v>124.248</v>
      </c>
      <c r="J1821" s="37">
        <f t="shared" si="117"/>
        <v>287.16000000000003</v>
      </c>
      <c r="K1821" s="38"/>
      <c r="L1821" s="35">
        <v>82.05</v>
      </c>
      <c r="M1821" s="36">
        <v>68.849999999999994</v>
      </c>
      <c r="N1821" s="37">
        <f t="shared" si="118"/>
        <v>150.89999999999998</v>
      </c>
    </row>
    <row r="1822" spans="1:14" ht="15.6" x14ac:dyDescent="0.3">
      <c r="A1822" s="39">
        <v>43541.666666666664</v>
      </c>
      <c r="B1822" s="29">
        <f t="shared" si="115"/>
        <v>3</v>
      </c>
      <c r="C1822" s="34">
        <v>17</v>
      </c>
      <c r="D1822" s="35">
        <v>111.6</v>
      </c>
      <c r="E1822" s="36">
        <v>115.8</v>
      </c>
      <c r="F1822" s="37">
        <f t="shared" si="116"/>
        <v>227.39999999999998</v>
      </c>
      <c r="G1822" s="38"/>
      <c r="H1822" s="35">
        <v>156.90199999999999</v>
      </c>
      <c r="I1822" s="36">
        <v>117.473</v>
      </c>
      <c r="J1822" s="37">
        <f t="shared" si="117"/>
        <v>274.375</v>
      </c>
      <c r="K1822" s="38"/>
      <c r="L1822" s="35">
        <v>81.900000000000006</v>
      </c>
      <c r="M1822" s="36">
        <v>66</v>
      </c>
      <c r="N1822" s="37">
        <f t="shared" si="118"/>
        <v>147.9</v>
      </c>
    </row>
    <row r="1823" spans="1:14" ht="15.6" x14ac:dyDescent="0.3">
      <c r="A1823" s="40">
        <v>43541.708333333336</v>
      </c>
      <c r="B1823" s="29">
        <f t="shared" si="115"/>
        <v>3</v>
      </c>
      <c r="C1823" s="34">
        <v>17</v>
      </c>
      <c r="D1823" s="35">
        <v>126.6</v>
      </c>
      <c r="E1823" s="36">
        <v>108.45</v>
      </c>
      <c r="F1823" s="37">
        <f t="shared" si="116"/>
        <v>235.05</v>
      </c>
      <c r="G1823" s="38"/>
      <c r="H1823" s="35">
        <v>156.85599999999999</v>
      </c>
      <c r="I1823" s="36">
        <v>122.67400000000001</v>
      </c>
      <c r="J1823" s="37">
        <f t="shared" si="117"/>
        <v>279.52999999999997</v>
      </c>
      <c r="K1823" s="38"/>
      <c r="L1823" s="35">
        <v>87.6</v>
      </c>
      <c r="M1823" s="36">
        <v>66</v>
      </c>
      <c r="N1823" s="37">
        <f t="shared" si="118"/>
        <v>153.6</v>
      </c>
    </row>
    <row r="1824" spans="1:14" ht="15.6" x14ac:dyDescent="0.3">
      <c r="A1824" s="39">
        <v>43541.75</v>
      </c>
      <c r="B1824" s="29">
        <f t="shared" si="115"/>
        <v>3</v>
      </c>
      <c r="C1824" s="34">
        <v>17</v>
      </c>
      <c r="D1824" s="35">
        <v>128.85</v>
      </c>
      <c r="E1824" s="36">
        <v>107.4</v>
      </c>
      <c r="F1824" s="37">
        <f t="shared" si="116"/>
        <v>236.25</v>
      </c>
      <c r="G1824" s="38"/>
      <c r="H1824" s="35">
        <v>157.34200000000001</v>
      </c>
      <c r="I1824" s="36">
        <v>124.605</v>
      </c>
      <c r="J1824" s="37">
        <f t="shared" si="117"/>
        <v>281.947</v>
      </c>
      <c r="K1824" s="38"/>
      <c r="L1824" s="35">
        <v>88.2</v>
      </c>
      <c r="M1824" s="36">
        <v>64.95</v>
      </c>
      <c r="N1824" s="37">
        <f t="shared" si="118"/>
        <v>153.15</v>
      </c>
    </row>
    <row r="1825" spans="1:14" ht="15.6" x14ac:dyDescent="0.3">
      <c r="A1825" s="40">
        <v>43541.791666666664</v>
      </c>
      <c r="B1825" s="29">
        <f t="shared" si="115"/>
        <v>3</v>
      </c>
      <c r="C1825" s="34">
        <v>17</v>
      </c>
      <c r="D1825" s="35">
        <v>129.44999999999999</v>
      </c>
      <c r="E1825" s="36">
        <v>109.5</v>
      </c>
      <c r="F1825" s="37">
        <f t="shared" si="116"/>
        <v>238.95</v>
      </c>
      <c r="G1825" s="38"/>
      <c r="H1825" s="35">
        <v>157.02799999999999</v>
      </c>
      <c r="I1825" s="36">
        <v>121.96899999999999</v>
      </c>
      <c r="J1825" s="37">
        <f t="shared" si="117"/>
        <v>278.99699999999996</v>
      </c>
      <c r="K1825" s="38"/>
      <c r="L1825" s="35">
        <v>89.7</v>
      </c>
      <c r="M1825" s="36">
        <v>64.5</v>
      </c>
      <c r="N1825" s="37">
        <f t="shared" si="118"/>
        <v>154.19999999999999</v>
      </c>
    </row>
    <row r="1826" spans="1:14" ht="15.6" x14ac:dyDescent="0.3">
      <c r="A1826" s="39">
        <v>43541.833333333336</v>
      </c>
      <c r="B1826" s="29">
        <f t="shared" si="115"/>
        <v>3</v>
      </c>
      <c r="C1826" s="34">
        <v>17</v>
      </c>
      <c r="D1826" s="35">
        <v>132.75</v>
      </c>
      <c r="E1826" s="36">
        <v>112.65</v>
      </c>
      <c r="F1826" s="37">
        <f t="shared" si="116"/>
        <v>245.4</v>
      </c>
      <c r="G1826" s="38"/>
      <c r="H1826" s="35">
        <v>158.679</v>
      </c>
      <c r="I1826" s="36">
        <v>119.57599999999999</v>
      </c>
      <c r="J1826" s="37">
        <f t="shared" si="117"/>
        <v>278.255</v>
      </c>
      <c r="K1826" s="38"/>
      <c r="L1826" s="35">
        <v>89.4</v>
      </c>
      <c r="M1826" s="36">
        <v>63.9</v>
      </c>
      <c r="N1826" s="37">
        <f t="shared" si="118"/>
        <v>153.30000000000001</v>
      </c>
    </row>
    <row r="1827" spans="1:14" ht="15.6" x14ac:dyDescent="0.3">
      <c r="A1827" s="40">
        <v>43541.875</v>
      </c>
      <c r="B1827" s="29">
        <f t="shared" si="115"/>
        <v>3</v>
      </c>
      <c r="C1827" s="34">
        <v>17</v>
      </c>
      <c r="D1827" s="35">
        <v>127.35</v>
      </c>
      <c r="E1827" s="36">
        <v>113.25</v>
      </c>
      <c r="F1827" s="37">
        <f t="shared" si="116"/>
        <v>240.6</v>
      </c>
      <c r="G1827" s="38"/>
      <c r="H1827" s="35">
        <v>156.81700000000001</v>
      </c>
      <c r="I1827" s="36">
        <v>117.69799999999999</v>
      </c>
      <c r="J1827" s="37">
        <f t="shared" si="117"/>
        <v>274.51499999999999</v>
      </c>
      <c r="K1827" s="38"/>
      <c r="L1827" s="35">
        <v>87.45</v>
      </c>
      <c r="M1827" s="36">
        <v>64.8</v>
      </c>
      <c r="N1827" s="37">
        <f t="shared" si="118"/>
        <v>152.25</v>
      </c>
    </row>
    <row r="1828" spans="1:14" ht="15.6" x14ac:dyDescent="0.3">
      <c r="A1828" s="39">
        <v>43541.916666666664</v>
      </c>
      <c r="B1828" s="29">
        <f t="shared" si="115"/>
        <v>3</v>
      </c>
      <c r="C1828" s="34">
        <v>17</v>
      </c>
      <c r="D1828" s="35">
        <v>128.1</v>
      </c>
      <c r="E1828" s="36">
        <v>112.05</v>
      </c>
      <c r="F1828" s="37">
        <f t="shared" si="116"/>
        <v>240.14999999999998</v>
      </c>
      <c r="G1828" s="38"/>
      <c r="H1828" s="35">
        <v>157.59200000000001</v>
      </c>
      <c r="I1828" s="36">
        <v>120.226</v>
      </c>
      <c r="J1828" s="37">
        <f t="shared" si="117"/>
        <v>277.81799999999998</v>
      </c>
      <c r="K1828" s="38"/>
      <c r="L1828" s="35">
        <v>88.05</v>
      </c>
      <c r="M1828" s="36">
        <v>64.05</v>
      </c>
      <c r="N1828" s="37">
        <f t="shared" si="118"/>
        <v>152.1</v>
      </c>
    </row>
    <row r="1829" spans="1:14" ht="15.6" x14ac:dyDescent="0.3">
      <c r="A1829" s="40">
        <v>43541.958333333336</v>
      </c>
      <c r="B1829" s="29">
        <f t="shared" si="115"/>
        <v>3</v>
      </c>
      <c r="C1829" s="34">
        <v>17</v>
      </c>
      <c r="D1829" s="35">
        <v>127.65</v>
      </c>
      <c r="E1829" s="36">
        <v>112.8</v>
      </c>
      <c r="F1829" s="37">
        <f t="shared" si="116"/>
        <v>240.45</v>
      </c>
      <c r="G1829" s="38"/>
      <c r="H1829" s="35">
        <v>154.87299999999999</v>
      </c>
      <c r="I1829" s="36">
        <v>118.758</v>
      </c>
      <c r="J1829" s="37">
        <f t="shared" si="117"/>
        <v>273.63099999999997</v>
      </c>
      <c r="K1829" s="38"/>
      <c r="L1829" s="35">
        <v>88.2</v>
      </c>
      <c r="M1829" s="36">
        <v>64.2</v>
      </c>
      <c r="N1829" s="37">
        <f t="shared" si="118"/>
        <v>152.4</v>
      </c>
    </row>
    <row r="1830" spans="1:14" ht="15.6" x14ac:dyDescent="0.3">
      <c r="A1830" s="39">
        <v>43541</v>
      </c>
      <c r="B1830" s="29">
        <f t="shared" si="115"/>
        <v>3</v>
      </c>
      <c r="C1830" s="34">
        <v>17</v>
      </c>
      <c r="D1830" s="35">
        <v>127.8</v>
      </c>
      <c r="E1830" s="36">
        <v>112.35</v>
      </c>
      <c r="F1830" s="37">
        <f t="shared" si="116"/>
        <v>240.14999999999998</v>
      </c>
      <c r="G1830" s="38"/>
      <c r="H1830" s="35">
        <v>155.20599999999999</v>
      </c>
      <c r="I1830" s="36">
        <v>119.26</v>
      </c>
      <c r="J1830" s="37">
        <f t="shared" si="117"/>
        <v>274.46600000000001</v>
      </c>
      <c r="K1830" s="38"/>
      <c r="L1830" s="35">
        <v>88.95</v>
      </c>
      <c r="M1830" s="36">
        <v>64.2</v>
      </c>
      <c r="N1830" s="37">
        <f t="shared" si="118"/>
        <v>153.15</v>
      </c>
    </row>
    <row r="1831" spans="1:14" ht="15.6" x14ac:dyDescent="0.3">
      <c r="A1831" s="40">
        <v>43542.041666666664</v>
      </c>
      <c r="B1831" s="29">
        <f t="shared" si="115"/>
        <v>3</v>
      </c>
      <c r="C1831" s="34">
        <v>18</v>
      </c>
      <c r="D1831" s="35">
        <v>127.95</v>
      </c>
      <c r="E1831" s="36">
        <v>112.8</v>
      </c>
      <c r="F1831" s="37">
        <f t="shared" si="116"/>
        <v>240.75</v>
      </c>
      <c r="G1831" s="38"/>
      <c r="H1831" s="35">
        <v>156.346</v>
      </c>
      <c r="I1831" s="36">
        <v>121.45699999999999</v>
      </c>
      <c r="J1831" s="37">
        <f t="shared" si="117"/>
        <v>277.803</v>
      </c>
      <c r="K1831" s="38"/>
      <c r="L1831" s="35">
        <v>88.95</v>
      </c>
      <c r="M1831" s="36">
        <v>65.25</v>
      </c>
      <c r="N1831" s="37">
        <f t="shared" si="118"/>
        <v>154.19999999999999</v>
      </c>
    </row>
    <row r="1832" spans="1:14" ht="15.6" x14ac:dyDescent="0.3">
      <c r="A1832" s="39">
        <v>43542.083333333336</v>
      </c>
      <c r="B1832" s="29">
        <f t="shared" si="115"/>
        <v>3</v>
      </c>
      <c r="C1832" s="34">
        <v>18</v>
      </c>
      <c r="D1832" s="35">
        <v>126.3</v>
      </c>
      <c r="E1832" s="36">
        <v>112.05</v>
      </c>
      <c r="F1832" s="37">
        <f t="shared" si="116"/>
        <v>238.35</v>
      </c>
      <c r="G1832" s="38"/>
      <c r="H1832" s="35">
        <v>153.40600000000001</v>
      </c>
      <c r="I1832" s="36">
        <v>118.602</v>
      </c>
      <c r="J1832" s="37">
        <f t="shared" si="117"/>
        <v>272.00800000000004</v>
      </c>
      <c r="K1832" s="38"/>
      <c r="L1832" s="35">
        <v>88.5</v>
      </c>
      <c r="M1832" s="36">
        <v>63.15</v>
      </c>
      <c r="N1832" s="37">
        <f t="shared" si="118"/>
        <v>151.65</v>
      </c>
    </row>
    <row r="1833" spans="1:14" ht="15.6" x14ac:dyDescent="0.3">
      <c r="A1833" s="40">
        <v>43542.125</v>
      </c>
      <c r="B1833" s="29">
        <f t="shared" si="115"/>
        <v>3</v>
      </c>
      <c r="C1833" s="34">
        <v>18</v>
      </c>
      <c r="D1833" s="35">
        <v>129.6</v>
      </c>
      <c r="E1833" s="36">
        <v>110.55</v>
      </c>
      <c r="F1833" s="37">
        <f t="shared" si="116"/>
        <v>240.14999999999998</v>
      </c>
      <c r="G1833" s="38"/>
      <c r="H1833" s="35">
        <v>156.137</v>
      </c>
      <c r="I1833" s="36">
        <v>122.32</v>
      </c>
      <c r="J1833" s="37">
        <f t="shared" si="117"/>
        <v>278.45699999999999</v>
      </c>
      <c r="K1833" s="38"/>
      <c r="L1833" s="35">
        <v>88.8</v>
      </c>
      <c r="M1833" s="36">
        <v>64.349999999999994</v>
      </c>
      <c r="N1833" s="37">
        <f t="shared" si="118"/>
        <v>153.14999999999998</v>
      </c>
    </row>
    <row r="1834" spans="1:14" ht="15.6" x14ac:dyDescent="0.3">
      <c r="A1834" s="39">
        <v>43542.166666666664</v>
      </c>
      <c r="B1834" s="29">
        <f t="shared" si="115"/>
        <v>3</v>
      </c>
      <c r="C1834" s="34">
        <v>18</v>
      </c>
      <c r="D1834" s="35">
        <v>127.95</v>
      </c>
      <c r="E1834" s="36">
        <v>114.3</v>
      </c>
      <c r="F1834" s="37">
        <f t="shared" si="116"/>
        <v>242.25</v>
      </c>
      <c r="G1834" s="38"/>
      <c r="H1834" s="35">
        <v>162.83000000000001</v>
      </c>
      <c r="I1834" s="36">
        <v>127.53100000000001</v>
      </c>
      <c r="J1834" s="37">
        <f t="shared" si="117"/>
        <v>290.36099999999999</v>
      </c>
      <c r="K1834" s="38"/>
      <c r="L1834" s="35">
        <v>89.7</v>
      </c>
      <c r="M1834" s="36">
        <v>64.05</v>
      </c>
      <c r="N1834" s="37">
        <f t="shared" si="118"/>
        <v>153.75</v>
      </c>
    </row>
    <row r="1835" spans="1:14" ht="15.6" x14ac:dyDescent="0.3">
      <c r="A1835" s="40">
        <v>43542.208333333336</v>
      </c>
      <c r="B1835" s="29">
        <f t="shared" si="115"/>
        <v>3</v>
      </c>
      <c r="C1835" s="34">
        <v>18</v>
      </c>
      <c r="D1835" s="35">
        <v>127.95</v>
      </c>
      <c r="E1835" s="36">
        <v>120.6</v>
      </c>
      <c r="F1835" s="37">
        <f t="shared" si="116"/>
        <v>248.55</v>
      </c>
      <c r="G1835" s="38"/>
      <c r="H1835" s="35">
        <v>179.96299999999999</v>
      </c>
      <c r="I1835" s="36">
        <v>141.32599999999999</v>
      </c>
      <c r="J1835" s="37">
        <f t="shared" si="117"/>
        <v>321.28899999999999</v>
      </c>
      <c r="K1835" s="38"/>
      <c r="L1835" s="35">
        <v>90.45</v>
      </c>
      <c r="M1835" s="36">
        <v>64.2</v>
      </c>
      <c r="N1835" s="37">
        <f t="shared" si="118"/>
        <v>154.65</v>
      </c>
    </row>
    <row r="1836" spans="1:14" ht="15.6" x14ac:dyDescent="0.3">
      <c r="A1836" s="39">
        <v>43542.25</v>
      </c>
      <c r="B1836" s="29">
        <f t="shared" si="115"/>
        <v>3</v>
      </c>
      <c r="C1836" s="34">
        <v>18</v>
      </c>
      <c r="D1836" s="35">
        <v>133.35</v>
      </c>
      <c r="E1836" s="36">
        <v>147.9</v>
      </c>
      <c r="F1836" s="37">
        <f t="shared" si="116"/>
        <v>281.25</v>
      </c>
      <c r="G1836" s="38"/>
      <c r="H1836" s="35">
        <v>182.804</v>
      </c>
      <c r="I1836" s="36">
        <v>151.77199999999999</v>
      </c>
      <c r="J1836" s="37">
        <f t="shared" si="117"/>
        <v>334.57600000000002</v>
      </c>
      <c r="K1836" s="38"/>
      <c r="L1836" s="35">
        <v>104.85</v>
      </c>
      <c r="M1836" s="36">
        <v>76.650000000000006</v>
      </c>
      <c r="N1836" s="37">
        <f t="shared" si="118"/>
        <v>181.5</v>
      </c>
    </row>
    <row r="1837" spans="1:14" ht="15.6" x14ac:dyDescent="0.3">
      <c r="A1837" s="40">
        <v>43542.291666666664</v>
      </c>
      <c r="B1837" s="29">
        <f t="shared" si="115"/>
        <v>3</v>
      </c>
      <c r="C1837" s="34">
        <v>18</v>
      </c>
      <c r="D1837" s="35">
        <v>234.75</v>
      </c>
      <c r="E1837" s="36">
        <v>199.5</v>
      </c>
      <c r="F1837" s="37">
        <f t="shared" si="116"/>
        <v>434.25</v>
      </c>
      <c r="G1837" s="38"/>
      <c r="H1837" s="35">
        <v>212.66200000000001</v>
      </c>
      <c r="I1837" s="36">
        <v>188.90199999999999</v>
      </c>
      <c r="J1837" s="37">
        <f t="shared" si="117"/>
        <v>401.56399999999996</v>
      </c>
      <c r="K1837" s="38"/>
      <c r="L1837" s="35">
        <v>212.7</v>
      </c>
      <c r="M1837" s="36">
        <v>89.85</v>
      </c>
      <c r="N1837" s="37">
        <f t="shared" si="118"/>
        <v>302.54999999999995</v>
      </c>
    </row>
    <row r="1838" spans="1:14" ht="15.6" x14ac:dyDescent="0.3">
      <c r="A1838" s="39">
        <v>43542.333333333336</v>
      </c>
      <c r="B1838" s="29">
        <f t="shared" si="115"/>
        <v>3</v>
      </c>
      <c r="C1838" s="34">
        <v>18</v>
      </c>
      <c r="D1838" s="35">
        <v>260.39999999999998</v>
      </c>
      <c r="E1838" s="36">
        <v>214.05</v>
      </c>
      <c r="F1838" s="37">
        <f t="shared" si="116"/>
        <v>474.45</v>
      </c>
      <c r="G1838" s="38"/>
      <c r="H1838" s="35">
        <v>241.81200000000001</v>
      </c>
      <c r="I1838" s="36">
        <v>222.12100000000001</v>
      </c>
      <c r="J1838" s="37">
        <f t="shared" si="117"/>
        <v>463.93299999999999</v>
      </c>
      <c r="K1838" s="38"/>
      <c r="L1838" s="35">
        <v>270.60000000000002</v>
      </c>
      <c r="M1838" s="36">
        <v>101.25</v>
      </c>
      <c r="N1838" s="37">
        <f t="shared" si="118"/>
        <v>371.85</v>
      </c>
    </row>
    <row r="1839" spans="1:14" ht="15.6" x14ac:dyDescent="0.3">
      <c r="A1839" s="40">
        <v>43542.375</v>
      </c>
      <c r="B1839" s="29">
        <f t="shared" si="115"/>
        <v>3</v>
      </c>
      <c r="C1839" s="34">
        <v>18</v>
      </c>
      <c r="D1839" s="35">
        <v>284.55</v>
      </c>
      <c r="E1839" s="36">
        <v>252.6</v>
      </c>
      <c r="F1839" s="37">
        <f t="shared" si="116"/>
        <v>537.15</v>
      </c>
      <c r="G1839" s="38"/>
      <c r="H1839" s="35">
        <v>251.26300000000001</v>
      </c>
      <c r="I1839" s="36">
        <v>238.64500000000001</v>
      </c>
      <c r="J1839" s="37">
        <f t="shared" si="117"/>
        <v>489.90800000000002</v>
      </c>
      <c r="K1839" s="38"/>
      <c r="L1839" s="35">
        <v>234</v>
      </c>
      <c r="M1839" s="36">
        <v>108.45</v>
      </c>
      <c r="N1839" s="37">
        <f t="shared" si="118"/>
        <v>342.45</v>
      </c>
    </row>
    <row r="1840" spans="1:14" ht="15.6" x14ac:dyDescent="0.3">
      <c r="A1840" s="39">
        <v>43542.416666666664</v>
      </c>
      <c r="B1840" s="29">
        <f t="shared" si="115"/>
        <v>3</v>
      </c>
      <c r="C1840" s="34">
        <v>18</v>
      </c>
      <c r="D1840" s="35">
        <v>287.55</v>
      </c>
      <c r="E1840" s="36">
        <v>254.7</v>
      </c>
      <c r="F1840" s="37">
        <f t="shared" si="116"/>
        <v>542.25</v>
      </c>
      <c r="G1840" s="38"/>
      <c r="H1840" s="35">
        <v>245.44200000000001</v>
      </c>
      <c r="I1840" s="36">
        <v>245.50200000000001</v>
      </c>
      <c r="J1840" s="37">
        <f t="shared" si="117"/>
        <v>490.94400000000002</v>
      </c>
      <c r="K1840" s="38"/>
      <c r="L1840" s="35">
        <v>231.3</v>
      </c>
      <c r="M1840" s="36">
        <v>108.6</v>
      </c>
      <c r="N1840" s="37">
        <f t="shared" si="118"/>
        <v>339.9</v>
      </c>
    </row>
    <row r="1841" spans="1:14" ht="15.6" x14ac:dyDescent="0.3">
      <c r="A1841" s="40">
        <v>43542.458333333336</v>
      </c>
      <c r="B1841" s="29">
        <f t="shared" si="115"/>
        <v>3</v>
      </c>
      <c r="C1841" s="34">
        <v>18</v>
      </c>
      <c r="D1841" s="35">
        <v>289.8</v>
      </c>
      <c r="E1841" s="36">
        <v>256.5</v>
      </c>
      <c r="F1841" s="37">
        <f t="shared" si="116"/>
        <v>546.29999999999995</v>
      </c>
      <c r="G1841" s="38"/>
      <c r="H1841" s="35">
        <v>250.452</v>
      </c>
      <c r="I1841" s="36">
        <v>247.16200000000001</v>
      </c>
      <c r="J1841" s="37">
        <f t="shared" si="117"/>
        <v>497.61400000000003</v>
      </c>
      <c r="K1841" s="38"/>
      <c r="L1841" s="35">
        <v>228.6</v>
      </c>
      <c r="M1841" s="36">
        <v>111.9</v>
      </c>
      <c r="N1841" s="37">
        <f t="shared" si="118"/>
        <v>340.5</v>
      </c>
    </row>
    <row r="1842" spans="1:14" ht="15.6" x14ac:dyDescent="0.3">
      <c r="A1842" s="39">
        <v>43542.5</v>
      </c>
      <c r="B1842" s="29">
        <f t="shared" si="115"/>
        <v>3</v>
      </c>
      <c r="C1842" s="34">
        <v>18</v>
      </c>
      <c r="D1842" s="35">
        <v>280.95</v>
      </c>
      <c r="E1842" s="36">
        <v>254.7</v>
      </c>
      <c r="F1842" s="37">
        <f t="shared" si="116"/>
        <v>535.65</v>
      </c>
      <c r="G1842" s="38"/>
      <c r="H1842" s="35">
        <v>253.56800000000001</v>
      </c>
      <c r="I1842" s="36">
        <v>256.24700000000001</v>
      </c>
      <c r="J1842" s="37">
        <f t="shared" si="117"/>
        <v>509.81500000000005</v>
      </c>
      <c r="K1842" s="38"/>
      <c r="L1842" s="35">
        <v>232.2</v>
      </c>
      <c r="M1842" s="36">
        <v>115.35</v>
      </c>
      <c r="N1842" s="37">
        <f t="shared" si="118"/>
        <v>347.54999999999995</v>
      </c>
    </row>
    <row r="1843" spans="1:14" ht="15.6" x14ac:dyDescent="0.3">
      <c r="A1843" s="40">
        <v>43542.541666666664</v>
      </c>
      <c r="B1843" s="29">
        <f t="shared" si="115"/>
        <v>3</v>
      </c>
      <c r="C1843" s="34">
        <v>18</v>
      </c>
      <c r="D1843" s="35">
        <v>303.75</v>
      </c>
      <c r="E1843" s="36">
        <v>249.75</v>
      </c>
      <c r="F1843" s="37">
        <f t="shared" si="116"/>
        <v>553.5</v>
      </c>
      <c r="G1843" s="38"/>
      <c r="H1843" s="35">
        <v>258.947</v>
      </c>
      <c r="I1843" s="36">
        <v>254.25399999999999</v>
      </c>
      <c r="J1843" s="37">
        <f t="shared" si="117"/>
        <v>513.20100000000002</v>
      </c>
      <c r="K1843" s="38"/>
      <c r="L1843" s="35">
        <v>231.3</v>
      </c>
      <c r="M1843" s="36">
        <v>113.55</v>
      </c>
      <c r="N1843" s="37">
        <f t="shared" si="118"/>
        <v>344.85</v>
      </c>
    </row>
    <row r="1844" spans="1:14" ht="15.6" x14ac:dyDescent="0.3">
      <c r="A1844" s="39">
        <v>43542.583333333336</v>
      </c>
      <c r="B1844" s="29">
        <f t="shared" si="115"/>
        <v>3</v>
      </c>
      <c r="C1844" s="34">
        <v>18</v>
      </c>
      <c r="D1844" s="35">
        <v>300.60000000000002</v>
      </c>
      <c r="E1844" s="36">
        <v>241.8</v>
      </c>
      <c r="F1844" s="37">
        <f t="shared" si="116"/>
        <v>542.40000000000009</v>
      </c>
      <c r="G1844" s="38"/>
      <c r="H1844" s="35">
        <v>267.435</v>
      </c>
      <c r="I1844" s="36">
        <v>246.79</v>
      </c>
      <c r="J1844" s="37">
        <f t="shared" si="117"/>
        <v>514.22500000000002</v>
      </c>
      <c r="K1844" s="38"/>
      <c r="L1844" s="35">
        <v>226.05</v>
      </c>
      <c r="M1844" s="36">
        <v>112.05</v>
      </c>
      <c r="N1844" s="37">
        <f t="shared" si="118"/>
        <v>338.1</v>
      </c>
    </row>
    <row r="1845" spans="1:14" ht="15.6" x14ac:dyDescent="0.3">
      <c r="A1845" s="40">
        <v>43542.625</v>
      </c>
      <c r="B1845" s="29">
        <f t="shared" si="115"/>
        <v>3</v>
      </c>
      <c r="C1845" s="34">
        <v>18</v>
      </c>
      <c r="D1845" s="35">
        <v>293.55</v>
      </c>
      <c r="E1845" s="36">
        <v>239.1</v>
      </c>
      <c r="F1845" s="37">
        <f t="shared" si="116"/>
        <v>532.65</v>
      </c>
      <c r="G1845" s="38"/>
      <c r="H1845" s="35">
        <v>262.30700000000002</v>
      </c>
      <c r="I1845" s="36">
        <v>242.44399999999999</v>
      </c>
      <c r="J1845" s="37">
        <f t="shared" si="117"/>
        <v>504.75099999999998</v>
      </c>
      <c r="K1845" s="38"/>
      <c r="L1845" s="35">
        <v>223.2</v>
      </c>
      <c r="M1845" s="36">
        <v>108.9</v>
      </c>
      <c r="N1845" s="37">
        <f t="shared" si="118"/>
        <v>332.1</v>
      </c>
    </row>
    <row r="1846" spans="1:14" ht="15.6" x14ac:dyDescent="0.3">
      <c r="A1846" s="39">
        <v>43542.666666666664</v>
      </c>
      <c r="B1846" s="29">
        <f t="shared" si="115"/>
        <v>3</v>
      </c>
      <c r="C1846" s="34">
        <v>18</v>
      </c>
      <c r="D1846" s="35">
        <v>286.64999999999998</v>
      </c>
      <c r="E1846" s="36">
        <v>218.85</v>
      </c>
      <c r="F1846" s="37">
        <f t="shared" si="116"/>
        <v>505.5</v>
      </c>
      <c r="G1846" s="38"/>
      <c r="H1846" s="35">
        <v>253.87899999999999</v>
      </c>
      <c r="I1846" s="36">
        <v>236.69900000000001</v>
      </c>
      <c r="J1846" s="37">
        <f t="shared" si="117"/>
        <v>490.57799999999997</v>
      </c>
      <c r="K1846" s="38"/>
      <c r="L1846" s="35">
        <v>218.7</v>
      </c>
      <c r="M1846" s="36">
        <v>102.15</v>
      </c>
      <c r="N1846" s="37">
        <f t="shared" si="118"/>
        <v>320.85000000000002</v>
      </c>
    </row>
    <row r="1847" spans="1:14" ht="15.6" x14ac:dyDescent="0.3">
      <c r="A1847" s="40">
        <v>43542.708333333336</v>
      </c>
      <c r="B1847" s="29">
        <f t="shared" si="115"/>
        <v>3</v>
      </c>
      <c r="C1847" s="34">
        <v>18</v>
      </c>
      <c r="D1847" s="35">
        <v>287.7</v>
      </c>
      <c r="E1847" s="36">
        <v>197.7</v>
      </c>
      <c r="F1847" s="37">
        <f t="shared" si="116"/>
        <v>485.4</v>
      </c>
      <c r="G1847" s="38"/>
      <c r="H1847" s="35">
        <v>239.34800000000001</v>
      </c>
      <c r="I1847" s="36">
        <v>221.31200000000001</v>
      </c>
      <c r="J1847" s="37">
        <f t="shared" si="117"/>
        <v>460.66</v>
      </c>
      <c r="K1847" s="38"/>
      <c r="L1847" s="35">
        <v>211.2</v>
      </c>
      <c r="M1847" s="36">
        <v>93.6</v>
      </c>
      <c r="N1847" s="37">
        <f t="shared" si="118"/>
        <v>304.79999999999995</v>
      </c>
    </row>
    <row r="1848" spans="1:14" ht="15.6" x14ac:dyDescent="0.3">
      <c r="A1848" s="39">
        <v>43542.75</v>
      </c>
      <c r="B1848" s="29">
        <f t="shared" si="115"/>
        <v>3</v>
      </c>
      <c r="C1848" s="34">
        <v>18</v>
      </c>
      <c r="D1848" s="35">
        <v>280.35000000000002</v>
      </c>
      <c r="E1848" s="36">
        <v>169.95</v>
      </c>
      <c r="F1848" s="37">
        <f t="shared" si="116"/>
        <v>450.3</v>
      </c>
      <c r="G1848" s="38"/>
      <c r="H1848" s="35">
        <v>184.423</v>
      </c>
      <c r="I1848" s="36">
        <v>188.09899999999999</v>
      </c>
      <c r="J1848" s="37">
        <f t="shared" si="117"/>
        <v>372.52199999999999</v>
      </c>
      <c r="K1848" s="38"/>
      <c r="L1848" s="35">
        <v>118.8</v>
      </c>
      <c r="M1848" s="36">
        <v>83.55</v>
      </c>
      <c r="N1848" s="37">
        <f t="shared" si="118"/>
        <v>202.35</v>
      </c>
    </row>
    <row r="1849" spans="1:14" ht="15.6" x14ac:dyDescent="0.3">
      <c r="A1849" s="40">
        <v>43542.791666666664</v>
      </c>
      <c r="B1849" s="29">
        <f t="shared" si="115"/>
        <v>3</v>
      </c>
      <c r="C1849" s="34">
        <v>18</v>
      </c>
      <c r="D1849" s="35">
        <v>282.3</v>
      </c>
      <c r="E1849" s="36">
        <v>159.30000000000001</v>
      </c>
      <c r="F1849" s="37">
        <f t="shared" si="116"/>
        <v>441.6</v>
      </c>
      <c r="G1849" s="38"/>
      <c r="H1849" s="35">
        <v>173.83799999999999</v>
      </c>
      <c r="I1849" s="36">
        <v>180.81899999999999</v>
      </c>
      <c r="J1849" s="37">
        <f t="shared" si="117"/>
        <v>354.65699999999998</v>
      </c>
      <c r="K1849" s="38"/>
      <c r="L1849" s="35">
        <v>112.2</v>
      </c>
      <c r="M1849" s="36">
        <v>72.900000000000006</v>
      </c>
      <c r="N1849" s="37">
        <f t="shared" si="118"/>
        <v>185.10000000000002</v>
      </c>
    </row>
    <row r="1850" spans="1:14" ht="15.6" x14ac:dyDescent="0.3">
      <c r="A1850" s="39">
        <v>43542.833333333336</v>
      </c>
      <c r="B1850" s="29">
        <f t="shared" si="115"/>
        <v>3</v>
      </c>
      <c r="C1850" s="34">
        <v>18</v>
      </c>
      <c r="D1850" s="35">
        <v>272.10000000000002</v>
      </c>
      <c r="E1850" s="36">
        <v>158.69999999999999</v>
      </c>
      <c r="F1850" s="37">
        <f t="shared" si="116"/>
        <v>430.8</v>
      </c>
      <c r="G1850" s="38"/>
      <c r="H1850" s="35">
        <v>186.387</v>
      </c>
      <c r="I1850" s="36">
        <v>180.99299999999999</v>
      </c>
      <c r="J1850" s="37">
        <f t="shared" si="117"/>
        <v>367.38</v>
      </c>
      <c r="K1850" s="38"/>
      <c r="L1850" s="35">
        <v>113.55</v>
      </c>
      <c r="M1850" s="36">
        <v>68.7</v>
      </c>
      <c r="N1850" s="37">
        <f t="shared" si="118"/>
        <v>182.25</v>
      </c>
    </row>
    <row r="1851" spans="1:14" ht="15.6" x14ac:dyDescent="0.3">
      <c r="A1851" s="40">
        <v>43542.875</v>
      </c>
      <c r="B1851" s="29">
        <f t="shared" si="115"/>
        <v>3</v>
      </c>
      <c r="C1851" s="34">
        <v>18</v>
      </c>
      <c r="D1851" s="35">
        <v>163.05000000000001</v>
      </c>
      <c r="E1851" s="36">
        <v>138.15</v>
      </c>
      <c r="F1851" s="37">
        <f t="shared" si="116"/>
        <v>301.20000000000005</v>
      </c>
      <c r="G1851" s="38"/>
      <c r="H1851" s="35">
        <v>176.07499999999999</v>
      </c>
      <c r="I1851" s="36">
        <v>173.31100000000001</v>
      </c>
      <c r="J1851" s="37">
        <f t="shared" si="117"/>
        <v>349.38599999999997</v>
      </c>
      <c r="K1851" s="38"/>
      <c r="L1851" s="35">
        <v>109.65</v>
      </c>
      <c r="M1851" s="36">
        <v>66.900000000000006</v>
      </c>
      <c r="N1851" s="37">
        <f t="shared" si="118"/>
        <v>176.55</v>
      </c>
    </row>
    <row r="1852" spans="1:14" ht="15.6" x14ac:dyDescent="0.3">
      <c r="A1852" s="39">
        <v>43542.916666666664</v>
      </c>
      <c r="B1852" s="29">
        <f t="shared" si="115"/>
        <v>3</v>
      </c>
      <c r="C1852" s="34">
        <v>18</v>
      </c>
      <c r="D1852" s="35">
        <v>152.25</v>
      </c>
      <c r="E1852" s="36">
        <v>136.19999999999999</v>
      </c>
      <c r="F1852" s="37">
        <f t="shared" si="116"/>
        <v>288.45</v>
      </c>
      <c r="G1852" s="38"/>
      <c r="H1852" s="35">
        <v>173.13300000000001</v>
      </c>
      <c r="I1852" s="36">
        <v>181.10300000000001</v>
      </c>
      <c r="J1852" s="37">
        <f t="shared" si="117"/>
        <v>354.23599999999999</v>
      </c>
      <c r="K1852" s="38"/>
      <c r="L1852" s="35">
        <v>107.7</v>
      </c>
      <c r="M1852" s="36">
        <v>67.05</v>
      </c>
      <c r="N1852" s="37">
        <f t="shared" si="118"/>
        <v>174.75</v>
      </c>
    </row>
    <row r="1853" spans="1:14" ht="15.6" x14ac:dyDescent="0.3">
      <c r="A1853" s="40">
        <v>43542.958333333336</v>
      </c>
      <c r="B1853" s="29">
        <f t="shared" si="115"/>
        <v>3</v>
      </c>
      <c r="C1853" s="34">
        <v>18</v>
      </c>
      <c r="D1853" s="35">
        <v>138.9</v>
      </c>
      <c r="E1853" s="36">
        <v>132.44999999999999</v>
      </c>
      <c r="F1853" s="37">
        <f t="shared" si="116"/>
        <v>271.35000000000002</v>
      </c>
      <c r="G1853" s="38"/>
      <c r="H1853" s="35">
        <v>164.06200000000001</v>
      </c>
      <c r="I1853" s="36">
        <v>153.48599999999999</v>
      </c>
      <c r="J1853" s="37">
        <f t="shared" si="117"/>
        <v>317.548</v>
      </c>
      <c r="K1853" s="38"/>
      <c r="L1853" s="35">
        <v>99.75</v>
      </c>
      <c r="M1853" s="36">
        <v>65.25</v>
      </c>
      <c r="N1853" s="37">
        <f t="shared" si="118"/>
        <v>165</v>
      </c>
    </row>
    <row r="1854" spans="1:14" ht="15.6" x14ac:dyDescent="0.3">
      <c r="A1854" s="39">
        <v>43542</v>
      </c>
      <c r="B1854" s="29">
        <f t="shared" si="115"/>
        <v>3</v>
      </c>
      <c r="C1854" s="34">
        <v>18</v>
      </c>
      <c r="D1854" s="35">
        <v>129.9</v>
      </c>
      <c r="E1854" s="36">
        <v>124.35</v>
      </c>
      <c r="F1854" s="37">
        <f t="shared" si="116"/>
        <v>254.25</v>
      </c>
      <c r="G1854" s="38"/>
      <c r="H1854" s="35">
        <v>157.637</v>
      </c>
      <c r="I1854" s="36">
        <v>134.43700000000001</v>
      </c>
      <c r="J1854" s="37">
        <f t="shared" si="117"/>
        <v>292.07400000000001</v>
      </c>
      <c r="K1854" s="38"/>
      <c r="L1854" s="35">
        <v>96.9</v>
      </c>
      <c r="M1854" s="36">
        <v>65.25</v>
      </c>
      <c r="N1854" s="37">
        <f t="shared" si="118"/>
        <v>162.15</v>
      </c>
    </row>
    <row r="1855" spans="1:14" ht="15.6" x14ac:dyDescent="0.3">
      <c r="A1855" s="40">
        <v>43543.041666666664</v>
      </c>
      <c r="B1855" s="29">
        <f t="shared" si="115"/>
        <v>3</v>
      </c>
      <c r="C1855" s="34">
        <v>19</v>
      </c>
      <c r="D1855" s="35">
        <v>128.55000000000001</v>
      </c>
      <c r="E1855" s="36">
        <v>117.3</v>
      </c>
      <c r="F1855" s="37">
        <f t="shared" si="116"/>
        <v>245.85000000000002</v>
      </c>
      <c r="G1855" s="38"/>
      <c r="H1855" s="35">
        <v>158.05199999999999</v>
      </c>
      <c r="I1855" s="36">
        <v>133.279</v>
      </c>
      <c r="J1855" s="37">
        <f t="shared" si="117"/>
        <v>291.33100000000002</v>
      </c>
      <c r="K1855" s="38"/>
      <c r="L1855" s="35">
        <v>96.9</v>
      </c>
      <c r="M1855" s="36">
        <v>65.400000000000006</v>
      </c>
      <c r="N1855" s="37">
        <f t="shared" si="118"/>
        <v>162.30000000000001</v>
      </c>
    </row>
    <row r="1856" spans="1:14" ht="15.6" x14ac:dyDescent="0.3">
      <c r="A1856" s="39">
        <v>43543.083333333336</v>
      </c>
      <c r="B1856" s="29">
        <f t="shared" si="115"/>
        <v>3</v>
      </c>
      <c r="C1856" s="34">
        <v>19</v>
      </c>
      <c r="D1856" s="35">
        <v>125.4</v>
      </c>
      <c r="E1856" s="36">
        <v>175.05</v>
      </c>
      <c r="F1856" s="37">
        <f t="shared" si="116"/>
        <v>300.45000000000005</v>
      </c>
      <c r="G1856" s="38"/>
      <c r="H1856" s="35">
        <v>156.21600000000001</v>
      </c>
      <c r="I1856" s="36">
        <v>132.65799999999999</v>
      </c>
      <c r="J1856" s="37">
        <f t="shared" si="117"/>
        <v>288.87400000000002</v>
      </c>
      <c r="K1856" s="38"/>
      <c r="L1856" s="35">
        <v>94.05</v>
      </c>
      <c r="M1856" s="36">
        <v>64.650000000000006</v>
      </c>
      <c r="N1856" s="37">
        <f t="shared" si="118"/>
        <v>158.69999999999999</v>
      </c>
    </row>
    <row r="1857" spans="1:14" ht="15.6" x14ac:dyDescent="0.3">
      <c r="A1857" s="40">
        <v>43543.125</v>
      </c>
      <c r="B1857" s="29">
        <f t="shared" si="115"/>
        <v>3</v>
      </c>
      <c r="C1857" s="34">
        <v>19</v>
      </c>
      <c r="D1857" s="35">
        <v>128.85</v>
      </c>
      <c r="E1857" s="36">
        <v>182.55</v>
      </c>
      <c r="F1857" s="37">
        <f t="shared" si="116"/>
        <v>311.39999999999998</v>
      </c>
      <c r="G1857" s="38"/>
      <c r="H1857" s="35">
        <v>161.73699999999999</v>
      </c>
      <c r="I1857" s="36">
        <v>133.005</v>
      </c>
      <c r="J1857" s="37">
        <f t="shared" si="117"/>
        <v>294.74199999999996</v>
      </c>
      <c r="K1857" s="38"/>
      <c r="L1857" s="35">
        <v>93.45</v>
      </c>
      <c r="M1857" s="36">
        <v>65.099999999999994</v>
      </c>
      <c r="N1857" s="37">
        <f t="shared" si="118"/>
        <v>158.55000000000001</v>
      </c>
    </row>
    <row r="1858" spans="1:14" ht="15.6" x14ac:dyDescent="0.3">
      <c r="A1858" s="39">
        <v>43543.166666666664</v>
      </c>
      <c r="B1858" s="29">
        <f t="shared" si="115"/>
        <v>3</v>
      </c>
      <c r="C1858" s="34">
        <v>19</v>
      </c>
      <c r="D1858" s="35">
        <v>129.30000000000001</v>
      </c>
      <c r="E1858" s="36">
        <v>192.15</v>
      </c>
      <c r="F1858" s="37">
        <f t="shared" si="116"/>
        <v>321.45000000000005</v>
      </c>
      <c r="G1858" s="38"/>
      <c r="H1858" s="35">
        <v>172.7</v>
      </c>
      <c r="I1858" s="36">
        <v>134.46</v>
      </c>
      <c r="J1858" s="37">
        <f t="shared" si="117"/>
        <v>307.15999999999997</v>
      </c>
      <c r="K1858" s="38"/>
      <c r="L1858" s="35">
        <v>95.4</v>
      </c>
      <c r="M1858" s="36">
        <v>65.400000000000006</v>
      </c>
      <c r="N1858" s="37">
        <f t="shared" si="118"/>
        <v>160.80000000000001</v>
      </c>
    </row>
    <row r="1859" spans="1:14" ht="15.6" x14ac:dyDescent="0.3">
      <c r="A1859" s="40">
        <v>43543.208333333336</v>
      </c>
      <c r="B1859" s="29">
        <f t="shared" si="115"/>
        <v>3</v>
      </c>
      <c r="C1859" s="34">
        <v>19</v>
      </c>
      <c r="D1859" s="35">
        <v>127.35</v>
      </c>
      <c r="E1859" s="36">
        <v>193.65</v>
      </c>
      <c r="F1859" s="37">
        <f t="shared" si="116"/>
        <v>321</v>
      </c>
      <c r="G1859" s="38"/>
      <c r="H1859" s="35">
        <v>189.18199999999999</v>
      </c>
      <c r="I1859" s="36">
        <v>153.51300000000001</v>
      </c>
      <c r="J1859" s="37">
        <f t="shared" si="117"/>
        <v>342.69499999999999</v>
      </c>
      <c r="K1859" s="38"/>
      <c r="L1859" s="35">
        <v>94.95</v>
      </c>
      <c r="M1859" s="36">
        <v>67.2</v>
      </c>
      <c r="N1859" s="37">
        <f t="shared" si="118"/>
        <v>162.15</v>
      </c>
    </row>
    <row r="1860" spans="1:14" ht="15.6" x14ac:dyDescent="0.3">
      <c r="A1860" s="39">
        <v>43543.25</v>
      </c>
      <c r="B1860" s="29">
        <f t="shared" si="115"/>
        <v>3</v>
      </c>
      <c r="C1860" s="34">
        <v>19</v>
      </c>
      <c r="D1860" s="35">
        <v>132.44999999999999</v>
      </c>
      <c r="E1860" s="36">
        <v>206.1</v>
      </c>
      <c r="F1860" s="37">
        <f t="shared" si="116"/>
        <v>338.54999999999995</v>
      </c>
      <c r="G1860" s="38"/>
      <c r="H1860" s="35">
        <v>193.53200000000001</v>
      </c>
      <c r="I1860" s="36">
        <v>164.917</v>
      </c>
      <c r="J1860" s="37">
        <f t="shared" si="117"/>
        <v>358.44900000000001</v>
      </c>
      <c r="K1860" s="38"/>
      <c r="L1860" s="35">
        <v>100.8</v>
      </c>
      <c r="M1860" s="36">
        <v>76.95</v>
      </c>
      <c r="N1860" s="37">
        <f t="shared" si="118"/>
        <v>177.75</v>
      </c>
    </row>
    <row r="1861" spans="1:14" ht="15.6" x14ac:dyDescent="0.3">
      <c r="A1861" s="40">
        <v>43543.291666666664</v>
      </c>
      <c r="B1861" s="29">
        <f t="shared" si="115"/>
        <v>3</v>
      </c>
      <c r="C1861" s="34">
        <v>19</v>
      </c>
      <c r="D1861" s="35">
        <v>224.25</v>
      </c>
      <c r="E1861" s="36">
        <v>214.95</v>
      </c>
      <c r="F1861" s="37">
        <f t="shared" si="116"/>
        <v>439.2</v>
      </c>
      <c r="G1861" s="38"/>
      <c r="H1861" s="35">
        <v>229.381</v>
      </c>
      <c r="I1861" s="36">
        <v>200.00700000000001</v>
      </c>
      <c r="J1861" s="37">
        <f t="shared" si="117"/>
        <v>429.38800000000003</v>
      </c>
      <c r="K1861" s="38"/>
      <c r="L1861" s="35">
        <v>187.8</v>
      </c>
      <c r="M1861" s="36">
        <v>91.05</v>
      </c>
      <c r="N1861" s="37">
        <f t="shared" si="118"/>
        <v>278.85000000000002</v>
      </c>
    </row>
    <row r="1862" spans="1:14" ht="15.6" x14ac:dyDescent="0.3">
      <c r="A1862" s="39">
        <v>43543.333333333336</v>
      </c>
      <c r="B1862" s="29">
        <f t="shared" si="115"/>
        <v>3</v>
      </c>
      <c r="C1862" s="34">
        <v>19</v>
      </c>
      <c r="D1862" s="35">
        <v>259.5</v>
      </c>
      <c r="E1862" s="36">
        <v>236.25</v>
      </c>
      <c r="F1862" s="37">
        <f t="shared" si="116"/>
        <v>495.75</v>
      </c>
      <c r="G1862" s="38"/>
      <c r="H1862" s="35">
        <v>244.703</v>
      </c>
      <c r="I1862" s="36">
        <v>222.32300000000001</v>
      </c>
      <c r="J1862" s="37">
        <f t="shared" si="117"/>
        <v>467.02600000000001</v>
      </c>
      <c r="K1862" s="38"/>
      <c r="L1862" s="35">
        <v>205.35</v>
      </c>
      <c r="M1862" s="36">
        <v>100.8</v>
      </c>
      <c r="N1862" s="37">
        <f t="shared" si="118"/>
        <v>306.14999999999998</v>
      </c>
    </row>
    <row r="1863" spans="1:14" ht="15.6" x14ac:dyDescent="0.3">
      <c r="A1863" s="40">
        <v>43543.375</v>
      </c>
      <c r="B1863" s="29">
        <f t="shared" si="115"/>
        <v>3</v>
      </c>
      <c r="C1863" s="34">
        <v>19</v>
      </c>
      <c r="D1863" s="35">
        <v>275.55</v>
      </c>
      <c r="E1863" s="36">
        <v>297.45</v>
      </c>
      <c r="F1863" s="37">
        <f t="shared" si="116"/>
        <v>573</v>
      </c>
      <c r="G1863" s="38"/>
      <c r="H1863" s="35">
        <v>248.21600000000001</v>
      </c>
      <c r="I1863" s="36">
        <v>236.42599999999999</v>
      </c>
      <c r="J1863" s="37">
        <f t="shared" si="117"/>
        <v>484.642</v>
      </c>
      <c r="K1863" s="38"/>
      <c r="L1863" s="35">
        <v>215.7</v>
      </c>
      <c r="M1863" s="36">
        <v>110.25</v>
      </c>
      <c r="N1863" s="37">
        <f t="shared" si="118"/>
        <v>325.95</v>
      </c>
    </row>
    <row r="1864" spans="1:14" ht="15.6" x14ac:dyDescent="0.3">
      <c r="A1864" s="39">
        <v>43543.416666666664</v>
      </c>
      <c r="B1864" s="29">
        <f t="shared" ref="B1864:B1927" si="119">MONTH(A1864)</f>
        <v>3</v>
      </c>
      <c r="C1864" s="34">
        <v>19</v>
      </c>
      <c r="D1864" s="35">
        <v>284.55</v>
      </c>
      <c r="E1864" s="36">
        <v>256.05</v>
      </c>
      <c r="F1864" s="37">
        <f t="shared" ref="F1864:F1927" si="120">D1864+E1864</f>
        <v>540.6</v>
      </c>
      <c r="G1864" s="38"/>
      <c r="H1864" s="35">
        <v>245.667</v>
      </c>
      <c r="I1864" s="36">
        <v>238.99</v>
      </c>
      <c r="J1864" s="37">
        <f t="shared" ref="J1864:J1927" si="121">H1864+I1864</f>
        <v>484.65700000000004</v>
      </c>
      <c r="K1864" s="38"/>
      <c r="L1864" s="35">
        <v>217.35</v>
      </c>
      <c r="M1864" s="36">
        <v>111.45</v>
      </c>
      <c r="N1864" s="37">
        <f t="shared" ref="N1864:N1927" si="122">L1864+M1864</f>
        <v>328.8</v>
      </c>
    </row>
    <row r="1865" spans="1:14" ht="15.6" x14ac:dyDescent="0.3">
      <c r="A1865" s="40">
        <v>43543.458333333336</v>
      </c>
      <c r="B1865" s="29">
        <f t="shared" si="119"/>
        <v>3</v>
      </c>
      <c r="C1865" s="34">
        <v>19</v>
      </c>
      <c r="D1865" s="35">
        <v>284.55</v>
      </c>
      <c r="E1865" s="36">
        <v>253.2</v>
      </c>
      <c r="F1865" s="37">
        <f t="shared" si="120"/>
        <v>537.75</v>
      </c>
      <c r="G1865" s="38"/>
      <c r="H1865" s="35">
        <v>254.773</v>
      </c>
      <c r="I1865" s="36">
        <v>242.16499999999999</v>
      </c>
      <c r="J1865" s="37">
        <f t="shared" si="121"/>
        <v>496.93799999999999</v>
      </c>
      <c r="K1865" s="38"/>
      <c r="L1865" s="35">
        <v>227.55</v>
      </c>
      <c r="M1865" s="36">
        <v>113.25</v>
      </c>
      <c r="N1865" s="37">
        <f t="shared" si="122"/>
        <v>340.8</v>
      </c>
    </row>
    <row r="1866" spans="1:14" ht="15.6" x14ac:dyDescent="0.3">
      <c r="A1866" s="39">
        <v>43543.5</v>
      </c>
      <c r="B1866" s="29">
        <f t="shared" si="119"/>
        <v>3</v>
      </c>
      <c r="C1866" s="34">
        <v>19</v>
      </c>
      <c r="D1866" s="35">
        <v>297.75</v>
      </c>
      <c r="E1866" s="36">
        <v>254.85</v>
      </c>
      <c r="F1866" s="37">
        <f t="shared" si="120"/>
        <v>552.6</v>
      </c>
      <c r="G1866" s="38"/>
      <c r="H1866" s="35">
        <v>264.553</v>
      </c>
      <c r="I1866" s="36">
        <v>247.428</v>
      </c>
      <c r="J1866" s="37">
        <f t="shared" si="121"/>
        <v>511.98099999999999</v>
      </c>
      <c r="K1866" s="38"/>
      <c r="L1866" s="35">
        <v>222.75</v>
      </c>
      <c r="M1866" s="36">
        <v>115.2</v>
      </c>
      <c r="N1866" s="37">
        <f t="shared" si="122"/>
        <v>337.95</v>
      </c>
    </row>
    <row r="1867" spans="1:14" ht="15.6" x14ac:dyDescent="0.3">
      <c r="A1867" s="40">
        <v>43543.541666666664</v>
      </c>
      <c r="B1867" s="29">
        <f t="shared" si="119"/>
        <v>3</v>
      </c>
      <c r="C1867" s="34">
        <v>19</v>
      </c>
      <c r="D1867" s="35">
        <v>297.3</v>
      </c>
      <c r="E1867" s="36">
        <v>251.25</v>
      </c>
      <c r="F1867" s="37">
        <f t="shared" si="120"/>
        <v>548.54999999999995</v>
      </c>
      <c r="G1867" s="38"/>
      <c r="H1867" s="35">
        <v>269.45100000000002</v>
      </c>
      <c r="I1867" s="36">
        <v>248.03700000000001</v>
      </c>
      <c r="J1867" s="37">
        <f t="shared" si="121"/>
        <v>517.48800000000006</v>
      </c>
      <c r="K1867" s="38"/>
      <c r="L1867" s="35">
        <v>221.7</v>
      </c>
      <c r="M1867" s="36">
        <v>117.9</v>
      </c>
      <c r="N1867" s="37">
        <f t="shared" si="122"/>
        <v>339.6</v>
      </c>
    </row>
    <row r="1868" spans="1:14" ht="15.6" x14ac:dyDescent="0.3">
      <c r="A1868" s="39">
        <v>43543.583333333336</v>
      </c>
      <c r="B1868" s="29">
        <f t="shared" si="119"/>
        <v>3</v>
      </c>
      <c r="C1868" s="34">
        <v>19</v>
      </c>
      <c r="D1868" s="35">
        <v>300.14999999999998</v>
      </c>
      <c r="E1868" s="36">
        <v>242.4</v>
      </c>
      <c r="F1868" s="37">
        <f t="shared" si="120"/>
        <v>542.54999999999995</v>
      </c>
      <c r="G1868" s="38"/>
      <c r="H1868" s="35">
        <v>263.13900000000001</v>
      </c>
      <c r="I1868" s="36">
        <v>245.21299999999999</v>
      </c>
      <c r="J1868" s="37">
        <f t="shared" si="121"/>
        <v>508.35199999999998</v>
      </c>
      <c r="K1868" s="38"/>
      <c r="L1868" s="35">
        <v>221.85</v>
      </c>
      <c r="M1868" s="36">
        <v>119.85</v>
      </c>
      <c r="N1868" s="37">
        <f t="shared" si="122"/>
        <v>341.7</v>
      </c>
    </row>
    <row r="1869" spans="1:14" ht="15.6" x14ac:dyDescent="0.3">
      <c r="A1869" s="40">
        <v>43543.625</v>
      </c>
      <c r="B1869" s="29">
        <f t="shared" si="119"/>
        <v>3</v>
      </c>
      <c r="C1869" s="34">
        <v>19</v>
      </c>
      <c r="D1869" s="35">
        <v>293.39999999999998</v>
      </c>
      <c r="E1869" s="36">
        <v>241.8</v>
      </c>
      <c r="F1869" s="37">
        <f t="shared" si="120"/>
        <v>535.20000000000005</v>
      </c>
      <c r="G1869" s="38"/>
      <c r="H1869" s="35">
        <v>263.12799999999999</v>
      </c>
      <c r="I1869" s="36">
        <v>242.256</v>
      </c>
      <c r="J1869" s="37">
        <f t="shared" si="121"/>
        <v>505.38400000000001</v>
      </c>
      <c r="K1869" s="38"/>
      <c r="L1869" s="35">
        <v>213.45</v>
      </c>
      <c r="M1869" s="36">
        <v>112.8</v>
      </c>
      <c r="N1869" s="37">
        <f t="shared" si="122"/>
        <v>326.25</v>
      </c>
    </row>
    <row r="1870" spans="1:14" ht="15.6" x14ac:dyDescent="0.3">
      <c r="A1870" s="39">
        <v>43543.666666666664</v>
      </c>
      <c r="B1870" s="29">
        <f t="shared" si="119"/>
        <v>3</v>
      </c>
      <c r="C1870" s="34">
        <v>19</v>
      </c>
      <c r="D1870" s="35">
        <v>289.2</v>
      </c>
      <c r="E1870" s="36">
        <v>231.45</v>
      </c>
      <c r="F1870" s="37">
        <f t="shared" si="120"/>
        <v>520.65</v>
      </c>
      <c r="G1870" s="38"/>
      <c r="H1870" s="35">
        <v>244.56299999999999</v>
      </c>
      <c r="I1870" s="36">
        <v>235.20500000000001</v>
      </c>
      <c r="J1870" s="37">
        <f t="shared" si="121"/>
        <v>479.76800000000003</v>
      </c>
      <c r="K1870" s="38"/>
      <c r="L1870" s="35">
        <v>208.05</v>
      </c>
      <c r="M1870" s="36">
        <v>105</v>
      </c>
      <c r="N1870" s="37">
        <f t="shared" si="122"/>
        <v>313.05</v>
      </c>
    </row>
    <row r="1871" spans="1:14" ht="15.6" x14ac:dyDescent="0.3">
      <c r="A1871" s="40">
        <v>43543.708333333336</v>
      </c>
      <c r="B1871" s="29">
        <f t="shared" si="119"/>
        <v>3</v>
      </c>
      <c r="C1871" s="34">
        <v>19</v>
      </c>
      <c r="D1871" s="35">
        <v>288.45</v>
      </c>
      <c r="E1871" s="36">
        <v>204.9</v>
      </c>
      <c r="F1871" s="37">
        <f t="shared" si="120"/>
        <v>493.35</v>
      </c>
      <c r="G1871" s="38"/>
      <c r="H1871" s="35">
        <v>235.05500000000001</v>
      </c>
      <c r="I1871" s="36">
        <v>221.59100000000001</v>
      </c>
      <c r="J1871" s="37">
        <f t="shared" si="121"/>
        <v>456.64600000000002</v>
      </c>
      <c r="K1871" s="38"/>
      <c r="L1871" s="35">
        <v>200.25</v>
      </c>
      <c r="M1871" s="36">
        <v>106.05</v>
      </c>
      <c r="N1871" s="37">
        <f t="shared" si="122"/>
        <v>306.3</v>
      </c>
    </row>
    <row r="1872" spans="1:14" ht="15.6" x14ac:dyDescent="0.3">
      <c r="A1872" s="39">
        <v>43543.75</v>
      </c>
      <c r="B1872" s="29">
        <f t="shared" si="119"/>
        <v>3</v>
      </c>
      <c r="C1872" s="34">
        <v>19</v>
      </c>
      <c r="D1872" s="35">
        <v>289.2</v>
      </c>
      <c r="E1872" s="36">
        <v>178.2</v>
      </c>
      <c r="F1872" s="37">
        <f t="shared" si="120"/>
        <v>467.4</v>
      </c>
      <c r="G1872" s="38"/>
      <c r="H1872" s="35">
        <v>180.608</v>
      </c>
      <c r="I1872" s="36">
        <v>188.13499999999999</v>
      </c>
      <c r="J1872" s="37">
        <f t="shared" si="121"/>
        <v>368.74299999999999</v>
      </c>
      <c r="K1872" s="38"/>
      <c r="L1872" s="35">
        <v>109.5</v>
      </c>
      <c r="M1872" s="36">
        <v>90.9</v>
      </c>
      <c r="N1872" s="37">
        <f t="shared" si="122"/>
        <v>200.4</v>
      </c>
    </row>
    <row r="1873" spans="1:14" ht="15.6" x14ac:dyDescent="0.3">
      <c r="A1873" s="40">
        <v>43543.791666666664</v>
      </c>
      <c r="B1873" s="29">
        <f t="shared" si="119"/>
        <v>3</v>
      </c>
      <c r="C1873" s="34">
        <v>19</v>
      </c>
      <c r="D1873" s="35">
        <v>286.5</v>
      </c>
      <c r="E1873" s="36">
        <v>167.7</v>
      </c>
      <c r="F1873" s="37">
        <f t="shared" si="120"/>
        <v>454.2</v>
      </c>
      <c r="G1873" s="38"/>
      <c r="H1873" s="35">
        <v>172.03399999999999</v>
      </c>
      <c r="I1873" s="36">
        <v>178.58</v>
      </c>
      <c r="J1873" s="37">
        <f t="shared" si="121"/>
        <v>350.61400000000003</v>
      </c>
      <c r="K1873" s="38"/>
      <c r="L1873" s="35">
        <v>101.85</v>
      </c>
      <c r="M1873" s="36">
        <v>79.349999999999994</v>
      </c>
      <c r="N1873" s="37">
        <f t="shared" si="122"/>
        <v>181.2</v>
      </c>
    </row>
    <row r="1874" spans="1:14" ht="15.6" x14ac:dyDescent="0.3">
      <c r="A1874" s="39">
        <v>43543.833333333336</v>
      </c>
      <c r="B1874" s="29">
        <f t="shared" si="119"/>
        <v>3</v>
      </c>
      <c r="C1874" s="34">
        <v>19</v>
      </c>
      <c r="D1874" s="35">
        <v>272.85000000000002</v>
      </c>
      <c r="E1874" s="36">
        <v>160.65</v>
      </c>
      <c r="F1874" s="37">
        <f t="shared" si="120"/>
        <v>433.5</v>
      </c>
      <c r="G1874" s="38"/>
      <c r="H1874" s="35">
        <v>184.316</v>
      </c>
      <c r="I1874" s="36">
        <v>176.25299999999999</v>
      </c>
      <c r="J1874" s="37">
        <f t="shared" si="121"/>
        <v>360.56899999999996</v>
      </c>
      <c r="K1874" s="38"/>
      <c r="L1874" s="35">
        <v>96.15</v>
      </c>
      <c r="M1874" s="36">
        <v>77.849999999999994</v>
      </c>
      <c r="N1874" s="37">
        <f t="shared" si="122"/>
        <v>174</v>
      </c>
    </row>
    <row r="1875" spans="1:14" ht="15.6" x14ac:dyDescent="0.3">
      <c r="A1875" s="40">
        <v>43543.875</v>
      </c>
      <c r="B1875" s="29">
        <f t="shared" si="119"/>
        <v>3</v>
      </c>
      <c r="C1875" s="34">
        <v>19</v>
      </c>
      <c r="D1875" s="35">
        <v>173.55</v>
      </c>
      <c r="E1875" s="36">
        <v>140.1</v>
      </c>
      <c r="F1875" s="37">
        <f t="shared" si="120"/>
        <v>313.64999999999998</v>
      </c>
      <c r="G1875" s="38"/>
      <c r="H1875" s="35">
        <v>172.417</v>
      </c>
      <c r="I1875" s="36">
        <v>173.03800000000001</v>
      </c>
      <c r="J1875" s="37">
        <f t="shared" si="121"/>
        <v>345.45500000000004</v>
      </c>
      <c r="K1875" s="38"/>
      <c r="L1875" s="35">
        <v>99.75</v>
      </c>
      <c r="M1875" s="36">
        <v>76.2</v>
      </c>
      <c r="N1875" s="37">
        <f t="shared" si="122"/>
        <v>175.95</v>
      </c>
    </row>
    <row r="1876" spans="1:14" ht="15.6" x14ac:dyDescent="0.3">
      <c r="A1876" s="39">
        <v>43543.916666666664</v>
      </c>
      <c r="B1876" s="29">
        <f t="shared" si="119"/>
        <v>3</v>
      </c>
      <c r="C1876" s="34">
        <v>19</v>
      </c>
      <c r="D1876" s="35">
        <v>157.05000000000001</v>
      </c>
      <c r="E1876" s="36">
        <v>135.6</v>
      </c>
      <c r="F1876" s="37">
        <f t="shared" si="120"/>
        <v>292.64999999999998</v>
      </c>
      <c r="G1876" s="38"/>
      <c r="H1876" s="35">
        <v>169.84100000000001</v>
      </c>
      <c r="I1876" s="36">
        <v>176.816</v>
      </c>
      <c r="J1876" s="37">
        <f t="shared" si="121"/>
        <v>346.65700000000004</v>
      </c>
      <c r="K1876" s="38"/>
      <c r="L1876" s="35">
        <v>95.7</v>
      </c>
      <c r="M1876" s="36">
        <v>76.05</v>
      </c>
      <c r="N1876" s="37">
        <f t="shared" si="122"/>
        <v>171.75</v>
      </c>
    </row>
    <row r="1877" spans="1:14" ht="15.6" x14ac:dyDescent="0.3">
      <c r="A1877" s="40">
        <v>43543.958333333336</v>
      </c>
      <c r="B1877" s="29">
        <f t="shared" si="119"/>
        <v>3</v>
      </c>
      <c r="C1877" s="34">
        <v>19</v>
      </c>
      <c r="D1877" s="35">
        <v>135.9</v>
      </c>
      <c r="E1877" s="36">
        <v>130.80000000000001</v>
      </c>
      <c r="F1877" s="37">
        <f t="shared" si="120"/>
        <v>266.70000000000005</v>
      </c>
      <c r="G1877" s="38"/>
      <c r="H1877" s="35">
        <v>164.53200000000001</v>
      </c>
      <c r="I1877" s="36">
        <v>152.572</v>
      </c>
      <c r="J1877" s="37">
        <f t="shared" si="121"/>
        <v>317.10400000000004</v>
      </c>
      <c r="K1877" s="38"/>
      <c r="L1877" s="35">
        <v>91.35</v>
      </c>
      <c r="M1877" s="36">
        <v>66</v>
      </c>
      <c r="N1877" s="37">
        <f t="shared" si="122"/>
        <v>157.35</v>
      </c>
    </row>
    <row r="1878" spans="1:14" ht="15.6" x14ac:dyDescent="0.3">
      <c r="A1878" s="39">
        <v>43543</v>
      </c>
      <c r="B1878" s="29">
        <f t="shared" si="119"/>
        <v>3</v>
      </c>
      <c r="C1878" s="34">
        <v>19</v>
      </c>
      <c r="D1878" s="35">
        <v>132.9</v>
      </c>
      <c r="E1878" s="36">
        <v>117.3</v>
      </c>
      <c r="F1878" s="37">
        <f t="shared" si="120"/>
        <v>250.2</v>
      </c>
      <c r="G1878" s="38"/>
      <c r="H1878" s="35">
        <v>158.91399999999999</v>
      </c>
      <c r="I1878" s="36">
        <v>129.67500000000001</v>
      </c>
      <c r="J1878" s="37">
        <f t="shared" si="121"/>
        <v>288.589</v>
      </c>
      <c r="K1878" s="38"/>
      <c r="L1878" s="35">
        <v>85.35</v>
      </c>
      <c r="M1878" s="36">
        <v>67.05</v>
      </c>
      <c r="N1878" s="37">
        <f t="shared" si="122"/>
        <v>152.39999999999998</v>
      </c>
    </row>
    <row r="1879" spans="1:14" ht="15.6" x14ac:dyDescent="0.3">
      <c r="A1879" s="40">
        <v>43544.041666666664</v>
      </c>
      <c r="B1879" s="29">
        <f t="shared" si="119"/>
        <v>3</v>
      </c>
      <c r="C1879" s="34">
        <v>20</v>
      </c>
      <c r="D1879" s="35">
        <v>124.95</v>
      </c>
      <c r="E1879" s="36">
        <v>117.6</v>
      </c>
      <c r="F1879" s="37">
        <f t="shared" si="120"/>
        <v>242.55</v>
      </c>
      <c r="G1879" s="38"/>
      <c r="H1879" s="35">
        <v>158.06700000000001</v>
      </c>
      <c r="I1879" s="36">
        <v>127.529</v>
      </c>
      <c r="J1879" s="37">
        <f t="shared" si="121"/>
        <v>285.596</v>
      </c>
      <c r="K1879" s="38"/>
      <c r="L1879" s="35">
        <v>85.5</v>
      </c>
      <c r="M1879" s="36">
        <v>66.900000000000006</v>
      </c>
      <c r="N1879" s="37">
        <f t="shared" si="122"/>
        <v>152.4</v>
      </c>
    </row>
    <row r="1880" spans="1:14" ht="15.6" x14ac:dyDescent="0.3">
      <c r="A1880" s="39">
        <v>43544.083333333336</v>
      </c>
      <c r="B1880" s="29">
        <f t="shared" si="119"/>
        <v>3</v>
      </c>
      <c r="C1880" s="34">
        <v>20</v>
      </c>
      <c r="D1880" s="35">
        <v>126.75</v>
      </c>
      <c r="E1880" s="36">
        <v>116.4</v>
      </c>
      <c r="F1880" s="37">
        <f t="shared" si="120"/>
        <v>243.15</v>
      </c>
      <c r="G1880" s="38"/>
      <c r="H1880" s="35">
        <v>156.56800000000001</v>
      </c>
      <c r="I1880" s="36">
        <v>126.452</v>
      </c>
      <c r="J1880" s="37">
        <f t="shared" si="121"/>
        <v>283.02</v>
      </c>
      <c r="K1880" s="38"/>
      <c r="L1880" s="35">
        <v>85.5</v>
      </c>
      <c r="M1880" s="36">
        <v>66.75</v>
      </c>
      <c r="N1880" s="37">
        <f t="shared" si="122"/>
        <v>152.25</v>
      </c>
    </row>
    <row r="1881" spans="1:14" ht="15.6" x14ac:dyDescent="0.3">
      <c r="A1881" s="40">
        <v>43544.125</v>
      </c>
      <c r="B1881" s="29">
        <f t="shared" si="119"/>
        <v>3</v>
      </c>
      <c r="C1881" s="34">
        <v>20</v>
      </c>
      <c r="D1881" s="35">
        <v>127.65</v>
      </c>
      <c r="E1881" s="36">
        <v>118.2</v>
      </c>
      <c r="F1881" s="37">
        <f t="shared" si="120"/>
        <v>245.85000000000002</v>
      </c>
      <c r="G1881" s="38"/>
      <c r="H1881" s="35">
        <v>158.6</v>
      </c>
      <c r="I1881" s="36">
        <v>128.108</v>
      </c>
      <c r="J1881" s="37">
        <f t="shared" si="121"/>
        <v>286.70799999999997</v>
      </c>
      <c r="K1881" s="38"/>
      <c r="L1881" s="35">
        <v>86.4</v>
      </c>
      <c r="M1881" s="36">
        <v>66.3</v>
      </c>
      <c r="N1881" s="37">
        <f t="shared" si="122"/>
        <v>152.69999999999999</v>
      </c>
    </row>
    <row r="1882" spans="1:14" ht="15.6" x14ac:dyDescent="0.3">
      <c r="A1882" s="39">
        <v>43544.166666666664</v>
      </c>
      <c r="B1882" s="29">
        <f t="shared" si="119"/>
        <v>3</v>
      </c>
      <c r="C1882" s="34">
        <v>20</v>
      </c>
      <c r="D1882" s="35">
        <v>127.05</v>
      </c>
      <c r="E1882" s="36">
        <v>123.6</v>
      </c>
      <c r="F1882" s="37">
        <f t="shared" si="120"/>
        <v>250.64999999999998</v>
      </c>
      <c r="G1882" s="38"/>
      <c r="H1882" s="35">
        <v>163.72499999999999</v>
      </c>
      <c r="I1882" s="36">
        <v>129.27000000000001</v>
      </c>
      <c r="J1882" s="37">
        <f t="shared" si="121"/>
        <v>292.995</v>
      </c>
      <c r="K1882" s="38"/>
      <c r="L1882" s="35">
        <v>86.7</v>
      </c>
      <c r="M1882" s="36">
        <v>66.3</v>
      </c>
      <c r="N1882" s="37">
        <f t="shared" si="122"/>
        <v>153</v>
      </c>
    </row>
    <row r="1883" spans="1:14" ht="15.6" x14ac:dyDescent="0.3">
      <c r="A1883" s="40">
        <v>43544.208333333336</v>
      </c>
      <c r="B1883" s="29">
        <f t="shared" si="119"/>
        <v>3</v>
      </c>
      <c r="C1883" s="34">
        <v>20</v>
      </c>
      <c r="D1883" s="35">
        <v>126.75</v>
      </c>
      <c r="E1883" s="36">
        <v>128.1</v>
      </c>
      <c r="F1883" s="37">
        <f t="shared" si="120"/>
        <v>254.85</v>
      </c>
      <c r="G1883" s="38"/>
      <c r="H1883" s="35">
        <v>189.19200000000001</v>
      </c>
      <c r="I1883" s="36">
        <v>153.97900000000001</v>
      </c>
      <c r="J1883" s="37">
        <f t="shared" si="121"/>
        <v>343.17100000000005</v>
      </c>
      <c r="K1883" s="38"/>
      <c r="L1883" s="35">
        <v>92.1</v>
      </c>
      <c r="M1883" s="36">
        <v>68.55</v>
      </c>
      <c r="N1883" s="37">
        <f t="shared" si="122"/>
        <v>160.64999999999998</v>
      </c>
    </row>
    <row r="1884" spans="1:14" ht="15.6" x14ac:dyDescent="0.3">
      <c r="A1884" s="39">
        <v>43544.25</v>
      </c>
      <c r="B1884" s="29">
        <f t="shared" si="119"/>
        <v>3</v>
      </c>
      <c r="C1884" s="34">
        <v>20</v>
      </c>
      <c r="D1884" s="35">
        <v>135</v>
      </c>
      <c r="E1884" s="36">
        <v>140.55000000000001</v>
      </c>
      <c r="F1884" s="37">
        <f t="shared" si="120"/>
        <v>275.55</v>
      </c>
      <c r="G1884" s="38"/>
      <c r="H1884" s="35">
        <v>189.983</v>
      </c>
      <c r="I1884" s="36">
        <v>172</v>
      </c>
      <c r="J1884" s="37">
        <f t="shared" si="121"/>
        <v>361.983</v>
      </c>
      <c r="K1884" s="38"/>
      <c r="L1884" s="35">
        <v>102.6</v>
      </c>
      <c r="M1884" s="36">
        <v>78.45</v>
      </c>
      <c r="N1884" s="37">
        <f t="shared" si="122"/>
        <v>181.05</v>
      </c>
    </row>
    <row r="1885" spans="1:14" ht="15.6" x14ac:dyDescent="0.3">
      <c r="A1885" s="40">
        <v>43544.291666666664</v>
      </c>
      <c r="B1885" s="29">
        <f t="shared" si="119"/>
        <v>3</v>
      </c>
      <c r="C1885" s="34">
        <v>20</v>
      </c>
      <c r="D1885" s="35">
        <v>233.25</v>
      </c>
      <c r="E1885" s="36">
        <v>189.3</v>
      </c>
      <c r="F1885" s="37">
        <f t="shared" si="120"/>
        <v>422.55</v>
      </c>
      <c r="G1885" s="38"/>
      <c r="H1885" s="35">
        <v>222.166</v>
      </c>
      <c r="I1885" s="36">
        <v>190.14500000000001</v>
      </c>
      <c r="J1885" s="37">
        <f t="shared" si="121"/>
        <v>412.31100000000004</v>
      </c>
      <c r="K1885" s="38"/>
      <c r="L1885" s="35">
        <v>184.95</v>
      </c>
      <c r="M1885" s="36">
        <v>91.65</v>
      </c>
      <c r="N1885" s="37">
        <f t="shared" si="122"/>
        <v>276.60000000000002</v>
      </c>
    </row>
    <row r="1886" spans="1:14" ht="15.6" x14ac:dyDescent="0.3">
      <c r="A1886" s="39">
        <v>43544.333333333336</v>
      </c>
      <c r="B1886" s="29">
        <f t="shared" si="119"/>
        <v>3</v>
      </c>
      <c r="C1886" s="34">
        <v>20</v>
      </c>
      <c r="D1886" s="35">
        <v>262.2</v>
      </c>
      <c r="E1886" s="36">
        <v>214.65</v>
      </c>
      <c r="F1886" s="37">
        <f t="shared" si="120"/>
        <v>476.85</v>
      </c>
      <c r="G1886" s="38"/>
      <c r="H1886" s="35">
        <v>246.62100000000001</v>
      </c>
      <c r="I1886" s="36">
        <v>220.59700000000001</v>
      </c>
      <c r="J1886" s="37">
        <f t="shared" si="121"/>
        <v>467.21800000000002</v>
      </c>
      <c r="K1886" s="38"/>
      <c r="L1886" s="35">
        <v>212.25</v>
      </c>
      <c r="M1886" s="36">
        <v>99.75</v>
      </c>
      <c r="N1886" s="37">
        <f t="shared" si="122"/>
        <v>312</v>
      </c>
    </row>
    <row r="1887" spans="1:14" ht="15.6" x14ac:dyDescent="0.3">
      <c r="A1887" s="40">
        <v>43544.375</v>
      </c>
      <c r="B1887" s="29">
        <f t="shared" si="119"/>
        <v>3</v>
      </c>
      <c r="C1887" s="34">
        <v>20</v>
      </c>
      <c r="D1887" s="35">
        <v>269.25</v>
      </c>
      <c r="E1887" s="36">
        <v>249.6</v>
      </c>
      <c r="F1887" s="37">
        <f t="shared" si="120"/>
        <v>518.85</v>
      </c>
      <c r="G1887" s="38"/>
      <c r="H1887" s="35">
        <v>247.869</v>
      </c>
      <c r="I1887" s="36">
        <v>238.69900000000001</v>
      </c>
      <c r="J1887" s="37">
        <f t="shared" si="121"/>
        <v>486.56799999999998</v>
      </c>
      <c r="K1887" s="38"/>
      <c r="L1887" s="35">
        <v>226.35</v>
      </c>
      <c r="M1887" s="36">
        <v>109.8</v>
      </c>
      <c r="N1887" s="37">
        <f t="shared" si="122"/>
        <v>336.15</v>
      </c>
    </row>
    <row r="1888" spans="1:14" ht="15.6" x14ac:dyDescent="0.3">
      <c r="A1888" s="39">
        <v>43544.416666666664</v>
      </c>
      <c r="B1888" s="29">
        <f t="shared" si="119"/>
        <v>3</v>
      </c>
      <c r="C1888" s="34">
        <v>20</v>
      </c>
      <c r="D1888" s="35">
        <v>290.39999999999998</v>
      </c>
      <c r="E1888" s="36">
        <v>260.39999999999998</v>
      </c>
      <c r="F1888" s="37">
        <f t="shared" si="120"/>
        <v>550.79999999999995</v>
      </c>
      <c r="G1888" s="38"/>
      <c r="H1888" s="35">
        <v>250.511</v>
      </c>
      <c r="I1888" s="36">
        <v>237.40600000000001</v>
      </c>
      <c r="J1888" s="37">
        <f t="shared" si="121"/>
        <v>487.91700000000003</v>
      </c>
      <c r="K1888" s="38"/>
      <c r="L1888" s="35">
        <v>224.1</v>
      </c>
      <c r="M1888" s="36">
        <v>113.7</v>
      </c>
      <c r="N1888" s="37">
        <f t="shared" si="122"/>
        <v>337.8</v>
      </c>
    </row>
    <row r="1889" spans="1:14" ht="15.6" x14ac:dyDescent="0.3">
      <c r="A1889" s="40">
        <v>43544.458333333336</v>
      </c>
      <c r="B1889" s="29">
        <f t="shared" si="119"/>
        <v>3</v>
      </c>
      <c r="C1889" s="34">
        <v>20</v>
      </c>
      <c r="D1889" s="35">
        <v>298.64999999999998</v>
      </c>
      <c r="E1889" s="36">
        <v>261.45</v>
      </c>
      <c r="F1889" s="37">
        <f t="shared" si="120"/>
        <v>560.09999999999991</v>
      </c>
      <c r="G1889" s="38"/>
      <c r="H1889" s="35">
        <v>260.98399999999998</v>
      </c>
      <c r="I1889" s="36">
        <v>238.34899999999999</v>
      </c>
      <c r="J1889" s="37">
        <f t="shared" si="121"/>
        <v>499.33299999999997</v>
      </c>
      <c r="K1889" s="38"/>
      <c r="L1889" s="35">
        <v>224.4</v>
      </c>
      <c r="M1889" s="36">
        <v>115.2</v>
      </c>
      <c r="N1889" s="37">
        <f t="shared" si="122"/>
        <v>339.6</v>
      </c>
    </row>
    <row r="1890" spans="1:14" ht="15.6" x14ac:dyDescent="0.3">
      <c r="A1890" s="39">
        <v>43544.5</v>
      </c>
      <c r="B1890" s="29">
        <f t="shared" si="119"/>
        <v>3</v>
      </c>
      <c r="C1890" s="34">
        <v>20</v>
      </c>
      <c r="D1890" s="35">
        <v>302.10000000000002</v>
      </c>
      <c r="E1890" s="36">
        <v>266.85000000000002</v>
      </c>
      <c r="F1890" s="37">
        <f t="shared" si="120"/>
        <v>568.95000000000005</v>
      </c>
      <c r="G1890" s="38"/>
      <c r="H1890" s="35">
        <v>263.49799999999999</v>
      </c>
      <c r="I1890" s="36">
        <v>249.369</v>
      </c>
      <c r="J1890" s="37">
        <f t="shared" si="121"/>
        <v>512.86699999999996</v>
      </c>
      <c r="K1890" s="38"/>
      <c r="L1890" s="35">
        <v>222.9</v>
      </c>
      <c r="M1890" s="36">
        <v>120.3</v>
      </c>
      <c r="N1890" s="37">
        <f t="shared" si="122"/>
        <v>343.2</v>
      </c>
    </row>
    <row r="1891" spans="1:14" ht="15.6" x14ac:dyDescent="0.3">
      <c r="A1891" s="40">
        <v>43544.541666666664</v>
      </c>
      <c r="B1891" s="29">
        <f t="shared" si="119"/>
        <v>3</v>
      </c>
      <c r="C1891" s="34">
        <v>20</v>
      </c>
      <c r="D1891" s="35">
        <v>302.55</v>
      </c>
      <c r="E1891" s="36">
        <v>257.7</v>
      </c>
      <c r="F1891" s="37">
        <f t="shared" si="120"/>
        <v>560.25</v>
      </c>
      <c r="G1891" s="38"/>
      <c r="H1891" s="35">
        <v>272.99799999999999</v>
      </c>
      <c r="I1891" s="36">
        <v>250.19</v>
      </c>
      <c r="J1891" s="37">
        <f t="shared" si="121"/>
        <v>523.18799999999999</v>
      </c>
      <c r="K1891" s="38"/>
      <c r="L1891" s="35">
        <v>222.45</v>
      </c>
      <c r="M1891" s="36">
        <v>117</v>
      </c>
      <c r="N1891" s="37">
        <f t="shared" si="122"/>
        <v>339.45</v>
      </c>
    </row>
    <row r="1892" spans="1:14" ht="15.6" x14ac:dyDescent="0.3">
      <c r="A1892" s="39">
        <v>43544.583333333336</v>
      </c>
      <c r="B1892" s="29">
        <f t="shared" si="119"/>
        <v>3</v>
      </c>
      <c r="C1892" s="34">
        <v>20</v>
      </c>
      <c r="D1892" s="35">
        <v>304.05</v>
      </c>
      <c r="E1892" s="36">
        <v>249.3</v>
      </c>
      <c r="F1892" s="37">
        <f t="shared" si="120"/>
        <v>553.35</v>
      </c>
      <c r="G1892" s="38"/>
      <c r="H1892" s="35">
        <v>275.23500000000001</v>
      </c>
      <c r="I1892" s="36">
        <v>244.905</v>
      </c>
      <c r="J1892" s="37">
        <f t="shared" si="121"/>
        <v>520.14</v>
      </c>
      <c r="K1892" s="38"/>
      <c r="L1892" s="35">
        <v>219.45</v>
      </c>
      <c r="M1892" s="36">
        <v>114.45</v>
      </c>
      <c r="N1892" s="37">
        <f t="shared" si="122"/>
        <v>333.9</v>
      </c>
    </row>
    <row r="1893" spans="1:14" ht="15.6" x14ac:dyDescent="0.3">
      <c r="A1893" s="40">
        <v>43544.625</v>
      </c>
      <c r="B1893" s="29">
        <f t="shared" si="119"/>
        <v>3</v>
      </c>
      <c r="C1893" s="34">
        <v>20</v>
      </c>
      <c r="D1893" s="35">
        <v>298.64999999999998</v>
      </c>
      <c r="E1893" s="36">
        <v>242.1</v>
      </c>
      <c r="F1893" s="37">
        <f t="shared" si="120"/>
        <v>540.75</v>
      </c>
      <c r="G1893" s="38"/>
      <c r="H1893" s="35">
        <v>264.78300000000002</v>
      </c>
      <c r="I1893" s="36">
        <v>240.59200000000001</v>
      </c>
      <c r="J1893" s="37">
        <f t="shared" si="121"/>
        <v>505.375</v>
      </c>
      <c r="K1893" s="38"/>
      <c r="L1893" s="35">
        <v>214.65</v>
      </c>
      <c r="M1893" s="36">
        <v>115.8</v>
      </c>
      <c r="N1893" s="37">
        <f t="shared" si="122"/>
        <v>330.45</v>
      </c>
    </row>
    <row r="1894" spans="1:14" ht="15.6" x14ac:dyDescent="0.3">
      <c r="A1894" s="39">
        <v>43544.666666666664</v>
      </c>
      <c r="B1894" s="29">
        <f t="shared" si="119"/>
        <v>3</v>
      </c>
      <c r="C1894" s="34">
        <v>20</v>
      </c>
      <c r="D1894" s="35">
        <v>292.2</v>
      </c>
      <c r="E1894" s="36">
        <v>229.2</v>
      </c>
      <c r="F1894" s="37">
        <f t="shared" si="120"/>
        <v>521.4</v>
      </c>
      <c r="G1894" s="38"/>
      <c r="H1894" s="35">
        <v>254.58</v>
      </c>
      <c r="I1894" s="36">
        <v>236.58</v>
      </c>
      <c r="J1894" s="37">
        <f t="shared" si="121"/>
        <v>491.16</v>
      </c>
      <c r="K1894" s="38"/>
      <c r="L1894" s="35">
        <v>207.3</v>
      </c>
      <c r="M1894" s="36">
        <v>106.35</v>
      </c>
      <c r="N1894" s="37">
        <f t="shared" si="122"/>
        <v>313.64999999999998</v>
      </c>
    </row>
    <row r="1895" spans="1:14" ht="15.6" x14ac:dyDescent="0.3">
      <c r="A1895" s="40">
        <v>43544.708333333336</v>
      </c>
      <c r="B1895" s="29">
        <f t="shared" si="119"/>
        <v>3</v>
      </c>
      <c r="C1895" s="34">
        <v>20</v>
      </c>
      <c r="D1895" s="35">
        <v>286.35000000000002</v>
      </c>
      <c r="E1895" s="36">
        <v>202.5</v>
      </c>
      <c r="F1895" s="37">
        <f t="shared" si="120"/>
        <v>488.85</v>
      </c>
      <c r="G1895" s="38"/>
      <c r="H1895" s="35">
        <v>247.83500000000001</v>
      </c>
      <c r="I1895" s="36">
        <v>220.47499999999999</v>
      </c>
      <c r="J1895" s="37">
        <f t="shared" si="121"/>
        <v>468.31</v>
      </c>
      <c r="K1895" s="38"/>
      <c r="L1895" s="35">
        <v>200.55</v>
      </c>
      <c r="M1895" s="36">
        <v>95.85</v>
      </c>
      <c r="N1895" s="37">
        <f t="shared" si="122"/>
        <v>296.39999999999998</v>
      </c>
    </row>
    <row r="1896" spans="1:14" ht="15.6" x14ac:dyDescent="0.3">
      <c r="A1896" s="39">
        <v>43544.75</v>
      </c>
      <c r="B1896" s="29">
        <f t="shared" si="119"/>
        <v>3</v>
      </c>
      <c r="C1896" s="34">
        <v>20</v>
      </c>
      <c r="D1896" s="35">
        <v>284.55</v>
      </c>
      <c r="E1896" s="36">
        <v>180.3</v>
      </c>
      <c r="F1896" s="37">
        <f t="shared" si="120"/>
        <v>464.85</v>
      </c>
      <c r="G1896" s="38"/>
      <c r="H1896" s="35">
        <v>176.80799999999999</v>
      </c>
      <c r="I1896" s="36">
        <v>190.35900000000001</v>
      </c>
      <c r="J1896" s="37">
        <f t="shared" si="121"/>
        <v>367.16700000000003</v>
      </c>
      <c r="K1896" s="38"/>
      <c r="L1896" s="35">
        <v>109.35</v>
      </c>
      <c r="M1896" s="36">
        <v>82.35</v>
      </c>
      <c r="N1896" s="37">
        <f t="shared" si="122"/>
        <v>191.7</v>
      </c>
    </row>
    <row r="1897" spans="1:14" ht="15.6" x14ac:dyDescent="0.3">
      <c r="A1897" s="40">
        <v>43544.791666666664</v>
      </c>
      <c r="B1897" s="29">
        <f t="shared" si="119"/>
        <v>3</v>
      </c>
      <c r="C1897" s="34">
        <v>20</v>
      </c>
      <c r="D1897" s="35">
        <v>276.89999999999998</v>
      </c>
      <c r="E1897" s="36">
        <v>170.4</v>
      </c>
      <c r="F1897" s="37">
        <f t="shared" si="120"/>
        <v>447.29999999999995</v>
      </c>
      <c r="G1897" s="38"/>
      <c r="H1897" s="35">
        <v>172.61500000000001</v>
      </c>
      <c r="I1897" s="36">
        <v>182.386</v>
      </c>
      <c r="J1897" s="37">
        <f t="shared" si="121"/>
        <v>355.00099999999998</v>
      </c>
      <c r="K1897" s="38"/>
      <c r="L1897" s="35">
        <v>103.05</v>
      </c>
      <c r="M1897" s="36">
        <v>73.05</v>
      </c>
      <c r="N1897" s="37">
        <f t="shared" si="122"/>
        <v>176.1</v>
      </c>
    </row>
    <row r="1898" spans="1:14" ht="15.6" x14ac:dyDescent="0.3">
      <c r="A1898" s="39">
        <v>43544.833333333336</v>
      </c>
      <c r="B1898" s="29">
        <f t="shared" si="119"/>
        <v>3</v>
      </c>
      <c r="C1898" s="34">
        <v>20</v>
      </c>
      <c r="D1898" s="35">
        <v>271.95</v>
      </c>
      <c r="E1898" s="36">
        <v>167.1</v>
      </c>
      <c r="F1898" s="37">
        <f t="shared" si="120"/>
        <v>439.04999999999995</v>
      </c>
      <c r="G1898" s="38"/>
      <c r="H1898" s="35">
        <v>182.12799999999999</v>
      </c>
      <c r="I1898" s="36">
        <v>177.459</v>
      </c>
      <c r="J1898" s="37">
        <f t="shared" si="121"/>
        <v>359.58699999999999</v>
      </c>
      <c r="K1898" s="38"/>
      <c r="L1898" s="35">
        <v>98.85</v>
      </c>
      <c r="M1898" s="36">
        <v>74.400000000000006</v>
      </c>
      <c r="N1898" s="37">
        <f t="shared" si="122"/>
        <v>173.25</v>
      </c>
    </row>
    <row r="1899" spans="1:14" ht="15.6" x14ac:dyDescent="0.3">
      <c r="A1899" s="40">
        <v>43544.875</v>
      </c>
      <c r="B1899" s="29">
        <f t="shared" si="119"/>
        <v>3</v>
      </c>
      <c r="C1899" s="34">
        <v>20</v>
      </c>
      <c r="D1899" s="35">
        <v>165.15</v>
      </c>
      <c r="E1899" s="36">
        <v>144</v>
      </c>
      <c r="F1899" s="37">
        <f t="shared" si="120"/>
        <v>309.14999999999998</v>
      </c>
      <c r="G1899" s="38"/>
      <c r="H1899" s="35">
        <v>173.67599999999999</v>
      </c>
      <c r="I1899" s="36">
        <v>167.76499999999999</v>
      </c>
      <c r="J1899" s="37">
        <f t="shared" si="121"/>
        <v>341.44099999999997</v>
      </c>
      <c r="K1899" s="38"/>
      <c r="L1899" s="35">
        <v>92.4</v>
      </c>
      <c r="M1899" s="36">
        <v>71.400000000000006</v>
      </c>
      <c r="N1899" s="37">
        <f t="shared" si="122"/>
        <v>163.80000000000001</v>
      </c>
    </row>
    <row r="1900" spans="1:14" ht="15.6" x14ac:dyDescent="0.3">
      <c r="A1900" s="39">
        <v>43544.916666666664</v>
      </c>
      <c r="B1900" s="29">
        <f t="shared" si="119"/>
        <v>3</v>
      </c>
      <c r="C1900" s="34">
        <v>20</v>
      </c>
      <c r="D1900" s="35">
        <v>142.65</v>
      </c>
      <c r="E1900" s="36">
        <v>144.75</v>
      </c>
      <c r="F1900" s="37">
        <f t="shared" si="120"/>
        <v>287.39999999999998</v>
      </c>
      <c r="G1900" s="38"/>
      <c r="H1900" s="35">
        <v>169.48400000000001</v>
      </c>
      <c r="I1900" s="36">
        <v>165.709</v>
      </c>
      <c r="J1900" s="37">
        <f t="shared" si="121"/>
        <v>335.19299999999998</v>
      </c>
      <c r="K1900" s="38"/>
      <c r="L1900" s="35">
        <v>88.95</v>
      </c>
      <c r="M1900" s="36">
        <v>71.099999999999994</v>
      </c>
      <c r="N1900" s="37">
        <f t="shared" si="122"/>
        <v>160.05000000000001</v>
      </c>
    </row>
    <row r="1901" spans="1:14" ht="15.6" x14ac:dyDescent="0.3">
      <c r="A1901" s="40">
        <v>43544.958333333336</v>
      </c>
      <c r="B1901" s="29">
        <f t="shared" si="119"/>
        <v>3</v>
      </c>
      <c r="C1901" s="34">
        <v>20</v>
      </c>
      <c r="D1901" s="35">
        <v>129.15</v>
      </c>
      <c r="E1901" s="36">
        <v>141.44999999999999</v>
      </c>
      <c r="F1901" s="37">
        <f t="shared" si="120"/>
        <v>270.60000000000002</v>
      </c>
      <c r="G1901" s="38"/>
      <c r="H1901" s="35">
        <v>163.43</v>
      </c>
      <c r="I1901" s="36">
        <v>135.971</v>
      </c>
      <c r="J1901" s="37">
        <f t="shared" si="121"/>
        <v>299.40100000000001</v>
      </c>
      <c r="K1901" s="38"/>
      <c r="L1901" s="35">
        <v>86.85</v>
      </c>
      <c r="M1901" s="36">
        <v>69.3</v>
      </c>
      <c r="N1901" s="37">
        <f t="shared" si="122"/>
        <v>156.14999999999998</v>
      </c>
    </row>
    <row r="1902" spans="1:14" ht="15.6" x14ac:dyDescent="0.3">
      <c r="A1902" s="39">
        <v>43544</v>
      </c>
      <c r="B1902" s="29">
        <f t="shared" si="119"/>
        <v>3</v>
      </c>
      <c r="C1902" s="34">
        <v>20</v>
      </c>
      <c r="D1902" s="35">
        <v>137.85</v>
      </c>
      <c r="E1902" s="36">
        <v>130.35</v>
      </c>
      <c r="F1902" s="37">
        <f t="shared" si="120"/>
        <v>268.2</v>
      </c>
      <c r="G1902" s="38"/>
      <c r="H1902" s="35">
        <v>158.34800000000001</v>
      </c>
      <c r="I1902" s="36">
        <v>120.38</v>
      </c>
      <c r="J1902" s="37">
        <f t="shared" si="121"/>
        <v>278.72800000000001</v>
      </c>
      <c r="K1902" s="38"/>
      <c r="L1902" s="35">
        <v>84.15</v>
      </c>
      <c r="M1902" s="36">
        <v>68.7</v>
      </c>
      <c r="N1902" s="37">
        <f t="shared" si="122"/>
        <v>152.85000000000002</v>
      </c>
    </row>
    <row r="1903" spans="1:14" ht="15.6" x14ac:dyDescent="0.3">
      <c r="A1903" s="40">
        <v>43545.041666666664</v>
      </c>
      <c r="B1903" s="29">
        <f t="shared" si="119"/>
        <v>3</v>
      </c>
      <c r="C1903" s="34">
        <v>21</v>
      </c>
      <c r="D1903" s="35">
        <v>133.35</v>
      </c>
      <c r="E1903" s="36">
        <v>127.35</v>
      </c>
      <c r="F1903" s="37">
        <f t="shared" si="120"/>
        <v>260.7</v>
      </c>
      <c r="G1903" s="38"/>
      <c r="H1903" s="35">
        <v>157.27000000000001</v>
      </c>
      <c r="I1903" s="36">
        <v>120.48699999999999</v>
      </c>
      <c r="J1903" s="37">
        <f t="shared" si="121"/>
        <v>277.75700000000001</v>
      </c>
      <c r="K1903" s="38"/>
      <c r="L1903" s="35">
        <v>83.7</v>
      </c>
      <c r="M1903" s="36">
        <v>69.75</v>
      </c>
      <c r="N1903" s="37">
        <f t="shared" si="122"/>
        <v>153.44999999999999</v>
      </c>
    </row>
    <row r="1904" spans="1:14" ht="15.6" x14ac:dyDescent="0.3">
      <c r="A1904" s="39">
        <v>43545.083333333336</v>
      </c>
      <c r="B1904" s="29">
        <f t="shared" si="119"/>
        <v>3</v>
      </c>
      <c r="C1904" s="34">
        <v>21</v>
      </c>
      <c r="D1904" s="35">
        <v>130.5</v>
      </c>
      <c r="E1904" s="36">
        <v>126.9</v>
      </c>
      <c r="F1904" s="37">
        <f t="shared" si="120"/>
        <v>257.39999999999998</v>
      </c>
      <c r="G1904" s="38"/>
      <c r="H1904" s="35">
        <v>159.11000000000001</v>
      </c>
      <c r="I1904" s="36">
        <v>118.767</v>
      </c>
      <c r="J1904" s="37">
        <f t="shared" si="121"/>
        <v>277.87700000000001</v>
      </c>
      <c r="K1904" s="38"/>
      <c r="L1904" s="35">
        <v>83.55</v>
      </c>
      <c r="M1904" s="36">
        <v>69.150000000000006</v>
      </c>
      <c r="N1904" s="37">
        <f t="shared" si="122"/>
        <v>152.69999999999999</v>
      </c>
    </row>
    <row r="1905" spans="1:14" ht="15.6" x14ac:dyDescent="0.3">
      <c r="A1905" s="40">
        <v>43545.125</v>
      </c>
      <c r="B1905" s="29">
        <f t="shared" si="119"/>
        <v>3</v>
      </c>
      <c r="C1905" s="34">
        <v>21</v>
      </c>
      <c r="D1905" s="35">
        <v>129.9</v>
      </c>
      <c r="E1905" s="36">
        <v>129</v>
      </c>
      <c r="F1905" s="37">
        <f t="shared" si="120"/>
        <v>258.89999999999998</v>
      </c>
      <c r="G1905" s="38"/>
      <c r="H1905" s="35">
        <v>156.59399999999999</v>
      </c>
      <c r="I1905" s="36">
        <v>125.62</v>
      </c>
      <c r="J1905" s="37">
        <f t="shared" si="121"/>
        <v>282.214</v>
      </c>
      <c r="K1905" s="38"/>
      <c r="L1905" s="35">
        <v>93.15</v>
      </c>
      <c r="M1905" s="36">
        <v>69.3</v>
      </c>
      <c r="N1905" s="37">
        <f t="shared" si="122"/>
        <v>162.44999999999999</v>
      </c>
    </row>
    <row r="1906" spans="1:14" ht="15.6" x14ac:dyDescent="0.3">
      <c r="A1906" s="39">
        <v>43545.166666666664</v>
      </c>
      <c r="B1906" s="29">
        <f t="shared" si="119"/>
        <v>3</v>
      </c>
      <c r="C1906" s="34">
        <v>21</v>
      </c>
      <c r="D1906" s="35">
        <v>129.75</v>
      </c>
      <c r="E1906" s="36">
        <v>128.25</v>
      </c>
      <c r="F1906" s="37">
        <f t="shared" si="120"/>
        <v>258</v>
      </c>
      <c r="G1906" s="38"/>
      <c r="H1906" s="35">
        <v>164.511</v>
      </c>
      <c r="I1906" s="36">
        <v>132.256</v>
      </c>
      <c r="J1906" s="37">
        <f t="shared" si="121"/>
        <v>296.767</v>
      </c>
      <c r="K1906" s="38"/>
      <c r="L1906" s="35">
        <v>92.4</v>
      </c>
      <c r="M1906" s="36">
        <v>69.3</v>
      </c>
      <c r="N1906" s="37">
        <f t="shared" si="122"/>
        <v>161.69999999999999</v>
      </c>
    </row>
    <row r="1907" spans="1:14" ht="15.6" x14ac:dyDescent="0.3">
      <c r="A1907" s="40">
        <v>43545.208333333336</v>
      </c>
      <c r="B1907" s="29">
        <f t="shared" si="119"/>
        <v>3</v>
      </c>
      <c r="C1907" s="34">
        <v>21</v>
      </c>
      <c r="D1907" s="35">
        <v>128.69999999999999</v>
      </c>
      <c r="E1907" s="36">
        <v>135.6</v>
      </c>
      <c r="F1907" s="37">
        <f t="shared" si="120"/>
        <v>264.29999999999995</v>
      </c>
      <c r="G1907" s="38"/>
      <c r="H1907" s="35">
        <v>183.47900000000001</v>
      </c>
      <c r="I1907" s="36">
        <v>154.636</v>
      </c>
      <c r="J1907" s="37">
        <f t="shared" si="121"/>
        <v>338.11500000000001</v>
      </c>
      <c r="K1907" s="38"/>
      <c r="L1907" s="35">
        <v>93</v>
      </c>
      <c r="M1907" s="36">
        <v>68.849999999999994</v>
      </c>
      <c r="N1907" s="37">
        <f t="shared" si="122"/>
        <v>161.85</v>
      </c>
    </row>
    <row r="1908" spans="1:14" ht="15.6" x14ac:dyDescent="0.3">
      <c r="A1908" s="39">
        <v>43545.25</v>
      </c>
      <c r="B1908" s="29">
        <f t="shared" si="119"/>
        <v>3</v>
      </c>
      <c r="C1908" s="34">
        <v>21</v>
      </c>
      <c r="D1908" s="35">
        <v>132.30000000000001</v>
      </c>
      <c r="E1908" s="36">
        <v>158.69999999999999</v>
      </c>
      <c r="F1908" s="37">
        <f t="shared" si="120"/>
        <v>291</v>
      </c>
      <c r="G1908" s="38"/>
      <c r="H1908" s="35">
        <v>192.20699999999999</v>
      </c>
      <c r="I1908" s="36">
        <v>170.85</v>
      </c>
      <c r="J1908" s="37">
        <f t="shared" si="121"/>
        <v>363.05700000000002</v>
      </c>
      <c r="K1908" s="38"/>
      <c r="L1908" s="35">
        <v>102</v>
      </c>
      <c r="M1908" s="36">
        <v>78.900000000000006</v>
      </c>
      <c r="N1908" s="37">
        <f t="shared" si="122"/>
        <v>180.9</v>
      </c>
    </row>
    <row r="1909" spans="1:14" ht="15.6" x14ac:dyDescent="0.3">
      <c r="A1909" s="40">
        <v>43545.291666666664</v>
      </c>
      <c r="B1909" s="29">
        <f t="shared" si="119"/>
        <v>3</v>
      </c>
      <c r="C1909" s="34">
        <v>21</v>
      </c>
      <c r="D1909" s="35">
        <v>220.95</v>
      </c>
      <c r="E1909" s="36">
        <v>194.4</v>
      </c>
      <c r="F1909" s="37">
        <f t="shared" si="120"/>
        <v>415.35</v>
      </c>
      <c r="G1909" s="38"/>
      <c r="H1909" s="35">
        <v>239.15</v>
      </c>
      <c r="I1909" s="36">
        <v>189.31399999999999</v>
      </c>
      <c r="J1909" s="37">
        <f t="shared" si="121"/>
        <v>428.464</v>
      </c>
      <c r="K1909" s="38"/>
      <c r="L1909" s="35">
        <v>183.15</v>
      </c>
      <c r="M1909" s="36">
        <v>88.65</v>
      </c>
      <c r="N1909" s="37">
        <f t="shared" si="122"/>
        <v>271.8</v>
      </c>
    </row>
    <row r="1910" spans="1:14" ht="15.6" x14ac:dyDescent="0.3">
      <c r="A1910" s="39">
        <v>43545.333333333336</v>
      </c>
      <c r="B1910" s="29">
        <f t="shared" si="119"/>
        <v>3</v>
      </c>
      <c r="C1910" s="34">
        <v>21</v>
      </c>
      <c r="D1910" s="35">
        <v>253.8</v>
      </c>
      <c r="E1910" s="36">
        <v>213.15</v>
      </c>
      <c r="F1910" s="37">
        <f t="shared" si="120"/>
        <v>466.95000000000005</v>
      </c>
      <c r="G1910" s="38"/>
      <c r="H1910" s="35">
        <v>245.624</v>
      </c>
      <c r="I1910" s="36">
        <v>217.02799999999999</v>
      </c>
      <c r="J1910" s="37">
        <f t="shared" si="121"/>
        <v>462.65199999999999</v>
      </c>
      <c r="K1910" s="38"/>
      <c r="L1910" s="35">
        <v>203.25</v>
      </c>
      <c r="M1910" s="36">
        <v>94.65</v>
      </c>
      <c r="N1910" s="37">
        <f t="shared" si="122"/>
        <v>297.89999999999998</v>
      </c>
    </row>
    <row r="1911" spans="1:14" ht="15.6" x14ac:dyDescent="0.3">
      <c r="A1911" s="40">
        <v>43545.375</v>
      </c>
      <c r="B1911" s="29">
        <f t="shared" si="119"/>
        <v>3</v>
      </c>
      <c r="C1911" s="34">
        <v>21</v>
      </c>
      <c r="D1911" s="35">
        <v>275.39999999999998</v>
      </c>
      <c r="E1911" s="36">
        <v>243.15</v>
      </c>
      <c r="F1911" s="37">
        <f t="shared" si="120"/>
        <v>518.54999999999995</v>
      </c>
      <c r="G1911" s="38"/>
      <c r="H1911" s="35">
        <v>249.846</v>
      </c>
      <c r="I1911" s="36">
        <v>235.14400000000001</v>
      </c>
      <c r="J1911" s="37">
        <f t="shared" si="121"/>
        <v>484.99</v>
      </c>
      <c r="K1911" s="38"/>
      <c r="L1911" s="35">
        <v>222</v>
      </c>
      <c r="M1911" s="36">
        <v>104.7</v>
      </c>
      <c r="N1911" s="37">
        <f t="shared" si="122"/>
        <v>326.7</v>
      </c>
    </row>
    <row r="1912" spans="1:14" ht="15.6" x14ac:dyDescent="0.3">
      <c r="A1912" s="39">
        <v>43545.416666666664</v>
      </c>
      <c r="B1912" s="29">
        <f t="shared" si="119"/>
        <v>3</v>
      </c>
      <c r="C1912" s="34">
        <v>21</v>
      </c>
      <c r="D1912" s="35">
        <v>288.75</v>
      </c>
      <c r="E1912" s="36">
        <v>246.6</v>
      </c>
      <c r="F1912" s="37">
        <f t="shared" si="120"/>
        <v>535.35</v>
      </c>
      <c r="G1912" s="38"/>
      <c r="H1912" s="35">
        <v>249.57900000000001</v>
      </c>
      <c r="I1912" s="36">
        <v>240.69399999999999</v>
      </c>
      <c r="J1912" s="37">
        <f t="shared" si="121"/>
        <v>490.27300000000002</v>
      </c>
      <c r="K1912" s="38"/>
      <c r="L1912" s="35">
        <v>224.1</v>
      </c>
      <c r="M1912" s="36">
        <v>108</v>
      </c>
      <c r="N1912" s="37">
        <f t="shared" si="122"/>
        <v>332.1</v>
      </c>
    </row>
    <row r="1913" spans="1:14" ht="15.6" x14ac:dyDescent="0.3">
      <c r="A1913" s="40">
        <v>43545.458333333336</v>
      </c>
      <c r="B1913" s="29">
        <f t="shared" si="119"/>
        <v>3</v>
      </c>
      <c r="C1913" s="34">
        <v>21</v>
      </c>
      <c r="D1913" s="35">
        <v>289.64999999999998</v>
      </c>
      <c r="E1913" s="36">
        <v>246</v>
      </c>
      <c r="F1913" s="37">
        <f t="shared" si="120"/>
        <v>535.65</v>
      </c>
      <c r="G1913" s="38"/>
      <c r="H1913" s="35">
        <v>248.15799999999999</v>
      </c>
      <c r="I1913" s="36">
        <v>238.82599999999999</v>
      </c>
      <c r="J1913" s="37">
        <f t="shared" si="121"/>
        <v>486.98399999999998</v>
      </c>
      <c r="K1913" s="38"/>
      <c r="L1913" s="35">
        <v>231</v>
      </c>
      <c r="M1913" s="36">
        <v>117.15</v>
      </c>
      <c r="N1913" s="37">
        <f t="shared" si="122"/>
        <v>348.15</v>
      </c>
    </row>
    <row r="1914" spans="1:14" ht="15.6" x14ac:dyDescent="0.3">
      <c r="A1914" s="39">
        <v>43545.5</v>
      </c>
      <c r="B1914" s="29">
        <f t="shared" si="119"/>
        <v>3</v>
      </c>
      <c r="C1914" s="34">
        <v>21</v>
      </c>
      <c r="D1914" s="35">
        <v>298.64999999999998</v>
      </c>
      <c r="E1914" s="36">
        <v>248.85</v>
      </c>
      <c r="F1914" s="37">
        <f t="shared" si="120"/>
        <v>547.5</v>
      </c>
      <c r="G1914" s="38"/>
      <c r="H1914" s="35">
        <v>252.63200000000001</v>
      </c>
      <c r="I1914" s="36">
        <v>246.023</v>
      </c>
      <c r="J1914" s="37">
        <f t="shared" si="121"/>
        <v>498.65499999999997</v>
      </c>
      <c r="K1914" s="38"/>
      <c r="L1914" s="35">
        <v>227.4</v>
      </c>
      <c r="M1914" s="36">
        <v>121.35</v>
      </c>
      <c r="N1914" s="37">
        <f t="shared" si="122"/>
        <v>348.75</v>
      </c>
    </row>
    <row r="1915" spans="1:14" ht="15.6" x14ac:dyDescent="0.3">
      <c r="A1915" s="40">
        <v>43545.541666666664</v>
      </c>
      <c r="B1915" s="29">
        <f t="shared" si="119"/>
        <v>3</v>
      </c>
      <c r="C1915" s="34">
        <v>21</v>
      </c>
      <c r="D1915" s="35">
        <v>297.75</v>
      </c>
      <c r="E1915" s="36">
        <v>247.95</v>
      </c>
      <c r="F1915" s="37">
        <f t="shared" si="120"/>
        <v>545.70000000000005</v>
      </c>
      <c r="G1915" s="38"/>
      <c r="H1915" s="35">
        <v>262.541</v>
      </c>
      <c r="I1915" s="36">
        <v>242.649</v>
      </c>
      <c r="J1915" s="37">
        <f t="shared" si="121"/>
        <v>505.19</v>
      </c>
      <c r="K1915" s="38"/>
      <c r="L1915" s="35">
        <v>226.05</v>
      </c>
      <c r="M1915" s="36">
        <v>122.1</v>
      </c>
      <c r="N1915" s="37">
        <f t="shared" si="122"/>
        <v>348.15</v>
      </c>
    </row>
    <row r="1916" spans="1:14" ht="15.6" x14ac:dyDescent="0.3">
      <c r="A1916" s="39">
        <v>43545.583333333336</v>
      </c>
      <c r="B1916" s="29">
        <f t="shared" si="119"/>
        <v>3</v>
      </c>
      <c r="C1916" s="34">
        <v>21</v>
      </c>
      <c r="D1916" s="35">
        <v>300.75</v>
      </c>
      <c r="E1916" s="36">
        <v>237.3</v>
      </c>
      <c r="F1916" s="37">
        <f t="shared" si="120"/>
        <v>538.04999999999995</v>
      </c>
      <c r="G1916" s="38"/>
      <c r="H1916" s="35">
        <v>260.43799999999999</v>
      </c>
      <c r="I1916" s="36">
        <v>241.45500000000001</v>
      </c>
      <c r="J1916" s="37">
        <f t="shared" si="121"/>
        <v>501.89300000000003</v>
      </c>
      <c r="K1916" s="38"/>
      <c r="L1916" s="35">
        <v>223.8</v>
      </c>
      <c r="M1916" s="36">
        <v>120.75</v>
      </c>
      <c r="N1916" s="37">
        <f t="shared" si="122"/>
        <v>344.55</v>
      </c>
    </row>
    <row r="1917" spans="1:14" ht="15.6" x14ac:dyDescent="0.3">
      <c r="A1917" s="40">
        <v>43545.625</v>
      </c>
      <c r="B1917" s="29">
        <f t="shared" si="119"/>
        <v>3</v>
      </c>
      <c r="C1917" s="34">
        <v>21</v>
      </c>
      <c r="D1917" s="35">
        <v>296.55</v>
      </c>
      <c r="E1917" s="36">
        <v>232.65</v>
      </c>
      <c r="F1917" s="37">
        <f t="shared" si="120"/>
        <v>529.20000000000005</v>
      </c>
      <c r="G1917" s="38"/>
      <c r="H1917" s="35">
        <v>251.55799999999999</v>
      </c>
      <c r="I1917" s="36">
        <v>240.072</v>
      </c>
      <c r="J1917" s="37">
        <f t="shared" si="121"/>
        <v>491.63</v>
      </c>
      <c r="K1917" s="38"/>
      <c r="L1917" s="35">
        <v>216.6</v>
      </c>
      <c r="M1917" s="36">
        <v>115.35</v>
      </c>
      <c r="N1917" s="37">
        <f t="shared" si="122"/>
        <v>331.95</v>
      </c>
    </row>
    <row r="1918" spans="1:14" ht="15.6" x14ac:dyDescent="0.3">
      <c r="A1918" s="39">
        <v>43545.666666666664</v>
      </c>
      <c r="B1918" s="29">
        <f t="shared" si="119"/>
        <v>3</v>
      </c>
      <c r="C1918" s="34">
        <v>21</v>
      </c>
      <c r="D1918" s="35">
        <v>290.25</v>
      </c>
      <c r="E1918" s="36">
        <v>219.15</v>
      </c>
      <c r="F1918" s="37">
        <f t="shared" si="120"/>
        <v>509.4</v>
      </c>
      <c r="G1918" s="38"/>
      <c r="H1918" s="35">
        <v>249.26599999999999</v>
      </c>
      <c r="I1918" s="36">
        <v>232.041</v>
      </c>
      <c r="J1918" s="37">
        <f t="shared" si="121"/>
        <v>481.30700000000002</v>
      </c>
      <c r="K1918" s="38"/>
      <c r="L1918" s="35">
        <v>210.3</v>
      </c>
      <c r="M1918" s="36">
        <v>112.35</v>
      </c>
      <c r="N1918" s="37">
        <f t="shared" si="122"/>
        <v>322.64999999999998</v>
      </c>
    </row>
    <row r="1919" spans="1:14" ht="15.6" x14ac:dyDescent="0.3">
      <c r="A1919" s="40">
        <v>43545.708333333336</v>
      </c>
      <c r="B1919" s="29">
        <f t="shared" si="119"/>
        <v>3</v>
      </c>
      <c r="C1919" s="34">
        <v>21</v>
      </c>
      <c r="D1919" s="35">
        <v>293.7</v>
      </c>
      <c r="E1919" s="36">
        <v>201.75</v>
      </c>
      <c r="F1919" s="37">
        <f t="shared" si="120"/>
        <v>495.45</v>
      </c>
      <c r="G1919" s="38"/>
      <c r="H1919" s="35">
        <v>233.441</v>
      </c>
      <c r="I1919" s="36">
        <v>215.673</v>
      </c>
      <c r="J1919" s="37">
        <f t="shared" si="121"/>
        <v>449.11400000000003</v>
      </c>
      <c r="K1919" s="38"/>
      <c r="L1919" s="35">
        <v>202.2</v>
      </c>
      <c r="M1919" s="36">
        <v>105.45</v>
      </c>
      <c r="N1919" s="37">
        <f t="shared" si="122"/>
        <v>307.64999999999998</v>
      </c>
    </row>
    <row r="1920" spans="1:14" ht="15.6" x14ac:dyDescent="0.3">
      <c r="A1920" s="39">
        <v>43545.75</v>
      </c>
      <c r="B1920" s="29">
        <f t="shared" si="119"/>
        <v>3</v>
      </c>
      <c r="C1920" s="34">
        <v>21</v>
      </c>
      <c r="D1920" s="35">
        <v>283.5</v>
      </c>
      <c r="E1920" s="36">
        <v>171.9</v>
      </c>
      <c r="F1920" s="37">
        <f t="shared" si="120"/>
        <v>455.4</v>
      </c>
      <c r="G1920" s="38"/>
      <c r="H1920" s="35">
        <v>179.49</v>
      </c>
      <c r="I1920" s="36">
        <v>184.982</v>
      </c>
      <c r="J1920" s="37">
        <f t="shared" si="121"/>
        <v>364.47199999999998</v>
      </c>
      <c r="K1920" s="38"/>
      <c r="L1920" s="35">
        <v>110.25</v>
      </c>
      <c r="M1920" s="36">
        <v>91.95</v>
      </c>
      <c r="N1920" s="37">
        <f t="shared" si="122"/>
        <v>202.2</v>
      </c>
    </row>
    <row r="1921" spans="1:14" ht="15.6" x14ac:dyDescent="0.3">
      <c r="A1921" s="40">
        <v>43545.791666666664</v>
      </c>
      <c r="B1921" s="29">
        <f t="shared" si="119"/>
        <v>3</v>
      </c>
      <c r="C1921" s="34">
        <v>21</v>
      </c>
      <c r="D1921" s="35">
        <v>283.64999999999998</v>
      </c>
      <c r="E1921" s="36">
        <v>163.05000000000001</v>
      </c>
      <c r="F1921" s="37">
        <f t="shared" si="120"/>
        <v>446.7</v>
      </c>
      <c r="G1921" s="38"/>
      <c r="H1921" s="35">
        <v>170.7</v>
      </c>
      <c r="I1921" s="36">
        <v>175.13200000000001</v>
      </c>
      <c r="J1921" s="37">
        <f t="shared" si="121"/>
        <v>345.83199999999999</v>
      </c>
      <c r="K1921" s="38"/>
      <c r="L1921" s="35">
        <v>99</v>
      </c>
      <c r="M1921" s="36">
        <v>79.5</v>
      </c>
      <c r="N1921" s="37">
        <f t="shared" si="122"/>
        <v>178.5</v>
      </c>
    </row>
    <row r="1922" spans="1:14" ht="15.6" x14ac:dyDescent="0.3">
      <c r="A1922" s="39">
        <v>43545.833333333336</v>
      </c>
      <c r="B1922" s="29">
        <f t="shared" si="119"/>
        <v>3</v>
      </c>
      <c r="C1922" s="34">
        <v>21</v>
      </c>
      <c r="D1922" s="35">
        <v>264</v>
      </c>
      <c r="E1922" s="36">
        <v>161.85</v>
      </c>
      <c r="F1922" s="37">
        <f t="shared" si="120"/>
        <v>425.85</v>
      </c>
      <c r="G1922" s="38"/>
      <c r="H1922" s="35">
        <v>178.78399999999999</v>
      </c>
      <c r="I1922" s="36">
        <v>174.76300000000001</v>
      </c>
      <c r="J1922" s="37">
        <f t="shared" si="121"/>
        <v>353.54700000000003</v>
      </c>
      <c r="K1922" s="38"/>
      <c r="L1922" s="35">
        <v>96.3</v>
      </c>
      <c r="M1922" s="36">
        <v>80.55</v>
      </c>
      <c r="N1922" s="37">
        <f t="shared" si="122"/>
        <v>176.85</v>
      </c>
    </row>
    <row r="1923" spans="1:14" ht="15.6" x14ac:dyDescent="0.3">
      <c r="A1923" s="40">
        <v>43545.875</v>
      </c>
      <c r="B1923" s="29">
        <f t="shared" si="119"/>
        <v>3</v>
      </c>
      <c r="C1923" s="34">
        <v>21</v>
      </c>
      <c r="D1923" s="35">
        <v>157.5</v>
      </c>
      <c r="E1923" s="36">
        <v>143.25</v>
      </c>
      <c r="F1923" s="37">
        <f t="shared" si="120"/>
        <v>300.75</v>
      </c>
      <c r="G1923" s="38"/>
      <c r="H1923" s="35">
        <v>172.12</v>
      </c>
      <c r="I1923" s="36">
        <v>165.68700000000001</v>
      </c>
      <c r="J1923" s="37">
        <f t="shared" si="121"/>
        <v>337.80700000000002</v>
      </c>
      <c r="K1923" s="38"/>
      <c r="L1923" s="35">
        <v>94.35</v>
      </c>
      <c r="M1923" s="36">
        <v>78.3</v>
      </c>
      <c r="N1923" s="37">
        <f t="shared" si="122"/>
        <v>172.64999999999998</v>
      </c>
    </row>
    <row r="1924" spans="1:14" ht="15.6" x14ac:dyDescent="0.3">
      <c r="A1924" s="39">
        <v>43545.916666666664</v>
      </c>
      <c r="B1924" s="29">
        <f t="shared" si="119"/>
        <v>3</v>
      </c>
      <c r="C1924" s="34">
        <v>21</v>
      </c>
      <c r="D1924" s="35">
        <v>143.1</v>
      </c>
      <c r="E1924" s="36">
        <v>139.35</v>
      </c>
      <c r="F1924" s="37">
        <f t="shared" si="120"/>
        <v>282.45</v>
      </c>
      <c r="G1924" s="38"/>
      <c r="H1924" s="35">
        <v>171.46299999999999</v>
      </c>
      <c r="I1924" s="36">
        <v>170.54499999999999</v>
      </c>
      <c r="J1924" s="37">
        <f t="shared" si="121"/>
        <v>342.00799999999998</v>
      </c>
      <c r="K1924" s="38"/>
      <c r="L1924" s="35">
        <v>93.6</v>
      </c>
      <c r="M1924" s="36">
        <v>77.7</v>
      </c>
      <c r="N1924" s="37">
        <f t="shared" si="122"/>
        <v>171.3</v>
      </c>
    </row>
    <row r="1925" spans="1:14" ht="15.6" x14ac:dyDescent="0.3">
      <c r="A1925" s="40">
        <v>43545.958333333336</v>
      </c>
      <c r="B1925" s="29">
        <f t="shared" si="119"/>
        <v>3</v>
      </c>
      <c r="C1925" s="34">
        <v>21</v>
      </c>
      <c r="D1925" s="35">
        <v>132.44999999999999</v>
      </c>
      <c r="E1925" s="36">
        <v>133.5</v>
      </c>
      <c r="F1925" s="37">
        <f t="shared" si="120"/>
        <v>265.95</v>
      </c>
      <c r="G1925" s="38"/>
      <c r="H1925" s="35">
        <v>165.489</v>
      </c>
      <c r="I1925" s="36">
        <v>149.494</v>
      </c>
      <c r="J1925" s="37">
        <f t="shared" si="121"/>
        <v>314.983</v>
      </c>
      <c r="K1925" s="38"/>
      <c r="L1925" s="35">
        <v>80.400000000000006</v>
      </c>
      <c r="M1925" s="36">
        <v>67.650000000000006</v>
      </c>
      <c r="N1925" s="37">
        <f t="shared" si="122"/>
        <v>148.05000000000001</v>
      </c>
    </row>
    <row r="1926" spans="1:14" ht="15.6" x14ac:dyDescent="0.3">
      <c r="A1926" s="39">
        <v>43545</v>
      </c>
      <c r="B1926" s="29">
        <f t="shared" si="119"/>
        <v>3</v>
      </c>
      <c r="C1926" s="34">
        <v>21</v>
      </c>
      <c r="D1926" s="35">
        <v>145.05000000000001</v>
      </c>
      <c r="E1926" s="36">
        <v>117.15</v>
      </c>
      <c r="F1926" s="37">
        <f t="shared" si="120"/>
        <v>262.20000000000005</v>
      </c>
      <c r="G1926" s="38"/>
      <c r="H1926" s="35">
        <v>161.12100000000001</v>
      </c>
      <c r="I1926" s="36">
        <v>129.61099999999999</v>
      </c>
      <c r="J1926" s="37">
        <f t="shared" si="121"/>
        <v>290.73199999999997</v>
      </c>
      <c r="K1926" s="38"/>
      <c r="L1926" s="35">
        <v>74.849999999999994</v>
      </c>
      <c r="M1926" s="36">
        <v>67.349999999999994</v>
      </c>
      <c r="N1926" s="37">
        <f t="shared" si="122"/>
        <v>142.19999999999999</v>
      </c>
    </row>
    <row r="1927" spans="1:14" ht="15.6" x14ac:dyDescent="0.3">
      <c r="A1927" s="40">
        <v>43546.041666666664</v>
      </c>
      <c r="B1927" s="29">
        <f t="shared" si="119"/>
        <v>3</v>
      </c>
      <c r="C1927" s="34">
        <v>22</v>
      </c>
      <c r="D1927" s="35">
        <v>135.75</v>
      </c>
      <c r="E1927" s="36">
        <v>119.1</v>
      </c>
      <c r="F1927" s="37">
        <f t="shared" si="120"/>
        <v>254.85</v>
      </c>
      <c r="G1927" s="38"/>
      <c r="H1927" s="35">
        <v>159.875</v>
      </c>
      <c r="I1927" s="36">
        <v>126.23699999999999</v>
      </c>
      <c r="J1927" s="37">
        <f t="shared" si="121"/>
        <v>286.11199999999997</v>
      </c>
      <c r="K1927" s="38"/>
      <c r="L1927" s="35">
        <v>75.599999999999994</v>
      </c>
      <c r="M1927" s="36">
        <v>67.05</v>
      </c>
      <c r="N1927" s="37">
        <f t="shared" si="122"/>
        <v>142.64999999999998</v>
      </c>
    </row>
    <row r="1928" spans="1:14" ht="15.6" x14ac:dyDescent="0.3">
      <c r="A1928" s="39">
        <v>43546.083333333336</v>
      </c>
      <c r="B1928" s="29">
        <f t="shared" ref="B1928:B1991" si="123">MONTH(A1928)</f>
        <v>3</v>
      </c>
      <c r="C1928" s="34">
        <v>22</v>
      </c>
      <c r="D1928" s="35">
        <v>136.19999999999999</v>
      </c>
      <c r="E1928" s="36">
        <v>116.7</v>
      </c>
      <c r="F1928" s="37">
        <f t="shared" ref="F1928:F1991" si="124">D1928+E1928</f>
        <v>252.89999999999998</v>
      </c>
      <c r="G1928" s="38"/>
      <c r="H1928" s="35">
        <v>159.75700000000001</v>
      </c>
      <c r="I1928" s="36">
        <v>126.075</v>
      </c>
      <c r="J1928" s="37">
        <f t="shared" ref="J1928:J1991" si="125">H1928+I1928</f>
        <v>285.83199999999999</v>
      </c>
      <c r="K1928" s="38"/>
      <c r="L1928" s="35">
        <v>74.7</v>
      </c>
      <c r="M1928" s="36">
        <v>66.75</v>
      </c>
      <c r="N1928" s="37">
        <f t="shared" ref="N1928:N1991" si="126">L1928+M1928</f>
        <v>141.44999999999999</v>
      </c>
    </row>
    <row r="1929" spans="1:14" ht="15.6" x14ac:dyDescent="0.3">
      <c r="A1929" s="40">
        <v>43546.125</v>
      </c>
      <c r="B1929" s="29">
        <f t="shared" si="123"/>
        <v>3</v>
      </c>
      <c r="C1929" s="34">
        <v>22</v>
      </c>
      <c r="D1929" s="35">
        <v>133.35</v>
      </c>
      <c r="E1929" s="36">
        <v>117.6</v>
      </c>
      <c r="F1929" s="37">
        <f t="shared" si="124"/>
        <v>250.95</v>
      </c>
      <c r="G1929" s="38"/>
      <c r="H1929" s="35">
        <v>161.70500000000001</v>
      </c>
      <c r="I1929" s="36">
        <v>133.89099999999999</v>
      </c>
      <c r="J1929" s="37">
        <f t="shared" si="125"/>
        <v>295.596</v>
      </c>
      <c r="K1929" s="38"/>
      <c r="L1929" s="35">
        <v>82.8</v>
      </c>
      <c r="M1929" s="36">
        <v>67.5</v>
      </c>
      <c r="N1929" s="37">
        <f t="shared" si="126"/>
        <v>150.30000000000001</v>
      </c>
    </row>
    <row r="1930" spans="1:14" ht="15.6" x14ac:dyDescent="0.3">
      <c r="A1930" s="39">
        <v>43546.166666666664</v>
      </c>
      <c r="B1930" s="29">
        <f t="shared" si="123"/>
        <v>3</v>
      </c>
      <c r="C1930" s="34">
        <v>22</v>
      </c>
      <c r="D1930" s="35">
        <v>135.44999999999999</v>
      </c>
      <c r="E1930" s="36">
        <v>117.75</v>
      </c>
      <c r="F1930" s="37">
        <f t="shared" si="124"/>
        <v>253.2</v>
      </c>
      <c r="G1930" s="38"/>
      <c r="H1930" s="35">
        <v>173.46100000000001</v>
      </c>
      <c r="I1930" s="36">
        <v>132.84800000000001</v>
      </c>
      <c r="J1930" s="37">
        <f t="shared" si="125"/>
        <v>306.30900000000003</v>
      </c>
      <c r="K1930" s="38"/>
      <c r="L1930" s="35">
        <v>83.85</v>
      </c>
      <c r="M1930" s="36">
        <v>66.45</v>
      </c>
      <c r="N1930" s="37">
        <f t="shared" si="126"/>
        <v>150.30000000000001</v>
      </c>
    </row>
    <row r="1931" spans="1:14" ht="15.6" x14ac:dyDescent="0.3">
      <c r="A1931" s="40">
        <v>43546.208333333336</v>
      </c>
      <c r="B1931" s="29">
        <f t="shared" si="123"/>
        <v>3</v>
      </c>
      <c r="C1931" s="34">
        <v>22</v>
      </c>
      <c r="D1931" s="35">
        <v>134.55000000000001</v>
      </c>
      <c r="E1931" s="36">
        <v>121.35</v>
      </c>
      <c r="F1931" s="37">
        <f t="shared" si="124"/>
        <v>255.9</v>
      </c>
      <c r="G1931" s="38"/>
      <c r="H1931" s="35">
        <v>188.83199999999999</v>
      </c>
      <c r="I1931" s="36">
        <v>159.482</v>
      </c>
      <c r="J1931" s="37">
        <f t="shared" si="125"/>
        <v>348.31399999999996</v>
      </c>
      <c r="K1931" s="38"/>
      <c r="L1931" s="35">
        <v>89.7</v>
      </c>
      <c r="M1931" s="36">
        <v>66.599999999999994</v>
      </c>
      <c r="N1931" s="37">
        <f t="shared" si="126"/>
        <v>156.30000000000001</v>
      </c>
    </row>
    <row r="1932" spans="1:14" ht="15.6" x14ac:dyDescent="0.3">
      <c r="A1932" s="39">
        <v>43546.25</v>
      </c>
      <c r="B1932" s="29">
        <f t="shared" si="123"/>
        <v>3</v>
      </c>
      <c r="C1932" s="34">
        <v>22</v>
      </c>
      <c r="D1932" s="35">
        <v>142.80000000000001</v>
      </c>
      <c r="E1932" s="36">
        <v>139.94999999999999</v>
      </c>
      <c r="F1932" s="37">
        <f t="shared" si="124"/>
        <v>282.75</v>
      </c>
      <c r="G1932" s="38"/>
      <c r="H1932" s="35">
        <v>186.75700000000001</v>
      </c>
      <c r="I1932" s="36">
        <v>164.84</v>
      </c>
      <c r="J1932" s="37">
        <f t="shared" si="125"/>
        <v>351.59699999999998</v>
      </c>
      <c r="K1932" s="38"/>
      <c r="L1932" s="35">
        <v>96.6</v>
      </c>
      <c r="M1932" s="36">
        <v>73.349999999999994</v>
      </c>
      <c r="N1932" s="37">
        <f t="shared" si="126"/>
        <v>169.95</v>
      </c>
    </row>
    <row r="1933" spans="1:14" ht="15.6" x14ac:dyDescent="0.3">
      <c r="A1933" s="40">
        <v>43546.291666666664</v>
      </c>
      <c r="B1933" s="29">
        <f t="shared" si="123"/>
        <v>3</v>
      </c>
      <c r="C1933" s="34">
        <v>22</v>
      </c>
      <c r="D1933" s="35">
        <v>235.65</v>
      </c>
      <c r="E1933" s="36">
        <v>189.3</v>
      </c>
      <c r="F1933" s="37">
        <f t="shared" si="124"/>
        <v>424.95000000000005</v>
      </c>
      <c r="G1933" s="38"/>
      <c r="H1933" s="35">
        <v>243.30799999999999</v>
      </c>
      <c r="I1933" s="36">
        <v>197.31899999999999</v>
      </c>
      <c r="J1933" s="37">
        <f t="shared" si="125"/>
        <v>440.62699999999995</v>
      </c>
      <c r="K1933" s="38"/>
      <c r="L1933" s="35">
        <v>183.3</v>
      </c>
      <c r="M1933" s="36">
        <v>89.25</v>
      </c>
      <c r="N1933" s="37">
        <f t="shared" si="126"/>
        <v>272.55</v>
      </c>
    </row>
    <row r="1934" spans="1:14" ht="15.6" x14ac:dyDescent="0.3">
      <c r="A1934" s="39">
        <v>43546.333333333336</v>
      </c>
      <c r="B1934" s="29">
        <f t="shared" si="123"/>
        <v>3</v>
      </c>
      <c r="C1934" s="34">
        <v>22</v>
      </c>
      <c r="D1934" s="35">
        <v>260.7</v>
      </c>
      <c r="E1934" s="36">
        <v>211.35</v>
      </c>
      <c r="F1934" s="37">
        <f t="shared" si="124"/>
        <v>472.04999999999995</v>
      </c>
      <c r="G1934" s="38"/>
      <c r="H1934" s="35">
        <v>248.15100000000001</v>
      </c>
      <c r="I1934" s="36">
        <v>216.24600000000001</v>
      </c>
      <c r="J1934" s="37">
        <f t="shared" si="125"/>
        <v>464.39700000000005</v>
      </c>
      <c r="K1934" s="38"/>
      <c r="L1934" s="35">
        <v>267</v>
      </c>
      <c r="M1934" s="36">
        <v>101.85</v>
      </c>
      <c r="N1934" s="37">
        <f t="shared" si="126"/>
        <v>368.85</v>
      </c>
    </row>
    <row r="1935" spans="1:14" ht="15.6" x14ac:dyDescent="0.3">
      <c r="A1935" s="40">
        <v>43546.375</v>
      </c>
      <c r="B1935" s="29">
        <f t="shared" si="123"/>
        <v>3</v>
      </c>
      <c r="C1935" s="34">
        <v>22</v>
      </c>
      <c r="D1935" s="35">
        <v>279.75</v>
      </c>
      <c r="E1935" s="36">
        <v>235.8</v>
      </c>
      <c r="F1935" s="37">
        <f t="shared" si="124"/>
        <v>515.54999999999995</v>
      </c>
      <c r="G1935" s="38"/>
      <c r="H1935" s="35">
        <v>254.251</v>
      </c>
      <c r="I1935" s="36">
        <v>232.75299999999999</v>
      </c>
      <c r="J1935" s="37">
        <f t="shared" si="125"/>
        <v>487.00400000000002</v>
      </c>
      <c r="K1935" s="38"/>
      <c r="L1935" s="35">
        <v>243.9</v>
      </c>
      <c r="M1935" s="36">
        <v>108.45</v>
      </c>
      <c r="N1935" s="37">
        <f t="shared" si="126"/>
        <v>352.35</v>
      </c>
    </row>
    <row r="1936" spans="1:14" ht="15.6" x14ac:dyDescent="0.3">
      <c r="A1936" s="39">
        <v>43546.416666666664</v>
      </c>
      <c r="B1936" s="29">
        <f t="shared" si="123"/>
        <v>3</v>
      </c>
      <c r="C1936" s="34">
        <v>22</v>
      </c>
      <c r="D1936" s="35">
        <v>280.2</v>
      </c>
      <c r="E1936" s="36">
        <v>244.65</v>
      </c>
      <c r="F1936" s="37">
        <f t="shared" si="124"/>
        <v>524.85</v>
      </c>
      <c r="G1936" s="38"/>
      <c r="H1936" s="35">
        <v>255.55199999999999</v>
      </c>
      <c r="I1936" s="36">
        <v>235.83699999999999</v>
      </c>
      <c r="J1936" s="37">
        <f t="shared" si="125"/>
        <v>491.38900000000001</v>
      </c>
      <c r="K1936" s="38"/>
      <c r="L1936" s="35">
        <v>220.65</v>
      </c>
      <c r="M1936" s="36">
        <v>109.5</v>
      </c>
      <c r="N1936" s="37">
        <f t="shared" si="126"/>
        <v>330.15</v>
      </c>
    </row>
    <row r="1937" spans="1:14" ht="15.6" x14ac:dyDescent="0.3">
      <c r="A1937" s="40">
        <v>43546.458333333336</v>
      </c>
      <c r="B1937" s="29">
        <f t="shared" si="123"/>
        <v>3</v>
      </c>
      <c r="C1937" s="34">
        <v>22</v>
      </c>
      <c r="D1937" s="35">
        <v>279.89999999999998</v>
      </c>
      <c r="E1937" s="36">
        <v>244.95</v>
      </c>
      <c r="F1937" s="37">
        <f t="shared" si="124"/>
        <v>524.84999999999991</v>
      </c>
      <c r="G1937" s="38"/>
      <c r="H1937" s="35">
        <v>249.553</v>
      </c>
      <c r="I1937" s="36">
        <v>236.732</v>
      </c>
      <c r="J1937" s="37">
        <f t="shared" si="125"/>
        <v>486.28499999999997</v>
      </c>
      <c r="K1937" s="38"/>
      <c r="L1937" s="35">
        <v>223.65</v>
      </c>
      <c r="M1937" s="36">
        <v>117.75</v>
      </c>
      <c r="N1937" s="37">
        <f t="shared" si="126"/>
        <v>341.4</v>
      </c>
    </row>
    <row r="1938" spans="1:14" ht="15.6" x14ac:dyDescent="0.3">
      <c r="A1938" s="39">
        <v>43546.5</v>
      </c>
      <c r="B1938" s="29">
        <f t="shared" si="123"/>
        <v>3</v>
      </c>
      <c r="C1938" s="34">
        <v>22</v>
      </c>
      <c r="D1938" s="35">
        <v>293.39999999999998</v>
      </c>
      <c r="E1938" s="36">
        <v>252.9</v>
      </c>
      <c r="F1938" s="37">
        <f t="shared" si="124"/>
        <v>546.29999999999995</v>
      </c>
      <c r="G1938" s="38"/>
      <c r="H1938" s="35">
        <v>250.96799999999999</v>
      </c>
      <c r="I1938" s="36">
        <v>240.874</v>
      </c>
      <c r="J1938" s="37">
        <f t="shared" si="125"/>
        <v>491.84199999999998</v>
      </c>
      <c r="K1938" s="38"/>
      <c r="L1938" s="35">
        <v>203.55</v>
      </c>
      <c r="M1938" s="36">
        <v>125.1</v>
      </c>
      <c r="N1938" s="37">
        <f t="shared" si="126"/>
        <v>328.65</v>
      </c>
    </row>
    <row r="1939" spans="1:14" ht="15.6" x14ac:dyDescent="0.3">
      <c r="A1939" s="40">
        <v>43546.541666666664</v>
      </c>
      <c r="B1939" s="29">
        <f t="shared" si="123"/>
        <v>3</v>
      </c>
      <c r="C1939" s="34">
        <v>22</v>
      </c>
      <c r="D1939" s="35">
        <v>293.10000000000002</v>
      </c>
      <c r="E1939" s="36">
        <v>248.55</v>
      </c>
      <c r="F1939" s="37">
        <f t="shared" si="124"/>
        <v>541.65000000000009</v>
      </c>
      <c r="G1939" s="38"/>
      <c r="H1939" s="35">
        <v>260.786</v>
      </c>
      <c r="I1939" s="36">
        <v>236.07599999999999</v>
      </c>
      <c r="J1939" s="37">
        <f t="shared" si="125"/>
        <v>496.86199999999997</v>
      </c>
      <c r="K1939" s="38"/>
      <c r="L1939" s="35">
        <v>193.95</v>
      </c>
      <c r="M1939" s="36">
        <v>118.65</v>
      </c>
      <c r="N1939" s="37">
        <f t="shared" si="126"/>
        <v>312.60000000000002</v>
      </c>
    </row>
    <row r="1940" spans="1:14" ht="15.6" x14ac:dyDescent="0.3">
      <c r="A1940" s="39">
        <v>43546.583333333336</v>
      </c>
      <c r="B1940" s="29">
        <f t="shared" si="123"/>
        <v>3</v>
      </c>
      <c r="C1940" s="34">
        <v>22</v>
      </c>
      <c r="D1940" s="35">
        <v>293.10000000000002</v>
      </c>
      <c r="E1940" s="36">
        <v>241.95</v>
      </c>
      <c r="F1940" s="37">
        <f t="shared" si="124"/>
        <v>535.04999999999995</v>
      </c>
      <c r="G1940" s="38"/>
      <c r="H1940" s="35">
        <v>260.666</v>
      </c>
      <c r="I1940" s="36">
        <v>238.14099999999999</v>
      </c>
      <c r="J1940" s="37">
        <f t="shared" si="125"/>
        <v>498.80700000000002</v>
      </c>
      <c r="K1940" s="38"/>
      <c r="L1940" s="35">
        <v>191.1</v>
      </c>
      <c r="M1940" s="36">
        <v>116.1</v>
      </c>
      <c r="N1940" s="37">
        <f t="shared" si="126"/>
        <v>307.2</v>
      </c>
    </row>
    <row r="1941" spans="1:14" ht="15.6" x14ac:dyDescent="0.3">
      <c r="A1941" s="40">
        <v>43546.625</v>
      </c>
      <c r="B1941" s="29">
        <f t="shared" si="123"/>
        <v>3</v>
      </c>
      <c r="C1941" s="34">
        <v>22</v>
      </c>
      <c r="D1941" s="35">
        <v>286.8</v>
      </c>
      <c r="E1941" s="36">
        <v>234</v>
      </c>
      <c r="F1941" s="37">
        <f t="shared" si="124"/>
        <v>520.79999999999995</v>
      </c>
      <c r="G1941" s="38"/>
      <c r="H1941" s="35">
        <v>264.25200000000001</v>
      </c>
      <c r="I1941" s="36">
        <v>232.06299999999999</v>
      </c>
      <c r="J1941" s="37">
        <f t="shared" si="125"/>
        <v>496.315</v>
      </c>
      <c r="K1941" s="38"/>
      <c r="L1941" s="35">
        <v>192</v>
      </c>
      <c r="M1941" s="36">
        <v>117.3</v>
      </c>
      <c r="N1941" s="37">
        <f t="shared" si="126"/>
        <v>309.3</v>
      </c>
    </row>
    <row r="1942" spans="1:14" ht="15.6" x14ac:dyDescent="0.3">
      <c r="A1942" s="39">
        <v>43546.666666666664</v>
      </c>
      <c r="B1942" s="29">
        <f t="shared" si="123"/>
        <v>3</v>
      </c>
      <c r="C1942" s="34">
        <v>22</v>
      </c>
      <c r="D1942" s="35">
        <v>281.55</v>
      </c>
      <c r="E1942" s="36">
        <v>225.9</v>
      </c>
      <c r="F1942" s="37">
        <f t="shared" si="124"/>
        <v>507.45000000000005</v>
      </c>
      <c r="G1942" s="38"/>
      <c r="H1942" s="35">
        <v>252.637</v>
      </c>
      <c r="I1942" s="36">
        <v>228.33699999999999</v>
      </c>
      <c r="J1942" s="37">
        <f t="shared" si="125"/>
        <v>480.97399999999999</v>
      </c>
      <c r="K1942" s="38"/>
      <c r="L1942" s="35">
        <v>186.6</v>
      </c>
      <c r="M1942" s="36">
        <v>112.05</v>
      </c>
      <c r="N1942" s="37">
        <f t="shared" si="126"/>
        <v>298.64999999999998</v>
      </c>
    </row>
    <row r="1943" spans="1:14" ht="15.6" x14ac:dyDescent="0.3">
      <c r="A1943" s="40">
        <v>43546.708333333336</v>
      </c>
      <c r="B1943" s="29">
        <f t="shared" si="123"/>
        <v>3</v>
      </c>
      <c r="C1943" s="34">
        <v>22</v>
      </c>
      <c r="D1943" s="35">
        <v>282.3</v>
      </c>
      <c r="E1943" s="36">
        <v>198.3</v>
      </c>
      <c r="F1943" s="37">
        <f t="shared" si="124"/>
        <v>480.6</v>
      </c>
      <c r="G1943" s="38"/>
      <c r="H1943" s="35">
        <v>231.232</v>
      </c>
      <c r="I1943" s="36">
        <v>208.55600000000001</v>
      </c>
      <c r="J1943" s="37">
        <f t="shared" si="125"/>
        <v>439.78800000000001</v>
      </c>
      <c r="K1943" s="38"/>
      <c r="L1943" s="35">
        <v>173.4</v>
      </c>
      <c r="M1943" s="36">
        <v>105.15</v>
      </c>
      <c r="N1943" s="37">
        <f t="shared" si="126"/>
        <v>278.55</v>
      </c>
    </row>
    <row r="1944" spans="1:14" ht="15.6" x14ac:dyDescent="0.3">
      <c r="A1944" s="39">
        <v>43546.75</v>
      </c>
      <c r="B1944" s="29">
        <f t="shared" si="123"/>
        <v>3</v>
      </c>
      <c r="C1944" s="34">
        <v>22</v>
      </c>
      <c r="D1944" s="35">
        <v>210.9</v>
      </c>
      <c r="E1944" s="36">
        <v>164.1</v>
      </c>
      <c r="F1944" s="37">
        <f t="shared" si="124"/>
        <v>375</v>
      </c>
      <c r="G1944" s="38"/>
      <c r="H1944" s="35">
        <v>176.16200000000001</v>
      </c>
      <c r="I1944" s="36">
        <v>184.09800000000001</v>
      </c>
      <c r="J1944" s="37">
        <f t="shared" si="125"/>
        <v>360.26</v>
      </c>
      <c r="K1944" s="38"/>
      <c r="L1944" s="35">
        <v>116.25</v>
      </c>
      <c r="M1944" s="36">
        <v>86.25</v>
      </c>
      <c r="N1944" s="37">
        <f t="shared" si="126"/>
        <v>202.5</v>
      </c>
    </row>
    <row r="1945" spans="1:14" ht="15.6" x14ac:dyDescent="0.3">
      <c r="A1945" s="40">
        <v>43546.791666666664</v>
      </c>
      <c r="B1945" s="29">
        <f t="shared" si="123"/>
        <v>3</v>
      </c>
      <c r="C1945" s="34">
        <v>22</v>
      </c>
      <c r="D1945" s="35">
        <v>183.45</v>
      </c>
      <c r="E1945" s="36">
        <v>147.75</v>
      </c>
      <c r="F1945" s="37">
        <f t="shared" si="124"/>
        <v>331.2</v>
      </c>
      <c r="G1945" s="38"/>
      <c r="H1945" s="35">
        <v>172.08199999999999</v>
      </c>
      <c r="I1945" s="36">
        <v>176.06700000000001</v>
      </c>
      <c r="J1945" s="37">
        <f t="shared" si="125"/>
        <v>348.149</v>
      </c>
      <c r="K1945" s="38"/>
      <c r="L1945" s="35">
        <v>104.25</v>
      </c>
      <c r="M1945" s="36">
        <v>70.95</v>
      </c>
      <c r="N1945" s="37">
        <f t="shared" si="126"/>
        <v>175.2</v>
      </c>
    </row>
    <row r="1946" spans="1:14" ht="15.6" x14ac:dyDescent="0.3">
      <c r="A1946" s="39">
        <v>43546.833333333336</v>
      </c>
      <c r="B1946" s="29">
        <f t="shared" si="123"/>
        <v>3</v>
      </c>
      <c r="C1946" s="34">
        <v>22</v>
      </c>
      <c r="D1946" s="35">
        <v>180.6</v>
      </c>
      <c r="E1946" s="36">
        <v>149.25</v>
      </c>
      <c r="F1946" s="37">
        <f t="shared" si="124"/>
        <v>329.85</v>
      </c>
      <c r="G1946" s="38"/>
      <c r="H1946" s="35">
        <v>185.30099999999999</v>
      </c>
      <c r="I1946" s="36">
        <v>175.25200000000001</v>
      </c>
      <c r="J1946" s="37">
        <f t="shared" si="125"/>
        <v>360.553</v>
      </c>
      <c r="K1946" s="38"/>
      <c r="L1946" s="35">
        <v>104.7</v>
      </c>
      <c r="M1946" s="36">
        <v>68.400000000000006</v>
      </c>
      <c r="N1946" s="37">
        <f t="shared" si="126"/>
        <v>173.10000000000002</v>
      </c>
    </row>
    <row r="1947" spans="1:14" ht="15.6" x14ac:dyDescent="0.3">
      <c r="A1947" s="40">
        <v>43546.875</v>
      </c>
      <c r="B1947" s="29">
        <f t="shared" si="123"/>
        <v>3</v>
      </c>
      <c r="C1947" s="34">
        <v>22</v>
      </c>
      <c r="D1947" s="35">
        <v>163.05000000000001</v>
      </c>
      <c r="E1947" s="36">
        <v>142.65</v>
      </c>
      <c r="F1947" s="37">
        <f t="shared" si="124"/>
        <v>305.70000000000005</v>
      </c>
      <c r="G1947" s="38"/>
      <c r="H1947" s="35">
        <v>171.41800000000001</v>
      </c>
      <c r="I1947" s="36">
        <v>169.16</v>
      </c>
      <c r="J1947" s="37">
        <f t="shared" si="125"/>
        <v>340.57799999999997</v>
      </c>
      <c r="K1947" s="38"/>
      <c r="L1947" s="35">
        <v>101.25</v>
      </c>
      <c r="M1947" s="36">
        <v>66.75</v>
      </c>
      <c r="N1947" s="37">
        <f t="shared" si="126"/>
        <v>168</v>
      </c>
    </row>
    <row r="1948" spans="1:14" ht="15.6" x14ac:dyDescent="0.3">
      <c r="A1948" s="39">
        <v>43546.916666666664</v>
      </c>
      <c r="B1948" s="29">
        <f t="shared" si="123"/>
        <v>3</v>
      </c>
      <c r="C1948" s="34">
        <v>22</v>
      </c>
      <c r="D1948" s="35">
        <v>154.94999999999999</v>
      </c>
      <c r="E1948" s="36">
        <v>138.15</v>
      </c>
      <c r="F1948" s="37">
        <f t="shared" si="124"/>
        <v>293.10000000000002</v>
      </c>
      <c r="G1948" s="38"/>
      <c r="H1948" s="35">
        <v>168.11699999999999</v>
      </c>
      <c r="I1948" s="36">
        <v>160.70099999999999</v>
      </c>
      <c r="J1948" s="37">
        <f t="shared" si="125"/>
        <v>328.81799999999998</v>
      </c>
      <c r="K1948" s="38"/>
      <c r="L1948" s="35">
        <v>99.15</v>
      </c>
      <c r="M1948" s="36">
        <v>67.05</v>
      </c>
      <c r="N1948" s="37">
        <f t="shared" si="126"/>
        <v>166.2</v>
      </c>
    </row>
    <row r="1949" spans="1:14" ht="15.6" x14ac:dyDescent="0.3">
      <c r="A1949" s="40">
        <v>43546.958333333336</v>
      </c>
      <c r="B1949" s="29">
        <f t="shared" si="123"/>
        <v>3</v>
      </c>
      <c r="C1949" s="34">
        <v>22</v>
      </c>
      <c r="D1949" s="35">
        <v>151.19999999999999</v>
      </c>
      <c r="E1949" s="36">
        <v>138.44999999999999</v>
      </c>
      <c r="F1949" s="37">
        <f t="shared" si="124"/>
        <v>289.64999999999998</v>
      </c>
      <c r="G1949" s="38"/>
      <c r="H1949" s="35">
        <v>162.095</v>
      </c>
      <c r="I1949" s="36">
        <v>134.92699999999999</v>
      </c>
      <c r="J1949" s="37">
        <f t="shared" si="125"/>
        <v>297.02199999999999</v>
      </c>
      <c r="K1949" s="38"/>
      <c r="L1949" s="35">
        <v>92.1</v>
      </c>
      <c r="M1949" s="36">
        <v>58.35</v>
      </c>
      <c r="N1949" s="37">
        <f t="shared" si="126"/>
        <v>150.44999999999999</v>
      </c>
    </row>
    <row r="1950" spans="1:14" ht="15.6" x14ac:dyDescent="0.3">
      <c r="A1950" s="39">
        <v>43546</v>
      </c>
      <c r="B1950" s="29">
        <f t="shared" si="123"/>
        <v>3</v>
      </c>
      <c r="C1950" s="34">
        <v>22</v>
      </c>
      <c r="D1950" s="35">
        <v>135.9</v>
      </c>
      <c r="E1950" s="36">
        <v>126.15</v>
      </c>
      <c r="F1950" s="37">
        <f t="shared" si="124"/>
        <v>262.05</v>
      </c>
      <c r="G1950" s="38"/>
      <c r="H1950" s="35">
        <v>157.113</v>
      </c>
      <c r="I1950" s="36">
        <v>119.996</v>
      </c>
      <c r="J1950" s="37">
        <f t="shared" si="125"/>
        <v>277.10899999999998</v>
      </c>
      <c r="K1950" s="38"/>
      <c r="L1950" s="35">
        <v>88.8</v>
      </c>
      <c r="M1950" s="36">
        <v>58.05</v>
      </c>
      <c r="N1950" s="37">
        <f t="shared" si="126"/>
        <v>146.85</v>
      </c>
    </row>
    <row r="1951" spans="1:14" ht="15.6" x14ac:dyDescent="0.3">
      <c r="A1951" s="40">
        <v>43547.041666666664</v>
      </c>
      <c r="B1951" s="29">
        <f t="shared" si="123"/>
        <v>3</v>
      </c>
      <c r="C1951" s="34">
        <v>23</v>
      </c>
      <c r="D1951" s="35">
        <v>127.8</v>
      </c>
      <c r="E1951" s="36">
        <v>124.65</v>
      </c>
      <c r="F1951" s="37">
        <f t="shared" si="124"/>
        <v>252.45</v>
      </c>
      <c r="G1951" s="38"/>
      <c r="H1951" s="35">
        <v>156.12</v>
      </c>
      <c r="I1951" s="36">
        <v>118.02500000000001</v>
      </c>
      <c r="J1951" s="37">
        <f t="shared" si="125"/>
        <v>274.14499999999998</v>
      </c>
      <c r="K1951" s="38"/>
      <c r="L1951" s="35">
        <v>84.45</v>
      </c>
      <c r="M1951" s="36">
        <v>57.45</v>
      </c>
      <c r="N1951" s="37">
        <f t="shared" si="126"/>
        <v>141.9</v>
      </c>
    </row>
    <row r="1952" spans="1:14" ht="15.6" x14ac:dyDescent="0.3">
      <c r="A1952" s="39">
        <v>43547.083333333336</v>
      </c>
      <c r="B1952" s="29">
        <f t="shared" si="123"/>
        <v>3</v>
      </c>
      <c r="C1952" s="34">
        <v>23</v>
      </c>
      <c r="D1952" s="35">
        <v>128.4</v>
      </c>
      <c r="E1952" s="36">
        <v>119.4</v>
      </c>
      <c r="F1952" s="37">
        <f t="shared" si="124"/>
        <v>247.8</v>
      </c>
      <c r="G1952" s="38"/>
      <c r="H1952" s="35">
        <v>157.74100000000001</v>
      </c>
      <c r="I1952" s="36">
        <v>115.09399999999999</v>
      </c>
      <c r="J1952" s="37">
        <f t="shared" si="125"/>
        <v>272.83500000000004</v>
      </c>
      <c r="K1952" s="38"/>
      <c r="L1952" s="35">
        <v>83.7</v>
      </c>
      <c r="M1952" s="36">
        <v>57.6</v>
      </c>
      <c r="N1952" s="37">
        <f t="shared" si="126"/>
        <v>141.30000000000001</v>
      </c>
    </row>
    <row r="1953" spans="1:14" ht="15.6" x14ac:dyDescent="0.3">
      <c r="A1953" s="40">
        <v>43547.125</v>
      </c>
      <c r="B1953" s="29">
        <f t="shared" si="123"/>
        <v>3</v>
      </c>
      <c r="C1953" s="34">
        <v>23</v>
      </c>
      <c r="D1953" s="35">
        <v>126.45</v>
      </c>
      <c r="E1953" s="36">
        <v>119.55</v>
      </c>
      <c r="F1953" s="37">
        <f t="shared" si="124"/>
        <v>246</v>
      </c>
      <c r="G1953" s="38"/>
      <c r="H1953" s="35">
        <v>155.64500000000001</v>
      </c>
      <c r="I1953" s="36">
        <v>117.184</v>
      </c>
      <c r="J1953" s="37">
        <f t="shared" si="125"/>
        <v>272.82900000000001</v>
      </c>
      <c r="K1953" s="38"/>
      <c r="L1953" s="35">
        <v>83.4</v>
      </c>
      <c r="M1953" s="36">
        <v>57.9</v>
      </c>
      <c r="N1953" s="37">
        <f t="shared" si="126"/>
        <v>141.30000000000001</v>
      </c>
    </row>
    <row r="1954" spans="1:14" ht="15.6" x14ac:dyDescent="0.3">
      <c r="A1954" s="39">
        <v>43547.166666666664</v>
      </c>
      <c r="B1954" s="29">
        <f t="shared" si="123"/>
        <v>3</v>
      </c>
      <c r="C1954" s="34">
        <v>23</v>
      </c>
      <c r="D1954" s="35">
        <v>126.6</v>
      </c>
      <c r="E1954" s="36">
        <v>123.3</v>
      </c>
      <c r="F1954" s="37">
        <f t="shared" si="124"/>
        <v>249.89999999999998</v>
      </c>
      <c r="G1954" s="38"/>
      <c r="H1954" s="35">
        <v>156.4</v>
      </c>
      <c r="I1954" s="36">
        <v>115.63500000000001</v>
      </c>
      <c r="J1954" s="37">
        <f t="shared" si="125"/>
        <v>272.03500000000003</v>
      </c>
      <c r="K1954" s="38"/>
      <c r="L1954" s="35">
        <v>83.55</v>
      </c>
      <c r="M1954" s="36">
        <v>57.3</v>
      </c>
      <c r="N1954" s="37">
        <f t="shared" si="126"/>
        <v>140.85</v>
      </c>
    </row>
    <row r="1955" spans="1:14" ht="15.6" x14ac:dyDescent="0.3">
      <c r="A1955" s="40">
        <v>43547.208333333336</v>
      </c>
      <c r="B1955" s="29">
        <f t="shared" si="123"/>
        <v>3</v>
      </c>
      <c r="C1955" s="34">
        <v>23</v>
      </c>
      <c r="D1955" s="35">
        <v>126.45</v>
      </c>
      <c r="E1955" s="36">
        <v>124.35</v>
      </c>
      <c r="F1955" s="37">
        <f t="shared" si="124"/>
        <v>250.8</v>
      </c>
      <c r="G1955" s="38"/>
      <c r="H1955" s="35">
        <v>154.822</v>
      </c>
      <c r="I1955" s="36">
        <v>116.331</v>
      </c>
      <c r="J1955" s="37">
        <f t="shared" si="125"/>
        <v>271.15300000000002</v>
      </c>
      <c r="K1955" s="38"/>
      <c r="L1955" s="35">
        <v>83.55</v>
      </c>
      <c r="M1955" s="36">
        <v>58.05</v>
      </c>
      <c r="N1955" s="37">
        <f t="shared" si="126"/>
        <v>141.6</v>
      </c>
    </row>
    <row r="1956" spans="1:14" ht="15.6" x14ac:dyDescent="0.3">
      <c r="A1956" s="39">
        <v>43547.25</v>
      </c>
      <c r="B1956" s="29">
        <f t="shared" si="123"/>
        <v>3</v>
      </c>
      <c r="C1956" s="34">
        <v>23</v>
      </c>
      <c r="D1956" s="35">
        <v>126.3</v>
      </c>
      <c r="E1956" s="36">
        <v>122.7</v>
      </c>
      <c r="F1956" s="37">
        <f t="shared" si="124"/>
        <v>249</v>
      </c>
      <c r="G1956" s="38"/>
      <c r="H1956" s="35">
        <v>155.56</v>
      </c>
      <c r="I1956" s="36">
        <v>116.095</v>
      </c>
      <c r="J1956" s="37">
        <f t="shared" si="125"/>
        <v>271.65499999999997</v>
      </c>
      <c r="K1956" s="38"/>
      <c r="L1956" s="35">
        <v>83.55</v>
      </c>
      <c r="M1956" s="36">
        <v>57.15</v>
      </c>
      <c r="N1956" s="37">
        <f t="shared" si="126"/>
        <v>140.69999999999999</v>
      </c>
    </row>
    <row r="1957" spans="1:14" ht="15.6" x14ac:dyDescent="0.3">
      <c r="A1957" s="40">
        <v>43547.291666666664</v>
      </c>
      <c r="B1957" s="29">
        <f t="shared" si="123"/>
        <v>3</v>
      </c>
      <c r="C1957" s="34">
        <v>23</v>
      </c>
      <c r="D1957" s="35">
        <v>130.94999999999999</v>
      </c>
      <c r="E1957" s="36">
        <v>123.15</v>
      </c>
      <c r="F1957" s="37">
        <f t="shared" si="124"/>
        <v>254.1</v>
      </c>
      <c r="G1957" s="38"/>
      <c r="H1957" s="35">
        <v>154.32599999999999</v>
      </c>
      <c r="I1957" s="36">
        <v>116.393</v>
      </c>
      <c r="J1957" s="37">
        <f t="shared" si="125"/>
        <v>270.71899999999999</v>
      </c>
      <c r="K1957" s="38"/>
      <c r="L1957" s="35">
        <v>83.4</v>
      </c>
      <c r="M1957" s="36">
        <v>59.55</v>
      </c>
      <c r="N1957" s="37">
        <f t="shared" si="126"/>
        <v>142.94999999999999</v>
      </c>
    </row>
    <row r="1958" spans="1:14" ht="15.6" x14ac:dyDescent="0.3">
      <c r="A1958" s="39">
        <v>43547.333333333336</v>
      </c>
      <c r="B1958" s="29">
        <f t="shared" si="123"/>
        <v>3</v>
      </c>
      <c r="C1958" s="34">
        <v>23</v>
      </c>
      <c r="D1958" s="35">
        <v>204.15</v>
      </c>
      <c r="E1958" s="36">
        <v>151.35</v>
      </c>
      <c r="F1958" s="37">
        <f t="shared" si="124"/>
        <v>355.5</v>
      </c>
      <c r="G1958" s="38"/>
      <c r="H1958" s="35">
        <v>174.12799999999999</v>
      </c>
      <c r="I1958" s="36">
        <v>130.21299999999999</v>
      </c>
      <c r="J1958" s="37">
        <f t="shared" si="125"/>
        <v>304.34100000000001</v>
      </c>
      <c r="K1958" s="38"/>
      <c r="L1958" s="35">
        <v>129.44999999999999</v>
      </c>
      <c r="M1958" s="36">
        <v>68.400000000000006</v>
      </c>
      <c r="N1958" s="37">
        <f t="shared" si="126"/>
        <v>197.85</v>
      </c>
    </row>
    <row r="1959" spans="1:14" ht="15.6" x14ac:dyDescent="0.3">
      <c r="A1959" s="40">
        <v>43547.375</v>
      </c>
      <c r="B1959" s="29">
        <f t="shared" si="123"/>
        <v>3</v>
      </c>
      <c r="C1959" s="34">
        <v>23</v>
      </c>
      <c r="D1959" s="35">
        <v>221.7</v>
      </c>
      <c r="E1959" s="36">
        <v>143.1</v>
      </c>
      <c r="F1959" s="37">
        <f t="shared" si="124"/>
        <v>364.79999999999995</v>
      </c>
      <c r="G1959" s="38"/>
      <c r="H1959" s="35">
        <v>176.709</v>
      </c>
      <c r="I1959" s="36">
        <v>138.369</v>
      </c>
      <c r="J1959" s="37">
        <f t="shared" si="125"/>
        <v>315.07799999999997</v>
      </c>
      <c r="K1959" s="38"/>
      <c r="L1959" s="35">
        <v>129.44999999999999</v>
      </c>
      <c r="M1959" s="36">
        <v>69.150000000000006</v>
      </c>
      <c r="N1959" s="37">
        <f t="shared" si="126"/>
        <v>198.6</v>
      </c>
    </row>
    <row r="1960" spans="1:14" ht="15.6" x14ac:dyDescent="0.3">
      <c r="A1960" s="39">
        <v>43547.416666666664</v>
      </c>
      <c r="B1960" s="29">
        <f t="shared" si="123"/>
        <v>3</v>
      </c>
      <c r="C1960" s="34">
        <v>23</v>
      </c>
      <c r="D1960" s="35">
        <v>227.25</v>
      </c>
      <c r="E1960" s="36">
        <v>141.75</v>
      </c>
      <c r="F1960" s="37">
        <f t="shared" si="124"/>
        <v>369</v>
      </c>
      <c r="G1960" s="38"/>
      <c r="H1960" s="35">
        <v>178.94800000000001</v>
      </c>
      <c r="I1960" s="36">
        <v>138.16900000000001</v>
      </c>
      <c r="J1960" s="37">
        <f t="shared" si="125"/>
        <v>317.11700000000002</v>
      </c>
      <c r="K1960" s="38"/>
      <c r="L1960" s="35">
        <v>130.80000000000001</v>
      </c>
      <c r="M1960" s="36">
        <v>72.150000000000006</v>
      </c>
      <c r="N1960" s="37">
        <f t="shared" si="126"/>
        <v>202.95000000000002</v>
      </c>
    </row>
    <row r="1961" spans="1:14" ht="15.6" x14ac:dyDescent="0.3">
      <c r="A1961" s="40">
        <v>43547.458333333336</v>
      </c>
      <c r="B1961" s="29">
        <f t="shared" si="123"/>
        <v>3</v>
      </c>
      <c r="C1961" s="34">
        <v>23</v>
      </c>
      <c r="D1961" s="35">
        <v>244.5</v>
      </c>
      <c r="E1961" s="36">
        <v>141.15</v>
      </c>
      <c r="F1961" s="37">
        <f t="shared" si="124"/>
        <v>385.65</v>
      </c>
      <c r="G1961" s="38"/>
      <c r="H1961" s="35">
        <v>183.941</v>
      </c>
      <c r="I1961" s="36">
        <v>135.053</v>
      </c>
      <c r="J1961" s="37">
        <f t="shared" si="125"/>
        <v>318.99400000000003</v>
      </c>
      <c r="K1961" s="38"/>
      <c r="L1961" s="35">
        <v>132.9</v>
      </c>
      <c r="M1961" s="36">
        <v>71.849999999999994</v>
      </c>
      <c r="N1961" s="37">
        <f t="shared" si="126"/>
        <v>204.75</v>
      </c>
    </row>
    <row r="1962" spans="1:14" ht="15.6" x14ac:dyDescent="0.3">
      <c r="A1962" s="39">
        <v>43547.5</v>
      </c>
      <c r="B1962" s="29">
        <f t="shared" si="123"/>
        <v>3</v>
      </c>
      <c r="C1962" s="34">
        <v>23</v>
      </c>
      <c r="D1962" s="35">
        <v>218.7</v>
      </c>
      <c r="E1962" s="36">
        <v>135.44999999999999</v>
      </c>
      <c r="F1962" s="37">
        <f t="shared" si="124"/>
        <v>354.15</v>
      </c>
      <c r="G1962" s="38"/>
      <c r="H1962" s="35">
        <v>188.399</v>
      </c>
      <c r="I1962" s="36">
        <v>136.15899999999999</v>
      </c>
      <c r="J1962" s="37">
        <f t="shared" si="125"/>
        <v>324.55799999999999</v>
      </c>
      <c r="K1962" s="38"/>
      <c r="L1962" s="35">
        <v>132.6</v>
      </c>
      <c r="M1962" s="36">
        <v>72.599999999999994</v>
      </c>
      <c r="N1962" s="37">
        <f t="shared" si="126"/>
        <v>205.2</v>
      </c>
    </row>
    <row r="1963" spans="1:14" ht="15.6" x14ac:dyDescent="0.3">
      <c r="A1963" s="40">
        <v>43547.541666666664</v>
      </c>
      <c r="B1963" s="29">
        <f t="shared" si="123"/>
        <v>3</v>
      </c>
      <c r="C1963" s="34">
        <v>23</v>
      </c>
      <c r="D1963" s="35">
        <v>145.5</v>
      </c>
      <c r="E1963" s="36">
        <v>122.4</v>
      </c>
      <c r="F1963" s="37">
        <f t="shared" si="124"/>
        <v>267.89999999999998</v>
      </c>
      <c r="G1963" s="38"/>
      <c r="H1963" s="35">
        <v>163.59200000000001</v>
      </c>
      <c r="I1963" s="36">
        <v>123.407</v>
      </c>
      <c r="J1963" s="37">
        <f t="shared" si="125"/>
        <v>286.99900000000002</v>
      </c>
      <c r="K1963" s="38"/>
      <c r="L1963" s="35">
        <v>81.150000000000006</v>
      </c>
      <c r="M1963" s="36">
        <v>64.8</v>
      </c>
      <c r="N1963" s="37">
        <f t="shared" si="126"/>
        <v>145.94999999999999</v>
      </c>
    </row>
    <row r="1964" spans="1:14" ht="15.6" x14ac:dyDescent="0.3">
      <c r="A1964" s="39">
        <v>43547.583333333336</v>
      </c>
      <c r="B1964" s="29">
        <f t="shared" si="123"/>
        <v>3</v>
      </c>
      <c r="C1964" s="34">
        <v>23</v>
      </c>
      <c r="D1964" s="35">
        <v>150.30000000000001</v>
      </c>
      <c r="E1964" s="36">
        <v>121.95</v>
      </c>
      <c r="F1964" s="37">
        <f t="shared" si="124"/>
        <v>272.25</v>
      </c>
      <c r="G1964" s="38"/>
      <c r="H1964" s="35">
        <v>161.131</v>
      </c>
      <c r="I1964" s="36">
        <v>122.976</v>
      </c>
      <c r="J1964" s="37">
        <f t="shared" si="125"/>
        <v>284.10699999999997</v>
      </c>
      <c r="K1964" s="38"/>
      <c r="L1964" s="35">
        <v>78</v>
      </c>
      <c r="M1964" s="36">
        <v>64.650000000000006</v>
      </c>
      <c r="N1964" s="37">
        <f t="shared" si="126"/>
        <v>142.65</v>
      </c>
    </row>
    <row r="1965" spans="1:14" ht="15.6" x14ac:dyDescent="0.3">
      <c r="A1965" s="40">
        <v>43547.625</v>
      </c>
      <c r="B1965" s="29">
        <f t="shared" si="123"/>
        <v>3</v>
      </c>
      <c r="C1965" s="34">
        <v>23</v>
      </c>
      <c r="D1965" s="35">
        <v>148.94999999999999</v>
      </c>
      <c r="E1965" s="36">
        <v>124.5</v>
      </c>
      <c r="F1965" s="37">
        <f t="shared" si="124"/>
        <v>273.45</v>
      </c>
      <c r="G1965" s="38"/>
      <c r="H1965" s="35">
        <v>161.20500000000001</v>
      </c>
      <c r="I1965" s="36">
        <v>121.80800000000001</v>
      </c>
      <c r="J1965" s="37">
        <f t="shared" si="125"/>
        <v>283.01300000000003</v>
      </c>
      <c r="K1965" s="38"/>
      <c r="L1965" s="35">
        <v>77.7</v>
      </c>
      <c r="M1965" s="36">
        <v>65.25</v>
      </c>
      <c r="N1965" s="37">
        <f t="shared" si="126"/>
        <v>142.94999999999999</v>
      </c>
    </row>
    <row r="1966" spans="1:14" ht="15.6" x14ac:dyDescent="0.3">
      <c r="A1966" s="39">
        <v>43547.666666666664</v>
      </c>
      <c r="B1966" s="29">
        <f t="shared" si="123"/>
        <v>3</v>
      </c>
      <c r="C1966" s="34">
        <v>23</v>
      </c>
      <c r="D1966" s="35">
        <v>148.05000000000001</v>
      </c>
      <c r="E1966" s="36">
        <v>123.6</v>
      </c>
      <c r="F1966" s="37">
        <f t="shared" si="124"/>
        <v>271.64999999999998</v>
      </c>
      <c r="G1966" s="38"/>
      <c r="H1966" s="35">
        <v>159.02099999999999</v>
      </c>
      <c r="I1966" s="36">
        <v>130.36099999999999</v>
      </c>
      <c r="J1966" s="37">
        <f t="shared" si="125"/>
        <v>289.38199999999995</v>
      </c>
      <c r="K1966" s="38"/>
      <c r="L1966" s="35">
        <v>77.099999999999994</v>
      </c>
      <c r="M1966" s="36">
        <v>65.25</v>
      </c>
      <c r="N1966" s="37">
        <f t="shared" si="126"/>
        <v>142.35</v>
      </c>
    </row>
    <row r="1967" spans="1:14" ht="15.6" x14ac:dyDescent="0.3">
      <c r="A1967" s="40">
        <v>43547.708333333336</v>
      </c>
      <c r="B1967" s="29">
        <f t="shared" si="123"/>
        <v>3</v>
      </c>
      <c r="C1967" s="34">
        <v>23</v>
      </c>
      <c r="D1967" s="35">
        <v>150.75</v>
      </c>
      <c r="E1967" s="36">
        <v>123.15</v>
      </c>
      <c r="F1967" s="37">
        <f t="shared" si="124"/>
        <v>273.89999999999998</v>
      </c>
      <c r="G1967" s="38"/>
      <c r="H1967" s="35">
        <v>159.02600000000001</v>
      </c>
      <c r="I1967" s="36">
        <v>129.29499999999999</v>
      </c>
      <c r="J1967" s="37">
        <f t="shared" si="125"/>
        <v>288.32100000000003</v>
      </c>
      <c r="K1967" s="38"/>
      <c r="L1967" s="35">
        <v>76.2</v>
      </c>
      <c r="M1967" s="36">
        <v>61.5</v>
      </c>
      <c r="N1967" s="37">
        <f t="shared" si="126"/>
        <v>137.69999999999999</v>
      </c>
    </row>
    <row r="1968" spans="1:14" ht="15.6" x14ac:dyDescent="0.3">
      <c r="A1968" s="39">
        <v>43547.75</v>
      </c>
      <c r="B1968" s="29">
        <f t="shared" si="123"/>
        <v>3</v>
      </c>
      <c r="C1968" s="34">
        <v>23</v>
      </c>
      <c r="D1968" s="35">
        <v>160.35</v>
      </c>
      <c r="E1968" s="36">
        <v>119.85</v>
      </c>
      <c r="F1968" s="37">
        <f t="shared" si="124"/>
        <v>280.2</v>
      </c>
      <c r="G1968" s="38"/>
      <c r="H1968" s="35">
        <v>159.08199999999999</v>
      </c>
      <c r="I1968" s="36">
        <v>129.983</v>
      </c>
      <c r="J1968" s="37">
        <f t="shared" si="125"/>
        <v>289.065</v>
      </c>
      <c r="K1968" s="38"/>
      <c r="L1968" s="35">
        <v>77.7</v>
      </c>
      <c r="M1968" s="36">
        <v>62.25</v>
      </c>
      <c r="N1968" s="37">
        <f t="shared" si="126"/>
        <v>139.94999999999999</v>
      </c>
    </row>
    <row r="1969" spans="1:14" ht="15.6" x14ac:dyDescent="0.3">
      <c r="A1969" s="40">
        <v>43547.791666666664</v>
      </c>
      <c r="B1969" s="29">
        <f t="shared" si="123"/>
        <v>3</v>
      </c>
      <c r="C1969" s="34">
        <v>23</v>
      </c>
      <c r="D1969" s="35">
        <v>160.35</v>
      </c>
      <c r="E1969" s="36">
        <v>122.4</v>
      </c>
      <c r="F1969" s="37">
        <f t="shared" si="124"/>
        <v>282.75</v>
      </c>
      <c r="G1969" s="38"/>
      <c r="H1969" s="35">
        <v>158.76400000000001</v>
      </c>
      <c r="I1969" s="36">
        <v>128.32499999999999</v>
      </c>
      <c r="J1969" s="37">
        <f t="shared" si="125"/>
        <v>287.089</v>
      </c>
      <c r="K1969" s="38"/>
      <c r="L1969" s="35">
        <v>77.849999999999994</v>
      </c>
      <c r="M1969" s="36">
        <v>61.2</v>
      </c>
      <c r="N1969" s="37">
        <f t="shared" si="126"/>
        <v>139.05000000000001</v>
      </c>
    </row>
    <row r="1970" spans="1:14" ht="15.6" x14ac:dyDescent="0.3">
      <c r="A1970" s="39">
        <v>43547.833333333336</v>
      </c>
      <c r="B1970" s="29">
        <f t="shared" si="123"/>
        <v>3</v>
      </c>
      <c r="C1970" s="34">
        <v>23</v>
      </c>
      <c r="D1970" s="35">
        <v>156.75</v>
      </c>
      <c r="E1970" s="36">
        <v>124.05</v>
      </c>
      <c r="F1970" s="37">
        <f t="shared" si="124"/>
        <v>280.8</v>
      </c>
      <c r="G1970" s="38"/>
      <c r="H1970" s="35">
        <v>157.732</v>
      </c>
      <c r="I1970" s="36">
        <v>125.242</v>
      </c>
      <c r="J1970" s="37">
        <f t="shared" si="125"/>
        <v>282.97399999999999</v>
      </c>
      <c r="K1970" s="38"/>
      <c r="L1970" s="35">
        <v>76.2</v>
      </c>
      <c r="M1970" s="36">
        <v>61.65</v>
      </c>
      <c r="N1970" s="37">
        <f t="shared" si="126"/>
        <v>137.85</v>
      </c>
    </row>
    <row r="1971" spans="1:14" ht="15.6" x14ac:dyDescent="0.3">
      <c r="A1971" s="40">
        <v>43547.875</v>
      </c>
      <c r="B1971" s="29">
        <f t="shared" si="123"/>
        <v>3</v>
      </c>
      <c r="C1971" s="34">
        <v>23</v>
      </c>
      <c r="D1971" s="35">
        <v>160.35</v>
      </c>
      <c r="E1971" s="36">
        <v>124.05</v>
      </c>
      <c r="F1971" s="37">
        <f t="shared" si="124"/>
        <v>284.39999999999998</v>
      </c>
      <c r="G1971" s="38"/>
      <c r="H1971" s="35">
        <v>159.42699999999999</v>
      </c>
      <c r="I1971" s="36">
        <v>128.92599999999999</v>
      </c>
      <c r="J1971" s="37">
        <f t="shared" si="125"/>
        <v>288.35299999999995</v>
      </c>
      <c r="K1971" s="38"/>
      <c r="L1971" s="35">
        <v>83.85</v>
      </c>
      <c r="M1971" s="36">
        <v>61.95</v>
      </c>
      <c r="N1971" s="37">
        <f t="shared" si="126"/>
        <v>145.80000000000001</v>
      </c>
    </row>
    <row r="1972" spans="1:14" ht="15.6" x14ac:dyDescent="0.3">
      <c r="A1972" s="39">
        <v>43547.916666666664</v>
      </c>
      <c r="B1972" s="29">
        <f t="shared" si="123"/>
        <v>3</v>
      </c>
      <c r="C1972" s="34">
        <v>23</v>
      </c>
      <c r="D1972" s="35">
        <v>163.05000000000001</v>
      </c>
      <c r="E1972" s="36">
        <v>123.15</v>
      </c>
      <c r="F1972" s="37">
        <f t="shared" si="124"/>
        <v>286.20000000000005</v>
      </c>
      <c r="G1972" s="38"/>
      <c r="H1972" s="35">
        <v>159.797</v>
      </c>
      <c r="I1972" s="36">
        <v>133.50800000000001</v>
      </c>
      <c r="J1972" s="37">
        <f t="shared" si="125"/>
        <v>293.30500000000001</v>
      </c>
      <c r="K1972" s="38"/>
      <c r="L1972" s="35">
        <v>85.95</v>
      </c>
      <c r="M1972" s="36">
        <v>61.2</v>
      </c>
      <c r="N1972" s="37">
        <f t="shared" si="126"/>
        <v>147.15</v>
      </c>
    </row>
    <row r="1973" spans="1:14" ht="15.6" x14ac:dyDescent="0.3">
      <c r="A1973" s="40">
        <v>43547.958333333336</v>
      </c>
      <c r="B1973" s="29">
        <f t="shared" si="123"/>
        <v>3</v>
      </c>
      <c r="C1973" s="34">
        <v>23</v>
      </c>
      <c r="D1973" s="35">
        <v>145.5</v>
      </c>
      <c r="E1973" s="36">
        <v>122.25</v>
      </c>
      <c r="F1973" s="37">
        <f t="shared" si="124"/>
        <v>267.75</v>
      </c>
      <c r="G1973" s="38"/>
      <c r="H1973" s="35">
        <v>158.63900000000001</v>
      </c>
      <c r="I1973" s="36">
        <v>132.91300000000001</v>
      </c>
      <c r="J1973" s="37">
        <f t="shared" si="125"/>
        <v>291.55200000000002</v>
      </c>
      <c r="K1973" s="38"/>
      <c r="L1973" s="35">
        <v>84.9</v>
      </c>
      <c r="M1973" s="36">
        <v>62.1</v>
      </c>
      <c r="N1973" s="37">
        <f t="shared" si="126"/>
        <v>147</v>
      </c>
    </row>
    <row r="1974" spans="1:14" ht="15.6" x14ac:dyDescent="0.3">
      <c r="A1974" s="39">
        <v>43547</v>
      </c>
      <c r="B1974" s="29">
        <f t="shared" si="123"/>
        <v>3</v>
      </c>
      <c r="C1974" s="34">
        <v>23</v>
      </c>
      <c r="D1974" s="35">
        <v>132</v>
      </c>
      <c r="E1974" s="36">
        <v>122.85</v>
      </c>
      <c r="F1974" s="37">
        <f t="shared" si="124"/>
        <v>254.85</v>
      </c>
      <c r="G1974" s="38"/>
      <c r="H1974" s="35">
        <v>159.06</v>
      </c>
      <c r="I1974" s="36">
        <v>134.65899999999999</v>
      </c>
      <c r="J1974" s="37">
        <f t="shared" si="125"/>
        <v>293.71899999999999</v>
      </c>
      <c r="K1974" s="38"/>
      <c r="L1974" s="35">
        <v>84.75</v>
      </c>
      <c r="M1974" s="36">
        <v>61.65</v>
      </c>
      <c r="N1974" s="37">
        <f t="shared" si="126"/>
        <v>146.4</v>
      </c>
    </row>
    <row r="1975" spans="1:14" ht="15.6" x14ac:dyDescent="0.3">
      <c r="A1975" s="40">
        <v>43548.041666666664</v>
      </c>
      <c r="B1975" s="29">
        <f t="shared" si="123"/>
        <v>3</v>
      </c>
      <c r="C1975" s="34">
        <v>24</v>
      </c>
      <c r="D1975" s="35">
        <v>130.05000000000001</v>
      </c>
      <c r="E1975" s="36">
        <v>123.45</v>
      </c>
      <c r="F1975" s="37">
        <f t="shared" si="124"/>
        <v>253.5</v>
      </c>
      <c r="G1975" s="38"/>
      <c r="H1975" s="35">
        <v>158.797</v>
      </c>
      <c r="I1975" s="36">
        <v>134.566</v>
      </c>
      <c r="J1975" s="37">
        <f t="shared" si="125"/>
        <v>293.363</v>
      </c>
      <c r="K1975" s="38"/>
      <c r="L1975" s="35">
        <v>85.05</v>
      </c>
      <c r="M1975" s="36">
        <v>61.8</v>
      </c>
      <c r="N1975" s="37">
        <f t="shared" si="126"/>
        <v>146.85</v>
      </c>
    </row>
    <row r="1976" spans="1:14" ht="15.6" x14ac:dyDescent="0.3">
      <c r="A1976" s="39">
        <v>43548.083333333336</v>
      </c>
      <c r="B1976" s="29">
        <f t="shared" si="123"/>
        <v>3</v>
      </c>
      <c r="C1976" s="34">
        <v>24</v>
      </c>
      <c r="D1976" s="35">
        <v>133.5</v>
      </c>
      <c r="E1976" s="36">
        <v>121.8</v>
      </c>
      <c r="F1976" s="37">
        <f t="shared" si="124"/>
        <v>255.3</v>
      </c>
      <c r="G1976" s="38"/>
      <c r="H1976" s="35">
        <v>159.59399999999999</v>
      </c>
      <c r="I1976" s="36">
        <v>135.02000000000001</v>
      </c>
      <c r="J1976" s="37">
        <f t="shared" si="125"/>
        <v>294.61400000000003</v>
      </c>
      <c r="K1976" s="38"/>
      <c r="L1976" s="35">
        <v>84.3</v>
      </c>
      <c r="M1976" s="36">
        <v>61.95</v>
      </c>
      <c r="N1976" s="37">
        <f t="shared" si="126"/>
        <v>146.25</v>
      </c>
    </row>
    <row r="1977" spans="1:14" ht="15.6" x14ac:dyDescent="0.3">
      <c r="A1977" s="40">
        <v>43548.125</v>
      </c>
      <c r="B1977" s="29">
        <f t="shared" si="123"/>
        <v>3</v>
      </c>
      <c r="C1977" s="34">
        <v>24</v>
      </c>
      <c r="D1977" s="35">
        <v>124.95</v>
      </c>
      <c r="E1977" s="36">
        <v>122.25</v>
      </c>
      <c r="F1977" s="37">
        <f t="shared" si="124"/>
        <v>247.2</v>
      </c>
      <c r="G1977" s="38"/>
      <c r="H1977" s="35">
        <v>157.74100000000001</v>
      </c>
      <c r="I1977" s="36">
        <v>132.36799999999999</v>
      </c>
      <c r="J1977" s="37">
        <f t="shared" si="125"/>
        <v>290.10900000000004</v>
      </c>
      <c r="K1977" s="38"/>
      <c r="L1977" s="35">
        <v>84.15</v>
      </c>
      <c r="M1977" s="36">
        <v>61.5</v>
      </c>
      <c r="N1977" s="37">
        <f t="shared" si="126"/>
        <v>145.65</v>
      </c>
    </row>
    <row r="1978" spans="1:14" ht="15.6" x14ac:dyDescent="0.3">
      <c r="A1978" s="39">
        <v>43548.166666666664</v>
      </c>
      <c r="B1978" s="29">
        <f t="shared" si="123"/>
        <v>3</v>
      </c>
      <c r="C1978" s="34">
        <v>24</v>
      </c>
      <c r="D1978" s="35">
        <v>124.2</v>
      </c>
      <c r="E1978" s="36">
        <v>121.95</v>
      </c>
      <c r="F1978" s="37">
        <f t="shared" si="124"/>
        <v>246.15</v>
      </c>
      <c r="G1978" s="38"/>
      <c r="H1978" s="35">
        <v>157.78399999999999</v>
      </c>
      <c r="I1978" s="36">
        <v>134.15299999999999</v>
      </c>
      <c r="J1978" s="37">
        <f t="shared" si="125"/>
        <v>291.93700000000001</v>
      </c>
      <c r="K1978" s="38"/>
      <c r="L1978" s="35">
        <v>84.6</v>
      </c>
      <c r="M1978" s="36">
        <v>61.8</v>
      </c>
      <c r="N1978" s="37">
        <f t="shared" si="126"/>
        <v>146.39999999999998</v>
      </c>
    </row>
    <row r="1979" spans="1:14" ht="15.6" x14ac:dyDescent="0.3">
      <c r="A1979" s="40">
        <v>43548.208333333336</v>
      </c>
      <c r="B1979" s="29">
        <f t="shared" si="123"/>
        <v>3</v>
      </c>
      <c r="C1979" s="34">
        <v>24</v>
      </c>
      <c r="D1979" s="35">
        <v>123.9</v>
      </c>
      <c r="E1979" s="36">
        <v>124.05</v>
      </c>
      <c r="F1979" s="37">
        <f t="shared" si="124"/>
        <v>247.95</v>
      </c>
      <c r="G1979" s="38"/>
      <c r="H1979" s="35">
        <v>155.822</v>
      </c>
      <c r="I1979" s="36">
        <v>131.762</v>
      </c>
      <c r="J1979" s="37">
        <f t="shared" si="125"/>
        <v>287.584</v>
      </c>
      <c r="K1979" s="38"/>
      <c r="L1979" s="35">
        <v>84.3</v>
      </c>
      <c r="M1979" s="36">
        <v>61.65</v>
      </c>
      <c r="N1979" s="37">
        <f t="shared" si="126"/>
        <v>145.94999999999999</v>
      </c>
    </row>
    <row r="1980" spans="1:14" ht="15.6" x14ac:dyDescent="0.3">
      <c r="A1980" s="39">
        <v>43548.25</v>
      </c>
      <c r="B1980" s="29">
        <f t="shared" si="123"/>
        <v>3</v>
      </c>
      <c r="C1980" s="34">
        <v>24</v>
      </c>
      <c r="D1980" s="35">
        <v>125.1</v>
      </c>
      <c r="E1980" s="36">
        <v>122.1</v>
      </c>
      <c r="F1980" s="37">
        <f t="shared" si="124"/>
        <v>247.2</v>
      </c>
      <c r="G1980" s="38"/>
      <c r="H1980" s="35">
        <v>156.03100000000001</v>
      </c>
      <c r="I1980" s="36">
        <v>134.078</v>
      </c>
      <c r="J1980" s="37">
        <f t="shared" si="125"/>
        <v>290.10900000000004</v>
      </c>
      <c r="K1980" s="38"/>
      <c r="L1980" s="35">
        <v>84.45</v>
      </c>
      <c r="M1980" s="36">
        <v>61.05</v>
      </c>
      <c r="N1980" s="37">
        <f t="shared" si="126"/>
        <v>145.5</v>
      </c>
    </row>
    <row r="1981" spans="1:14" ht="15.6" x14ac:dyDescent="0.3">
      <c r="A1981" s="40">
        <v>43548.291666666664</v>
      </c>
      <c r="B1981" s="29">
        <f t="shared" si="123"/>
        <v>3</v>
      </c>
      <c r="C1981" s="34">
        <v>24</v>
      </c>
      <c r="D1981" s="35">
        <v>127.5</v>
      </c>
      <c r="E1981" s="36">
        <v>118.35</v>
      </c>
      <c r="F1981" s="37">
        <f t="shared" si="124"/>
        <v>245.85</v>
      </c>
      <c r="G1981" s="38"/>
      <c r="H1981" s="35">
        <v>155.01</v>
      </c>
      <c r="I1981" s="36">
        <v>131.21299999999999</v>
      </c>
      <c r="J1981" s="37">
        <f t="shared" si="125"/>
        <v>286.22299999999996</v>
      </c>
      <c r="K1981" s="38"/>
      <c r="L1981" s="35">
        <v>85.2</v>
      </c>
      <c r="M1981" s="36">
        <v>61.95</v>
      </c>
      <c r="N1981" s="37">
        <f t="shared" si="126"/>
        <v>147.15</v>
      </c>
    </row>
    <row r="1982" spans="1:14" ht="15.6" x14ac:dyDescent="0.3">
      <c r="A1982" s="39">
        <v>43548.333333333336</v>
      </c>
      <c r="B1982" s="29">
        <f t="shared" si="123"/>
        <v>3</v>
      </c>
      <c r="C1982" s="34">
        <v>24</v>
      </c>
      <c r="D1982" s="35">
        <v>115.95</v>
      </c>
      <c r="E1982" s="36">
        <v>115.95</v>
      </c>
      <c r="F1982" s="37">
        <f t="shared" si="124"/>
        <v>231.9</v>
      </c>
      <c r="G1982" s="38"/>
      <c r="H1982" s="35">
        <v>154.227</v>
      </c>
      <c r="I1982" s="36">
        <v>128.54300000000001</v>
      </c>
      <c r="J1982" s="37">
        <f t="shared" si="125"/>
        <v>282.77</v>
      </c>
      <c r="K1982" s="38"/>
      <c r="L1982" s="35">
        <v>80.7</v>
      </c>
      <c r="M1982" s="36">
        <v>62.1</v>
      </c>
      <c r="N1982" s="37">
        <f t="shared" si="126"/>
        <v>142.80000000000001</v>
      </c>
    </row>
    <row r="1983" spans="1:14" ht="15.6" x14ac:dyDescent="0.3">
      <c r="A1983" s="40">
        <v>43548.375</v>
      </c>
      <c r="B1983" s="29">
        <f t="shared" si="123"/>
        <v>3</v>
      </c>
      <c r="C1983" s="34">
        <v>24</v>
      </c>
      <c r="D1983" s="35">
        <v>119.25</v>
      </c>
      <c r="E1983" s="36">
        <v>116.4</v>
      </c>
      <c r="F1983" s="37">
        <f t="shared" si="124"/>
        <v>235.65</v>
      </c>
      <c r="G1983" s="38"/>
      <c r="H1983" s="35">
        <v>155.095</v>
      </c>
      <c r="I1983" s="36">
        <v>127.04900000000001</v>
      </c>
      <c r="J1983" s="37">
        <f t="shared" si="125"/>
        <v>282.14400000000001</v>
      </c>
      <c r="K1983" s="38"/>
      <c r="L1983" s="35">
        <v>78.150000000000006</v>
      </c>
      <c r="M1983" s="36">
        <v>61.8</v>
      </c>
      <c r="N1983" s="37">
        <f t="shared" si="126"/>
        <v>139.94999999999999</v>
      </c>
    </row>
    <row r="1984" spans="1:14" ht="15.6" x14ac:dyDescent="0.3">
      <c r="A1984" s="39">
        <v>43548.416666666664</v>
      </c>
      <c r="B1984" s="29">
        <f t="shared" si="123"/>
        <v>3</v>
      </c>
      <c r="C1984" s="34">
        <v>24</v>
      </c>
      <c r="D1984" s="35">
        <v>118.2</v>
      </c>
      <c r="E1984" s="36">
        <v>117</v>
      </c>
      <c r="F1984" s="37">
        <f t="shared" si="124"/>
        <v>235.2</v>
      </c>
      <c r="G1984" s="38"/>
      <c r="H1984" s="35">
        <v>157.797</v>
      </c>
      <c r="I1984" s="36">
        <v>130.376</v>
      </c>
      <c r="J1984" s="37">
        <f t="shared" si="125"/>
        <v>288.173</v>
      </c>
      <c r="K1984" s="38"/>
      <c r="L1984" s="35">
        <v>78.75</v>
      </c>
      <c r="M1984" s="36">
        <v>61.5</v>
      </c>
      <c r="N1984" s="37">
        <f t="shared" si="126"/>
        <v>140.25</v>
      </c>
    </row>
    <row r="1985" spans="1:14" ht="15.6" x14ac:dyDescent="0.3">
      <c r="A1985" s="40">
        <v>43548.458333333336</v>
      </c>
      <c r="B1985" s="29">
        <f t="shared" si="123"/>
        <v>3</v>
      </c>
      <c r="C1985" s="34">
        <v>24</v>
      </c>
      <c r="D1985" s="35">
        <v>118.2</v>
      </c>
      <c r="E1985" s="36">
        <v>114.6</v>
      </c>
      <c r="F1985" s="37">
        <f t="shared" si="124"/>
        <v>232.8</v>
      </c>
      <c r="G1985" s="38"/>
      <c r="H1985" s="35">
        <v>158.69900000000001</v>
      </c>
      <c r="I1985" s="36">
        <v>130.78700000000001</v>
      </c>
      <c r="J1985" s="37">
        <f t="shared" si="125"/>
        <v>289.48599999999999</v>
      </c>
      <c r="K1985" s="38"/>
      <c r="L1985" s="35">
        <v>78.150000000000006</v>
      </c>
      <c r="M1985" s="36">
        <v>62.25</v>
      </c>
      <c r="N1985" s="37">
        <f t="shared" si="126"/>
        <v>140.4</v>
      </c>
    </row>
    <row r="1986" spans="1:14" ht="15.6" x14ac:dyDescent="0.3">
      <c r="A1986" s="39">
        <v>43548.5</v>
      </c>
      <c r="B1986" s="29">
        <f t="shared" si="123"/>
        <v>3</v>
      </c>
      <c r="C1986" s="34">
        <v>24</v>
      </c>
      <c r="D1986" s="35">
        <v>121.35</v>
      </c>
      <c r="E1986" s="36">
        <v>114.75</v>
      </c>
      <c r="F1986" s="37">
        <f t="shared" si="124"/>
        <v>236.1</v>
      </c>
      <c r="G1986" s="38"/>
      <c r="H1986" s="35">
        <v>159.744</v>
      </c>
      <c r="I1986" s="36">
        <v>131.71899999999999</v>
      </c>
      <c r="J1986" s="37">
        <f t="shared" si="125"/>
        <v>291.46299999999997</v>
      </c>
      <c r="K1986" s="38"/>
      <c r="L1986" s="35">
        <v>77.25</v>
      </c>
      <c r="M1986" s="36">
        <v>65.25</v>
      </c>
      <c r="N1986" s="37">
        <f t="shared" si="126"/>
        <v>142.5</v>
      </c>
    </row>
    <row r="1987" spans="1:14" ht="15.6" x14ac:dyDescent="0.3">
      <c r="A1987" s="40">
        <v>43548.541666666664</v>
      </c>
      <c r="B1987" s="29">
        <f t="shared" si="123"/>
        <v>3</v>
      </c>
      <c r="C1987" s="34">
        <v>24</v>
      </c>
      <c r="D1987" s="35">
        <v>120.15</v>
      </c>
      <c r="E1987" s="36">
        <v>116.25</v>
      </c>
      <c r="F1987" s="37">
        <f t="shared" si="124"/>
        <v>236.4</v>
      </c>
      <c r="G1987" s="38"/>
      <c r="H1987" s="35">
        <v>160.43</v>
      </c>
      <c r="I1987" s="36">
        <v>133.23400000000001</v>
      </c>
      <c r="J1987" s="37">
        <f t="shared" si="125"/>
        <v>293.66399999999999</v>
      </c>
      <c r="K1987" s="38"/>
      <c r="L1987" s="35">
        <v>77.400000000000006</v>
      </c>
      <c r="M1987" s="36">
        <v>63.75</v>
      </c>
      <c r="N1987" s="37">
        <f t="shared" si="126"/>
        <v>141.15</v>
      </c>
    </row>
    <row r="1988" spans="1:14" ht="15.6" x14ac:dyDescent="0.3">
      <c r="A1988" s="39">
        <v>43548.583333333336</v>
      </c>
      <c r="B1988" s="29">
        <f t="shared" si="123"/>
        <v>3</v>
      </c>
      <c r="C1988" s="34">
        <v>24</v>
      </c>
      <c r="D1988" s="35">
        <v>118.8</v>
      </c>
      <c r="E1988" s="36">
        <v>117.75</v>
      </c>
      <c r="F1988" s="37">
        <f t="shared" si="124"/>
        <v>236.55</v>
      </c>
      <c r="G1988" s="38"/>
      <c r="H1988" s="35">
        <v>162.22499999999999</v>
      </c>
      <c r="I1988" s="36">
        <v>132.52799999999999</v>
      </c>
      <c r="J1988" s="37">
        <f t="shared" si="125"/>
        <v>294.75299999999999</v>
      </c>
      <c r="K1988" s="38"/>
      <c r="L1988" s="35">
        <v>76.349999999999994</v>
      </c>
      <c r="M1988" s="36">
        <v>63.15</v>
      </c>
      <c r="N1988" s="37">
        <f t="shared" si="126"/>
        <v>139.5</v>
      </c>
    </row>
    <row r="1989" spans="1:14" ht="15.6" x14ac:dyDescent="0.3">
      <c r="A1989" s="40">
        <v>43548.625</v>
      </c>
      <c r="B1989" s="29">
        <f t="shared" si="123"/>
        <v>3</v>
      </c>
      <c r="C1989" s="34">
        <v>24</v>
      </c>
      <c r="D1989" s="35">
        <v>115.05</v>
      </c>
      <c r="E1989" s="36">
        <v>115.8</v>
      </c>
      <c r="F1989" s="37">
        <f t="shared" si="124"/>
        <v>230.85</v>
      </c>
      <c r="G1989" s="38"/>
      <c r="H1989" s="35">
        <v>162.102</v>
      </c>
      <c r="I1989" s="36">
        <v>133.822</v>
      </c>
      <c r="J1989" s="37">
        <f t="shared" si="125"/>
        <v>295.92399999999998</v>
      </c>
      <c r="K1989" s="38"/>
      <c r="L1989" s="35">
        <v>77.25</v>
      </c>
      <c r="M1989" s="36">
        <v>63</v>
      </c>
      <c r="N1989" s="37">
        <f t="shared" si="126"/>
        <v>140.25</v>
      </c>
    </row>
    <row r="1990" spans="1:14" ht="15.6" x14ac:dyDescent="0.3">
      <c r="A1990" s="39">
        <v>43548.666666666664</v>
      </c>
      <c r="B1990" s="29">
        <f t="shared" si="123"/>
        <v>3</v>
      </c>
      <c r="C1990" s="34">
        <v>24</v>
      </c>
      <c r="D1990" s="35">
        <v>113.4</v>
      </c>
      <c r="E1990" s="36">
        <v>116.55</v>
      </c>
      <c r="F1990" s="37">
        <f t="shared" si="124"/>
        <v>229.95</v>
      </c>
      <c r="G1990" s="38"/>
      <c r="H1990" s="35">
        <v>159.376</v>
      </c>
      <c r="I1990" s="36">
        <v>116.608</v>
      </c>
      <c r="J1990" s="37">
        <f t="shared" si="125"/>
        <v>275.98400000000004</v>
      </c>
      <c r="K1990" s="38"/>
      <c r="L1990" s="35">
        <v>76.8</v>
      </c>
      <c r="M1990" s="36">
        <v>62.7</v>
      </c>
      <c r="N1990" s="37">
        <f t="shared" si="126"/>
        <v>139.5</v>
      </c>
    </row>
    <row r="1991" spans="1:14" ht="15.6" x14ac:dyDescent="0.3">
      <c r="A1991" s="40">
        <v>43548.708333333336</v>
      </c>
      <c r="B1991" s="29">
        <f t="shared" si="123"/>
        <v>3</v>
      </c>
      <c r="C1991" s="34">
        <v>24</v>
      </c>
      <c r="D1991" s="35">
        <v>112.5</v>
      </c>
      <c r="E1991" s="36">
        <v>114.3</v>
      </c>
      <c r="F1991" s="37">
        <f t="shared" si="124"/>
        <v>226.8</v>
      </c>
      <c r="G1991" s="38"/>
      <c r="H1991" s="35">
        <v>159.131</v>
      </c>
      <c r="I1991" s="36">
        <v>116.173</v>
      </c>
      <c r="J1991" s="37">
        <f t="shared" si="125"/>
        <v>275.30399999999997</v>
      </c>
      <c r="K1991" s="38"/>
      <c r="L1991" s="35">
        <v>75.75</v>
      </c>
      <c r="M1991" s="36">
        <v>63.75</v>
      </c>
      <c r="N1991" s="37">
        <f t="shared" si="126"/>
        <v>139.5</v>
      </c>
    </row>
    <row r="1992" spans="1:14" ht="15.6" x14ac:dyDescent="0.3">
      <c r="A1992" s="39">
        <v>43548.75</v>
      </c>
      <c r="B1992" s="29">
        <f t="shared" ref="B1992:B2055" si="127">MONTH(A1992)</f>
        <v>3</v>
      </c>
      <c r="C1992" s="34">
        <v>24</v>
      </c>
      <c r="D1992" s="35">
        <v>110.4</v>
      </c>
      <c r="E1992" s="36">
        <v>116.4</v>
      </c>
      <c r="F1992" s="37">
        <f t="shared" ref="F1992:F2055" si="128">D1992+E1992</f>
        <v>226.8</v>
      </c>
      <c r="G1992" s="38"/>
      <c r="H1992" s="35">
        <v>159.62299999999999</v>
      </c>
      <c r="I1992" s="36">
        <v>114.569</v>
      </c>
      <c r="J1992" s="37">
        <f t="shared" ref="J1992:J2055" si="129">H1992+I1992</f>
        <v>274.19200000000001</v>
      </c>
      <c r="K1992" s="38"/>
      <c r="L1992" s="35">
        <v>76.2</v>
      </c>
      <c r="M1992" s="36">
        <v>63.75</v>
      </c>
      <c r="N1992" s="37">
        <f t="shared" ref="N1992:N2055" si="130">L1992+M1992</f>
        <v>139.94999999999999</v>
      </c>
    </row>
    <row r="1993" spans="1:14" ht="15.6" x14ac:dyDescent="0.3">
      <c r="A1993" s="40">
        <v>43548.791666666664</v>
      </c>
      <c r="B1993" s="29">
        <f t="shared" si="127"/>
        <v>3</v>
      </c>
      <c r="C1993" s="34">
        <v>24</v>
      </c>
      <c r="D1993" s="35">
        <v>108.3</v>
      </c>
      <c r="E1993" s="36">
        <v>114.75</v>
      </c>
      <c r="F1993" s="37">
        <f t="shared" si="128"/>
        <v>223.05</v>
      </c>
      <c r="G1993" s="38"/>
      <c r="H1993" s="35">
        <v>158.709</v>
      </c>
      <c r="I1993" s="36">
        <v>116.68</v>
      </c>
      <c r="J1993" s="37">
        <f t="shared" si="129"/>
        <v>275.38900000000001</v>
      </c>
      <c r="K1993" s="38"/>
      <c r="L1993" s="35">
        <v>75.45</v>
      </c>
      <c r="M1993" s="36">
        <v>61.95</v>
      </c>
      <c r="N1993" s="37">
        <f t="shared" si="130"/>
        <v>137.4</v>
      </c>
    </row>
    <row r="1994" spans="1:14" ht="15.6" x14ac:dyDescent="0.3">
      <c r="A1994" s="39">
        <v>43548.833333333336</v>
      </c>
      <c r="B1994" s="29">
        <f t="shared" si="127"/>
        <v>3</v>
      </c>
      <c r="C1994" s="34">
        <v>24</v>
      </c>
      <c r="D1994" s="35">
        <v>111.3</v>
      </c>
      <c r="E1994" s="36">
        <v>116.55</v>
      </c>
      <c r="F1994" s="37">
        <f t="shared" si="128"/>
        <v>227.85</v>
      </c>
      <c r="G1994" s="38"/>
      <c r="H1994" s="35">
        <v>158.655</v>
      </c>
      <c r="I1994" s="36">
        <v>112.626</v>
      </c>
      <c r="J1994" s="37">
        <f t="shared" si="129"/>
        <v>271.28100000000001</v>
      </c>
      <c r="K1994" s="38"/>
      <c r="L1994" s="35">
        <v>77.55</v>
      </c>
      <c r="M1994" s="36">
        <v>63</v>
      </c>
      <c r="N1994" s="37">
        <f t="shared" si="130"/>
        <v>140.55000000000001</v>
      </c>
    </row>
    <row r="1995" spans="1:14" ht="15.6" x14ac:dyDescent="0.3">
      <c r="A1995" s="40">
        <v>43548.875</v>
      </c>
      <c r="B1995" s="29">
        <f t="shared" si="127"/>
        <v>3</v>
      </c>
      <c r="C1995" s="34">
        <v>24</v>
      </c>
      <c r="D1995" s="35">
        <v>107.55</v>
      </c>
      <c r="E1995" s="36">
        <v>116.25</v>
      </c>
      <c r="F1995" s="37">
        <f t="shared" si="128"/>
        <v>223.8</v>
      </c>
      <c r="G1995" s="38"/>
      <c r="H1995" s="35">
        <v>159.892</v>
      </c>
      <c r="I1995" s="36">
        <v>112.693</v>
      </c>
      <c r="J1995" s="37">
        <f t="shared" si="129"/>
        <v>272.58499999999998</v>
      </c>
      <c r="K1995" s="38"/>
      <c r="L1995" s="35">
        <v>75.599999999999994</v>
      </c>
      <c r="M1995" s="36">
        <v>62.25</v>
      </c>
      <c r="N1995" s="37">
        <f t="shared" si="130"/>
        <v>137.85</v>
      </c>
    </row>
    <row r="1996" spans="1:14" ht="15.6" x14ac:dyDescent="0.3">
      <c r="A1996" s="39">
        <v>43548.916666666664</v>
      </c>
      <c r="B1996" s="29">
        <f t="shared" si="127"/>
        <v>3</v>
      </c>
      <c r="C1996" s="34">
        <v>24</v>
      </c>
      <c r="D1996" s="35">
        <v>123.75</v>
      </c>
      <c r="E1996" s="36">
        <v>113.55</v>
      </c>
      <c r="F1996" s="37">
        <f t="shared" si="128"/>
        <v>237.3</v>
      </c>
      <c r="G1996" s="38"/>
      <c r="H1996" s="35">
        <v>158.36199999999999</v>
      </c>
      <c r="I1996" s="36">
        <v>118.48399999999999</v>
      </c>
      <c r="J1996" s="37">
        <f t="shared" si="129"/>
        <v>276.846</v>
      </c>
      <c r="K1996" s="38"/>
      <c r="L1996" s="35">
        <v>84.6</v>
      </c>
      <c r="M1996" s="36">
        <v>62.25</v>
      </c>
      <c r="N1996" s="37">
        <f t="shared" si="130"/>
        <v>146.85</v>
      </c>
    </row>
    <row r="1997" spans="1:14" ht="15.6" x14ac:dyDescent="0.3">
      <c r="A1997" s="40">
        <v>43548.958333333336</v>
      </c>
      <c r="B1997" s="29">
        <f t="shared" si="127"/>
        <v>3</v>
      </c>
      <c r="C1997" s="34">
        <v>24</v>
      </c>
      <c r="D1997" s="35">
        <v>123.9</v>
      </c>
      <c r="E1997" s="36">
        <v>114</v>
      </c>
      <c r="F1997" s="37">
        <f t="shared" si="128"/>
        <v>237.9</v>
      </c>
      <c r="G1997" s="38"/>
      <c r="H1997" s="35">
        <v>158.81299999999999</v>
      </c>
      <c r="I1997" s="36">
        <v>119.464</v>
      </c>
      <c r="J1997" s="37">
        <f t="shared" si="129"/>
        <v>278.27699999999999</v>
      </c>
      <c r="K1997" s="38"/>
      <c r="L1997" s="35">
        <v>83.85</v>
      </c>
      <c r="M1997" s="36">
        <v>62.25</v>
      </c>
      <c r="N1997" s="37">
        <f t="shared" si="130"/>
        <v>146.1</v>
      </c>
    </row>
    <row r="1998" spans="1:14" ht="15.6" x14ac:dyDescent="0.3">
      <c r="A1998" s="39">
        <v>43548</v>
      </c>
      <c r="B1998" s="29">
        <f t="shared" si="127"/>
        <v>3</v>
      </c>
      <c r="C1998" s="34">
        <v>24</v>
      </c>
      <c r="D1998" s="35">
        <v>125.85</v>
      </c>
      <c r="E1998" s="36">
        <v>114.15</v>
      </c>
      <c r="F1998" s="37">
        <f t="shared" si="128"/>
        <v>240</v>
      </c>
      <c r="G1998" s="38"/>
      <c r="H1998" s="35">
        <v>161.51499999999999</v>
      </c>
      <c r="I1998" s="36">
        <v>122.443</v>
      </c>
      <c r="J1998" s="37">
        <f t="shared" si="129"/>
        <v>283.95799999999997</v>
      </c>
      <c r="K1998" s="38"/>
      <c r="L1998" s="35">
        <v>84.45</v>
      </c>
      <c r="M1998" s="36">
        <v>63.15</v>
      </c>
      <c r="N1998" s="37">
        <f t="shared" si="130"/>
        <v>147.6</v>
      </c>
    </row>
    <row r="1999" spans="1:14" ht="15.6" x14ac:dyDescent="0.3">
      <c r="A1999" s="40">
        <v>43549.041666666664</v>
      </c>
      <c r="B1999" s="29">
        <f t="shared" si="127"/>
        <v>3</v>
      </c>
      <c r="C1999" s="34">
        <v>25</v>
      </c>
      <c r="D1999" s="35">
        <v>126.3</v>
      </c>
      <c r="E1999" s="36">
        <v>113.25</v>
      </c>
      <c r="F1999" s="37">
        <f t="shared" si="128"/>
        <v>239.55</v>
      </c>
      <c r="G1999" s="38"/>
      <c r="H1999" s="35">
        <v>158.31700000000001</v>
      </c>
      <c r="I1999" s="36">
        <v>119.253</v>
      </c>
      <c r="J1999" s="37">
        <f t="shared" si="129"/>
        <v>277.57</v>
      </c>
      <c r="K1999" s="38"/>
      <c r="L1999" s="35">
        <v>83.55</v>
      </c>
      <c r="M1999" s="36">
        <v>61.5</v>
      </c>
      <c r="N1999" s="37">
        <f t="shared" si="130"/>
        <v>145.05000000000001</v>
      </c>
    </row>
    <row r="2000" spans="1:14" ht="15.6" x14ac:dyDescent="0.3">
      <c r="A2000" s="39">
        <v>43549.083333333336</v>
      </c>
      <c r="B2000" s="29">
        <f t="shared" si="127"/>
        <v>3</v>
      </c>
      <c r="C2000" s="34">
        <v>25</v>
      </c>
      <c r="D2000" s="35">
        <v>125.25</v>
      </c>
      <c r="E2000" s="36">
        <v>113.85</v>
      </c>
      <c r="F2000" s="37">
        <f t="shared" si="128"/>
        <v>239.1</v>
      </c>
      <c r="G2000" s="38"/>
      <c r="H2000" s="35">
        <v>158.80500000000001</v>
      </c>
      <c r="I2000" s="36">
        <v>122.268</v>
      </c>
      <c r="J2000" s="37">
        <f t="shared" si="129"/>
        <v>281.07299999999998</v>
      </c>
      <c r="K2000" s="38"/>
      <c r="L2000" s="35">
        <v>82.35</v>
      </c>
      <c r="M2000" s="36">
        <v>62.4</v>
      </c>
      <c r="N2000" s="37">
        <f t="shared" si="130"/>
        <v>144.75</v>
      </c>
    </row>
    <row r="2001" spans="1:14" ht="15.6" x14ac:dyDescent="0.3">
      <c r="A2001" s="40">
        <v>43549.125</v>
      </c>
      <c r="B2001" s="29">
        <f t="shared" si="127"/>
        <v>3</v>
      </c>
      <c r="C2001" s="34">
        <v>25</v>
      </c>
      <c r="D2001" s="35">
        <v>126</v>
      </c>
      <c r="E2001" s="36">
        <v>112.65</v>
      </c>
      <c r="F2001" s="37">
        <f t="shared" si="128"/>
        <v>238.65</v>
      </c>
      <c r="G2001" s="38"/>
      <c r="H2001" s="35">
        <v>162.21700000000001</v>
      </c>
      <c r="I2001" s="36">
        <v>119.273</v>
      </c>
      <c r="J2001" s="37">
        <f t="shared" si="129"/>
        <v>281.49</v>
      </c>
      <c r="K2001" s="38"/>
      <c r="L2001" s="35">
        <v>83.25</v>
      </c>
      <c r="M2001" s="36">
        <v>61.95</v>
      </c>
      <c r="N2001" s="37">
        <f t="shared" si="130"/>
        <v>145.19999999999999</v>
      </c>
    </row>
    <row r="2002" spans="1:14" ht="15.6" x14ac:dyDescent="0.3">
      <c r="A2002" s="39">
        <v>43549.166666666664</v>
      </c>
      <c r="B2002" s="29">
        <f t="shared" si="127"/>
        <v>3</v>
      </c>
      <c r="C2002" s="34">
        <v>25</v>
      </c>
      <c r="D2002" s="35">
        <v>127.65</v>
      </c>
      <c r="E2002" s="36">
        <v>114.9</v>
      </c>
      <c r="F2002" s="37">
        <f t="shared" si="128"/>
        <v>242.55</v>
      </c>
      <c r="G2002" s="38"/>
      <c r="H2002" s="35">
        <v>172.06200000000001</v>
      </c>
      <c r="I2002" s="36">
        <v>124.566</v>
      </c>
      <c r="J2002" s="37">
        <f t="shared" si="129"/>
        <v>296.62800000000004</v>
      </c>
      <c r="K2002" s="38"/>
      <c r="L2002" s="35">
        <v>82.95</v>
      </c>
      <c r="M2002" s="36">
        <v>62.1</v>
      </c>
      <c r="N2002" s="37">
        <f t="shared" si="130"/>
        <v>145.05000000000001</v>
      </c>
    </row>
    <row r="2003" spans="1:14" ht="15.6" x14ac:dyDescent="0.3">
      <c r="A2003" s="40">
        <v>43549.208333333336</v>
      </c>
      <c r="B2003" s="29">
        <f t="shared" si="127"/>
        <v>3</v>
      </c>
      <c r="C2003" s="34">
        <v>25</v>
      </c>
      <c r="D2003" s="35">
        <v>126.15</v>
      </c>
      <c r="E2003" s="36">
        <v>121.35</v>
      </c>
      <c r="F2003" s="37">
        <f t="shared" si="128"/>
        <v>247.5</v>
      </c>
      <c r="G2003" s="38"/>
      <c r="H2003" s="35">
        <v>181.91900000000001</v>
      </c>
      <c r="I2003" s="36">
        <v>142.02099999999999</v>
      </c>
      <c r="J2003" s="37">
        <f t="shared" si="129"/>
        <v>323.94</v>
      </c>
      <c r="K2003" s="38"/>
      <c r="L2003" s="35">
        <v>88.5</v>
      </c>
      <c r="M2003" s="36">
        <v>62.1</v>
      </c>
      <c r="N2003" s="37">
        <f t="shared" si="130"/>
        <v>150.6</v>
      </c>
    </row>
    <row r="2004" spans="1:14" ht="15.6" x14ac:dyDescent="0.3">
      <c r="A2004" s="39">
        <v>43549.25</v>
      </c>
      <c r="B2004" s="29">
        <f t="shared" si="127"/>
        <v>3</v>
      </c>
      <c r="C2004" s="34">
        <v>25</v>
      </c>
      <c r="D2004" s="35">
        <v>135</v>
      </c>
      <c r="E2004" s="36">
        <v>149.85</v>
      </c>
      <c r="F2004" s="37">
        <f t="shared" si="128"/>
        <v>284.85000000000002</v>
      </c>
      <c r="G2004" s="38"/>
      <c r="H2004" s="35">
        <v>186.90899999999999</v>
      </c>
      <c r="I2004" s="36">
        <v>153.5</v>
      </c>
      <c r="J2004" s="37">
        <f t="shared" si="129"/>
        <v>340.40899999999999</v>
      </c>
      <c r="K2004" s="38"/>
      <c r="L2004" s="35">
        <v>92.4</v>
      </c>
      <c r="M2004" s="36">
        <v>68.099999999999994</v>
      </c>
      <c r="N2004" s="37">
        <f t="shared" si="130"/>
        <v>160.5</v>
      </c>
    </row>
    <row r="2005" spans="1:14" ht="15.6" x14ac:dyDescent="0.3">
      <c r="A2005" s="40">
        <v>43549.291666666664</v>
      </c>
      <c r="B2005" s="29">
        <f t="shared" si="127"/>
        <v>3</v>
      </c>
      <c r="C2005" s="34">
        <v>25</v>
      </c>
      <c r="D2005" s="35">
        <v>249.6</v>
      </c>
      <c r="E2005" s="36">
        <v>199.8</v>
      </c>
      <c r="F2005" s="37">
        <f t="shared" si="128"/>
        <v>449.4</v>
      </c>
      <c r="G2005" s="38"/>
      <c r="H2005" s="35">
        <v>216.024</v>
      </c>
      <c r="I2005" s="36">
        <v>188.09700000000001</v>
      </c>
      <c r="J2005" s="37">
        <f t="shared" si="129"/>
        <v>404.12099999999998</v>
      </c>
      <c r="K2005" s="38"/>
      <c r="L2005" s="35">
        <v>155.1</v>
      </c>
      <c r="M2005" s="36">
        <v>87.75</v>
      </c>
      <c r="N2005" s="37">
        <f t="shared" si="130"/>
        <v>242.85</v>
      </c>
    </row>
    <row r="2006" spans="1:14" ht="15.6" x14ac:dyDescent="0.3">
      <c r="A2006" s="39">
        <v>43549.333333333336</v>
      </c>
      <c r="B2006" s="29">
        <f t="shared" si="127"/>
        <v>3</v>
      </c>
      <c r="C2006" s="34">
        <v>25</v>
      </c>
      <c r="D2006" s="35">
        <v>265.05</v>
      </c>
      <c r="E2006" s="36">
        <v>216.45</v>
      </c>
      <c r="F2006" s="37">
        <f t="shared" si="128"/>
        <v>481.5</v>
      </c>
      <c r="G2006" s="38"/>
      <c r="H2006" s="35">
        <v>239.298</v>
      </c>
      <c r="I2006" s="36">
        <v>222.50899999999999</v>
      </c>
      <c r="J2006" s="37">
        <f t="shared" si="129"/>
        <v>461.80700000000002</v>
      </c>
      <c r="K2006" s="38"/>
      <c r="L2006" s="35">
        <v>174.15</v>
      </c>
      <c r="M2006" s="36">
        <v>103.65</v>
      </c>
      <c r="N2006" s="37">
        <f t="shared" si="130"/>
        <v>277.8</v>
      </c>
    </row>
    <row r="2007" spans="1:14" ht="15.6" x14ac:dyDescent="0.3">
      <c r="A2007" s="40">
        <v>43549.375</v>
      </c>
      <c r="B2007" s="29">
        <f t="shared" si="127"/>
        <v>3</v>
      </c>
      <c r="C2007" s="34">
        <v>25</v>
      </c>
      <c r="D2007" s="35">
        <v>292.8</v>
      </c>
      <c r="E2007" s="36">
        <v>248.1</v>
      </c>
      <c r="F2007" s="37">
        <f t="shared" si="128"/>
        <v>540.9</v>
      </c>
      <c r="G2007" s="38"/>
      <c r="H2007" s="35">
        <v>249.41499999999999</v>
      </c>
      <c r="I2007" s="36">
        <v>242.90899999999999</v>
      </c>
      <c r="J2007" s="37">
        <f t="shared" si="129"/>
        <v>492.32399999999996</v>
      </c>
      <c r="K2007" s="38"/>
      <c r="L2007" s="35">
        <v>186.75</v>
      </c>
      <c r="M2007" s="36">
        <v>114.75</v>
      </c>
      <c r="N2007" s="37">
        <f t="shared" si="130"/>
        <v>301.5</v>
      </c>
    </row>
    <row r="2008" spans="1:14" ht="15.6" x14ac:dyDescent="0.3">
      <c r="A2008" s="39">
        <v>43549.416666666664</v>
      </c>
      <c r="B2008" s="29">
        <f t="shared" si="127"/>
        <v>3</v>
      </c>
      <c r="C2008" s="34">
        <v>25</v>
      </c>
      <c r="D2008" s="35">
        <v>291.89999999999998</v>
      </c>
      <c r="E2008" s="36">
        <v>255.45</v>
      </c>
      <c r="F2008" s="37">
        <f t="shared" si="128"/>
        <v>547.34999999999991</v>
      </c>
      <c r="G2008" s="38"/>
      <c r="H2008" s="35">
        <v>245.934</v>
      </c>
      <c r="I2008" s="36">
        <v>253.131</v>
      </c>
      <c r="J2008" s="37">
        <f t="shared" si="129"/>
        <v>499.065</v>
      </c>
      <c r="K2008" s="38"/>
      <c r="L2008" s="35">
        <v>187.05</v>
      </c>
      <c r="M2008" s="36">
        <v>120</v>
      </c>
      <c r="N2008" s="37">
        <f t="shared" si="130"/>
        <v>307.05</v>
      </c>
    </row>
    <row r="2009" spans="1:14" ht="15.6" x14ac:dyDescent="0.3">
      <c r="A2009" s="40">
        <v>43549.458333333336</v>
      </c>
      <c r="B2009" s="29">
        <f t="shared" si="127"/>
        <v>3</v>
      </c>
      <c r="C2009" s="34">
        <v>25</v>
      </c>
      <c r="D2009" s="35">
        <v>294.60000000000002</v>
      </c>
      <c r="E2009" s="36">
        <v>257.55</v>
      </c>
      <c r="F2009" s="37">
        <f t="shared" si="128"/>
        <v>552.15000000000009</v>
      </c>
      <c r="G2009" s="38"/>
      <c r="H2009" s="35">
        <v>259.70999999999998</v>
      </c>
      <c r="I2009" s="36">
        <v>253.97399999999999</v>
      </c>
      <c r="J2009" s="37">
        <f t="shared" si="129"/>
        <v>513.68399999999997</v>
      </c>
      <c r="K2009" s="38"/>
      <c r="L2009" s="35">
        <v>196.8</v>
      </c>
      <c r="M2009" s="36">
        <v>126.15</v>
      </c>
      <c r="N2009" s="37">
        <f t="shared" si="130"/>
        <v>322.95000000000005</v>
      </c>
    </row>
    <row r="2010" spans="1:14" ht="15.6" x14ac:dyDescent="0.3">
      <c r="A2010" s="39">
        <v>43549.5</v>
      </c>
      <c r="B2010" s="29">
        <f t="shared" si="127"/>
        <v>3</v>
      </c>
      <c r="C2010" s="34">
        <v>25</v>
      </c>
      <c r="D2010" s="35">
        <v>319.2</v>
      </c>
      <c r="E2010" s="36">
        <v>274.2</v>
      </c>
      <c r="F2010" s="37">
        <f t="shared" si="128"/>
        <v>593.4</v>
      </c>
      <c r="G2010" s="38"/>
      <c r="H2010" s="35">
        <v>265.98599999999999</v>
      </c>
      <c r="I2010" s="36">
        <v>257.40600000000001</v>
      </c>
      <c r="J2010" s="37">
        <f t="shared" si="129"/>
        <v>523.39200000000005</v>
      </c>
      <c r="K2010" s="38"/>
      <c r="L2010" s="35">
        <v>196.65</v>
      </c>
      <c r="M2010" s="36">
        <v>128.69999999999999</v>
      </c>
      <c r="N2010" s="37">
        <f t="shared" si="130"/>
        <v>325.35000000000002</v>
      </c>
    </row>
    <row r="2011" spans="1:14" ht="15.6" x14ac:dyDescent="0.3">
      <c r="A2011" s="40">
        <v>43549.541666666664</v>
      </c>
      <c r="B2011" s="29">
        <f t="shared" si="127"/>
        <v>3</v>
      </c>
      <c r="C2011" s="34">
        <v>25</v>
      </c>
      <c r="D2011" s="35">
        <v>305.55</v>
      </c>
      <c r="E2011" s="36">
        <v>265.05</v>
      </c>
      <c r="F2011" s="37">
        <f t="shared" si="128"/>
        <v>570.6</v>
      </c>
      <c r="G2011" s="38"/>
      <c r="H2011" s="35">
        <v>272.16399999999999</v>
      </c>
      <c r="I2011" s="36">
        <v>253.71199999999999</v>
      </c>
      <c r="J2011" s="37">
        <f t="shared" si="129"/>
        <v>525.87599999999998</v>
      </c>
      <c r="K2011" s="38"/>
      <c r="L2011" s="35">
        <v>198.15</v>
      </c>
      <c r="M2011" s="36">
        <v>126.75</v>
      </c>
      <c r="N2011" s="37">
        <f t="shared" si="130"/>
        <v>324.89999999999998</v>
      </c>
    </row>
    <row r="2012" spans="1:14" ht="15.6" x14ac:dyDescent="0.3">
      <c r="A2012" s="39">
        <v>43549.583333333336</v>
      </c>
      <c r="B2012" s="29">
        <f t="shared" si="127"/>
        <v>3</v>
      </c>
      <c r="C2012" s="34">
        <v>25</v>
      </c>
      <c r="D2012" s="35">
        <v>303</v>
      </c>
      <c r="E2012" s="36">
        <v>254.7</v>
      </c>
      <c r="F2012" s="37">
        <f t="shared" si="128"/>
        <v>557.70000000000005</v>
      </c>
      <c r="G2012" s="38"/>
      <c r="H2012" s="35">
        <v>270.06299999999999</v>
      </c>
      <c r="I2012" s="36">
        <v>250.02099999999999</v>
      </c>
      <c r="J2012" s="37">
        <f t="shared" si="129"/>
        <v>520.08399999999995</v>
      </c>
      <c r="K2012" s="38"/>
      <c r="L2012" s="35">
        <v>197.55</v>
      </c>
      <c r="M2012" s="36">
        <v>125.85</v>
      </c>
      <c r="N2012" s="37">
        <f t="shared" si="130"/>
        <v>323.39999999999998</v>
      </c>
    </row>
    <row r="2013" spans="1:14" ht="15.6" x14ac:dyDescent="0.3">
      <c r="A2013" s="40">
        <v>43549.625</v>
      </c>
      <c r="B2013" s="29">
        <f t="shared" si="127"/>
        <v>3</v>
      </c>
      <c r="C2013" s="34">
        <v>25</v>
      </c>
      <c r="D2013" s="35">
        <v>284.39999999999998</v>
      </c>
      <c r="E2013" s="36">
        <v>246.6</v>
      </c>
      <c r="F2013" s="37">
        <f t="shared" si="128"/>
        <v>531</v>
      </c>
      <c r="G2013" s="38"/>
      <c r="H2013" s="35">
        <v>274.14999999999998</v>
      </c>
      <c r="I2013" s="36">
        <v>244.42699999999999</v>
      </c>
      <c r="J2013" s="37">
        <f t="shared" si="129"/>
        <v>518.577</v>
      </c>
      <c r="K2013" s="38"/>
      <c r="L2013" s="35">
        <v>195</v>
      </c>
      <c r="M2013" s="36">
        <v>124.35</v>
      </c>
      <c r="N2013" s="37">
        <f t="shared" si="130"/>
        <v>319.35000000000002</v>
      </c>
    </row>
    <row r="2014" spans="1:14" ht="15.6" x14ac:dyDescent="0.3">
      <c r="A2014" s="39">
        <v>43549.666666666664</v>
      </c>
      <c r="B2014" s="29">
        <f t="shared" si="127"/>
        <v>3</v>
      </c>
      <c r="C2014" s="34">
        <v>25</v>
      </c>
      <c r="D2014" s="35">
        <v>290.39999999999998</v>
      </c>
      <c r="E2014" s="36">
        <v>229.2</v>
      </c>
      <c r="F2014" s="37">
        <f t="shared" si="128"/>
        <v>519.59999999999991</v>
      </c>
      <c r="G2014" s="38"/>
      <c r="H2014" s="35">
        <v>263.87599999999998</v>
      </c>
      <c r="I2014" s="36">
        <v>232.70599999999999</v>
      </c>
      <c r="J2014" s="37">
        <f t="shared" si="129"/>
        <v>496.58199999999999</v>
      </c>
      <c r="K2014" s="38"/>
      <c r="L2014" s="35">
        <v>191.85</v>
      </c>
      <c r="M2014" s="36">
        <v>120.75</v>
      </c>
      <c r="N2014" s="37">
        <f t="shared" si="130"/>
        <v>312.60000000000002</v>
      </c>
    </row>
    <row r="2015" spans="1:14" ht="15.6" x14ac:dyDescent="0.3">
      <c r="A2015" s="40">
        <v>43549.708333333336</v>
      </c>
      <c r="B2015" s="29">
        <f t="shared" si="127"/>
        <v>3</v>
      </c>
      <c r="C2015" s="34">
        <v>25</v>
      </c>
      <c r="D2015" s="35">
        <v>292.5</v>
      </c>
      <c r="E2015" s="36">
        <v>205.35</v>
      </c>
      <c r="F2015" s="37">
        <f t="shared" si="128"/>
        <v>497.85</v>
      </c>
      <c r="G2015" s="38"/>
      <c r="H2015" s="35">
        <v>248.47499999999999</v>
      </c>
      <c r="I2015" s="36">
        <v>212.10300000000001</v>
      </c>
      <c r="J2015" s="37">
        <f t="shared" si="129"/>
        <v>460.57799999999997</v>
      </c>
      <c r="K2015" s="38"/>
      <c r="L2015" s="35">
        <v>179.4</v>
      </c>
      <c r="M2015" s="36">
        <v>112.65</v>
      </c>
      <c r="N2015" s="37">
        <f t="shared" si="130"/>
        <v>292.05</v>
      </c>
    </row>
    <row r="2016" spans="1:14" ht="15.6" x14ac:dyDescent="0.3">
      <c r="A2016" s="39">
        <v>43549.75</v>
      </c>
      <c r="B2016" s="29">
        <f t="shared" si="127"/>
        <v>3</v>
      </c>
      <c r="C2016" s="34">
        <v>25</v>
      </c>
      <c r="D2016" s="35">
        <v>282.60000000000002</v>
      </c>
      <c r="E2016" s="36">
        <v>180.15</v>
      </c>
      <c r="F2016" s="37">
        <f t="shared" si="128"/>
        <v>462.75</v>
      </c>
      <c r="G2016" s="38"/>
      <c r="H2016" s="35">
        <v>182.13</v>
      </c>
      <c r="I2016" s="36">
        <v>185.386</v>
      </c>
      <c r="J2016" s="37">
        <f t="shared" si="129"/>
        <v>367.51599999999996</v>
      </c>
      <c r="K2016" s="38"/>
      <c r="L2016" s="35">
        <v>108.6</v>
      </c>
      <c r="M2016" s="36">
        <v>94.8</v>
      </c>
      <c r="N2016" s="37">
        <f t="shared" si="130"/>
        <v>203.39999999999998</v>
      </c>
    </row>
    <row r="2017" spans="1:14" ht="15.6" x14ac:dyDescent="0.3">
      <c r="A2017" s="40">
        <v>43549.791666666664</v>
      </c>
      <c r="B2017" s="29">
        <f t="shared" si="127"/>
        <v>3</v>
      </c>
      <c r="C2017" s="34">
        <v>25</v>
      </c>
      <c r="D2017" s="35">
        <v>279.45</v>
      </c>
      <c r="E2017" s="36">
        <v>166.8</v>
      </c>
      <c r="F2017" s="37">
        <f t="shared" si="128"/>
        <v>446.25</v>
      </c>
      <c r="G2017" s="38"/>
      <c r="H2017" s="35">
        <v>175.13399999999999</v>
      </c>
      <c r="I2017" s="36">
        <v>181.66</v>
      </c>
      <c r="J2017" s="37">
        <f t="shared" si="129"/>
        <v>356.79399999999998</v>
      </c>
      <c r="K2017" s="38"/>
      <c r="L2017" s="35">
        <v>104.55</v>
      </c>
      <c r="M2017" s="36">
        <v>84</v>
      </c>
      <c r="N2017" s="37">
        <f t="shared" si="130"/>
        <v>188.55</v>
      </c>
    </row>
    <row r="2018" spans="1:14" ht="15.6" x14ac:dyDescent="0.3">
      <c r="A2018" s="39">
        <v>43549.833333333336</v>
      </c>
      <c r="B2018" s="29">
        <f t="shared" si="127"/>
        <v>3</v>
      </c>
      <c r="C2018" s="34">
        <v>25</v>
      </c>
      <c r="D2018" s="35">
        <v>270.75</v>
      </c>
      <c r="E2018" s="36">
        <v>165.9</v>
      </c>
      <c r="F2018" s="37">
        <f t="shared" si="128"/>
        <v>436.65</v>
      </c>
      <c r="G2018" s="38"/>
      <c r="H2018" s="35">
        <v>183.54400000000001</v>
      </c>
      <c r="I2018" s="36">
        <v>176.316</v>
      </c>
      <c r="J2018" s="37">
        <f t="shared" si="129"/>
        <v>359.86</v>
      </c>
      <c r="K2018" s="38"/>
      <c r="L2018" s="35">
        <v>104.1</v>
      </c>
      <c r="M2018" s="36">
        <v>74.25</v>
      </c>
      <c r="N2018" s="37">
        <f t="shared" si="130"/>
        <v>178.35</v>
      </c>
    </row>
    <row r="2019" spans="1:14" ht="15.6" x14ac:dyDescent="0.3">
      <c r="A2019" s="40">
        <v>43549.875</v>
      </c>
      <c r="B2019" s="29">
        <f t="shared" si="127"/>
        <v>3</v>
      </c>
      <c r="C2019" s="34">
        <v>25</v>
      </c>
      <c r="D2019" s="35">
        <v>162.6</v>
      </c>
      <c r="E2019" s="36">
        <v>143.4</v>
      </c>
      <c r="F2019" s="37">
        <f t="shared" si="128"/>
        <v>306</v>
      </c>
      <c r="G2019" s="38"/>
      <c r="H2019" s="35">
        <v>174.727</v>
      </c>
      <c r="I2019" s="36">
        <v>172.28200000000001</v>
      </c>
      <c r="J2019" s="37">
        <f t="shared" si="129"/>
        <v>347.00900000000001</v>
      </c>
      <c r="K2019" s="38"/>
      <c r="L2019" s="35">
        <v>99.75</v>
      </c>
      <c r="M2019" s="36">
        <v>73.5</v>
      </c>
      <c r="N2019" s="37">
        <f t="shared" si="130"/>
        <v>173.25</v>
      </c>
    </row>
    <row r="2020" spans="1:14" ht="15.6" x14ac:dyDescent="0.3">
      <c r="A2020" s="39">
        <v>43549.916666666664</v>
      </c>
      <c r="B2020" s="29">
        <f t="shared" si="127"/>
        <v>3</v>
      </c>
      <c r="C2020" s="34">
        <v>25</v>
      </c>
      <c r="D2020" s="35">
        <v>155.55000000000001</v>
      </c>
      <c r="E2020" s="36">
        <v>139.35</v>
      </c>
      <c r="F2020" s="37">
        <f t="shared" si="128"/>
        <v>294.89999999999998</v>
      </c>
      <c r="G2020" s="38"/>
      <c r="H2020" s="35">
        <v>173.47</v>
      </c>
      <c r="I2020" s="36">
        <v>169.553</v>
      </c>
      <c r="J2020" s="37">
        <f t="shared" si="129"/>
        <v>343.02300000000002</v>
      </c>
      <c r="K2020" s="38"/>
      <c r="L2020" s="35">
        <v>96.15</v>
      </c>
      <c r="M2020" s="36">
        <v>74.55</v>
      </c>
      <c r="N2020" s="37">
        <f t="shared" si="130"/>
        <v>170.7</v>
      </c>
    </row>
    <row r="2021" spans="1:14" ht="15.6" x14ac:dyDescent="0.3">
      <c r="A2021" s="40">
        <v>43549.958333333336</v>
      </c>
      <c r="B2021" s="29">
        <f t="shared" si="127"/>
        <v>3</v>
      </c>
      <c r="C2021" s="34">
        <v>25</v>
      </c>
      <c r="D2021" s="35">
        <v>140.55000000000001</v>
      </c>
      <c r="E2021" s="36">
        <v>136.19999999999999</v>
      </c>
      <c r="F2021" s="37">
        <f t="shared" si="128"/>
        <v>276.75</v>
      </c>
      <c r="G2021" s="38"/>
      <c r="H2021" s="35">
        <v>166.602</v>
      </c>
      <c r="I2021" s="36">
        <v>143.40299999999999</v>
      </c>
      <c r="J2021" s="37">
        <f t="shared" si="129"/>
        <v>310.005</v>
      </c>
      <c r="K2021" s="38"/>
      <c r="L2021" s="35">
        <v>94.95</v>
      </c>
      <c r="M2021" s="36">
        <v>64.05</v>
      </c>
      <c r="N2021" s="37">
        <f t="shared" si="130"/>
        <v>159</v>
      </c>
    </row>
    <row r="2022" spans="1:14" ht="15.6" x14ac:dyDescent="0.3">
      <c r="A2022" s="39">
        <v>43549</v>
      </c>
      <c r="B2022" s="29">
        <f t="shared" si="127"/>
        <v>3</v>
      </c>
      <c r="C2022" s="34">
        <v>25</v>
      </c>
      <c r="D2022" s="35">
        <v>132.75</v>
      </c>
      <c r="E2022" s="36">
        <v>120</v>
      </c>
      <c r="F2022" s="37">
        <f t="shared" si="128"/>
        <v>252.75</v>
      </c>
      <c r="G2022" s="38"/>
      <c r="H2022" s="35">
        <v>157.18899999999999</v>
      </c>
      <c r="I2022" s="36">
        <v>121.145</v>
      </c>
      <c r="J2022" s="37">
        <f t="shared" si="129"/>
        <v>278.334</v>
      </c>
      <c r="K2022" s="38"/>
      <c r="L2022" s="35">
        <v>92.7</v>
      </c>
      <c r="M2022" s="36">
        <v>63.3</v>
      </c>
      <c r="N2022" s="37">
        <f t="shared" si="130"/>
        <v>156</v>
      </c>
    </row>
    <row r="2023" spans="1:14" ht="15.6" x14ac:dyDescent="0.3">
      <c r="A2023" s="40">
        <v>43550.041666666664</v>
      </c>
      <c r="B2023" s="29">
        <f t="shared" si="127"/>
        <v>3</v>
      </c>
      <c r="C2023" s="34">
        <v>26</v>
      </c>
      <c r="D2023" s="35">
        <v>129.30000000000001</v>
      </c>
      <c r="E2023" s="36">
        <v>119.85</v>
      </c>
      <c r="F2023" s="37">
        <f t="shared" si="128"/>
        <v>249.15</v>
      </c>
      <c r="G2023" s="38"/>
      <c r="H2023" s="35">
        <v>156.09299999999999</v>
      </c>
      <c r="I2023" s="36">
        <v>119.13800000000001</v>
      </c>
      <c r="J2023" s="37">
        <f t="shared" si="129"/>
        <v>275.23099999999999</v>
      </c>
      <c r="K2023" s="38"/>
      <c r="L2023" s="35">
        <v>94.2</v>
      </c>
      <c r="M2023" s="36">
        <v>62.7</v>
      </c>
      <c r="N2023" s="37">
        <f t="shared" si="130"/>
        <v>156.9</v>
      </c>
    </row>
    <row r="2024" spans="1:14" ht="15.6" x14ac:dyDescent="0.3">
      <c r="A2024" s="39">
        <v>43550.083333333336</v>
      </c>
      <c r="B2024" s="29">
        <f t="shared" si="127"/>
        <v>3</v>
      </c>
      <c r="C2024" s="34">
        <v>26</v>
      </c>
      <c r="D2024" s="35">
        <v>127.2</v>
      </c>
      <c r="E2024" s="36">
        <v>120.15</v>
      </c>
      <c r="F2024" s="37">
        <f t="shared" si="128"/>
        <v>247.35000000000002</v>
      </c>
      <c r="G2024" s="38"/>
      <c r="H2024" s="35">
        <v>156.809</v>
      </c>
      <c r="I2024" s="36">
        <v>118.483</v>
      </c>
      <c r="J2024" s="37">
        <f t="shared" si="129"/>
        <v>275.29200000000003</v>
      </c>
      <c r="K2024" s="38"/>
      <c r="L2024" s="35">
        <v>93.6</v>
      </c>
      <c r="M2024" s="36">
        <v>62.4</v>
      </c>
      <c r="N2024" s="37">
        <f t="shared" si="130"/>
        <v>156</v>
      </c>
    </row>
    <row r="2025" spans="1:14" ht="15.6" x14ac:dyDescent="0.3">
      <c r="A2025" s="40">
        <v>43550.125</v>
      </c>
      <c r="B2025" s="29">
        <f t="shared" si="127"/>
        <v>3</v>
      </c>
      <c r="C2025" s="34">
        <v>26</v>
      </c>
      <c r="D2025" s="35">
        <v>129</v>
      </c>
      <c r="E2025" s="36">
        <v>120.6</v>
      </c>
      <c r="F2025" s="37">
        <f t="shared" si="128"/>
        <v>249.6</v>
      </c>
      <c r="G2025" s="38"/>
      <c r="H2025" s="35">
        <v>160.27099999999999</v>
      </c>
      <c r="I2025" s="36">
        <v>119.87</v>
      </c>
      <c r="J2025" s="37">
        <f t="shared" si="129"/>
        <v>280.14099999999996</v>
      </c>
      <c r="K2025" s="38"/>
      <c r="L2025" s="35">
        <v>93.6</v>
      </c>
      <c r="M2025" s="36">
        <v>62.4</v>
      </c>
      <c r="N2025" s="37">
        <f t="shared" si="130"/>
        <v>156</v>
      </c>
    </row>
    <row r="2026" spans="1:14" ht="15.6" x14ac:dyDescent="0.3">
      <c r="A2026" s="39">
        <v>43550.166666666664</v>
      </c>
      <c r="B2026" s="29">
        <f t="shared" si="127"/>
        <v>3</v>
      </c>
      <c r="C2026" s="34">
        <v>26</v>
      </c>
      <c r="D2026" s="35">
        <v>129.30000000000001</v>
      </c>
      <c r="E2026" s="36">
        <v>123.75</v>
      </c>
      <c r="F2026" s="37">
        <f t="shared" si="128"/>
        <v>253.05</v>
      </c>
      <c r="G2026" s="38"/>
      <c r="H2026" s="35">
        <v>170.59700000000001</v>
      </c>
      <c r="I2026" s="36">
        <v>130.267</v>
      </c>
      <c r="J2026" s="37">
        <f t="shared" si="129"/>
        <v>300.86400000000003</v>
      </c>
      <c r="K2026" s="38"/>
      <c r="L2026" s="35">
        <v>93.75</v>
      </c>
      <c r="M2026" s="36">
        <v>62.55</v>
      </c>
      <c r="N2026" s="37">
        <f t="shared" si="130"/>
        <v>156.30000000000001</v>
      </c>
    </row>
    <row r="2027" spans="1:14" ht="15.6" x14ac:dyDescent="0.3">
      <c r="A2027" s="40">
        <v>43550.208333333336</v>
      </c>
      <c r="B2027" s="29">
        <f t="shared" si="127"/>
        <v>3</v>
      </c>
      <c r="C2027" s="34">
        <v>26</v>
      </c>
      <c r="D2027" s="35">
        <v>128.4</v>
      </c>
      <c r="E2027" s="36">
        <v>130.5</v>
      </c>
      <c r="F2027" s="37">
        <f t="shared" si="128"/>
        <v>258.89999999999998</v>
      </c>
      <c r="G2027" s="38"/>
      <c r="H2027" s="35">
        <v>184.98400000000001</v>
      </c>
      <c r="I2027" s="36">
        <v>140.69399999999999</v>
      </c>
      <c r="J2027" s="37">
        <f t="shared" si="129"/>
        <v>325.678</v>
      </c>
      <c r="K2027" s="38"/>
      <c r="L2027" s="35">
        <v>94.65</v>
      </c>
      <c r="M2027" s="36">
        <v>62.85</v>
      </c>
      <c r="N2027" s="37">
        <f t="shared" si="130"/>
        <v>157.5</v>
      </c>
    </row>
    <row r="2028" spans="1:14" ht="15.6" x14ac:dyDescent="0.3">
      <c r="A2028" s="39">
        <v>43550.25</v>
      </c>
      <c r="B2028" s="29">
        <f t="shared" si="127"/>
        <v>3</v>
      </c>
      <c r="C2028" s="34">
        <v>26</v>
      </c>
      <c r="D2028" s="35">
        <v>147.6</v>
      </c>
      <c r="E2028" s="36">
        <v>146.4</v>
      </c>
      <c r="F2028" s="37">
        <f t="shared" si="128"/>
        <v>294</v>
      </c>
      <c r="G2028" s="38"/>
      <c r="H2028" s="35">
        <v>189.102</v>
      </c>
      <c r="I2028" s="36">
        <v>152.59299999999999</v>
      </c>
      <c r="J2028" s="37">
        <f t="shared" si="129"/>
        <v>341.69499999999999</v>
      </c>
      <c r="K2028" s="38"/>
      <c r="L2028" s="35">
        <v>99.3</v>
      </c>
      <c r="M2028" s="36">
        <v>72.3</v>
      </c>
      <c r="N2028" s="37">
        <f t="shared" si="130"/>
        <v>171.6</v>
      </c>
    </row>
    <row r="2029" spans="1:14" ht="15.6" x14ac:dyDescent="0.3">
      <c r="A2029" s="40">
        <v>43550.291666666664</v>
      </c>
      <c r="B2029" s="29">
        <f t="shared" si="127"/>
        <v>3</v>
      </c>
      <c r="C2029" s="34">
        <v>26</v>
      </c>
      <c r="D2029" s="35">
        <v>267.14999999999998</v>
      </c>
      <c r="E2029" s="36">
        <v>186.6</v>
      </c>
      <c r="F2029" s="37">
        <f t="shared" si="128"/>
        <v>453.75</v>
      </c>
      <c r="G2029" s="38"/>
      <c r="H2029" s="35">
        <v>222.761</v>
      </c>
      <c r="I2029" s="36">
        <v>188.07900000000001</v>
      </c>
      <c r="J2029" s="37">
        <f t="shared" si="129"/>
        <v>410.84000000000003</v>
      </c>
      <c r="K2029" s="38"/>
      <c r="L2029" s="35">
        <v>161.25</v>
      </c>
      <c r="M2029" s="36">
        <v>95.25</v>
      </c>
      <c r="N2029" s="37">
        <f t="shared" si="130"/>
        <v>256.5</v>
      </c>
    </row>
    <row r="2030" spans="1:14" ht="15.6" x14ac:dyDescent="0.3">
      <c r="A2030" s="39">
        <v>43550.333333333336</v>
      </c>
      <c r="B2030" s="29">
        <f t="shared" si="127"/>
        <v>3</v>
      </c>
      <c r="C2030" s="34">
        <v>26</v>
      </c>
      <c r="D2030" s="35">
        <v>274.8</v>
      </c>
      <c r="E2030" s="36">
        <v>212.7</v>
      </c>
      <c r="F2030" s="37">
        <f t="shared" si="128"/>
        <v>487.5</v>
      </c>
      <c r="G2030" s="38"/>
      <c r="H2030" s="35">
        <v>237.60300000000001</v>
      </c>
      <c r="I2030" s="36">
        <v>221.88</v>
      </c>
      <c r="J2030" s="37">
        <f t="shared" si="129"/>
        <v>459.483</v>
      </c>
      <c r="K2030" s="38"/>
      <c r="L2030" s="35">
        <v>173.7</v>
      </c>
      <c r="M2030" s="36">
        <v>107.1</v>
      </c>
      <c r="N2030" s="37">
        <f t="shared" si="130"/>
        <v>280.79999999999995</v>
      </c>
    </row>
    <row r="2031" spans="1:14" ht="15.6" x14ac:dyDescent="0.3">
      <c r="A2031" s="40">
        <v>43550.375</v>
      </c>
      <c r="B2031" s="29">
        <f t="shared" si="127"/>
        <v>3</v>
      </c>
      <c r="C2031" s="34">
        <v>26</v>
      </c>
      <c r="D2031" s="35">
        <v>292.5</v>
      </c>
      <c r="E2031" s="36">
        <v>247.95</v>
      </c>
      <c r="F2031" s="37">
        <f t="shared" si="128"/>
        <v>540.45000000000005</v>
      </c>
      <c r="G2031" s="38"/>
      <c r="H2031" s="35">
        <v>247.768</v>
      </c>
      <c r="I2031" s="36">
        <v>241.52699999999999</v>
      </c>
      <c r="J2031" s="37">
        <f t="shared" si="129"/>
        <v>489.29499999999996</v>
      </c>
      <c r="K2031" s="38"/>
      <c r="L2031" s="35">
        <v>185.7</v>
      </c>
      <c r="M2031" s="36">
        <v>116.4</v>
      </c>
      <c r="N2031" s="37">
        <f t="shared" si="130"/>
        <v>302.10000000000002</v>
      </c>
    </row>
    <row r="2032" spans="1:14" ht="15.6" x14ac:dyDescent="0.3">
      <c r="A2032" s="39">
        <v>43550.416666666664</v>
      </c>
      <c r="B2032" s="29">
        <f t="shared" si="127"/>
        <v>3</v>
      </c>
      <c r="C2032" s="34">
        <v>26</v>
      </c>
      <c r="D2032" s="35">
        <v>304.64999999999998</v>
      </c>
      <c r="E2032" s="36">
        <v>262.35000000000002</v>
      </c>
      <c r="F2032" s="37">
        <f t="shared" si="128"/>
        <v>567</v>
      </c>
      <c r="G2032" s="38"/>
      <c r="H2032" s="35">
        <v>250.863</v>
      </c>
      <c r="I2032" s="36">
        <v>246.286</v>
      </c>
      <c r="J2032" s="37">
        <f t="shared" si="129"/>
        <v>497.149</v>
      </c>
      <c r="K2032" s="38"/>
      <c r="L2032" s="35">
        <v>192.45</v>
      </c>
      <c r="M2032" s="36">
        <v>124.8</v>
      </c>
      <c r="N2032" s="37">
        <f t="shared" si="130"/>
        <v>317.25</v>
      </c>
    </row>
    <row r="2033" spans="1:14" ht="15.6" x14ac:dyDescent="0.3">
      <c r="A2033" s="40">
        <v>43550.458333333336</v>
      </c>
      <c r="B2033" s="29">
        <f t="shared" si="127"/>
        <v>3</v>
      </c>
      <c r="C2033" s="34">
        <v>26</v>
      </c>
      <c r="D2033" s="35">
        <v>312.60000000000002</v>
      </c>
      <c r="E2033" s="36">
        <v>270.75</v>
      </c>
      <c r="F2033" s="37">
        <f t="shared" si="128"/>
        <v>583.35</v>
      </c>
      <c r="G2033" s="38"/>
      <c r="H2033" s="35">
        <v>254.42599999999999</v>
      </c>
      <c r="I2033" s="36">
        <v>249.48400000000001</v>
      </c>
      <c r="J2033" s="37">
        <f t="shared" si="129"/>
        <v>503.90999999999997</v>
      </c>
      <c r="K2033" s="38"/>
      <c r="L2033" s="35">
        <v>191.25</v>
      </c>
      <c r="M2033" s="36">
        <v>128.69999999999999</v>
      </c>
      <c r="N2033" s="37">
        <f t="shared" si="130"/>
        <v>319.95</v>
      </c>
    </row>
    <row r="2034" spans="1:14" ht="15.6" x14ac:dyDescent="0.3">
      <c r="A2034" s="39">
        <v>43550.5</v>
      </c>
      <c r="B2034" s="29">
        <f t="shared" si="127"/>
        <v>3</v>
      </c>
      <c r="C2034" s="34">
        <v>26</v>
      </c>
      <c r="D2034" s="35">
        <v>317.10000000000002</v>
      </c>
      <c r="E2034" s="36">
        <v>265.2</v>
      </c>
      <c r="F2034" s="37">
        <f t="shared" si="128"/>
        <v>582.29999999999995</v>
      </c>
      <c r="G2034" s="38"/>
      <c r="H2034" s="35">
        <v>270.524</v>
      </c>
      <c r="I2034" s="36">
        <v>259.66399999999999</v>
      </c>
      <c r="J2034" s="37">
        <f t="shared" si="129"/>
        <v>530.18799999999999</v>
      </c>
      <c r="K2034" s="38"/>
      <c r="L2034" s="35">
        <v>194.25</v>
      </c>
      <c r="M2034" s="36">
        <v>130.35</v>
      </c>
      <c r="N2034" s="37">
        <f t="shared" si="130"/>
        <v>324.60000000000002</v>
      </c>
    </row>
    <row r="2035" spans="1:14" ht="15.6" x14ac:dyDescent="0.3">
      <c r="A2035" s="40">
        <v>43550.541666666664</v>
      </c>
      <c r="B2035" s="29">
        <f t="shared" si="127"/>
        <v>3</v>
      </c>
      <c r="C2035" s="34">
        <v>26</v>
      </c>
      <c r="D2035" s="35">
        <v>306</v>
      </c>
      <c r="E2035" s="36">
        <v>264.60000000000002</v>
      </c>
      <c r="F2035" s="37">
        <f t="shared" si="128"/>
        <v>570.6</v>
      </c>
      <c r="G2035" s="38"/>
      <c r="H2035" s="35">
        <v>278.40800000000002</v>
      </c>
      <c r="I2035" s="36">
        <v>256.65199999999999</v>
      </c>
      <c r="J2035" s="37">
        <f t="shared" si="129"/>
        <v>535.05999999999995</v>
      </c>
      <c r="K2035" s="38"/>
      <c r="L2035" s="35">
        <v>197.4</v>
      </c>
      <c r="M2035" s="36">
        <v>130.80000000000001</v>
      </c>
      <c r="N2035" s="37">
        <f t="shared" si="130"/>
        <v>328.20000000000005</v>
      </c>
    </row>
    <row r="2036" spans="1:14" ht="15.6" x14ac:dyDescent="0.3">
      <c r="A2036" s="39">
        <v>43550.583333333336</v>
      </c>
      <c r="B2036" s="29">
        <f t="shared" si="127"/>
        <v>3</v>
      </c>
      <c r="C2036" s="34">
        <v>26</v>
      </c>
      <c r="D2036" s="35">
        <v>317.25</v>
      </c>
      <c r="E2036" s="36">
        <v>257.55</v>
      </c>
      <c r="F2036" s="37">
        <f t="shared" si="128"/>
        <v>574.79999999999995</v>
      </c>
      <c r="G2036" s="38"/>
      <c r="H2036" s="35">
        <v>275.60300000000001</v>
      </c>
      <c r="I2036" s="36">
        <v>247.94499999999999</v>
      </c>
      <c r="J2036" s="37">
        <f t="shared" si="129"/>
        <v>523.548</v>
      </c>
      <c r="K2036" s="38"/>
      <c r="L2036" s="35">
        <v>194.85</v>
      </c>
      <c r="M2036" s="36">
        <v>126.45</v>
      </c>
      <c r="N2036" s="37">
        <f t="shared" si="130"/>
        <v>321.3</v>
      </c>
    </row>
    <row r="2037" spans="1:14" ht="15.6" x14ac:dyDescent="0.3">
      <c r="A2037" s="40">
        <v>43550.625</v>
      </c>
      <c r="B2037" s="29">
        <f t="shared" si="127"/>
        <v>3</v>
      </c>
      <c r="C2037" s="34">
        <v>26</v>
      </c>
      <c r="D2037" s="35">
        <v>285</v>
      </c>
      <c r="E2037" s="36">
        <v>252.3</v>
      </c>
      <c r="F2037" s="37">
        <f t="shared" si="128"/>
        <v>537.29999999999995</v>
      </c>
      <c r="G2037" s="38"/>
      <c r="H2037" s="35">
        <v>264.12700000000001</v>
      </c>
      <c r="I2037" s="36">
        <v>243.84399999999999</v>
      </c>
      <c r="J2037" s="37">
        <f t="shared" si="129"/>
        <v>507.971</v>
      </c>
      <c r="K2037" s="38"/>
      <c r="L2037" s="35">
        <v>201.3</v>
      </c>
      <c r="M2037" s="36">
        <v>125.4</v>
      </c>
      <c r="N2037" s="37">
        <f t="shared" si="130"/>
        <v>326.70000000000005</v>
      </c>
    </row>
    <row r="2038" spans="1:14" ht="15.6" x14ac:dyDescent="0.3">
      <c r="A2038" s="39">
        <v>43550.666666666664</v>
      </c>
      <c r="B2038" s="29">
        <f t="shared" si="127"/>
        <v>3</v>
      </c>
      <c r="C2038" s="34">
        <v>26</v>
      </c>
      <c r="D2038" s="35">
        <v>269.25</v>
      </c>
      <c r="E2038" s="36">
        <v>245.25</v>
      </c>
      <c r="F2038" s="37">
        <f t="shared" si="128"/>
        <v>514.5</v>
      </c>
      <c r="G2038" s="38"/>
      <c r="H2038" s="35">
        <v>257.54399999999998</v>
      </c>
      <c r="I2038" s="36">
        <v>243.18799999999999</v>
      </c>
      <c r="J2038" s="37">
        <f t="shared" si="129"/>
        <v>500.73199999999997</v>
      </c>
      <c r="K2038" s="38"/>
      <c r="L2038" s="35">
        <v>197.7</v>
      </c>
      <c r="M2038" s="36">
        <v>121.65</v>
      </c>
      <c r="N2038" s="37">
        <f t="shared" si="130"/>
        <v>319.35000000000002</v>
      </c>
    </row>
    <row r="2039" spans="1:14" ht="15.6" x14ac:dyDescent="0.3">
      <c r="A2039" s="40">
        <v>43550.708333333336</v>
      </c>
      <c r="B2039" s="29">
        <f t="shared" si="127"/>
        <v>3</v>
      </c>
      <c r="C2039" s="34">
        <v>26</v>
      </c>
      <c r="D2039" s="35">
        <v>273.14999999999998</v>
      </c>
      <c r="E2039" s="36">
        <v>217.2</v>
      </c>
      <c r="F2039" s="37">
        <f t="shared" si="128"/>
        <v>490.34999999999997</v>
      </c>
      <c r="G2039" s="38"/>
      <c r="H2039" s="35">
        <v>248.94200000000001</v>
      </c>
      <c r="I2039" s="36">
        <v>217.74600000000001</v>
      </c>
      <c r="J2039" s="37">
        <f t="shared" si="129"/>
        <v>466.68799999999999</v>
      </c>
      <c r="K2039" s="38"/>
      <c r="L2039" s="35">
        <v>185.25</v>
      </c>
      <c r="M2039" s="36">
        <v>113.4</v>
      </c>
      <c r="N2039" s="37">
        <f t="shared" si="130"/>
        <v>298.64999999999998</v>
      </c>
    </row>
    <row r="2040" spans="1:14" ht="15.6" x14ac:dyDescent="0.3">
      <c r="A2040" s="39">
        <v>43550.75</v>
      </c>
      <c r="B2040" s="29">
        <f t="shared" si="127"/>
        <v>3</v>
      </c>
      <c r="C2040" s="34">
        <v>26</v>
      </c>
      <c r="D2040" s="35">
        <v>268.05</v>
      </c>
      <c r="E2040" s="36">
        <v>191.1</v>
      </c>
      <c r="F2040" s="37">
        <f t="shared" si="128"/>
        <v>459.15</v>
      </c>
      <c r="G2040" s="38"/>
      <c r="H2040" s="35">
        <v>181.97300000000001</v>
      </c>
      <c r="I2040" s="36">
        <v>184.04300000000001</v>
      </c>
      <c r="J2040" s="37">
        <f t="shared" si="129"/>
        <v>366.01600000000002</v>
      </c>
      <c r="K2040" s="38"/>
      <c r="L2040" s="35">
        <v>113.1</v>
      </c>
      <c r="M2040" s="36">
        <v>95.25</v>
      </c>
      <c r="N2040" s="37">
        <f t="shared" si="130"/>
        <v>208.35</v>
      </c>
    </row>
    <row r="2041" spans="1:14" ht="15.6" x14ac:dyDescent="0.3">
      <c r="A2041" s="40">
        <v>43550.791666666664</v>
      </c>
      <c r="B2041" s="29">
        <f t="shared" si="127"/>
        <v>3</v>
      </c>
      <c r="C2041" s="34">
        <v>26</v>
      </c>
      <c r="D2041" s="35">
        <v>250.35</v>
      </c>
      <c r="E2041" s="36">
        <v>167.25</v>
      </c>
      <c r="F2041" s="37">
        <f t="shared" si="128"/>
        <v>417.6</v>
      </c>
      <c r="G2041" s="38"/>
      <c r="H2041" s="35">
        <v>173.53399999999999</v>
      </c>
      <c r="I2041" s="36">
        <v>173.83199999999999</v>
      </c>
      <c r="J2041" s="37">
        <f t="shared" si="129"/>
        <v>347.36599999999999</v>
      </c>
      <c r="K2041" s="38"/>
      <c r="L2041" s="35">
        <v>105.3</v>
      </c>
      <c r="M2041" s="36">
        <v>78.599999999999994</v>
      </c>
      <c r="N2041" s="37">
        <f t="shared" si="130"/>
        <v>183.89999999999998</v>
      </c>
    </row>
    <row r="2042" spans="1:14" ht="15.6" x14ac:dyDescent="0.3">
      <c r="A2042" s="39">
        <v>43550.833333333336</v>
      </c>
      <c r="B2042" s="29">
        <f t="shared" si="127"/>
        <v>3</v>
      </c>
      <c r="C2042" s="34">
        <v>26</v>
      </c>
      <c r="D2042" s="35">
        <v>243.75</v>
      </c>
      <c r="E2042" s="36">
        <v>167.55</v>
      </c>
      <c r="F2042" s="37">
        <f t="shared" si="128"/>
        <v>411.3</v>
      </c>
      <c r="G2042" s="38"/>
      <c r="H2042" s="35">
        <v>177.54900000000001</v>
      </c>
      <c r="I2042" s="36">
        <v>169.501</v>
      </c>
      <c r="J2042" s="37">
        <f t="shared" si="129"/>
        <v>347.05</v>
      </c>
      <c r="K2042" s="38"/>
      <c r="L2042" s="35">
        <v>105.6</v>
      </c>
      <c r="M2042" s="36">
        <v>73.05</v>
      </c>
      <c r="N2042" s="37">
        <f t="shared" si="130"/>
        <v>178.64999999999998</v>
      </c>
    </row>
    <row r="2043" spans="1:14" ht="15.6" x14ac:dyDescent="0.3">
      <c r="A2043" s="40">
        <v>43550.875</v>
      </c>
      <c r="B2043" s="29">
        <f t="shared" si="127"/>
        <v>3</v>
      </c>
      <c r="C2043" s="34">
        <v>26</v>
      </c>
      <c r="D2043" s="35">
        <v>171.15</v>
      </c>
      <c r="E2043" s="36">
        <v>140.55000000000001</v>
      </c>
      <c r="F2043" s="37">
        <f t="shared" si="128"/>
        <v>311.70000000000005</v>
      </c>
      <c r="G2043" s="38"/>
      <c r="H2043" s="35">
        <v>170.971</v>
      </c>
      <c r="I2043" s="36">
        <v>165.06800000000001</v>
      </c>
      <c r="J2043" s="37">
        <f t="shared" si="129"/>
        <v>336.03899999999999</v>
      </c>
      <c r="K2043" s="38"/>
      <c r="L2043" s="35">
        <v>104.1</v>
      </c>
      <c r="M2043" s="36">
        <v>70.95</v>
      </c>
      <c r="N2043" s="37">
        <f t="shared" si="130"/>
        <v>175.05</v>
      </c>
    </row>
    <row r="2044" spans="1:14" ht="15.6" x14ac:dyDescent="0.3">
      <c r="A2044" s="39">
        <v>43550.916666666664</v>
      </c>
      <c r="B2044" s="29">
        <f t="shared" si="127"/>
        <v>3</v>
      </c>
      <c r="C2044" s="34">
        <v>26</v>
      </c>
      <c r="D2044" s="35">
        <v>160.94999999999999</v>
      </c>
      <c r="E2044" s="36">
        <v>142.5</v>
      </c>
      <c r="F2044" s="37">
        <f t="shared" si="128"/>
        <v>303.45</v>
      </c>
      <c r="G2044" s="38"/>
      <c r="H2044" s="35">
        <v>172.04300000000001</v>
      </c>
      <c r="I2044" s="36">
        <v>167.02500000000001</v>
      </c>
      <c r="J2044" s="37">
        <f t="shared" si="129"/>
        <v>339.06799999999998</v>
      </c>
      <c r="K2044" s="38"/>
      <c r="L2044" s="35">
        <v>102.6</v>
      </c>
      <c r="M2044" s="36">
        <v>70.8</v>
      </c>
      <c r="N2044" s="37">
        <f t="shared" si="130"/>
        <v>173.39999999999998</v>
      </c>
    </row>
    <row r="2045" spans="1:14" ht="15.6" x14ac:dyDescent="0.3">
      <c r="A2045" s="40">
        <v>43550.958333333336</v>
      </c>
      <c r="B2045" s="29">
        <f t="shared" si="127"/>
        <v>3</v>
      </c>
      <c r="C2045" s="34">
        <v>26</v>
      </c>
      <c r="D2045" s="35">
        <v>141.9</v>
      </c>
      <c r="E2045" s="36">
        <v>135.75</v>
      </c>
      <c r="F2045" s="37">
        <f t="shared" si="128"/>
        <v>277.64999999999998</v>
      </c>
      <c r="G2045" s="38"/>
      <c r="H2045" s="35">
        <v>164.52500000000001</v>
      </c>
      <c r="I2045" s="36">
        <v>143.60400000000001</v>
      </c>
      <c r="J2045" s="37">
        <f t="shared" si="129"/>
        <v>308.12900000000002</v>
      </c>
      <c r="K2045" s="38"/>
      <c r="L2045" s="35">
        <v>96</v>
      </c>
      <c r="M2045" s="36">
        <v>61.95</v>
      </c>
      <c r="N2045" s="37">
        <f t="shared" si="130"/>
        <v>157.94999999999999</v>
      </c>
    </row>
    <row r="2046" spans="1:14" ht="15.6" x14ac:dyDescent="0.3">
      <c r="A2046" s="39">
        <v>43550</v>
      </c>
      <c r="B2046" s="29">
        <f t="shared" si="127"/>
        <v>3</v>
      </c>
      <c r="C2046" s="34">
        <v>26</v>
      </c>
      <c r="D2046" s="35">
        <v>134.4</v>
      </c>
      <c r="E2046" s="36">
        <v>123.75</v>
      </c>
      <c r="F2046" s="37">
        <f t="shared" si="128"/>
        <v>258.14999999999998</v>
      </c>
      <c r="G2046" s="38"/>
      <c r="H2046" s="35">
        <v>161.25899999999999</v>
      </c>
      <c r="I2046" s="36">
        <v>131.66300000000001</v>
      </c>
      <c r="J2046" s="37">
        <f t="shared" si="129"/>
        <v>292.92200000000003</v>
      </c>
      <c r="K2046" s="38"/>
      <c r="L2046" s="35">
        <v>94.65</v>
      </c>
      <c r="M2046" s="36">
        <v>61.65</v>
      </c>
      <c r="N2046" s="37">
        <f t="shared" si="130"/>
        <v>156.30000000000001</v>
      </c>
    </row>
    <row r="2047" spans="1:14" ht="15.6" x14ac:dyDescent="0.3">
      <c r="A2047" s="40">
        <v>43551.041666666664</v>
      </c>
      <c r="B2047" s="29">
        <f t="shared" si="127"/>
        <v>3</v>
      </c>
      <c r="C2047" s="34">
        <v>27</v>
      </c>
      <c r="D2047" s="35">
        <v>128.69999999999999</v>
      </c>
      <c r="E2047" s="36">
        <v>123.9</v>
      </c>
      <c r="F2047" s="37">
        <f t="shared" si="128"/>
        <v>252.6</v>
      </c>
      <c r="G2047" s="38"/>
      <c r="H2047" s="35">
        <v>160.16</v>
      </c>
      <c r="I2047" s="36">
        <v>130.41999999999999</v>
      </c>
      <c r="J2047" s="37">
        <f t="shared" si="129"/>
        <v>290.58</v>
      </c>
      <c r="K2047" s="38"/>
      <c r="L2047" s="35">
        <v>93.9</v>
      </c>
      <c r="M2047" s="36">
        <v>61.5</v>
      </c>
      <c r="N2047" s="37">
        <f t="shared" si="130"/>
        <v>155.4</v>
      </c>
    </row>
    <row r="2048" spans="1:14" ht="15.6" x14ac:dyDescent="0.3">
      <c r="A2048" s="39">
        <v>43551.083333333336</v>
      </c>
      <c r="B2048" s="29">
        <f t="shared" si="127"/>
        <v>3</v>
      </c>
      <c r="C2048" s="34">
        <v>27</v>
      </c>
      <c r="D2048" s="35">
        <v>127.05</v>
      </c>
      <c r="E2048" s="36">
        <v>123</v>
      </c>
      <c r="F2048" s="37">
        <f t="shared" si="128"/>
        <v>250.05</v>
      </c>
      <c r="G2048" s="38"/>
      <c r="H2048" s="35">
        <v>159.91900000000001</v>
      </c>
      <c r="I2048" s="36">
        <v>128.96299999999999</v>
      </c>
      <c r="J2048" s="37">
        <f t="shared" si="129"/>
        <v>288.88200000000001</v>
      </c>
      <c r="K2048" s="38"/>
      <c r="L2048" s="35">
        <v>93.3</v>
      </c>
      <c r="M2048" s="36">
        <v>61.5</v>
      </c>
      <c r="N2048" s="37">
        <f t="shared" si="130"/>
        <v>154.80000000000001</v>
      </c>
    </row>
    <row r="2049" spans="1:14" ht="15.6" x14ac:dyDescent="0.3">
      <c r="A2049" s="40">
        <v>43551.125</v>
      </c>
      <c r="B2049" s="29">
        <f t="shared" si="127"/>
        <v>3</v>
      </c>
      <c r="C2049" s="34">
        <v>27</v>
      </c>
      <c r="D2049" s="35">
        <v>130.5</v>
      </c>
      <c r="E2049" s="36">
        <v>122.7</v>
      </c>
      <c r="F2049" s="37">
        <f t="shared" si="128"/>
        <v>253.2</v>
      </c>
      <c r="G2049" s="38"/>
      <c r="H2049" s="35">
        <v>160.43299999999999</v>
      </c>
      <c r="I2049" s="36">
        <v>130.85300000000001</v>
      </c>
      <c r="J2049" s="37">
        <f t="shared" si="129"/>
        <v>291.286</v>
      </c>
      <c r="K2049" s="38"/>
      <c r="L2049" s="35">
        <v>94.8</v>
      </c>
      <c r="M2049" s="36">
        <v>62.25</v>
      </c>
      <c r="N2049" s="37">
        <f t="shared" si="130"/>
        <v>157.05000000000001</v>
      </c>
    </row>
    <row r="2050" spans="1:14" ht="15.6" x14ac:dyDescent="0.3">
      <c r="A2050" s="39">
        <v>43551.166666666664</v>
      </c>
      <c r="B2050" s="29">
        <f t="shared" si="127"/>
        <v>3</v>
      </c>
      <c r="C2050" s="34">
        <v>27</v>
      </c>
      <c r="D2050" s="35">
        <v>131.55000000000001</v>
      </c>
      <c r="E2050" s="36">
        <v>123.6</v>
      </c>
      <c r="F2050" s="37">
        <f t="shared" si="128"/>
        <v>255.15</v>
      </c>
      <c r="G2050" s="38"/>
      <c r="H2050" s="35">
        <v>174.12</v>
      </c>
      <c r="I2050" s="36">
        <v>145.29900000000001</v>
      </c>
      <c r="J2050" s="37">
        <f t="shared" si="129"/>
        <v>319.41899999999998</v>
      </c>
      <c r="K2050" s="38"/>
      <c r="L2050" s="35">
        <v>95.1</v>
      </c>
      <c r="M2050" s="36">
        <v>61.2</v>
      </c>
      <c r="N2050" s="37">
        <f t="shared" si="130"/>
        <v>156.30000000000001</v>
      </c>
    </row>
    <row r="2051" spans="1:14" ht="15.6" x14ac:dyDescent="0.3">
      <c r="A2051" s="40">
        <v>43551.208333333336</v>
      </c>
      <c r="B2051" s="29">
        <f t="shared" si="127"/>
        <v>3</v>
      </c>
      <c r="C2051" s="34">
        <v>27</v>
      </c>
      <c r="D2051" s="35">
        <v>131.1</v>
      </c>
      <c r="E2051" s="36">
        <v>133.35</v>
      </c>
      <c r="F2051" s="37">
        <f t="shared" si="128"/>
        <v>264.45</v>
      </c>
      <c r="G2051" s="38"/>
      <c r="H2051" s="35">
        <v>188.21700000000001</v>
      </c>
      <c r="I2051" s="36">
        <v>151.697</v>
      </c>
      <c r="J2051" s="37">
        <f t="shared" si="129"/>
        <v>339.91399999999999</v>
      </c>
      <c r="K2051" s="38"/>
      <c r="L2051" s="35">
        <v>96.45</v>
      </c>
      <c r="M2051" s="36">
        <v>62.1</v>
      </c>
      <c r="N2051" s="37">
        <f t="shared" si="130"/>
        <v>158.55000000000001</v>
      </c>
    </row>
    <row r="2052" spans="1:14" ht="15.6" x14ac:dyDescent="0.3">
      <c r="A2052" s="39">
        <v>43551.25</v>
      </c>
      <c r="B2052" s="29">
        <f t="shared" si="127"/>
        <v>3</v>
      </c>
      <c r="C2052" s="34">
        <v>27</v>
      </c>
      <c r="D2052" s="35">
        <v>139.35</v>
      </c>
      <c r="E2052" s="36">
        <v>147.75</v>
      </c>
      <c r="F2052" s="37">
        <f t="shared" si="128"/>
        <v>287.10000000000002</v>
      </c>
      <c r="G2052" s="38"/>
      <c r="H2052" s="35">
        <v>188.762</v>
      </c>
      <c r="I2052" s="36">
        <v>160.322</v>
      </c>
      <c r="J2052" s="37">
        <f t="shared" si="129"/>
        <v>349.084</v>
      </c>
      <c r="K2052" s="38"/>
      <c r="L2052" s="35">
        <v>99.6</v>
      </c>
      <c r="M2052" s="36">
        <v>70.05</v>
      </c>
      <c r="N2052" s="37">
        <f t="shared" si="130"/>
        <v>169.64999999999998</v>
      </c>
    </row>
    <row r="2053" spans="1:14" ht="15.6" x14ac:dyDescent="0.3">
      <c r="A2053" s="40">
        <v>43551.291666666664</v>
      </c>
      <c r="B2053" s="29">
        <f t="shared" si="127"/>
        <v>3</v>
      </c>
      <c r="C2053" s="34">
        <v>27</v>
      </c>
      <c r="D2053" s="35">
        <v>219</v>
      </c>
      <c r="E2053" s="36">
        <v>199.05</v>
      </c>
      <c r="F2053" s="37">
        <f t="shared" si="128"/>
        <v>418.05</v>
      </c>
      <c r="G2053" s="38"/>
      <c r="H2053" s="35">
        <v>232.233</v>
      </c>
      <c r="I2053" s="36">
        <v>190.91200000000001</v>
      </c>
      <c r="J2053" s="37">
        <f t="shared" si="129"/>
        <v>423.14499999999998</v>
      </c>
      <c r="K2053" s="38"/>
      <c r="L2053" s="35">
        <v>157.80000000000001</v>
      </c>
      <c r="M2053" s="36">
        <v>96.75</v>
      </c>
      <c r="N2053" s="37">
        <f t="shared" si="130"/>
        <v>254.55</v>
      </c>
    </row>
    <row r="2054" spans="1:14" ht="15.6" x14ac:dyDescent="0.3">
      <c r="A2054" s="39">
        <v>43551.333333333336</v>
      </c>
      <c r="B2054" s="29">
        <f t="shared" si="127"/>
        <v>3</v>
      </c>
      <c r="C2054" s="34">
        <v>27</v>
      </c>
      <c r="D2054" s="35">
        <v>238.35</v>
      </c>
      <c r="E2054" s="36">
        <v>220.5</v>
      </c>
      <c r="F2054" s="37">
        <f t="shared" si="128"/>
        <v>458.85</v>
      </c>
      <c r="G2054" s="38"/>
      <c r="H2054" s="35">
        <v>248.62700000000001</v>
      </c>
      <c r="I2054" s="36">
        <v>217.28</v>
      </c>
      <c r="J2054" s="37">
        <f t="shared" si="129"/>
        <v>465.90700000000004</v>
      </c>
      <c r="K2054" s="38"/>
      <c r="L2054" s="35">
        <v>174</v>
      </c>
      <c r="M2054" s="36">
        <v>108.6</v>
      </c>
      <c r="N2054" s="37">
        <f t="shared" si="130"/>
        <v>282.60000000000002</v>
      </c>
    </row>
    <row r="2055" spans="1:14" ht="15.6" x14ac:dyDescent="0.3">
      <c r="A2055" s="40">
        <v>43551.375</v>
      </c>
      <c r="B2055" s="29">
        <f t="shared" si="127"/>
        <v>3</v>
      </c>
      <c r="C2055" s="34">
        <v>27</v>
      </c>
      <c r="D2055" s="35">
        <v>259.2</v>
      </c>
      <c r="E2055" s="36">
        <v>250.2</v>
      </c>
      <c r="F2055" s="37">
        <f t="shared" si="128"/>
        <v>509.4</v>
      </c>
      <c r="G2055" s="38"/>
      <c r="H2055" s="35">
        <v>257.517</v>
      </c>
      <c r="I2055" s="36">
        <v>239.97200000000001</v>
      </c>
      <c r="J2055" s="37">
        <f t="shared" si="129"/>
        <v>497.48900000000003</v>
      </c>
      <c r="K2055" s="38"/>
      <c r="L2055" s="35">
        <v>185.7</v>
      </c>
      <c r="M2055" s="36">
        <v>119.4</v>
      </c>
      <c r="N2055" s="37">
        <f t="shared" si="130"/>
        <v>305.10000000000002</v>
      </c>
    </row>
    <row r="2056" spans="1:14" ht="15.6" x14ac:dyDescent="0.3">
      <c r="A2056" s="39">
        <v>43551.416666666664</v>
      </c>
      <c r="B2056" s="29">
        <f t="shared" ref="B2056:B2119" si="131">MONTH(A2056)</f>
        <v>3</v>
      </c>
      <c r="C2056" s="34">
        <v>27</v>
      </c>
      <c r="D2056" s="35">
        <v>252.3</v>
      </c>
      <c r="E2056" s="36">
        <v>260.25</v>
      </c>
      <c r="F2056" s="37">
        <f t="shared" ref="F2056:F2119" si="132">D2056+E2056</f>
        <v>512.54999999999995</v>
      </c>
      <c r="G2056" s="38"/>
      <c r="H2056" s="35">
        <v>250.399</v>
      </c>
      <c r="I2056" s="36">
        <v>244.97</v>
      </c>
      <c r="J2056" s="37">
        <f t="shared" ref="J2056:J2119" si="133">H2056+I2056</f>
        <v>495.36900000000003</v>
      </c>
      <c r="K2056" s="38"/>
      <c r="L2056" s="35">
        <v>191.25</v>
      </c>
      <c r="M2056" s="36">
        <v>123.3</v>
      </c>
      <c r="N2056" s="37">
        <f t="shared" ref="N2056:N2119" si="134">L2056+M2056</f>
        <v>314.55</v>
      </c>
    </row>
    <row r="2057" spans="1:14" ht="15.6" x14ac:dyDescent="0.3">
      <c r="A2057" s="40">
        <v>43551.458333333336</v>
      </c>
      <c r="B2057" s="29">
        <f t="shared" si="131"/>
        <v>3</v>
      </c>
      <c r="C2057" s="34">
        <v>27</v>
      </c>
      <c r="D2057" s="35">
        <v>262.5</v>
      </c>
      <c r="E2057" s="36">
        <v>262.64999999999998</v>
      </c>
      <c r="F2057" s="37">
        <f t="shared" si="132"/>
        <v>525.15</v>
      </c>
      <c r="G2057" s="38"/>
      <c r="H2057" s="35">
        <v>258.99700000000001</v>
      </c>
      <c r="I2057" s="36">
        <v>246.96100000000001</v>
      </c>
      <c r="J2057" s="37">
        <f t="shared" si="133"/>
        <v>505.95800000000003</v>
      </c>
      <c r="K2057" s="38"/>
      <c r="L2057" s="35">
        <v>196.5</v>
      </c>
      <c r="M2057" s="36">
        <v>125.55</v>
      </c>
      <c r="N2057" s="37">
        <f t="shared" si="134"/>
        <v>322.05</v>
      </c>
    </row>
    <row r="2058" spans="1:14" ht="15.6" x14ac:dyDescent="0.3">
      <c r="A2058" s="39">
        <v>43551.5</v>
      </c>
      <c r="B2058" s="29">
        <f t="shared" si="131"/>
        <v>3</v>
      </c>
      <c r="C2058" s="34">
        <v>27</v>
      </c>
      <c r="D2058" s="35">
        <v>275.39999999999998</v>
      </c>
      <c r="E2058" s="36">
        <v>272.7</v>
      </c>
      <c r="F2058" s="37">
        <f t="shared" si="132"/>
        <v>548.09999999999991</v>
      </c>
      <c r="G2058" s="38"/>
      <c r="H2058" s="35">
        <v>268.39499999999998</v>
      </c>
      <c r="I2058" s="36">
        <v>251.81399999999999</v>
      </c>
      <c r="J2058" s="37">
        <f t="shared" si="133"/>
        <v>520.20899999999995</v>
      </c>
      <c r="K2058" s="38"/>
      <c r="L2058" s="35">
        <v>202.5</v>
      </c>
      <c r="M2058" s="36">
        <v>128.1</v>
      </c>
      <c r="N2058" s="37">
        <f t="shared" si="134"/>
        <v>330.6</v>
      </c>
    </row>
    <row r="2059" spans="1:14" ht="15.6" x14ac:dyDescent="0.3">
      <c r="A2059" s="40">
        <v>43551.541666666664</v>
      </c>
      <c r="B2059" s="29">
        <f t="shared" si="131"/>
        <v>3</v>
      </c>
      <c r="C2059" s="34">
        <v>27</v>
      </c>
      <c r="D2059" s="35">
        <v>267</v>
      </c>
      <c r="E2059" s="36">
        <v>262.64999999999998</v>
      </c>
      <c r="F2059" s="37">
        <f t="shared" si="132"/>
        <v>529.65</v>
      </c>
      <c r="G2059" s="38"/>
      <c r="H2059" s="35">
        <v>276.66800000000001</v>
      </c>
      <c r="I2059" s="36">
        <v>247.648</v>
      </c>
      <c r="J2059" s="37">
        <f t="shared" si="133"/>
        <v>524.31600000000003</v>
      </c>
      <c r="K2059" s="38"/>
      <c r="L2059" s="35">
        <v>202.5</v>
      </c>
      <c r="M2059" s="36">
        <v>126.15</v>
      </c>
      <c r="N2059" s="37">
        <f t="shared" si="134"/>
        <v>328.65</v>
      </c>
    </row>
    <row r="2060" spans="1:14" ht="15.6" x14ac:dyDescent="0.3">
      <c r="A2060" s="39">
        <v>43551.583333333336</v>
      </c>
      <c r="B2060" s="29">
        <f t="shared" si="131"/>
        <v>3</v>
      </c>
      <c r="C2060" s="34">
        <v>27</v>
      </c>
      <c r="D2060" s="35">
        <v>274.35000000000002</v>
      </c>
      <c r="E2060" s="36">
        <v>266.39999999999998</v>
      </c>
      <c r="F2060" s="37">
        <f t="shared" si="132"/>
        <v>540.75</v>
      </c>
      <c r="G2060" s="38"/>
      <c r="H2060" s="35">
        <v>271.08999999999997</v>
      </c>
      <c r="I2060" s="36">
        <v>246.38300000000001</v>
      </c>
      <c r="J2060" s="37">
        <f t="shared" si="133"/>
        <v>517.47299999999996</v>
      </c>
      <c r="K2060" s="38"/>
      <c r="L2060" s="35">
        <v>201.3</v>
      </c>
      <c r="M2060" s="36">
        <v>122.4</v>
      </c>
      <c r="N2060" s="37">
        <f t="shared" si="134"/>
        <v>323.70000000000005</v>
      </c>
    </row>
    <row r="2061" spans="1:14" ht="15.6" x14ac:dyDescent="0.3">
      <c r="A2061" s="40">
        <v>43551.625</v>
      </c>
      <c r="B2061" s="29">
        <f t="shared" si="131"/>
        <v>3</v>
      </c>
      <c r="C2061" s="34">
        <v>27</v>
      </c>
      <c r="D2061" s="35">
        <v>271.35000000000002</v>
      </c>
      <c r="E2061" s="36">
        <v>255.15</v>
      </c>
      <c r="F2061" s="37">
        <f t="shared" si="132"/>
        <v>526.5</v>
      </c>
      <c r="G2061" s="38"/>
      <c r="H2061" s="35">
        <v>264.69499999999999</v>
      </c>
      <c r="I2061" s="36">
        <v>249.00899999999999</v>
      </c>
      <c r="J2061" s="37">
        <f t="shared" si="133"/>
        <v>513.70399999999995</v>
      </c>
      <c r="K2061" s="38"/>
      <c r="L2061" s="35">
        <v>197.7</v>
      </c>
      <c r="M2061" s="36">
        <v>119.1</v>
      </c>
      <c r="N2061" s="37">
        <f t="shared" si="134"/>
        <v>316.79999999999995</v>
      </c>
    </row>
    <row r="2062" spans="1:14" ht="15.6" x14ac:dyDescent="0.3">
      <c r="A2062" s="39">
        <v>43551.666666666664</v>
      </c>
      <c r="B2062" s="29">
        <f t="shared" si="131"/>
        <v>3</v>
      </c>
      <c r="C2062" s="34">
        <v>27</v>
      </c>
      <c r="D2062" s="35">
        <v>263.55</v>
      </c>
      <c r="E2062" s="36">
        <v>242.55</v>
      </c>
      <c r="F2062" s="37">
        <f t="shared" si="132"/>
        <v>506.1</v>
      </c>
      <c r="G2062" s="38"/>
      <c r="H2062" s="35">
        <v>260.423</v>
      </c>
      <c r="I2062" s="36">
        <v>235.703</v>
      </c>
      <c r="J2062" s="37">
        <f t="shared" si="133"/>
        <v>496.12599999999998</v>
      </c>
      <c r="K2062" s="38"/>
      <c r="L2062" s="35">
        <v>190.65</v>
      </c>
      <c r="M2062" s="36">
        <v>117.15</v>
      </c>
      <c r="N2062" s="37">
        <f t="shared" si="134"/>
        <v>307.8</v>
      </c>
    </row>
    <row r="2063" spans="1:14" ht="15.6" x14ac:dyDescent="0.3">
      <c r="A2063" s="40">
        <v>43551.708333333336</v>
      </c>
      <c r="B2063" s="29">
        <f t="shared" si="131"/>
        <v>3</v>
      </c>
      <c r="C2063" s="34">
        <v>27</v>
      </c>
      <c r="D2063" s="35">
        <v>263.85000000000002</v>
      </c>
      <c r="E2063" s="36">
        <v>221.7</v>
      </c>
      <c r="F2063" s="37">
        <f t="shared" si="132"/>
        <v>485.55</v>
      </c>
      <c r="G2063" s="38"/>
      <c r="H2063" s="35">
        <v>245.39</v>
      </c>
      <c r="I2063" s="36">
        <v>210.863</v>
      </c>
      <c r="J2063" s="37">
        <f t="shared" si="133"/>
        <v>456.25299999999999</v>
      </c>
      <c r="K2063" s="38"/>
      <c r="L2063" s="35">
        <v>183</v>
      </c>
      <c r="M2063" s="36">
        <v>114.45</v>
      </c>
      <c r="N2063" s="37">
        <f t="shared" si="134"/>
        <v>297.45</v>
      </c>
    </row>
    <row r="2064" spans="1:14" ht="15.6" x14ac:dyDescent="0.3">
      <c r="A2064" s="39">
        <v>43551.75</v>
      </c>
      <c r="B2064" s="29">
        <f t="shared" si="131"/>
        <v>3</v>
      </c>
      <c r="C2064" s="34">
        <v>27</v>
      </c>
      <c r="D2064" s="35">
        <v>265.35000000000002</v>
      </c>
      <c r="E2064" s="36">
        <v>198.75</v>
      </c>
      <c r="F2064" s="37">
        <f t="shared" si="132"/>
        <v>464.1</v>
      </c>
      <c r="G2064" s="38"/>
      <c r="H2064" s="35">
        <v>179.916</v>
      </c>
      <c r="I2064" s="36">
        <v>187.02099999999999</v>
      </c>
      <c r="J2064" s="37">
        <f t="shared" si="133"/>
        <v>366.93700000000001</v>
      </c>
      <c r="K2064" s="38"/>
      <c r="L2064" s="35">
        <v>119.4</v>
      </c>
      <c r="M2064" s="36">
        <v>98.25</v>
      </c>
      <c r="N2064" s="37">
        <f t="shared" si="134"/>
        <v>217.65</v>
      </c>
    </row>
    <row r="2065" spans="1:14" ht="15.6" x14ac:dyDescent="0.3">
      <c r="A2065" s="40">
        <v>43551.791666666664</v>
      </c>
      <c r="B2065" s="29">
        <f t="shared" si="131"/>
        <v>3</v>
      </c>
      <c r="C2065" s="34">
        <v>27</v>
      </c>
      <c r="D2065" s="35">
        <v>242.1</v>
      </c>
      <c r="E2065" s="36">
        <v>177</v>
      </c>
      <c r="F2065" s="37">
        <f t="shared" si="132"/>
        <v>419.1</v>
      </c>
      <c r="G2065" s="38"/>
      <c r="H2065" s="35">
        <v>171.78399999999999</v>
      </c>
      <c r="I2065" s="36">
        <v>176.804</v>
      </c>
      <c r="J2065" s="37">
        <f t="shared" si="133"/>
        <v>348.58799999999997</v>
      </c>
      <c r="K2065" s="38"/>
      <c r="L2065" s="35">
        <v>114.45</v>
      </c>
      <c r="M2065" s="36">
        <v>83.4</v>
      </c>
      <c r="N2065" s="37">
        <f t="shared" si="134"/>
        <v>197.85000000000002</v>
      </c>
    </row>
    <row r="2066" spans="1:14" ht="15.6" x14ac:dyDescent="0.3">
      <c r="A2066" s="39">
        <v>43551.833333333336</v>
      </c>
      <c r="B2066" s="29">
        <f t="shared" si="131"/>
        <v>3</v>
      </c>
      <c r="C2066" s="34">
        <v>27</v>
      </c>
      <c r="D2066" s="35">
        <v>234.15</v>
      </c>
      <c r="E2066" s="36">
        <v>169.95</v>
      </c>
      <c r="F2066" s="37">
        <f t="shared" si="132"/>
        <v>404.1</v>
      </c>
      <c r="G2066" s="38"/>
      <c r="H2066" s="35">
        <v>181.10300000000001</v>
      </c>
      <c r="I2066" s="36">
        <v>175.428</v>
      </c>
      <c r="J2066" s="37">
        <f t="shared" si="133"/>
        <v>356.53100000000001</v>
      </c>
      <c r="K2066" s="38"/>
      <c r="L2066" s="35">
        <v>108</v>
      </c>
      <c r="M2066" s="36">
        <v>80.400000000000006</v>
      </c>
      <c r="N2066" s="37">
        <f t="shared" si="134"/>
        <v>188.4</v>
      </c>
    </row>
    <row r="2067" spans="1:14" ht="15.6" x14ac:dyDescent="0.3">
      <c r="A2067" s="40">
        <v>43551.875</v>
      </c>
      <c r="B2067" s="29">
        <f t="shared" si="131"/>
        <v>3</v>
      </c>
      <c r="C2067" s="34">
        <v>27</v>
      </c>
      <c r="D2067" s="35">
        <v>157.05000000000001</v>
      </c>
      <c r="E2067" s="36">
        <v>142.65</v>
      </c>
      <c r="F2067" s="37">
        <f t="shared" si="132"/>
        <v>299.70000000000005</v>
      </c>
      <c r="G2067" s="38"/>
      <c r="H2067" s="35">
        <v>171.08500000000001</v>
      </c>
      <c r="I2067" s="36">
        <v>162.77600000000001</v>
      </c>
      <c r="J2067" s="37">
        <f t="shared" si="133"/>
        <v>333.86099999999999</v>
      </c>
      <c r="K2067" s="38"/>
      <c r="L2067" s="35">
        <v>104.85</v>
      </c>
      <c r="M2067" s="36">
        <v>78.900000000000006</v>
      </c>
      <c r="N2067" s="37">
        <f t="shared" si="134"/>
        <v>183.75</v>
      </c>
    </row>
    <row r="2068" spans="1:14" ht="15.6" x14ac:dyDescent="0.3">
      <c r="A2068" s="39">
        <v>43551.916666666664</v>
      </c>
      <c r="B2068" s="29">
        <f t="shared" si="131"/>
        <v>3</v>
      </c>
      <c r="C2068" s="34">
        <v>27</v>
      </c>
      <c r="D2068" s="35">
        <v>152.69999999999999</v>
      </c>
      <c r="E2068" s="36">
        <v>134.55000000000001</v>
      </c>
      <c r="F2068" s="37">
        <f t="shared" si="132"/>
        <v>287.25</v>
      </c>
      <c r="G2068" s="38"/>
      <c r="H2068" s="35">
        <v>168.55099999999999</v>
      </c>
      <c r="I2068" s="36">
        <v>159.696</v>
      </c>
      <c r="J2068" s="37">
        <f t="shared" si="133"/>
        <v>328.24699999999996</v>
      </c>
      <c r="K2068" s="38"/>
      <c r="L2068" s="35">
        <v>106.8</v>
      </c>
      <c r="M2068" s="36">
        <v>79.650000000000006</v>
      </c>
      <c r="N2068" s="37">
        <f t="shared" si="134"/>
        <v>186.45</v>
      </c>
    </row>
    <row r="2069" spans="1:14" ht="15.6" x14ac:dyDescent="0.3">
      <c r="A2069" s="40">
        <v>43551.958333333336</v>
      </c>
      <c r="B2069" s="29">
        <f t="shared" si="131"/>
        <v>3</v>
      </c>
      <c r="C2069" s="34">
        <v>27</v>
      </c>
      <c r="D2069" s="35">
        <v>148.94999999999999</v>
      </c>
      <c r="E2069" s="36">
        <v>129.44999999999999</v>
      </c>
      <c r="F2069" s="37">
        <f t="shared" si="132"/>
        <v>278.39999999999998</v>
      </c>
      <c r="G2069" s="38"/>
      <c r="H2069" s="35">
        <v>164.06800000000001</v>
      </c>
      <c r="I2069" s="36">
        <v>139.36099999999999</v>
      </c>
      <c r="J2069" s="37">
        <f t="shared" si="133"/>
        <v>303.42899999999997</v>
      </c>
      <c r="K2069" s="38"/>
      <c r="L2069" s="35">
        <v>99.75</v>
      </c>
      <c r="M2069" s="36">
        <v>68.7</v>
      </c>
      <c r="N2069" s="37">
        <f t="shared" si="134"/>
        <v>168.45</v>
      </c>
    </row>
    <row r="2070" spans="1:14" ht="15.6" x14ac:dyDescent="0.3">
      <c r="A2070" s="39">
        <v>43551</v>
      </c>
      <c r="B2070" s="29">
        <f t="shared" si="131"/>
        <v>3</v>
      </c>
      <c r="C2070" s="34">
        <v>27</v>
      </c>
      <c r="D2070" s="35">
        <v>139.94999999999999</v>
      </c>
      <c r="E2070" s="36">
        <v>113.7</v>
      </c>
      <c r="F2070" s="37">
        <f t="shared" si="132"/>
        <v>253.64999999999998</v>
      </c>
      <c r="G2070" s="38"/>
      <c r="H2070" s="35">
        <v>157.779</v>
      </c>
      <c r="I2070" s="36">
        <v>119.39</v>
      </c>
      <c r="J2070" s="37">
        <f t="shared" si="133"/>
        <v>277.16899999999998</v>
      </c>
      <c r="K2070" s="38"/>
      <c r="L2070" s="35">
        <v>93.9</v>
      </c>
      <c r="M2070" s="36">
        <v>64.05</v>
      </c>
      <c r="N2070" s="37">
        <f t="shared" si="134"/>
        <v>157.94999999999999</v>
      </c>
    </row>
    <row r="2071" spans="1:14" ht="15.6" x14ac:dyDescent="0.3">
      <c r="A2071" s="40">
        <v>43552.041666666664</v>
      </c>
      <c r="B2071" s="29">
        <f t="shared" si="131"/>
        <v>3</v>
      </c>
      <c r="C2071" s="34">
        <v>28</v>
      </c>
      <c r="D2071" s="35">
        <v>130.80000000000001</v>
      </c>
      <c r="E2071" s="36">
        <v>114.3</v>
      </c>
      <c r="F2071" s="37">
        <f t="shared" si="132"/>
        <v>245.10000000000002</v>
      </c>
      <c r="G2071" s="38"/>
      <c r="H2071" s="35">
        <v>160.19800000000001</v>
      </c>
      <c r="I2071" s="36">
        <v>119.661</v>
      </c>
      <c r="J2071" s="37">
        <f t="shared" si="133"/>
        <v>279.85900000000004</v>
      </c>
      <c r="K2071" s="38"/>
      <c r="L2071" s="35">
        <v>90.9</v>
      </c>
      <c r="M2071" s="36">
        <v>64.5</v>
      </c>
      <c r="N2071" s="37">
        <f t="shared" si="134"/>
        <v>155.4</v>
      </c>
    </row>
    <row r="2072" spans="1:14" ht="15.6" x14ac:dyDescent="0.3">
      <c r="A2072" s="39">
        <v>43552.083333333336</v>
      </c>
      <c r="B2072" s="29">
        <f t="shared" si="131"/>
        <v>3</v>
      </c>
      <c r="C2072" s="34">
        <v>28</v>
      </c>
      <c r="D2072" s="35">
        <v>129.75</v>
      </c>
      <c r="E2072" s="36">
        <v>112.8</v>
      </c>
      <c r="F2072" s="37">
        <f t="shared" si="132"/>
        <v>242.55</v>
      </c>
      <c r="G2072" s="38"/>
      <c r="H2072" s="35">
        <v>156.52500000000001</v>
      </c>
      <c r="I2072" s="36">
        <v>119.255</v>
      </c>
      <c r="J2072" s="37">
        <f t="shared" si="133"/>
        <v>275.77999999999997</v>
      </c>
      <c r="K2072" s="38"/>
      <c r="L2072" s="35">
        <v>88.65</v>
      </c>
      <c r="M2072" s="36">
        <v>63.9</v>
      </c>
      <c r="N2072" s="37">
        <f t="shared" si="134"/>
        <v>152.55000000000001</v>
      </c>
    </row>
    <row r="2073" spans="1:14" ht="15.6" x14ac:dyDescent="0.3">
      <c r="A2073" s="40">
        <v>43552.125</v>
      </c>
      <c r="B2073" s="29">
        <f t="shared" si="131"/>
        <v>3</v>
      </c>
      <c r="C2073" s="34">
        <v>28</v>
      </c>
      <c r="D2073" s="35">
        <v>126.45</v>
      </c>
      <c r="E2073" s="36">
        <v>113.4</v>
      </c>
      <c r="F2073" s="37">
        <f t="shared" si="132"/>
        <v>239.85000000000002</v>
      </c>
      <c r="G2073" s="38"/>
      <c r="H2073" s="35">
        <v>157.07499999999999</v>
      </c>
      <c r="I2073" s="36">
        <v>119.744</v>
      </c>
      <c r="J2073" s="37">
        <f t="shared" si="133"/>
        <v>276.81899999999996</v>
      </c>
      <c r="K2073" s="38"/>
      <c r="L2073" s="35">
        <v>90.3</v>
      </c>
      <c r="M2073" s="36">
        <v>64.2</v>
      </c>
      <c r="N2073" s="37">
        <f t="shared" si="134"/>
        <v>154.5</v>
      </c>
    </row>
    <row r="2074" spans="1:14" ht="15.6" x14ac:dyDescent="0.3">
      <c r="A2074" s="39">
        <v>43552.166666666664</v>
      </c>
      <c r="B2074" s="29">
        <f t="shared" si="131"/>
        <v>3</v>
      </c>
      <c r="C2074" s="34">
        <v>28</v>
      </c>
      <c r="D2074" s="35">
        <v>128.1</v>
      </c>
      <c r="E2074" s="36">
        <v>116.25</v>
      </c>
      <c r="F2074" s="37">
        <f t="shared" si="132"/>
        <v>244.35</v>
      </c>
      <c r="G2074" s="38"/>
      <c r="H2074" s="35">
        <v>167.98</v>
      </c>
      <c r="I2074" s="36">
        <v>131.06100000000001</v>
      </c>
      <c r="J2074" s="37">
        <f t="shared" si="133"/>
        <v>299.041</v>
      </c>
      <c r="K2074" s="38"/>
      <c r="L2074" s="35">
        <v>89.7</v>
      </c>
      <c r="M2074" s="36">
        <v>63.15</v>
      </c>
      <c r="N2074" s="37">
        <f t="shared" si="134"/>
        <v>152.85</v>
      </c>
    </row>
    <row r="2075" spans="1:14" ht="15.6" x14ac:dyDescent="0.3">
      <c r="A2075" s="40">
        <v>43552.208333333336</v>
      </c>
      <c r="B2075" s="29">
        <f t="shared" si="131"/>
        <v>3</v>
      </c>
      <c r="C2075" s="34">
        <v>28</v>
      </c>
      <c r="D2075" s="35">
        <v>129</v>
      </c>
      <c r="E2075" s="36">
        <v>119.25</v>
      </c>
      <c r="F2075" s="37">
        <f t="shared" si="132"/>
        <v>248.25</v>
      </c>
      <c r="G2075" s="38"/>
      <c r="H2075" s="35">
        <v>192.065</v>
      </c>
      <c r="I2075" s="36">
        <v>146.07400000000001</v>
      </c>
      <c r="J2075" s="37">
        <f t="shared" si="133"/>
        <v>338.13900000000001</v>
      </c>
      <c r="K2075" s="38"/>
      <c r="L2075" s="35">
        <v>91.5</v>
      </c>
      <c r="M2075" s="36">
        <v>65.25</v>
      </c>
      <c r="N2075" s="37">
        <f t="shared" si="134"/>
        <v>156.75</v>
      </c>
    </row>
    <row r="2076" spans="1:14" ht="15.6" x14ac:dyDescent="0.3">
      <c r="A2076" s="39">
        <v>43552.25</v>
      </c>
      <c r="B2076" s="29">
        <f t="shared" si="131"/>
        <v>3</v>
      </c>
      <c r="C2076" s="34">
        <v>28</v>
      </c>
      <c r="D2076" s="35">
        <v>139.80000000000001</v>
      </c>
      <c r="E2076" s="36">
        <v>141</v>
      </c>
      <c r="F2076" s="37">
        <f t="shared" si="132"/>
        <v>280.8</v>
      </c>
      <c r="G2076" s="38"/>
      <c r="H2076" s="35">
        <v>186.88</v>
      </c>
      <c r="I2076" s="36">
        <v>158.57900000000001</v>
      </c>
      <c r="J2076" s="37">
        <f t="shared" si="133"/>
        <v>345.459</v>
      </c>
      <c r="K2076" s="38"/>
      <c r="L2076" s="35">
        <v>97.5</v>
      </c>
      <c r="M2076" s="36">
        <v>71.55</v>
      </c>
      <c r="N2076" s="37">
        <f t="shared" si="134"/>
        <v>169.05</v>
      </c>
    </row>
    <row r="2077" spans="1:14" ht="15.6" x14ac:dyDescent="0.3">
      <c r="A2077" s="40">
        <v>43552.291666666664</v>
      </c>
      <c r="B2077" s="29">
        <f t="shared" si="131"/>
        <v>3</v>
      </c>
      <c r="C2077" s="34">
        <v>28</v>
      </c>
      <c r="D2077" s="35">
        <v>198.9</v>
      </c>
      <c r="E2077" s="36">
        <v>189.3</v>
      </c>
      <c r="F2077" s="37">
        <f t="shared" si="132"/>
        <v>388.20000000000005</v>
      </c>
      <c r="G2077" s="38"/>
      <c r="H2077" s="35">
        <v>237.83199999999999</v>
      </c>
      <c r="I2077" s="36">
        <v>189.39</v>
      </c>
      <c r="J2077" s="37">
        <f t="shared" si="133"/>
        <v>427.22199999999998</v>
      </c>
      <c r="K2077" s="38"/>
      <c r="L2077" s="35">
        <v>162.9</v>
      </c>
      <c r="M2077" s="36">
        <v>96.45</v>
      </c>
      <c r="N2077" s="37">
        <f t="shared" si="134"/>
        <v>259.35000000000002</v>
      </c>
    </row>
    <row r="2078" spans="1:14" ht="15.6" x14ac:dyDescent="0.3">
      <c r="A2078" s="39">
        <v>43552.333333333336</v>
      </c>
      <c r="B2078" s="29">
        <f t="shared" si="131"/>
        <v>3</v>
      </c>
      <c r="C2078" s="34">
        <v>28</v>
      </c>
      <c r="D2078" s="35">
        <v>234.45</v>
      </c>
      <c r="E2078" s="36">
        <v>220.65</v>
      </c>
      <c r="F2078" s="37">
        <f t="shared" si="132"/>
        <v>455.1</v>
      </c>
      <c r="G2078" s="38"/>
      <c r="H2078" s="35">
        <v>250.97</v>
      </c>
      <c r="I2078" s="36">
        <v>225.57</v>
      </c>
      <c r="J2078" s="37">
        <f t="shared" si="133"/>
        <v>476.53999999999996</v>
      </c>
      <c r="K2078" s="38"/>
      <c r="L2078" s="35">
        <v>173.85</v>
      </c>
      <c r="M2078" s="36">
        <v>103.8</v>
      </c>
      <c r="N2078" s="37">
        <f t="shared" si="134"/>
        <v>277.64999999999998</v>
      </c>
    </row>
    <row r="2079" spans="1:14" ht="15.6" x14ac:dyDescent="0.3">
      <c r="A2079" s="40">
        <v>43552.375</v>
      </c>
      <c r="B2079" s="29">
        <f t="shared" si="131"/>
        <v>3</v>
      </c>
      <c r="C2079" s="34">
        <v>28</v>
      </c>
      <c r="D2079" s="35">
        <v>253.2</v>
      </c>
      <c r="E2079" s="36">
        <v>251.85</v>
      </c>
      <c r="F2079" s="37">
        <f t="shared" si="132"/>
        <v>505.04999999999995</v>
      </c>
      <c r="G2079" s="38"/>
      <c r="H2079" s="35">
        <v>256.88299999999998</v>
      </c>
      <c r="I2079" s="36">
        <v>243.60599999999999</v>
      </c>
      <c r="J2079" s="37">
        <f t="shared" si="133"/>
        <v>500.48899999999998</v>
      </c>
      <c r="K2079" s="38"/>
      <c r="L2079" s="35">
        <v>198.75</v>
      </c>
      <c r="M2079" s="36">
        <v>113.4</v>
      </c>
      <c r="N2079" s="37">
        <f t="shared" si="134"/>
        <v>312.14999999999998</v>
      </c>
    </row>
    <row r="2080" spans="1:14" ht="15.6" x14ac:dyDescent="0.3">
      <c r="A2080" s="39">
        <v>43552.416666666664</v>
      </c>
      <c r="B2080" s="29">
        <f t="shared" si="131"/>
        <v>3</v>
      </c>
      <c r="C2080" s="34">
        <v>28</v>
      </c>
      <c r="D2080" s="35">
        <v>253.65</v>
      </c>
      <c r="E2080" s="36">
        <v>256.8</v>
      </c>
      <c r="F2080" s="37">
        <f t="shared" si="132"/>
        <v>510.45000000000005</v>
      </c>
      <c r="G2080" s="38"/>
      <c r="H2080" s="35">
        <v>254.143</v>
      </c>
      <c r="I2080" s="36">
        <v>248.16399999999999</v>
      </c>
      <c r="J2080" s="37">
        <f t="shared" si="133"/>
        <v>502.30700000000002</v>
      </c>
      <c r="K2080" s="38"/>
      <c r="L2080" s="35">
        <v>198.6</v>
      </c>
      <c r="M2080" s="36">
        <v>114.9</v>
      </c>
      <c r="N2080" s="37">
        <f t="shared" si="134"/>
        <v>313.5</v>
      </c>
    </row>
    <row r="2081" spans="1:14" ht="15.6" x14ac:dyDescent="0.3">
      <c r="A2081" s="40">
        <v>43552.458333333336</v>
      </c>
      <c r="B2081" s="29">
        <f t="shared" si="131"/>
        <v>3</v>
      </c>
      <c r="C2081" s="34">
        <v>28</v>
      </c>
      <c r="D2081" s="35">
        <v>258.45</v>
      </c>
      <c r="E2081" s="36">
        <v>256.05</v>
      </c>
      <c r="F2081" s="37">
        <f t="shared" si="132"/>
        <v>514.5</v>
      </c>
      <c r="G2081" s="38"/>
      <c r="H2081" s="35">
        <v>256.45499999999998</v>
      </c>
      <c r="I2081" s="36">
        <v>245</v>
      </c>
      <c r="J2081" s="37">
        <f t="shared" si="133"/>
        <v>501.45499999999998</v>
      </c>
      <c r="K2081" s="38"/>
      <c r="L2081" s="35">
        <v>206.1</v>
      </c>
      <c r="M2081" s="36">
        <v>113.85</v>
      </c>
      <c r="N2081" s="37">
        <f t="shared" si="134"/>
        <v>319.95</v>
      </c>
    </row>
    <row r="2082" spans="1:14" ht="15.6" x14ac:dyDescent="0.3">
      <c r="A2082" s="39">
        <v>43552.5</v>
      </c>
      <c r="B2082" s="29">
        <f t="shared" si="131"/>
        <v>3</v>
      </c>
      <c r="C2082" s="34">
        <v>28</v>
      </c>
      <c r="D2082" s="35">
        <v>263.25</v>
      </c>
      <c r="E2082" s="36">
        <v>261.14999999999998</v>
      </c>
      <c r="F2082" s="37">
        <f t="shared" si="132"/>
        <v>524.4</v>
      </c>
      <c r="G2082" s="38"/>
      <c r="H2082" s="35">
        <v>292.07400000000001</v>
      </c>
      <c r="I2082" s="36">
        <v>248.494</v>
      </c>
      <c r="J2082" s="37">
        <f t="shared" si="133"/>
        <v>540.56799999999998</v>
      </c>
      <c r="K2082" s="38"/>
      <c r="L2082" s="35">
        <v>219.6</v>
      </c>
      <c r="M2082" s="36">
        <v>120.6</v>
      </c>
      <c r="N2082" s="37">
        <f t="shared" si="134"/>
        <v>340.2</v>
      </c>
    </row>
    <row r="2083" spans="1:14" ht="15.6" x14ac:dyDescent="0.3">
      <c r="A2083" s="40">
        <v>43552.541666666664</v>
      </c>
      <c r="B2083" s="29">
        <f t="shared" si="131"/>
        <v>3</v>
      </c>
      <c r="C2083" s="34">
        <v>28</v>
      </c>
      <c r="D2083" s="35">
        <v>263.85000000000002</v>
      </c>
      <c r="E2083" s="36">
        <v>263.39999999999998</v>
      </c>
      <c r="F2083" s="37">
        <f t="shared" si="132"/>
        <v>527.25</v>
      </c>
      <c r="G2083" s="38"/>
      <c r="H2083" s="35">
        <v>309.255</v>
      </c>
      <c r="I2083" s="36">
        <v>240.89400000000001</v>
      </c>
      <c r="J2083" s="37">
        <f t="shared" si="133"/>
        <v>550.149</v>
      </c>
      <c r="K2083" s="38"/>
      <c r="L2083" s="35">
        <v>217.8</v>
      </c>
      <c r="M2083" s="36">
        <v>122.1</v>
      </c>
      <c r="N2083" s="37">
        <f t="shared" si="134"/>
        <v>339.9</v>
      </c>
    </row>
    <row r="2084" spans="1:14" ht="15.6" x14ac:dyDescent="0.3">
      <c r="A2084" s="39">
        <v>43552.583333333336</v>
      </c>
      <c r="B2084" s="29">
        <f t="shared" si="131"/>
        <v>3</v>
      </c>
      <c r="C2084" s="34">
        <v>28</v>
      </c>
      <c r="D2084" s="35">
        <v>248.4</v>
      </c>
      <c r="E2084" s="36">
        <v>258</v>
      </c>
      <c r="F2084" s="37">
        <f t="shared" si="132"/>
        <v>506.4</v>
      </c>
      <c r="G2084" s="38"/>
      <c r="H2084" s="35">
        <v>306.17200000000003</v>
      </c>
      <c r="I2084" s="36">
        <v>236.65199999999999</v>
      </c>
      <c r="J2084" s="37">
        <f t="shared" si="133"/>
        <v>542.82400000000007</v>
      </c>
      <c r="K2084" s="38"/>
      <c r="L2084" s="35">
        <v>217.95</v>
      </c>
      <c r="M2084" s="36">
        <v>123.3</v>
      </c>
      <c r="N2084" s="37">
        <f t="shared" si="134"/>
        <v>341.25</v>
      </c>
    </row>
    <row r="2085" spans="1:14" ht="15.6" x14ac:dyDescent="0.3">
      <c r="A2085" s="40">
        <v>43552.625</v>
      </c>
      <c r="B2085" s="29">
        <f t="shared" si="131"/>
        <v>3</v>
      </c>
      <c r="C2085" s="34">
        <v>28</v>
      </c>
      <c r="D2085" s="35">
        <v>245.85</v>
      </c>
      <c r="E2085" s="36">
        <v>251.25</v>
      </c>
      <c r="F2085" s="37">
        <f t="shared" si="132"/>
        <v>497.1</v>
      </c>
      <c r="G2085" s="38"/>
      <c r="H2085" s="35">
        <v>268.85000000000002</v>
      </c>
      <c r="I2085" s="36">
        <v>240.56800000000001</v>
      </c>
      <c r="J2085" s="37">
        <f t="shared" si="133"/>
        <v>509.41800000000001</v>
      </c>
      <c r="K2085" s="38"/>
      <c r="L2085" s="35">
        <v>216.15</v>
      </c>
      <c r="M2085" s="36">
        <v>120.3</v>
      </c>
      <c r="N2085" s="37">
        <f t="shared" si="134"/>
        <v>336.45</v>
      </c>
    </row>
    <row r="2086" spans="1:14" ht="15.6" x14ac:dyDescent="0.3">
      <c r="A2086" s="39">
        <v>43552.666666666664</v>
      </c>
      <c r="B2086" s="29">
        <f t="shared" si="131"/>
        <v>3</v>
      </c>
      <c r="C2086" s="34">
        <v>28</v>
      </c>
      <c r="D2086" s="35">
        <v>239.7</v>
      </c>
      <c r="E2086" s="36">
        <v>244.35</v>
      </c>
      <c r="F2086" s="37">
        <f t="shared" si="132"/>
        <v>484.04999999999995</v>
      </c>
      <c r="G2086" s="38"/>
      <c r="H2086" s="35">
        <v>262.74099999999999</v>
      </c>
      <c r="I2086" s="36">
        <v>236.34899999999999</v>
      </c>
      <c r="J2086" s="37">
        <f t="shared" si="133"/>
        <v>499.09</v>
      </c>
      <c r="K2086" s="38"/>
      <c r="L2086" s="35">
        <v>214.95</v>
      </c>
      <c r="M2086" s="36">
        <v>114.3</v>
      </c>
      <c r="N2086" s="37">
        <f t="shared" si="134"/>
        <v>329.25</v>
      </c>
    </row>
    <row r="2087" spans="1:14" ht="15.6" x14ac:dyDescent="0.3">
      <c r="A2087" s="40">
        <v>43552.708333333336</v>
      </c>
      <c r="B2087" s="29">
        <f t="shared" si="131"/>
        <v>3</v>
      </c>
      <c r="C2087" s="34">
        <v>28</v>
      </c>
      <c r="D2087" s="35">
        <v>241.35</v>
      </c>
      <c r="E2087" s="36">
        <v>221.7</v>
      </c>
      <c r="F2087" s="37">
        <f t="shared" si="132"/>
        <v>463.04999999999995</v>
      </c>
      <c r="G2087" s="38"/>
      <c r="H2087" s="35">
        <v>235.60599999999999</v>
      </c>
      <c r="I2087" s="36">
        <v>218.86799999999999</v>
      </c>
      <c r="J2087" s="37">
        <f t="shared" si="133"/>
        <v>454.47399999999999</v>
      </c>
      <c r="K2087" s="38"/>
      <c r="L2087" s="35">
        <v>204.9</v>
      </c>
      <c r="M2087" s="36">
        <v>107.4</v>
      </c>
      <c r="N2087" s="37">
        <f t="shared" si="134"/>
        <v>312.3</v>
      </c>
    </row>
    <row r="2088" spans="1:14" ht="15.6" x14ac:dyDescent="0.3">
      <c r="A2088" s="39">
        <v>43552.75</v>
      </c>
      <c r="B2088" s="29">
        <f t="shared" si="131"/>
        <v>3</v>
      </c>
      <c r="C2088" s="34">
        <v>28</v>
      </c>
      <c r="D2088" s="35">
        <v>233.85</v>
      </c>
      <c r="E2088" s="36">
        <v>196.35</v>
      </c>
      <c r="F2088" s="37">
        <f t="shared" si="132"/>
        <v>430.2</v>
      </c>
      <c r="G2088" s="38"/>
      <c r="H2088" s="35">
        <v>183.434</v>
      </c>
      <c r="I2088" s="36">
        <v>184.33099999999999</v>
      </c>
      <c r="J2088" s="37">
        <f t="shared" si="133"/>
        <v>367.76499999999999</v>
      </c>
      <c r="K2088" s="38"/>
      <c r="L2088" s="35">
        <v>123.45</v>
      </c>
      <c r="M2088" s="36">
        <v>95.55</v>
      </c>
      <c r="N2088" s="37">
        <f t="shared" si="134"/>
        <v>219</v>
      </c>
    </row>
    <row r="2089" spans="1:14" ht="15.6" x14ac:dyDescent="0.3">
      <c r="A2089" s="40">
        <v>43552.791666666664</v>
      </c>
      <c r="B2089" s="29">
        <f t="shared" si="131"/>
        <v>3</v>
      </c>
      <c r="C2089" s="34">
        <v>28</v>
      </c>
      <c r="D2089" s="35">
        <v>226.35</v>
      </c>
      <c r="E2089" s="36">
        <v>181.35</v>
      </c>
      <c r="F2089" s="37">
        <f t="shared" si="132"/>
        <v>407.7</v>
      </c>
      <c r="G2089" s="38"/>
      <c r="H2089" s="35">
        <v>175.46600000000001</v>
      </c>
      <c r="I2089" s="36">
        <v>175.36799999999999</v>
      </c>
      <c r="J2089" s="37">
        <f t="shared" si="133"/>
        <v>350.834</v>
      </c>
      <c r="K2089" s="38"/>
      <c r="L2089" s="35">
        <v>111.3</v>
      </c>
      <c r="M2089" s="36">
        <v>78.599999999999994</v>
      </c>
      <c r="N2089" s="37">
        <f t="shared" si="134"/>
        <v>189.89999999999998</v>
      </c>
    </row>
    <row r="2090" spans="1:14" ht="15.6" x14ac:dyDescent="0.3">
      <c r="A2090" s="39">
        <v>43552.833333333336</v>
      </c>
      <c r="B2090" s="29">
        <f t="shared" si="131"/>
        <v>3</v>
      </c>
      <c r="C2090" s="34">
        <v>28</v>
      </c>
      <c r="D2090" s="35">
        <v>218.1</v>
      </c>
      <c r="E2090" s="36">
        <v>182.25</v>
      </c>
      <c r="F2090" s="37">
        <f t="shared" si="132"/>
        <v>400.35</v>
      </c>
      <c r="G2090" s="38"/>
      <c r="H2090" s="35">
        <v>178.71799999999999</v>
      </c>
      <c r="I2090" s="36">
        <v>170.97499999999999</v>
      </c>
      <c r="J2090" s="37">
        <f t="shared" si="133"/>
        <v>349.69299999999998</v>
      </c>
      <c r="K2090" s="38"/>
      <c r="L2090" s="35">
        <v>111.15</v>
      </c>
      <c r="M2090" s="36">
        <v>72.45</v>
      </c>
      <c r="N2090" s="37">
        <f t="shared" si="134"/>
        <v>183.60000000000002</v>
      </c>
    </row>
    <row r="2091" spans="1:14" ht="15.6" x14ac:dyDescent="0.3">
      <c r="A2091" s="40">
        <v>43552.875</v>
      </c>
      <c r="B2091" s="29">
        <f t="shared" si="131"/>
        <v>3</v>
      </c>
      <c r="C2091" s="34">
        <v>28</v>
      </c>
      <c r="D2091" s="35">
        <v>161.85</v>
      </c>
      <c r="E2091" s="36">
        <v>140.55000000000001</v>
      </c>
      <c r="F2091" s="37">
        <f t="shared" si="132"/>
        <v>302.39999999999998</v>
      </c>
      <c r="G2091" s="38"/>
      <c r="H2091" s="35">
        <v>172.851</v>
      </c>
      <c r="I2091" s="36">
        <v>164.941</v>
      </c>
      <c r="J2091" s="37">
        <f t="shared" si="133"/>
        <v>337.79200000000003</v>
      </c>
      <c r="K2091" s="38"/>
      <c r="L2091" s="35">
        <v>106.35</v>
      </c>
      <c r="M2091" s="36">
        <v>70.650000000000006</v>
      </c>
      <c r="N2091" s="37">
        <f t="shared" si="134"/>
        <v>177</v>
      </c>
    </row>
    <row r="2092" spans="1:14" ht="15.6" x14ac:dyDescent="0.3">
      <c r="A2092" s="39">
        <v>43552.916666666664</v>
      </c>
      <c r="B2092" s="29">
        <f t="shared" si="131"/>
        <v>3</v>
      </c>
      <c r="C2092" s="34">
        <v>28</v>
      </c>
      <c r="D2092" s="35">
        <v>150.9</v>
      </c>
      <c r="E2092" s="36">
        <v>138</v>
      </c>
      <c r="F2092" s="37">
        <f t="shared" si="132"/>
        <v>288.89999999999998</v>
      </c>
      <c r="G2092" s="38"/>
      <c r="H2092" s="35">
        <v>172.40199999999999</v>
      </c>
      <c r="I2092" s="36">
        <v>168.56</v>
      </c>
      <c r="J2092" s="37">
        <f t="shared" si="133"/>
        <v>340.96199999999999</v>
      </c>
      <c r="K2092" s="38"/>
      <c r="L2092" s="35">
        <v>101.55</v>
      </c>
      <c r="M2092" s="36">
        <v>69.900000000000006</v>
      </c>
      <c r="N2092" s="37">
        <f t="shared" si="134"/>
        <v>171.45</v>
      </c>
    </row>
    <row r="2093" spans="1:14" ht="15.6" x14ac:dyDescent="0.3">
      <c r="A2093" s="40">
        <v>43552.958333333336</v>
      </c>
      <c r="B2093" s="29">
        <f t="shared" si="131"/>
        <v>3</v>
      </c>
      <c r="C2093" s="34">
        <v>28</v>
      </c>
      <c r="D2093" s="35">
        <v>138.44999999999999</v>
      </c>
      <c r="E2093" s="36">
        <v>132.30000000000001</v>
      </c>
      <c r="F2093" s="37">
        <f t="shared" si="132"/>
        <v>270.75</v>
      </c>
      <c r="G2093" s="38"/>
      <c r="H2093" s="35">
        <v>164.99</v>
      </c>
      <c r="I2093" s="36">
        <v>138.47300000000001</v>
      </c>
      <c r="J2093" s="37">
        <f t="shared" si="133"/>
        <v>303.46300000000002</v>
      </c>
      <c r="K2093" s="38"/>
      <c r="L2093" s="35">
        <v>90.9</v>
      </c>
      <c r="M2093" s="36">
        <v>62.55</v>
      </c>
      <c r="N2093" s="37">
        <f t="shared" si="134"/>
        <v>153.44999999999999</v>
      </c>
    </row>
    <row r="2094" spans="1:14" ht="15.6" x14ac:dyDescent="0.3">
      <c r="A2094" s="39">
        <v>43552</v>
      </c>
      <c r="B2094" s="29">
        <f t="shared" si="131"/>
        <v>3</v>
      </c>
      <c r="C2094" s="34">
        <v>28</v>
      </c>
      <c r="D2094" s="35">
        <v>145.80000000000001</v>
      </c>
      <c r="E2094" s="36">
        <v>120.3</v>
      </c>
      <c r="F2094" s="37">
        <f t="shared" si="132"/>
        <v>266.10000000000002</v>
      </c>
      <c r="G2094" s="38"/>
      <c r="H2094" s="35">
        <v>159.559</v>
      </c>
      <c r="I2094" s="36">
        <v>114.328</v>
      </c>
      <c r="J2094" s="37">
        <f t="shared" si="133"/>
        <v>273.887</v>
      </c>
      <c r="K2094" s="38"/>
      <c r="L2094" s="35">
        <v>87.3</v>
      </c>
      <c r="M2094" s="36">
        <v>61.35</v>
      </c>
      <c r="N2094" s="37">
        <f t="shared" si="134"/>
        <v>148.65</v>
      </c>
    </row>
    <row r="2095" spans="1:14" ht="15.6" x14ac:dyDescent="0.3">
      <c r="A2095" s="40">
        <v>43553.041666666664</v>
      </c>
      <c r="B2095" s="29">
        <f t="shared" si="131"/>
        <v>3</v>
      </c>
      <c r="C2095" s="34">
        <v>29</v>
      </c>
      <c r="D2095" s="35">
        <v>138.44999999999999</v>
      </c>
      <c r="E2095" s="36">
        <v>120.15</v>
      </c>
      <c r="F2095" s="37">
        <f t="shared" si="132"/>
        <v>258.60000000000002</v>
      </c>
      <c r="G2095" s="38"/>
      <c r="H2095" s="35">
        <v>160.126</v>
      </c>
      <c r="I2095" s="36">
        <v>112.069</v>
      </c>
      <c r="J2095" s="37">
        <f t="shared" si="133"/>
        <v>272.19499999999999</v>
      </c>
      <c r="K2095" s="38"/>
      <c r="L2095" s="35">
        <v>86.85</v>
      </c>
      <c r="M2095" s="36">
        <v>62.1</v>
      </c>
      <c r="N2095" s="37">
        <f t="shared" si="134"/>
        <v>148.94999999999999</v>
      </c>
    </row>
    <row r="2096" spans="1:14" ht="15.6" x14ac:dyDescent="0.3">
      <c r="A2096" s="39">
        <v>43553.083333333336</v>
      </c>
      <c r="B2096" s="29">
        <f t="shared" si="131"/>
        <v>3</v>
      </c>
      <c r="C2096" s="34">
        <v>29</v>
      </c>
      <c r="D2096" s="35">
        <v>133.65</v>
      </c>
      <c r="E2096" s="36">
        <v>119.25</v>
      </c>
      <c r="F2096" s="37">
        <f t="shared" si="132"/>
        <v>252.9</v>
      </c>
      <c r="G2096" s="38"/>
      <c r="H2096" s="35">
        <v>157.90299999999999</v>
      </c>
      <c r="I2096" s="36">
        <v>111.086</v>
      </c>
      <c r="J2096" s="37">
        <f t="shared" si="133"/>
        <v>268.98899999999998</v>
      </c>
      <c r="K2096" s="38"/>
      <c r="L2096" s="35">
        <v>86.85</v>
      </c>
      <c r="M2096" s="36">
        <v>61.5</v>
      </c>
      <c r="N2096" s="37">
        <f t="shared" si="134"/>
        <v>148.35</v>
      </c>
    </row>
    <row r="2097" spans="1:14" ht="15.6" x14ac:dyDescent="0.3">
      <c r="A2097" s="40">
        <v>43553.125</v>
      </c>
      <c r="B2097" s="29">
        <f t="shared" si="131"/>
        <v>3</v>
      </c>
      <c r="C2097" s="34">
        <v>29</v>
      </c>
      <c r="D2097" s="35">
        <v>135.44999999999999</v>
      </c>
      <c r="E2097" s="36">
        <v>118.8</v>
      </c>
      <c r="F2097" s="37">
        <f t="shared" si="132"/>
        <v>254.25</v>
      </c>
      <c r="G2097" s="38"/>
      <c r="H2097" s="35">
        <v>159.595</v>
      </c>
      <c r="I2097" s="36">
        <v>118.30500000000001</v>
      </c>
      <c r="J2097" s="37">
        <f t="shared" si="133"/>
        <v>277.89999999999998</v>
      </c>
      <c r="K2097" s="38"/>
      <c r="L2097" s="35">
        <v>94.05</v>
      </c>
      <c r="M2097" s="36">
        <v>61.8</v>
      </c>
      <c r="N2097" s="37">
        <f t="shared" si="134"/>
        <v>155.85</v>
      </c>
    </row>
    <row r="2098" spans="1:14" ht="15.6" x14ac:dyDescent="0.3">
      <c r="A2098" s="39">
        <v>43553.166666666664</v>
      </c>
      <c r="B2098" s="29">
        <f t="shared" si="131"/>
        <v>3</v>
      </c>
      <c r="C2098" s="34">
        <v>29</v>
      </c>
      <c r="D2098" s="35">
        <v>134.1</v>
      </c>
      <c r="E2098" s="36">
        <v>127.95</v>
      </c>
      <c r="F2098" s="37">
        <f t="shared" si="132"/>
        <v>262.05</v>
      </c>
      <c r="G2098" s="38"/>
      <c r="H2098" s="35">
        <v>169.98</v>
      </c>
      <c r="I2098" s="36">
        <v>132.22399999999999</v>
      </c>
      <c r="J2098" s="37">
        <f t="shared" si="133"/>
        <v>302.20399999999995</v>
      </c>
      <c r="K2098" s="38"/>
      <c r="L2098" s="35">
        <v>94.5</v>
      </c>
      <c r="M2098" s="36">
        <v>61.05</v>
      </c>
      <c r="N2098" s="37">
        <f t="shared" si="134"/>
        <v>155.55000000000001</v>
      </c>
    </row>
    <row r="2099" spans="1:14" ht="15.6" x14ac:dyDescent="0.3">
      <c r="A2099" s="40">
        <v>43553.208333333336</v>
      </c>
      <c r="B2099" s="29">
        <f t="shared" si="131"/>
        <v>3</v>
      </c>
      <c r="C2099" s="34">
        <v>29</v>
      </c>
      <c r="D2099" s="35">
        <v>136.35</v>
      </c>
      <c r="E2099" s="36">
        <v>131.1</v>
      </c>
      <c r="F2099" s="37">
        <f t="shared" si="132"/>
        <v>267.45</v>
      </c>
      <c r="G2099" s="38"/>
      <c r="H2099" s="35">
        <v>184.43899999999999</v>
      </c>
      <c r="I2099" s="36">
        <v>140.959</v>
      </c>
      <c r="J2099" s="37">
        <f t="shared" si="133"/>
        <v>325.39800000000002</v>
      </c>
      <c r="K2099" s="38"/>
      <c r="L2099" s="35">
        <v>101.25</v>
      </c>
      <c r="M2099" s="36">
        <v>61.2</v>
      </c>
      <c r="N2099" s="37">
        <f t="shared" si="134"/>
        <v>162.44999999999999</v>
      </c>
    </row>
    <row r="2100" spans="1:14" ht="15.6" x14ac:dyDescent="0.3">
      <c r="A2100" s="39">
        <v>43553.25</v>
      </c>
      <c r="B2100" s="29">
        <f t="shared" si="131"/>
        <v>3</v>
      </c>
      <c r="C2100" s="34">
        <v>29</v>
      </c>
      <c r="D2100" s="35">
        <v>141.30000000000001</v>
      </c>
      <c r="E2100" s="36">
        <v>141.44999999999999</v>
      </c>
      <c r="F2100" s="37">
        <f t="shared" si="132"/>
        <v>282.75</v>
      </c>
      <c r="G2100" s="38"/>
      <c r="H2100" s="35">
        <v>188.06899999999999</v>
      </c>
      <c r="I2100" s="36">
        <v>152.18100000000001</v>
      </c>
      <c r="J2100" s="37">
        <f t="shared" si="133"/>
        <v>340.25</v>
      </c>
      <c r="K2100" s="38"/>
      <c r="L2100" s="35">
        <v>106.65</v>
      </c>
      <c r="M2100" s="36">
        <v>67.8</v>
      </c>
      <c r="N2100" s="37">
        <f t="shared" si="134"/>
        <v>174.45</v>
      </c>
    </row>
    <row r="2101" spans="1:14" ht="15.6" x14ac:dyDescent="0.3">
      <c r="A2101" s="40">
        <v>43553.291666666664</v>
      </c>
      <c r="B2101" s="29">
        <f t="shared" si="131"/>
        <v>3</v>
      </c>
      <c r="C2101" s="34">
        <v>29</v>
      </c>
      <c r="D2101" s="35">
        <v>191.25</v>
      </c>
      <c r="E2101" s="36">
        <v>201.45</v>
      </c>
      <c r="F2101" s="37">
        <f t="shared" si="132"/>
        <v>392.7</v>
      </c>
      <c r="G2101" s="38"/>
      <c r="H2101" s="35">
        <v>241.08799999999999</v>
      </c>
      <c r="I2101" s="36">
        <v>186.35</v>
      </c>
      <c r="J2101" s="37">
        <f t="shared" si="133"/>
        <v>427.43799999999999</v>
      </c>
      <c r="K2101" s="38"/>
      <c r="L2101" s="35">
        <v>182.1</v>
      </c>
      <c r="M2101" s="36">
        <v>86.55</v>
      </c>
      <c r="N2101" s="37">
        <f t="shared" si="134"/>
        <v>268.64999999999998</v>
      </c>
    </row>
    <row r="2102" spans="1:14" ht="15.6" x14ac:dyDescent="0.3">
      <c r="A2102" s="39">
        <v>43553.333333333336</v>
      </c>
      <c r="B2102" s="29">
        <f t="shared" si="131"/>
        <v>3</v>
      </c>
      <c r="C2102" s="34">
        <v>29</v>
      </c>
      <c r="D2102" s="35">
        <v>216.45</v>
      </c>
      <c r="E2102" s="36">
        <v>224.4</v>
      </c>
      <c r="F2102" s="37">
        <f t="shared" si="132"/>
        <v>440.85</v>
      </c>
      <c r="G2102" s="38"/>
      <c r="H2102" s="35">
        <v>253.83199999999999</v>
      </c>
      <c r="I2102" s="36">
        <v>219.071</v>
      </c>
      <c r="J2102" s="37">
        <f t="shared" si="133"/>
        <v>472.90300000000002</v>
      </c>
      <c r="K2102" s="38"/>
      <c r="L2102" s="35">
        <v>203.1</v>
      </c>
      <c r="M2102" s="36">
        <v>95.55</v>
      </c>
      <c r="N2102" s="37">
        <f t="shared" si="134"/>
        <v>298.64999999999998</v>
      </c>
    </row>
    <row r="2103" spans="1:14" ht="15.6" x14ac:dyDescent="0.3">
      <c r="A2103" s="40">
        <v>43553.375</v>
      </c>
      <c r="B2103" s="29">
        <f t="shared" si="131"/>
        <v>3</v>
      </c>
      <c r="C2103" s="34">
        <v>29</v>
      </c>
      <c r="D2103" s="35">
        <v>230.7</v>
      </c>
      <c r="E2103" s="36">
        <v>259.8</v>
      </c>
      <c r="F2103" s="37">
        <f t="shared" si="132"/>
        <v>490.5</v>
      </c>
      <c r="G2103" s="38"/>
      <c r="H2103" s="35">
        <v>254.529</v>
      </c>
      <c r="I2103" s="36">
        <v>238.429</v>
      </c>
      <c r="J2103" s="37">
        <f t="shared" si="133"/>
        <v>492.95799999999997</v>
      </c>
      <c r="K2103" s="38"/>
      <c r="L2103" s="35">
        <v>214.2</v>
      </c>
      <c r="M2103" s="36">
        <v>102.9</v>
      </c>
      <c r="N2103" s="37">
        <f t="shared" si="134"/>
        <v>317.10000000000002</v>
      </c>
    </row>
    <row r="2104" spans="1:14" ht="15.6" x14ac:dyDescent="0.3">
      <c r="A2104" s="39">
        <v>43553.416666666664</v>
      </c>
      <c r="B2104" s="29">
        <f t="shared" si="131"/>
        <v>3</v>
      </c>
      <c r="C2104" s="34">
        <v>29</v>
      </c>
      <c r="D2104" s="35">
        <v>240</v>
      </c>
      <c r="E2104" s="36">
        <v>270</v>
      </c>
      <c r="F2104" s="37">
        <f t="shared" si="132"/>
        <v>510</v>
      </c>
      <c r="G2104" s="38"/>
      <c r="H2104" s="35">
        <v>264.26400000000001</v>
      </c>
      <c r="I2104" s="36">
        <v>241.52099999999999</v>
      </c>
      <c r="J2104" s="37">
        <f t="shared" si="133"/>
        <v>505.78499999999997</v>
      </c>
      <c r="K2104" s="38"/>
      <c r="L2104" s="35">
        <v>215.25</v>
      </c>
      <c r="M2104" s="36">
        <v>105.9</v>
      </c>
      <c r="N2104" s="37">
        <f t="shared" si="134"/>
        <v>321.14999999999998</v>
      </c>
    </row>
    <row r="2105" spans="1:14" ht="15.6" x14ac:dyDescent="0.3">
      <c r="A2105" s="40">
        <v>43553.458333333336</v>
      </c>
      <c r="B2105" s="29">
        <f t="shared" si="131"/>
        <v>3</v>
      </c>
      <c r="C2105" s="34">
        <v>29</v>
      </c>
      <c r="D2105" s="35">
        <v>250.05</v>
      </c>
      <c r="E2105" s="36">
        <v>275.55</v>
      </c>
      <c r="F2105" s="37">
        <f t="shared" si="132"/>
        <v>525.6</v>
      </c>
      <c r="G2105" s="38"/>
      <c r="H2105" s="35">
        <v>261.74200000000002</v>
      </c>
      <c r="I2105" s="36">
        <v>244.27500000000001</v>
      </c>
      <c r="J2105" s="37">
        <f t="shared" si="133"/>
        <v>506.01700000000005</v>
      </c>
      <c r="K2105" s="38"/>
      <c r="L2105" s="35">
        <v>217.95</v>
      </c>
      <c r="M2105" s="36">
        <v>112.65</v>
      </c>
      <c r="N2105" s="37">
        <f t="shared" si="134"/>
        <v>330.6</v>
      </c>
    </row>
    <row r="2106" spans="1:14" ht="15.6" x14ac:dyDescent="0.3">
      <c r="A2106" s="39">
        <v>43553.5</v>
      </c>
      <c r="B2106" s="29">
        <f t="shared" si="131"/>
        <v>3</v>
      </c>
      <c r="C2106" s="34">
        <v>29</v>
      </c>
      <c r="D2106" s="35">
        <v>252.3</v>
      </c>
      <c r="E2106" s="36">
        <v>274.8</v>
      </c>
      <c r="F2106" s="37">
        <f t="shared" si="132"/>
        <v>527.1</v>
      </c>
      <c r="G2106" s="38"/>
      <c r="H2106" s="35">
        <v>263.786</v>
      </c>
      <c r="I2106" s="36">
        <v>248.83099999999999</v>
      </c>
      <c r="J2106" s="37">
        <f t="shared" si="133"/>
        <v>512.61699999999996</v>
      </c>
      <c r="K2106" s="38"/>
      <c r="L2106" s="35">
        <v>222.45</v>
      </c>
      <c r="M2106" s="36">
        <v>119.25</v>
      </c>
      <c r="N2106" s="37">
        <f t="shared" si="134"/>
        <v>341.7</v>
      </c>
    </row>
    <row r="2107" spans="1:14" ht="15.6" x14ac:dyDescent="0.3">
      <c r="A2107" s="40">
        <v>43553.541666666664</v>
      </c>
      <c r="B2107" s="29">
        <f t="shared" si="131"/>
        <v>3</v>
      </c>
      <c r="C2107" s="34">
        <v>29</v>
      </c>
      <c r="D2107" s="35">
        <v>251.85</v>
      </c>
      <c r="E2107" s="36">
        <v>275.7</v>
      </c>
      <c r="F2107" s="37">
        <f t="shared" si="132"/>
        <v>527.54999999999995</v>
      </c>
      <c r="G2107" s="38"/>
      <c r="H2107" s="35">
        <v>270.53199999999998</v>
      </c>
      <c r="I2107" s="36">
        <v>246.773</v>
      </c>
      <c r="J2107" s="37">
        <f t="shared" si="133"/>
        <v>517.30499999999995</v>
      </c>
      <c r="K2107" s="38"/>
      <c r="L2107" s="35">
        <v>223.35</v>
      </c>
      <c r="M2107" s="36">
        <v>117.75</v>
      </c>
      <c r="N2107" s="37">
        <f t="shared" si="134"/>
        <v>341.1</v>
      </c>
    </row>
    <row r="2108" spans="1:14" ht="15.6" x14ac:dyDescent="0.3">
      <c r="A2108" s="39">
        <v>43553.583333333336</v>
      </c>
      <c r="B2108" s="29">
        <f t="shared" si="131"/>
        <v>3</v>
      </c>
      <c r="C2108" s="34">
        <v>29</v>
      </c>
      <c r="D2108" s="35">
        <v>255.6</v>
      </c>
      <c r="E2108" s="36">
        <v>264.45</v>
      </c>
      <c r="F2108" s="37">
        <f t="shared" si="132"/>
        <v>520.04999999999995</v>
      </c>
      <c r="G2108" s="38"/>
      <c r="H2108" s="35">
        <v>276.33499999999998</v>
      </c>
      <c r="I2108" s="36">
        <v>242.04499999999999</v>
      </c>
      <c r="J2108" s="37">
        <f t="shared" si="133"/>
        <v>518.38</v>
      </c>
      <c r="K2108" s="38"/>
      <c r="L2108" s="35">
        <v>219</v>
      </c>
      <c r="M2108" s="36">
        <v>117.45</v>
      </c>
      <c r="N2108" s="37">
        <f t="shared" si="134"/>
        <v>336.45</v>
      </c>
    </row>
    <row r="2109" spans="1:14" ht="15.6" x14ac:dyDescent="0.3">
      <c r="A2109" s="40">
        <v>43553.625</v>
      </c>
      <c r="B2109" s="29">
        <f t="shared" si="131"/>
        <v>3</v>
      </c>
      <c r="C2109" s="34">
        <v>29</v>
      </c>
      <c r="D2109" s="35">
        <v>251.1</v>
      </c>
      <c r="E2109" s="36">
        <v>257.25</v>
      </c>
      <c r="F2109" s="37">
        <f t="shared" si="132"/>
        <v>508.35</v>
      </c>
      <c r="G2109" s="38"/>
      <c r="H2109" s="35">
        <v>275.113</v>
      </c>
      <c r="I2109" s="36">
        <v>239.405</v>
      </c>
      <c r="J2109" s="37">
        <f t="shared" si="133"/>
        <v>514.51800000000003</v>
      </c>
      <c r="K2109" s="38"/>
      <c r="L2109" s="35">
        <v>217.2</v>
      </c>
      <c r="M2109" s="36">
        <v>116.55</v>
      </c>
      <c r="N2109" s="37">
        <f t="shared" si="134"/>
        <v>333.75</v>
      </c>
    </row>
    <row r="2110" spans="1:14" ht="15.6" x14ac:dyDescent="0.3">
      <c r="A2110" s="39">
        <v>43553.666666666664</v>
      </c>
      <c r="B2110" s="29">
        <f t="shared" si="131"/>
        <v>3</v>
      </c>
      <c r="C2110" s="34">
        <v>29</v>
      </c>
      <c r="D2110" s="35">
        <v>240.6</v>
      </c>
      <c r="E2110" s="36">
        <v>243.9</v>
      </c>
      <c r="F2110" s="37">
        <f t="shared" si="132"/>
        <v>484.5</v>
      </c>
      <c r="G2110" s="38"/>
      <c r="H2110" s="35">
        <v>259.41300000000001</v>
      </c>
      <c r="I2110" s="36">
        <v>233.05</v>
      </c>
      <c r="J2110" s="37">
        <f t="shared" si="133"/>
        <v>492.46300000000002</v>
      </c>
      <c r="K2110" s="38"/>
      <c r="L2110" s="35">
        <v>212.7</v>
      </c>
      <c r="M2110" s="36">
        <v>108.75</v>
      </c>
      <c r="N2110" s="37">
        <f t="shared" si="134"/>
        <v>321.45</v>
      </c>
    </row>
    <row r="2111" spans="1:14" ht="15.6" x14ac:dyDescent="0.3">
      <c r="A2111" s="40">
        <v>43553.708333333336</v>
      </c>
      <c r="B2111" s="29">
        <f t="shared" si="131"/>
        <v>3</v>
      </c>
      <c r="C2111" s="34">
        <v>29</v>
      </c>
      <c r="D2111" s="35">
        <v>242.1</v>
      </c>
      <c r="E2111" s="36">
        <v>222.75</v>
      </c>
      <c r="F2111" s="37">
        <f t="shared" si="132"/>
        <v>464.85</v>
      </c>
      <c r="G2111" s="38"/>
      <c r="H2111" s="35">
        <v>248.01300000000001</v>
      </c>
      <c r="I2111" s="36">
        <v>220.89400000000001</v>
      </c>
      <c r="J2111" s="37">
        <f t="shared" si="133"/>
        <v>468.90700000000004</v>
      </c>
      <c r="K2111" s="38"/>
      <c r="L2111" s="35">
        <v>197.55</v>
      </c>
      <c r="M2111" s="36">
        <v>99.9</v>
      </c>
      <c r="N2111" s="37">
        <f t="shared" si="134"/>
        <v>297.45000000000005</v>
      </c>
    </row>
    <row r="2112" spans="1:14" ht="15.6" x14ac:dyDescent="0.3">
      <c r="A2112" s="39">
        <v>43553.75</v>
      </c>
      <c r="B2112" s="29">
        <f t="shared" si="131"/>
        <v>3</v>
      </c>
      <c r="C2112" s="34">
        <v>29</v>
      </c>
      <c r="D2112" s="35">
        <v>202.8</v>
      </c>
      <c r="E2112" s="36">
        <v>170.85</v>
      </c>
      <c r="F2112" s="37">
        <f t="shared" si="132"/>
        <v>373.65</v>
      </c>
      <c r="G2112" s="38"/>
      <c r="H2112" s="35">
        <v>180.08699999999999</v>
      </c>
      <c r="I2112" s="36">
        <v>179.05099999999999</v>
      </c>
      <c r="J2112" s="37">
        <f t="shared" si="133"/>
        <v>359.13799999999998</v>
      </c>
      <c r="K2112" s="38"/>
      <c r="L2112" s="35">
        <v>118.35</v>
      </c>
      <c r="M2112" s="36">
        <v>92.1</v>
      </c>
      <c r="N2112" s="37">
        <f t="shared" si="134"/>
        <v>210.45</v>
      </c>
    </row>
    <row r="2113" spans="1:14" ht="15.6" x14ac:dyDescent="0.3">
      <c r="A2113" s="40">
        <v>43553.791666666664</v>
      </c>
      <c r="B2113" s="29">
        <f t="shared" si="131"/>
        <v>3</v>
      </c>
      <c r="C2113" s="34">
        <v>29</v>
      </c>
      <c r="D2113" s="35">
        <v>192.45</v>
      </c>
      <c r="E2113" s="36">
        <v>142.80000000000001</v>
      </c>
      <c r="F2113" s="37">
        <f t="shared" si="132"/>
        <v>335.25</v>
      </c>
      <c r="G2113" s="38"/>
      <c r="H2113" s="35">
        <v>173.54900000000001</v>
      </c>
      <c r="I2113" s="36">
        <v>168.47200000000001</v>
      </c>
      <c r="J2113" s="37">
        <f t="shared" si="133"/>
        <v>342.02100000000002</v>
      </c>
      <c r="K2113" s="38"/>
      <c r="L2113" s="35">
        <v>109.35</v>
      </c>
      <c r="M2113" s="36">
        <v>82.2</v>
      </c>
      <c r="N2113" s="37">
        <f t="shared" si="134"/>
        <v>191.55</v>
      </c>
    </row>
    <row r="2114" spans="1:14" ht="15.6" x14ac:dyDescent="0.3">
      <c r="A2114" s="39">
        <v>43553.833333333336</v>
      </c>
      <c r="B2114" s="29">
        <f t="shared" si="131"/>
        <v>3</v>
      </c>
      <c r="C2114" s="34">
        <v>29</v>
      </c>
      <c r="D2114" s="35">
        <v>188.25</v>
      </c>
      <c r="E2114" s="36">
        <v>138.44999999999999</v>
      </c>
      <c r="F2114" s="37">
        <f t="shared" si="132"/>
        <v>326.7</v>
      </c>
      <c r="G2114" s="38"/>
      <c r="H2114" s="35">
        <v>183.49</v>
      </c>
      <c r="I2114" s="36">
        <v>168.64099999999999</v>
      </c>
      <c r="J2114" s="37">
        <f t="shared" si="133"/>
        <v>352.13099999999997</v>
      </c>
      <c r="K2114" s="38"/>
      <c r="L2114" s="35">
        <v>107.85</v>
      </c>
      <c r="M2114" s="36">
        <v>81.75</v>
      </c>
      <c r="N2114" s="37">
        <f t="shared" si="134"/>
        <v>189.6</v>
      </c>
    </row>
    <row r="2115" spans="1:14" ht="15.6" x14ac:dyDescent="0.3">
      <c r="A2115" s="40">
        <v>43553.875</v>
      </c>
      <c r="B2115" s="29">
        <f t="shared" si="131"/>
        <v>3</v>
      </c>
      <c r="C2115" s="34">
        <v>29</v>
      </c>
      <c r="D2115" s="35">
        <v>160.35</v>
      </c>
      <c r="E2115" s="36">
        <v>135.15</v>
      </c>
      <c r="F2115" s="37">
        <f t="shared" si="132"/>
        <v>295.5</v>
      </c>
      <c r="G2115" s="38"/>
      <c r="H2115" s="35">
        <v>173.464</v>
      </c>
      <c r="I2115" s="36">
        <v>161.26300000000001</v>
      </c>
      <c r="J2115" s="37">
        <f t="shared" si="133"/>
        <v>334.72699999999998</v>
      </c>
      <c r="K2115" s="38"/>
      <c r="L2115" s="35">
        <v>102.75</v>
      </c>
      <c r="M2115" s="36">
        <v>79.8</v>
      </c>
      <c r="N2115" s="37">
        <f t="shared" si="134"/>
        <v>182.55</v>
      </c>
    </row>
    <row r="2116" spans="1:14" ht="15.6" x14ac:dyDescent="0.3">
      <c r="A2116" s="39">
        <v>43553.916666666664</v>
      </c>
      <c r="B2116" s="29">
        <f t="shared" si="131"/>
        <v>3</v>
      </c>
      <c r="C2116" s="34">
        <v>29</v>
      </c>
      <c r="D2116" s="35">
        <v>142.80000000000001</v>
      </c>
      <c r="E2116" s="36">
        <v>136.19999999999999</v>
      </c>
      <c r="F2116" s="37">
        <f t="shared" si="132"/>
        <v>279</v>
      </c>
      <c r="G2116" s="38"/>
      <c r="H2116" s="35">
        <v>169.1</v>
      </c>
      <c r="I2116" s="36">
        <v>160.91900000000001</v>
      </c>
      <c r="J2116" s="37">
        <f t="shared" si="133"/>
        <v>330.01900000000001</v>
      </c>
      <c r="K2116" s="38"/>
      <c r="L2116" s="35">
        <v>103.35</v>
      </c>
      <c r="M2116" s="36">
        <v>76.650000000000006</v>
      </c>
      <c r="N2116" s="37">
        <f t="shared" si="134"/>
        <v>180</v>
      </c>
    </row>
    <row r="2117" spans="1:14" ht="15.6" x14ac:dyDescent="0.3">
      <c r="A2117" s="40">
        <v>43553.958333333336</v>
      </c>
      <c r="B2117" s="29">
        <f t="shared" si="131"/>
        <v>3</v>
      </c>
      <c r="C2117" s="34">
        <v>29</v>
      </c>
      <c r="D2117" s="35">
        <v>129.75</v>
      </c>
      <c r="E2117" s="36">
        <v>132</v>
      </c>
      <c r="F2117" s="37">
        <f t="shared" si="132"/>
        <v>261.75</v>
      </c>
      <c r="G2117" s="38"/>
      <c r="H2117" s="35">
        <v>168.16800000000001</v>
      </c>
      <c r="I2117" s="36">
        <v>141.56700000000001</v>
      </c>
      <c r="J2117" s="37">
        <f t="shared" si="133"/>
        <v>309.73500000000001</v>
      </c>
      <c r="K2117" s="38"/>
      <c r="L2117" s="35">
        <v>100.2</v>
      </c>
      <c r="M2117" s="36">
        <v>68.25</v>
      </c>
      <c r="N2117" s="37">
        <f t="shared" si="134"/>
        <v>168.45</v>
      </c>
    </row>
    <row r="2118" spans="1:14" ht="15.6" x14ac:dyDescent="0.3">
      <c r="A2118" s="39">
        <v>43553</v>
      </c>
      <c r="B2118" s="29">
        <f t="shared" si="131"/>
        <v>3</v>
      </c>
      <c r="C2118" s="34">
        <v>29</v>
      </c>
      <c r="D2118" s="35">
        <v>141.44999999999999</v>
      </c>
      <c r="E2118" s="36">
        <v>115.95</v>
      </c>
      <c r="F2118" s="37">
        <f t="shared" si="132"/>
        <v>257.39999999999998</v>
      </c>
      <c r="G2118" s="38"/>
      <c r="H2118" s="35">
        <v>164.785</v>
      </c>
      <c r="I2118" s="36">
        <v>126.679</v>
      </c>
      <c r="J2118" s="37">
        <f t="shared" si="133"/>
        <v>291.464</v>
      </c>
      <c r="K2118" s="38"/>
      <c r="L2118" s="35">
        <v>93.9</v>
      </c>
      <c r="M2118" s="36">
        <v>68.55</v>
      </c>
      <c r="N2118" s="37">
        <f t="shared" si="134"/>
        <v>162.44999999999999</v>
      </c>
    </row>
    <row r="2119" spans="1:14" ht="15.6" x14ac:dyDescent="0.3">
      <c r="A2119" s="40">
        <v>43554.041666666664</v>
      </c>
      <c r="B2119" s="29">
        <f t="shared" si="131"/>
        <v>3</v>
      </c>
      <c r="C2119" s="34">
        <v>30</v>
      </c>
      <c r="D2119" s="35">
        <v>137.85</v>
      </c>
      <c r="E2119" s="36">
        <v>116.4</v>
      </c>
      <c r="F2119" s="37">
        <f t="shared" si="132"/>
        <v>254.25</v>
      </c>
      <c r="G2119" s="38"/>
      <c r="H2119" s="35">
        <v>161.239</v>
      </c>
      <c r="I2119" s="36">
        <v>125.754</v>
      </c>
      <c r="J2119" s="37">
        <f t="shared" si="133"/>
        <v>286.99299999999999</v>
      </c>
      <c r="K2119" s="38"/>
      <c r="L2119" s="35">
        <v>94.35</v>
      </c>
      <c r="M2119" s="36">
        <v>69.45</v>
      </c>
      <c r="N2119" s="37">
        <f t="shared" si="134"/>
        <v>163.80000000000001</v>
      </c>
    </row>
    <row r="2120" spans="1:14" ht="15.6" x14ac:dyDescent="0.3">
      <c r="A2120" s="39">
        <v>43554.083333333336</v>
      </c>
      <c r="B2120" s="29">
        <f t="shared" ref="B2120:B2183" si="135">MONTH(A2120)</f>
        <v>3</v>
      </c>
      <c r="C2120" s="34">
        <v>30</v>
      </c>
      <c r="D2120" s="35">
        <v>133.65</v>
      </c>
      <c r="E2120" s="36">
        <v>115.05</v>
      </c>
      <c r="F2120" s="37">
        <f t="shared" ref="F2120:F2183" si="136">D2120+E2120</f>
        <v>248.7</v>
      </c>
      <c r="G2120" s="38"/>
      <c r="H2120" s="35">
        <v>161.554</v>
      </c>
      <c r="I2120" s="36">
        <v>122.824</v>
      </c>
      <c r="J2120" s="37">
        <f t="shared" ref="J2120:J2183" si="137">H2120+I2120</f>
        <v>284.37799999999999</v>
      </c>
      <c r="K2120" s="38"/>
      <c r="L2120" s="35">
        <v>93.6</v>
      </c>
      <c r="M2120" s="36">
        <v>68.25</v>
      </c>
      <c r="N2120" s="37">
        <f t="shared" ref="N2120:N2183" si="138">L2120+M2120</f>
        <v>161.85</v>
      </c>
    </row>
    <row r="2121" spans="1:14" ht="15.6" x14ac:dyDescent="0.3">
      <c r="A2121" s="40">
        <v>43554.125</v>
      </c>
      <c r="B2121" s="29">
        <f t="shared" si="135"/>
        <v>3</v>
      </c>
      <c r="C2121" s="34">
        <v>30</v>
      </c>
      <c r="D2121" s="35">
        <v>134.85</v>
      </c>
      <c r="E2121" s="36">
        <v>117.3</v>
      </c>
      <c r="F2121" s="37">
        <f t="shared" si="136"/>
        <v>252.14999999999998</v>
      </c>
      <c r="G2121" s="38"/>
      <c r="H2121" s="35">
        <v>160.589</v>
      </c>
      <c r="I2121" s="36">
        <v>122.785</v>
      </c>
      <c r="J2121" s="37">
        <f t="shared" si="137"/>
        <v>283.37400000000002</v>
      </c>
      <c r="K2121" s="38"/>
      <c r="L2121" s="35">
        <v>93</v>
      </c>
      <c r="M2121" s="36">
        <v>68.099999999999994</v>
      </c>
      <c r="N2121" s="37">
        <f t="shared" si="138"/>
        <v>161.1</v>
      </c>
    </row>
    <row r="2122" spans="1:14" ht="15.6" x14ac:dyDescent="0.3">
      <c r="A2122" s="39">
        <v>43554.166666666664</v>
      </c>
      <c r="B2122" s="29">
        <f t="shared" si="135"/>
        <v>3</v>
      </c>
      <c r="C2122" s="34">
        <v>30</v>
      </c>
      <c r="D2122" s="35">
        <v>133.05000000000001</v>
      </c>
      <c r="E2122" s="36">
        <v>115.35</v>
      </c>
      <c r="F2122" s="37">
        <f t="shared" si="136"/>
        <v>248.4</v>
      </c>
      <c r="G2122" s="38"/>
      <c r="H2122" s="35">
        <v>159.71600000000001</v>
      </c>
      <c r="I2122" s="36">
        <v>122.56399999999999</v>
      </c>
      <c r="J2122" s="37">
        <f t="shared" si="137"/>
        <v>282.27999999999997</v>
      </c>
      <c r="K2122" s="38"/>
      <c r="L2122" s="35">
        <v>93.75</v>
      </c>
      <c r="M2122" s="36">
        <v>68.099999999999994</v>
      </c>
      <c r="N2122" s="37">
        <f t="shared" si="138"/>
        <v>161.85</v>
      </c>
    </row>
    <row r="2123" spans="1:14" ht="15.6" x14ac:dyDescent="0.3">
      <c r="A2123" s="40">
        <v>43554.208333333336</v>
      </c>
      <c r="B2123" s="29">
        <f t="shared" si="135"/>
        <v>3</v>
      </c>
      <c r="C2123" s="34">
        <v>30</v>
      </c>
      <c r="D2123" s="35">
        <v>133.5</v>
      </c>
      <c r="E2123" s="36">
        <v>116.7</v>
      </c>
      <c r="F2123" s="37">
        <f t="shared" si="136"/>
        <v>250.2</v>
      </c>
      <c r="G2123" s="38"/>
      <c r="H2123" s="35">
        <v>162.346</v>
      </c>
      <c r="I2123" s="36">
        <v>123.751</v>
      </c>
      <c r="J2123" s="37">
        <f t="shared" si="137"/>
        <v>286.09699999999998</v>
      </c>
      <c r="K2123" s="38"/>
      <c r="L2123" s="35">
        <v>94.5</v>
      </c>
      <c r="M2123" s="36">
        <v>67.8</v>
      </c>
      <c r="N2123" s="37">
        <f t="shared" si="138"/>
        <v>162.30000000000001</v>
      </c>
    </row>
    <row r="2124" spans="1:14" ht="15.6" x14ac:dyDescent="0.3">
      <c r="A2124" s="39">
        <v>43554.25</v>
      </c>
      <c r="B2124" s="29">
        <f t="shared" si="135"/>
        <v>3</v>
      </c>
      <c r="C2124" s="34">
        <v>30</v>
      </c>
      <c r="D2124" s="35">
        <v>135.9</v>
      </c>
      <c r="E2124" s="36">
        <v>115.35</v>
      </c>
      <c r="F2124" s="37">
        <f t="shared" si="136"/>
        <v>251.25</v>
      </c>
      <c r="G2124" s="38"/>
      <c r="H2124" s="35">
        <v>161.155</v>
      </c>
      <c r="I2124" s="36">
        <v>124.511</v>
      </c>
      <c r="J2124" s="37">
        <f t="shared" si="137"/>
        <v>285.666</v>
      </c>
      <c r="K2124" s="38"/>
      <c r="L2124" s="35">
        <v>100.65</v>
      </c>
      <c r="M2124" s="36">
        <v>68.25</v>
      </c>
      <c r="N2124" s="37">
        <f t="shared" si="138"/>
        <v>168.9</v>
      </c>
    </row>
    <row r="2125" spans="1:14" ht="15.6" x14ac:dyDescent="0.3">
      <c r="A2125" s="40">
        <v>43554.291666666664</v>
      </c>
      <c r="B2125" s="29">
        <f t="shared" si="135"/>
        <v>3</v>
      </c>
      <c r="C2125" s="34">
        <v>30</v>
      </c>
      <c r="D2125" s="35">
        <v>135.30000000000001</v>
      </c>
      <c r="E2125" s="36">
        <v>119.25</v>
      </c>
      <c r="F2125" s="37">
        <f t="shared" si="136"/>
        <v>254.55</v>
      </c>
      <c r="G2125" s="38"/>
      <c r="H2125" s="35">
        <v>161.863</v>
      </c>
      <c r="I2125" s="36">
        <v>133.23500000000001</v>
      </c>
      <c r="J2125" s="37">
        <f t="shared" si="137"/>
        <v>295.09800000000001</v>
      </c>
      <c r="K2125" s="38"/>
      <c r="L2125" s="35">
        <v>101.1</v>
      </c>
      <c r="M2125" s="36">
        <v>71.400000000000006</v>
      </c>
      <c r="N2125" s="37">
        <f t="shared" si="138"/>
        <v>172.5</v>
      </c>
    </row>
    <row r="2126" spans="1:14" ht="15.6" x14ac:dyDescent="0.3">
      <c r="A2126" s="39">
        <v>43554.333333333336</v>
      </c>
      <c r="B2126" s="29">
        <f t="shared" si="135"/>
        <v>3</v>
      </c>
      <c r="C2126" s="34">
        <v>30</v>
      </c>
      <c r="D2126" s="35">
        <v>175.95</v>
      </c>
      <c r="E2126" s="36">
        <v>207.15</v>
      </c>
      <c r="F2126" s="37">
        <f t="shared" si="136"/>
        <v>383.1</v>
      </c>
      <c r="G2126" s="38"/>
      <c r="H2126" s="35">
        <v>189.00899999999999</v>
      </c>
      <c r="I2126" s="36">
        <v>145.876</v>
      </c>
      <c r="J2126" s="37">
        <f t="shared" si="137"/>
        <v>334.88499999999999</v>
      </c>
      <c r="K2126" s="38"/>
      <c r="L2126" s="35">
        <v>163.19999999999999</v>
      </c>
      <c r="M2126" s="36">
        <v>74.849999999999994</v>
      </c>
      <c r="N2126" s="37">
        <f t="shared" si="138"/>
        <v>238.04999999999998</v>
      </c>
    </row>
    <row r="2127" spans="1:14" ht="15.6" x14ac:dyDescent="0.3">
      <c r="A2127" s="40">
        <v>43554.375</v>
      </c>
      <c r="B2127" s="29">
        <f t="shared" si="135"/>
        <v>3</v>
      </c>
      <c r="C2127" s="34">
        <v>30</v>
      </c>
      <c r="D2127" s="35">
        <v>173.1</v>
      </c>
      <c r="E2127" s="36">
        <v>198</v>
      </c>
      <c r="F2127" s="37">
        <f t="shared" si="136"/>
        <v>371.1</v>
      </c>
      <c r="G2127" s="38"/>
      <c r="H2127" s="35">
        <v>188.404</v>
      </c>
      <c r="I2127" s="36">
        <v>147.96100000000001</v>
      </c>
      <c r="J2127" s="37">
        <f t="shared" si="137"/>
        <v>336.36500000000001</v>
      </c>
      <c r="K2127" s="38"/>
      <c r="L2127" s="35">
        <v>167.1</v>
      </c>
      <c r="M2127" s="36">
        <v>74.25</v>
      </c>
      <c r="N2127" s="37">
        <f t="shared" si="138"/>
        <v>241.35</v>
      </c>
    </row>
    <row r="2128" spans="1:14" ht="15.6" x14ac:dyDescent="0.3">
      <c r="A2128" s="39">
        <v>43554.416666666664</v>
      </c>
      <c r="B2128" s="29">
        <f t="shared" si="135"/>
        <v>3</v>
      </c>
      <c r="C2128" s="34">
        <v>30</v>
      </c>
      <c r="D2128" s="35">
        <v>174.3</v>
      </c>
      <c r="E2128" s="36">
        <v>197.85</v>
      </c>
      <c r="F2128" s="37">
        <f t="shared" si="136"/>
        <v>372.15</v>
      </c>
      <c r="G2128" s="38"/>
      <c r="H2128" s="35">
        <v>188.703</v>
      </c>
      <c r="I2128" s="36">
        <v>146.34299999999999</v>
      </c>
      <c r="J2128" s="37">
        <f t="shared" si="137"/>
        <v>335.04599999999999</v>
      </c>
      <c r="K2128" s="38"/>
      <c r="L2128" s="35">
        <v>167.4</v>
      </c>
      <c r="M2128" s="36">
        <v>74.55</v>
      </c>
      <c r="N2128" s="37">
        <f t="shared" si="138"/>
        <v>241.95</v>
      </c>
    </row>
    <row r="2129" spans="1:14" ht="15.6" x14ac:dyDescent="0.3">
      <c r="A2129" s="40">
        <v>43554.458333333336</v>
      </c>
      <c r="B2129" s="29">
        <f t="shared" si="135"/>
        <v>3</v>
      </c>
      <c r="C2129" s="34">
        <v>30</v>
      </c>
      <c r="D2129" s="35">
        <v>182.1</v>
      </c>
      <c r="E2129" s="36">
        <v>198.9</v>
      </c>
      <c r="F2129" s="37">
        <f t="shared" si="136"/>
        <v>381</v>
      </c>
      <c r="G2129" s="38"/>
      <c r="H2129" s="35">
        <v>189.58</v>
      </c>
      <c r="I2129" s="36">
        <v>147.44800000000001</v>
      </c>
      <c r="J2129" s="37">
        <f t="shared" si="137"/>
        <v>337.02800000000002</v>
      </c>
      <c r="K2129" s="38"/>
      <c r="L2129" s="35">
        <v>167.7</v>
      </c>
      <c r="M2129" s="36">
        <v>74.400000000000006</v>
      </c>
      <c r="N2129" s="37">
        <f t="shared" si="138"/>
        <v>242.1</v>
      </c>
    </row>
    <row r="2130" spans="1:14" ht="15.6" x14ac:dyDescent="0.3">
      <c r="A2130" s="39">
        <v>43554.5</v>
      </c>
      <c r="B2130" s="29">
        <f t="shared" si="135"/>
        <v>3</v>
      </c>
      <c r="C2130" s="34">
        <v>30</v>
      </c>
      <c r="D2130" s="35">
        <v>199.65</v>
      </c>
      <c r="E2130" s="36">
        <v>190.05</v>
      </c>
      <c r="F2130" s="37">
        <f t="shared" si="136"/>
        <v>389.70000000000005</v>
      </c>
      <c r="G2130" s="38"/>
      <c r="H2130" s="35">
        <v>190.03899999999999</v>
      </c>
      <c r="I2130" s="36">
        <v>147.68899999999999</v>
      </c>
      <c r="J2130" s="37">
        <f t="shared" si="137"/>
        <v>337.72799999999995</v>
      </c>
      <c r="K2130" s="38"/>
      <c r="L2130" s="35">
        <v>167.55</v>
      </c>
      <c r="M2130" s="36">
        <v>74.400000000000006</v>
      </c>
      <c r="N2130" s="37">
        <f t="shared" si="138"/>
        <v>241.95000000000002</v>
      </c>
    </row>
    <row r="2131" spans="1:14" ht="15.6" x14ac:dyDescent="0.3">
      <c r="A2131" s="40">
        <v>43554.541666666664</v>
      </c>
      <c r="B2131" s="29">
        <f t="shared" si="135"/>
        <v>3</v>
      </c>
      <c r="C2131" s="34">
        <v>30</v>
      </c>
      <c r="D2131" s="35">
        <v>132.44999999999999</v>
      </c>
      <c r="E2131" s="36">
        <v>162.9</v>
      </c>
      <c r="F2131" s="37">
        <f t="shared" si="136"/>
        <v>295.35000000000002</v>
      </c>
      <c r="G2131" s="38"/>
      <c r="H2131" s="35">
        <v>159.46299999999999</v>
      </c>
      <c r="I2131" s="36">
        <v>135.26</v>
      </c>
      <c r="J2131" s="37">
        <f t="shared" si="137"/>
        <v>294.72299999999996</v>
      </c>
      <c r="K2131" s="38"/>
      <c r="L2131" s="35">
        <v>94.8</v>
      </c>
      <c r="M2131" s="36">
        <v>75.900000000000006</v>
      </c>
      <c r="N2131" s="37">
        <f t="shared" si="138"/>
        <v>170.7</v>
      </c>
    </row>
    <row r="2132" spans="1:14" ht="15.6" x14ac:dyDescent="0.3">
      <c r="A2132" s="39">
        <v>43554.583333333336</v>
      </c>
      <c r="B2132" s="29">
        <f t="shared" si="135"/>
        <v>3</v>
      </c>
      <c r="C2132" s="34">
        <v>30</v>
      </c>
      <c r="D2132" s="35">
        <v>142.05000000000001</v>
      </c>
      <c r="E2132" s="36">
        <v>162.9</v>
      </c>
      <c r="F2132" s="37">
        <f t="shared" si="136"/>
        <v>304.95000000000005</v>
      </c>
      <c r="G2132" s="38"/>
      <c r="H2132" s="35">
        <v>159.05799999999999</v>
      </c>
      <c r="I2132" s="36">
        <v>134.24799999999999</v>
      </c>
      <c r="J2132" s="37">
        <f t="shared" si="137"/>
        <v>293.30599999999998</v>
      </c>
      <c r="K2132" s="38"/>
      <c r="L2132" s="35">
        <v>94.5</v>
      </c>
      <c r="M2132" s="36">
        <v>74.400000000000006</v>
      </c>
      <c r="N2132" s="37">
        <f t="shared" si="138"/>
        <v>168.9</v>
      </c>
    </row>
    <row r="2133" spans="1:14" ht="15.6" x14ac:dyDescent="0.3">
      <c r="A2133" s="40">
        <v>43554.625</v>
      </c>
      <c r="B2133" s="29">
        <f t="shared" si="135"/>
        <v>3</v>
      </c>
      <c r="C2133" s="34">
        <v>30</v>
      </c>
      <c r="D2133" s="35">
        <v>140.69999999999999</v>
      </c>
      <c r="E2133" s="36">
        <v>159.44999999999999</v>
      </c>
      <c r="F2133" s="37">
        <f t="shared" si="136"/>
        <v>300.14999999999998</v>
      </c>
      <c r="G2133" s="38"/>
      <c r="H2133" s="35">
        <v>159.27000000000001</v>
      </c>
      <c r="I2133" s="36">
        <v>129.18700000000001</v>
      </c>
      <c r="J2133" s="37">
        <f t="shared" si="137"/>
        <v>288.45699999999999</v>
      </c>
      <c r="K2133" s="38"/>
      <c r="L2133" s="35">
        <v>89.7</v>
      </c>
      <c r="M2133" s="36">
        <v>67.2</v>
      </c>
      <c r="N2133" s="37">
        <f t="shared" si="138"/>
        <v>156.9</v>
      </c>
    </row>
    <row r="2134" spans="1:14" ht="15.6" x14ac:dyDescent="0.3">
      <c r="A2134" s="39">
        <v>43554.666666666664</v>
      </c>
      <c r="B2134" s="29">
        <f t="shared" si="135"/>
        <v>3</v>
      </c>
      <c r="C2134" s="34">
        <v>30</v>
      </c>
      <c r="D2134" s="35">
        <v>141.6</v>
      </c>
      <c r="E2134" s="36">
        <v>158.1</v>
      </c>
      <c r="F2134" s="37">
        <f t="shared" si="136"/>
        <v>299.7</v>
      </c>
      <c r="G2134" s="38"/>
      <c r="H2134" s="35">
        <v>158.84</v>
      </c>
      <c r="I2134" s="36">
        <v>134.24600000000001</v>
      </c>
      <c r="J2134" s="37">
        <f t="shared" si="137"/>
        <v>293.08600000000001</v>
      </c>
      <c r="K2134" s="38"/>
      <c r="L2134" s="35">
        <v>88.35</v>
      </c>
      <c r="M2134" s="36">
        <v>65.099999999999994</v>
      </c>
      <c r="N2134" s="37">
        <f t="shared" si="138"/>
        <v>153.44999999999999</v>
      </c>
    </row>
    <row r="2135" spans="1:14" ht="15.6" x14ac:dyDescent="0.3">
      <c r="A2135" s="40">
        <v>43554.708333333336</v>
      </c>
      <c r="B2135" s="29">
        <f t="shared" si="135"/>
        <v>3</v>
      </c>
      <c r="C2135" s="34">
        <v>30</v>
      </c>
      <c r="D2135" s="35">
        <v>148.35</v>
      </c>
      <c r="E2135" s="36">
        <v>153.75</v>
      </c>
      <c r="F2135" s="37">
        <f t="shared" si="136"/>
        <v>302.10000000000002</v>
      </c>
      <c r="G2135" s="38"/>
      <c r="H2135" s="35">
        <v>158.78700000000001</v>
      </c>
      <c r="I2135" s="36">
        <v>139.90600000000001</v>
      </c>
      <c r="J2135" s="37">
        <f t="shared" si="137"/>
        <v>298.69299999999998</v>
      </c>
      <c r="K2135" s="38"/>
      <c r="L2135" s="35">
        <v>88.95</v>
      </c>
      <c r="M2135" s="36">
        <v>64.95</v>
      </c>
      <c r="N2135" s="37">
        <f t="shared" si="138"/>
        <v>153.9</v>
      </c>
    </row>
    <row r="2136" spans="1:14" ht="15.6" x14ac:dyDescent="0.3">
      <c r="A2136" s="39">
        <v>43554.75</v>
      </c>
      <c r="B2136" s="29">
        <f t="shared" si="135"/>
        <v>3</v>
      </c>
      <c r="C2136" s="34">
        <v>30</v>
      </c>
      <c r="D2136" s="35">
        <v>153.9</v>
      </c>
      <c r="E2136" s="36">
        <v>106.95</v>
      </c>
      <c r="F2136" s="37">
        <f t="shared" si="136"/>
        <v>260.85000000000002</v>
      </c>
      <c r="G2136" s="38"/>
      <c r="H2136" s="35">
        <v>160.822</v>
      </c>
      <c r="I2136" s="36">
        <v>142.38200000000001</v>
      </c>
      <c r="J2136" s="37">
        <f t="shared" si="137"/>
        <v>303.20400000000001</v>
      </c>
      <c r="K2136" s="38"/>
      <c r="L2136" s="35">
        <v>88.05</v>
      </c>
      <c r="M2136" s="36">
        <v>64.05</v>
      </c>
      <c r="N2136" s="37">
        <f t="shared" si="138"/>
        <v>152.1</v>
      </c>
    </row>
    <row r="2137" spans="1:14" ht="15.6" x14ac:dyDescent="0.3">
      <c r="A2137" s="40">
        <v>43554.791666666664</v>
      </c>
      <c r="B2137" s="29">
        <f t="shared" si="135"/>
        <v>3</v>
      </c>
      <c r="C2137" s="34">
        <v>30</v>
      </c>
      <c r="D2137" s="35">
        <v>155.55000000000001</v>
      </c>
      <c r="E2137" s="36">
        <v>104.85</v>
      </c>
      <c r="F2137" s="37">
        <f t="shared" si="136"/>
        <v>260.39999999999998</v>
      </c>
      <c r="G2137" s="38"/>
      <c r="H2137" s="35">
        <v>159.46600000000001</v>
      </c>
      <c r="I2137" s="36">
        <v>138.892</v>
      </c>
      <c r="J2137" s="37">
        <f t="shared" si="137"/>
        <v>298.358</v>
      </c>
      <c r="K2137" s="38"/>
      <c r="L2137" s="35">
        <v>85.95</v>
      </c>
      <c r="M2137" s="36">
        <v>63.6</v>
      </c>
      <c r="N2137" s="37">
        <f t="shared" si="138"/>
        <v>149.55000000000001</v>
      </c>
    </row>
    <row r="2138" spans="1:14" ht="15.6" x14ac:dyDescent="0.3">
      <c r="A2138" s="39">
        <v>43554.833333333336</v>
      </c>
      <c r="B2138" s="29">
        <f t="shared" si="135"/>
        <v>3</v>
      </c>
      <c r="C2138" s="34">
        <v>30</v>
      </c>
      <c r="D2138" s="35">
        <v>147.75</v>
      </c>
      <c r="E2138" s="36">
        <v>157.94999999999999</v>
      </c>
      <c r="F2138" s="37">
        <f t="shared" si="136"/>
        <v>305.7</v>
      </c>
      <c r="G2138" s="38"/>
      <c r="H2138" s="35">
        <v>140.64500000000001</v>
      </c>
      <c r="I2138" s="36">
        <v>102.96299999999999</v>
      </c>
      <c r="J2138" s="37">
        <f t="shared" si="137"/>
        <v>243.608</v>
      </c>
      <c r="K2138" s="38"/>
      <c r="L2138" s="35">
        <v>64.05</v>
      </c>
      <c r="M2138" s="36">
        <v>51.3</v>
      </c>
      <c r="N2138" s="37">
        <f t="shared" si="138"/>
        <v>115.35</v>
      </c>
    </row>
    <row r="2139" spans="1:14" ht="15.6" x14ac:dyDescent="0.3">
      <c r="A2139" s="40">
        <v>43554.875</v>
      </c>
      <c r="B2139" s="29">
        <f t="shared" si="135"/>
        <v>3</v>
      </c>
      <c r="C2139" s="34">
        <v>30</v>
      </c>
      <c r="D2139" s="35">
        <v>150</v>
      </c>
      <c r="E2139" s="36">
        <v>183.9</v>
      </c>
      <c r="F2139" s="37">
        <f t="shared" si="136"/>
        <v>333.9</v>
      </c>
      <c r="G2139" s="38"/>
      <c r="H2139" s="35">
        <v>141.494</v>
      </c>
      <c r="I2139" s="36">
        <v>98.938999999999993</v>
      </c>
      <c r="J2139" s="37">
        <f t="shared" si="137"/>
        <v>240.43299999999999</v>
      </c>
      <c r="K2139" s="38"/>
      <c r="L2139" s="35">
        <v>64.8</v>
      </c>
      <c r="M2139" s="36">
        <v>51.9</v>
      </c>
      <c r="N2139" s="37">
        <f t="shared" si="138"/>
        <v>116.69999999999999</v>
      </c>
    </row>
    <row r="2140" spans="1:14" ht="15.6" x14ac:dyDescent="0.3">
      <c r="A2140" s="39">
        <v>43554.916666666664</v>
      </c>
      <c r="B2140" s="29">
        <f t="shared" si="135"/>
        <v>3</v>
      </c>
      <c r="C2140" s="34">
        <v>30</v>
      </c>
      <c r="D2140" s="35">
        <v>143.1</v>
      </c>
      <c r="E2140" s="36">
        <v>216</v>
      </c>
      <c r="F2140" s="37">
        <f t="shared" si="136"/>
        <v>359.1</v>
      </c>
      <c r="G2140" s="38"/>
      <c r="H2140" s="35">
        <v>144.77199999999999</v>
      </c>
      <c r="I2140" s="36">
        <v>106.383</v>
      </c>
      <c r="J2140" s="37">
        <f t="shared" si="137"/>
        <v>251.15499999999997</v>
      </c>
      <c r="K2140" s="38"/>
      <c r="L2140" s="35">
        <v>83.4</v>
      </c>
      <c r="M2140" s="36">
        <v>65.7</v>
      </c>
      <c r="N2140" s="37">
        <f t="shared" si="138"/>
        <v>149.10000000000002</v>
      </c>
    </row>
    <row r="2141" spans="1:14" ht="15.6" x14ac:dyDescent="0.3">
      <c r="A2141" s="40">
        <v>43554.958333333336</v>
      </c>
      <c r="B2141" s="29">
        <f t="shared" si="135"/>
        <v>3</v>
      </c>
      <c r="C2141" s="34">
        <v>30</v>
      </c>
      <c r="D2141" s="35">
        <v>155.4</v>
      </c>
      <c r="E2141" s="36">
        <v>216.45</v>
      </c>
      <c r="F2141" s="37">
        <f t="shared" si="136"/>
        <v>371.85</v>
      </c>
      <c r="G2141" s="38"/>
      <c r="H2141" s="35">
        <v>143.48099999999999</v>
      </c>
      <c r="I2141" s="36">
        <v>111.97499999999999</v>
      </c>
      <c r="J2141" s="37">
        <f t="shared" si="137"/>
        <v>255.45599999999999</v>
      </c>
      <c r="K2141" s="38"/>
      <c r="L2141" s="35">
        <v>89.1</v>
      </c>
      <c r="M2141" s="36">
        <v>64.5</v>
      </c>
      <c r="N2141" s="37">
        <f t="shared" si="138"/>
        <v>153.6</v>
      </c>
    </row>
    <row r="2142" spans="1:14" ht="15.6" x14ac:dyDescent="0.3">
      <c r="A2142" s="39">
        <v>43554</v>
      </c>
      <c r="B2142" s="29">
        <f t="shared" si="135"/>
        <v>3</v>
      </c>
      <c r="C2142" s="34">
        <v>30</v>
      </c>
      <c r="D2142" s="35">
        <v>139.05000000000001</v>
      </c>
      <c r="E2142" s="36">
        <v>216.45</v>
      </c>
      <c r="F2142" s="37">
        <f t="shared" si="136"/>
        <v>355.5</v>
      </c>
      <c r="G2142" s="38"/>
      <c r="H2142" s="35">
        <v>145.327</v>
      </c>
      <c r="I2142" s="36">
        <v>111.52800000000001</v>
      </c>
      <c r="J2142" s="37">
        <f t="shared" si="137"/>
        <v>256.85500000000002</v>
      </c>
      <c r="K2142" s="38"/>
      <c r="L2142" s="35">
        <v>88.2</v>
      </c>
      <c r="M2142" s="36">
        <v>64.5</v>
      </c>
      <c r="N2142" s="37">
        <f t="shared" si="138"/>
        <v>152.69999999999999</v>
      </c>
    </row>
    <row r="2143" spans="1:14" ht="15.6" x14ac:dyDescent="0.3">
      <c r="A2143" s="40">
        <v>43555.041666666664</v>
      </c>
      <c r="B2143" s="29">
        <f t="shared" si="135"/>
        <v>3</v>
      </c>
      <c r="C2143" s="34">
        <v>31</v>
      </c>
      <c r="D2143" s="35">
        <v>136.5</v>
      </c>
      <c r="E2143" s="36">
        <v>218.4</v>
      </c>
      <c r="F2143" s="37">
        <f t="shared" si="136"/>
        <v>354.9</v>
      </c>
      <c r="G2143" s="38"/>
      <c r="H2143" s="35">
        <v>144.65600000000001</v>
      </c>
      <c r="I2143" s="36">
        <v>112.941</v>
      </c>
      <c r="J2143" s="37">
        <f t="shared" si="137"/>
        <v>257.59699999999998</v>
      </c>
      <c r="K2143" s="38"/>
      <c r="L2143" s="35">
        <v>87.3</v>
      </c>
      <c r="M2143" s="36">
        <v>65.7</v>
      </c>
      <c r="N2143" s="37">
        <f t="shared" si="138"/>
        <v>153</v>
      </c>
    </row>
    <row r="2144" spans="1:14" ht="15.6" x14ac:dyDescent="0.3">
      <c r="A2144" s="39">
        <v>43555.083333333336</v>
      </c>
      <c r="B2144" s="29">
        <f t="shared" si="135"/>
        <v>3</v>
      </c>
      <c r="C2144" s="34">
        <v>31</v>
      </c>
      <c r="D2144" s="35">
        <v>131.55000000000001</v>
      </c>
      <c r="E2144" s="36">
        <v>218.1</v>
      </c>
      <c r="F2144" s="37">
        <f t="shared" si="136"/>
        <v>349.65</v>
      </c>
      <c r="G2144" s="38"/>
      <c r="H2144" s="35">
        <v>143.51900000000001</v>
      </c>
      <c r="I2144" s="36">
        <v>110.06399999999999</v>
      </c>
      <c r="J2144" s="37">
        <f t="shared" si="137"/>
        <v>253.583</v>
      </c>
      <c r="K2144" s="38"/>
      <c r="L2144" s="35">
        <v>87.6</v>
      </c>
      <c r="M2144" s="36">
        <v>64.95</v>
      </c>
      <c r="N2144" s="37">
        <f t="shared" si="138"/>
        <v>152.55000000000001</v>
      </c>
    </row>
    <row r="2145" spans="1:14" ht="15.6" x14ac:dyDescent="0.3">
      <c r="A2145" s="40">
        <v>43555.125</v>
      </c>
      <c r="B2145" s="29">
        <f t="shared" si="135"/>
        <v>3</v>
      </c>
      <c r="C2145" s="34">
        <v>31</v>
      </c>
      <c r="D2145" s="35">
        <v>128.1</v>
      </c>
      <c r="E2145" s="36">
        <v>217.8</v>
      </c>
      <c r="F2145" s="37">
        <f t="shared" si="136"/>
        <v>345.9</v>
      </c>
      <c r="G2145" s="38"/>
      <c r="H2145" s="35">
        <v>144.53700000000001</v>
      </c>
      <c r="I2145" s="36">
        <v>110.732</v>
      </c>
      <c r="J2145" s="37">
        <f t="shared" si="137"/>
        <v>255.26900000000001</v>
      </c>
      <c r="K2145" s="38"/>
      <c r="L2145" s="35">
        <v>87.9</v>
      </c>
      <c r="M2145" s="36">
        <v>64.2</v>
      </c>
      <c r="N2145" s="37">
        <f t="shared" si="138"/>
        <v>152.10000000000002</v>
      </c>
    </row>
    <row r="2146" spans="1:14" ht="15.6" x14ac:dyDescent="0.3">
      <c r="A2146" s="39">
        <v>43555.166666666664</v>
      </c>
      <c r="B2146" s="29">
        <f t="shared" si="135"/>
        <v>3</v>
      </c>
      <c r="C2146" s="34">
        <v>31</v>
      </c>
      <c r="D2146" s="35">
        <v>131.69999999999999</v>
      </c>
      <c r="E2146" s="36">
        <v>166.5</v>
      </c>
      <c r="F2146" s="37">
        <f t="shared" si="136"/>
        <v>298.2</v>
      </c>
      <c r="G2146" s="38"/>
      <c r="H2146" s="35">
        <v>145.06899999999999</v>
      </c>
      <c r="I2146" s="36">
        <v>111.432</v>
      </c>
      <c r="J2146" s="37">
        <f t="shared" si="137"/>
        <v>256.50099999999998</v>
      </c>
      <c r="K2146" s="38"/>
      <c r="L2146" s="35">
        <v>86.7</v>
      </c>
      <c r="M2146" s="36">
        <v>63.9</v>
      </c>
      <c r="N2146" s="37">
        <f t="shared" si="138"/>
        <v>150.6</v>
      </c>
    </row>
    <row r="2147" spans="1:14" ht="15.6" x14ac:dyDescent="0.3">
      <c r="A2147" s="40">
        <v>43555.208333333336</v>
      </c>
      <c r="B2147" s="29">
        <f t="shared" si="135"/>
        <v>3</v>
      </c>
      <c r="C2147" s="34">
        <v>31</v>
      </c>
      <c r="D2147" s="35">
        <v>130.05000000000001</v>
      </c>
      <c r="E2147" s="36">
        <v>203.4</v>
      </c>
      <c r="F2147" s="37">
        <f t="shared" si="136"/>
        <v>333.45000000000005</v>
      </c>
      <c r="G2147" s="38"/>
      <c r="H2147" s="35">
        <v>144.27600000000001</v>
      </c>
      <c r="I2147" s="36">
        <v>111.307</v>
      </c>
      <c r="J2147" s="37">
        <f t="shared" si="137"/>
        <v>255.58300000000003</v>
      </c>
      <c r="K2147" s="38"/>
      <c r="L2147" s="35">
        <v>85.8</v>
      </c>
      <c r="M2147" s="36">
        <v>64.5</v>
      </c>
      <c r="N2147" s="37">
        <f t="shared" si="138"/>
        <v>150.30000000000001</v>
      </c>
    </row>
    <row r="2148" spans="1:14" ht="15.6" x14ac:dyDescent="0.3">
      <c r="A2148" s="39">
        <v>43555.25</v>
      </c>
      <c r="B2148" s="29">
        <f t="shared" si="135"/>
        <v>3</v>
      </c>
      <c r="C2148" s="34">
        <v>31</v>
      </c>
      <c r="D2148" s="35">
        <v>126.15</v>
      </c>
      <c r="E2148" s="36">
        <v>217.05</v>
      </c>
      <c r="F2148" s="37">
        <f t="shared" si="136"/>
        <v>343.20000000000005</v>
      </c>
      <c r="G2148" s="38"/>
      <c r="H2148" s="35">
        <v>145.10400000000001</v>
      </c>
      <c r="I2148" s="36">
        <v>110.342</v>
      </c>
      <c r="J2148" s="37">
        <f t="shared" si="137"/>
        <v>255.44600000000003</v>
      </c>
      <c r="K2148" s="38"/>
      <c r="L2148" s="35">
        <v>81.599999999999994</v>
      </c>
      <c r="M2148" s="36">
        <v>64.5</v>
      </c>
      <c r="N2148" s="37">
        <f t="shared" si="138"/>
        <v>146.1</v>
      </c>
    </row>
    <row r="2149" spans="1:14" ht="15.6" x14ac:dyDescent="0.3">
      <c r="A2149" s="40">
        <v>43555.291666666664</v>
      </c>
      <c r="B2149" s="29">
        <f t="shared" si="135"/>
        <v>3</v>
      </c>
      <c r="C2149" s="34">
        <v>31</v>
      </c>
      <c r="D2149" s="35">
        <v>111.3</v>
      </c>
      <c r="E2149" s="36">
        <v>35.25</v>
      </c>
      <c r="F2149" s="37">
        <f t="shared" si="136"/>
        <v>146.55000000000001</v>
      </c>
      <c r="G2149" s="38"/>
      <c r="H2149" s="35">
        <v>144.08099999999999</v>
      </c>
      <c r="I2149" s="36">
        <v>110.712</v>
      </c>
      <c r="J2149" s="37">
        <f t="shared" si="137"/>
        <v>254.79300000000001</v>
      </c>
      <c r="K2149" s="38"/>
      <c r="L2149" s="35">
        <v>82.8</v>
      </c>
      <c r="M2149" s="36">
        <v>64.349999999999994</v>
      </c>
      <c r="N2149" s="37">
        <f t="shared" si="138"/>
        <v>147.14999999999998</v>
      </c>
    </row>
    <row r="2150" spans="1:14" ht="15.6" x14ac:dyDescent="0.3">
      <c r="A2150" s="39">
        <v>43555.333333333336</v>
      </c>
      <c r="B2150" s="29">
        <f t="shared" si="135"/>
        <v>3</v>
      </c>
      <c r="C2150" s="34">
        <v>31</v>
      </c>
      <c r="D2150" s="35">
        <v>104.25</v>
      </c>
      <c r="E2150" s="36">
        <v>0</v>
      </c>
      <c r="F2150" s="37">
        <f t="shared" si="136"/>
        <v>104.25</v>
      </c>
      <c r="G2150" s="38"/>
      <c r="H2150" s="35">
        <v>141.542</v>
      </c>
      <c r="I2150" s="36">
        <v>110.86499999999999</v>
      </c>
      <c r="J2150" s="37">
        <f t="shared" si="137"/>
        <v>252.40699999999998</v>
      </c>
      <c r="K2150" s="38"/>
      <c r="L2150" s="35">
        <v>83.1</v>
      </c>
      <c r="M2150" s="36">
        <v>62.85</v>
      </c>
      <c r="N2150" s="37">
        <f t="shared" si="138"/>
        <v>145.94999999999999</v>
      </c>
    </row>
    <row r="2151" spans="1:14" ht="15.6" x14ac:dyDescent="0.3">
      <c r="A2151" s="40">
        <v>43555.375</v>
      </c>
      <c r="B2151" s="29">
        <f t="shared" si="135"/>
        <v>3</v>
      </c>
      <c r="C2151" s="34">
        <v>31</v>
      </c>
      <c r="D2151" s="35">
        <v>110.4</v>
      </c>
      <c r="E2151" s="36">
        <v>1.95</v>
      </c>
      <c r="F2151" s="37">
        <f t="shared" si="136"/>
        <v>112.35000000000001</v>
      </c>
      <c r="G2151" s="38"/>
      <c r="H2151" s="35">
        <v>143.499</v>
      </c>
      <c r="I2151" s="36">
        <v>110.64</v>
      </c>
      <c r="J2151" s="37">
        <f t="shared" si="137"/>
        <v>254.13900000000001</v>
      </c>
      <c r="K2151" s="38"/>
      <c r="L2151" s="35">
        <v>82.95</v>
      </c>
      <c r="M2151" s="36">
        <v>63.45</v>
      </c>
      <c r="N2151" s="37">
        <f t="shared" si="138"/>
        <v>146.4</v>
      </c>
    </row>
    <row r="2152" spans="1:14" ht="15.6" x14ac:dyDescent="0.3">
      <c r="A2152" s="39">
        <v>43555.416666666664</v>
      </c>
      <c r="B2152" s="29">
        <f t="shared" si="135"/>
        <v>3</v>
      </c>
      <c r="C2152" s="34">
        <v>31</v>
      </c>
      <c r="D2152" s="35">
        <v>136.80000000000001</v>
      </c>
      <c r="E2152" s="36">
        <v>119.1</v>
      </c>
      <c r="F2152" s="37">
        <f t="shared" si="136"/>
        <v>255.9</v>
      </c>
      <c r="G2152" s="38"/>
      <c r="H2152" s="35">
        <v>142.49700000000001</v>
      </c>
      <c r="I2152" s="36">
        <v>117.779</v>
      </c>
      <c r="J2152" s="37">
        <f t="shared" si="137"/>
        <v>260.27600000000001</v>
      </c>
      <c r="K2152" s="38"/>
      <c r="L2152" s="35">
        <v>83.1</v>
      </c>
      <c r="M2152" s="36">
        <v>62.85</v>
      </c>
      <c r="N2152" s="37">
        <f t="shared" si="138"/>
        <v>145.94999999999999</v>
      </c>
    </row>
    <row r="2153" spans="1:14" ht="15.6" x14ac:dyDescent="0.3">
      <c r="A2153" s="40">
        <v>43555.458333333336</v>
      </c>
      <c r="B2153" s="29">
        <f t="shared" si="135"/>
        <v>3</v>
      </c>
      <c r="C2153" s="34">
        <v>31</v>
      </c>
      <c r="D2153" s="35">
        <v>138.6</v>
      </c>
      <c r="E2153" s="36">
        <v>109.95</v>
      </c>
      <c r="F2153" s="37">
        <f t="shared" si="136"/>
        <v>248.55</v>
      </c>
      <c r="G2153" s="38"/>
      <c r="H2153" s="35">
        <v>142.75299999999999</v>
      </c>
      <c r="I2153" s="36">
        <v>118.346</v>
      </c>
      <c r="J2153" s="37">
        <f t="shared" si="137"/>
        <v>261.09899999999999</v>
      </c>
      <c r="K2153" s="38"/>
      <c r="L2153" s="35">
        <v>82.35</v>
      </c>
      <c r="M2153" s="36">
        <v>62.85</v>
      </c>
      <c r="N2153" s="37">
        <f t="shared" si="138"/>
        <v>145.19999999999999</v>
      </c>
    </row>
    <row r="2154" spans="1:14" ht="15.6" x14ac:dyDescent="0.3">
      <c r="A2154" s="39">
        <v>43555.5</v>
      </c>
      <c r="B2154" s="29">
        <f t="shared" si="135"/>
        <v>3</v>
      </c>
      <c r="C2154" s="34">
        <v>31</v>
      </c>
      <c r="D2154" s="35">
        <v>143.4</v>
      </c>
      <c r="E2154" s="36">
        <v>106.65</v>
      </c>
      <c r="F2154" s="37">
        <f t="shared" si="136"/>
        <v>250.05</v>
      </c>
      <c r="G2154" s="38"/>
      <c r="H2154" s="35">
        <v>144.83099999999999</v>
      </c>
      <c r="I2154" s="36">
        <v>120.83499999999999</v>
      </c>
      <c r="J2154" s="37">
        <f t="shared" si="137"/>
        <v>265.666</v>
      </c>
      <c r="K2154" s="38"/>
      <c r="L2154" s="35">
        <v>82.05</v>
      </c>
      <c r="M2154" s="36">
        <v>62.4</v>
      </c>
      <c r="N2154" s="37">
        <f t="shared" si="138"/>
        <v>144.44999999999999</v>
      </c>
    </row>
    <row r="2155" spans="1:14" ht="15.6" x14ac:dyDescent="0.3">
      <c r="A2155" s="40">
        <v>43555.541666666664</v>
      </c>
      <c r="B2155" s="29">
        <f t="shared" si="135"/>
        <v>3</v>
      </c>
      <c r="C2155" s="34">
        <v>31</v>
      </c>
      <c r="D2155" s="35">
        <v>119.55</v>
      </c>
      <c r="E2155" s="36">
        <v>104.25</v>
      </c>
      <c r="F2155" s="37">
        <f t="shared" si="136"/>
        <v>223.8</v>
      </c>
      <c r="G2155" s="38"/>
      <c r="H2155" s="35">
        <v>145.99299999999999</v>
      </c>
      <c r="I2155" s="36">
        <v>122.27</v>
      </c>
      <c r="J2155" s="37">
        <f t="shared" si="137"/>
        <v>268.26299999999998</v>
      </c>
      <c r="K2155" s="38"/>
      <c r="L2155" s="35">
        <v>78.3</v>
      </c>
      <c r="M2155" s="36">
        <v>63.15</v>
      </c>
      <c r="N2155" s="37">
        <f t="shared" si="138"/>
        <v>141.44999999999999</v>
      </c>
    </row>
    <row r="2156" spans="1:14" ht="15.6" x14ac:dyDescent="0.3">
      <c r="A2156" s="39">
        <v>43555.583333333336</v>
      </c>
      <c r="B2156" s="29">
        <f t="shared" si="135"/>
        <v>3</v>
      </c>
      <c r="C2156" s="34">
        <v>31</v>
      </c>
      <c r="D2156" s="35">
        <v>118.05</v>
      </c>
      <c r="E2156" s="36">
        <v>101.85</v>
      </c>
      <c r="F2156" s="37">
        <f t="shared" si="136"/>
        <v>219.89999999999998</v>
      </c>
      <c r="G2156" s="38"/>
      <c r="H2156" s="35">
        <v>143.958</v>
      </c>
      <c r="I2156" s="36">
        <v>120.673</v>
      </c>
      <c r="J2156" s="37">
        <f t="shared" si="137"/>
        <v>264.63099999999997</v>
      </c>
      <c r="K2156" s="38"/>
      <c r="L2156" s="35">
        <v>77.7</v>
      </c>
      <c r="M2156" s="36">
        <v>64.05</v>
      </c>
      <c r="N2156" s="37">
        <f t="shared" si="138"/>
        <v>141.75</v>
      </c>
    </row>
    <row r="2157" spans="1:14" ht="15.6" x14ac:dyDescent="0.3">
      <c r="A2157" s="40">
        <v>43555.625</v>
      </c>
      <c r="B2157" s="29">
        <f t="shared" si="135"/>
        <v>3</v>
      </c>
      <c r="C2157" s="34">
        <v>31</v>
      </c>
      <c r="D2157" s="35">
        <v>118.8</v>
      </c>
      <c r="E2157" s="36">
        <v>105.75</v>
      </c>
      <c r="F2157" s="37">
        <f t="shared" si="136"/>
        <v>224.55</v>
      </c>
      <c r="G2157" s="38"/>
      <c r="H2157" s="35">
        <v>147.001</v>
      </c>
      <c r="I2157" s="36">
        <v>121.185</v>
      </c>
      <c r="J2157" s="37">
        <f t="shared" si="137"/>
        <v>268.18600000000004</v>
      </c>
      <c r="K2157" s="38"/>
      <c r="L2157" s="35">
        <v>75.900000000000006</v>
      </c>
      <c r="M2157" s="36">
        <v>64.95</v>
      </c>
      <c r="N2157" s="37">
        <f t="shared" si="138"/>
        <v>140.85000000000002</v>
      </c>
    </row>
    <row r="2158" spans="1:14" ht="15.6" x14ac:dyDescent="0.3">
      <c r="A2158" s="39">
        <v>43555.666666666664</v>
      </c>
      <c r="B2158" s="29">
        <f t="shared" si="135"/>
        <v>3</v>
      </c>
      <c r="C2158" s="34">
        <v>31</v>
      </c>
      <c r="D2158" s="35">
        <v>131.4</v>
      </c>
      <c r="E2158" s="36">
        <v>104.7</v>
      </c>
      <c r="F2158" s="37">
        <f t="shared" si="136"/>
        <v>236.10000000000002</v>
      </c>
      <c r="G2158" s="38"/>
      <c r="H2158" s="35">
        <v>146.863</v>
      </c>
      <c r="I2158" s="36">
        <v>117.78400000000001</v>
      </c>
      <c r="J2158" s="37">
        <f t="shared" si="137"/>
        <v>264.64699999999999</v>
      </c>
      <c r="K2158" s="38"/>
      <c r="L2158" s="35">
        <v>86.1</v>
      </c>
      <c r="M2158" s="36">
        <v>66.3</v>
      </c>
      <c r="N2158" s="37">
        <f t="shared" si="138"/>
        <v>152.39999999999998</v>
      </c>
    </row>
    <row r="2159" spans="1:14" ht="15.6" x14ac:dyDescent="0.3">
      <c r="A2159" s="40">
        <v>43555.708333333336</v>
      </c>
      <c r="B2159" s="29">
        <f t="shared" si="135"/>
        <v>3</v>
      </c>
      <c r="C2159" s="34">
        <v>31</v>
      </c>
      <c r="D2159" s="35">
        <v>128.69999999999999</v>
      </c>
      <c r="E2159" s="36">
        <v>101.85</v>
      </c>
      <c r="F2159" s="37">
        <f t="shared" si="136"/>
        <v>230.54999999999998</v>
      </c>
      <c r="G2159" s="38"/>
      <c r="H2159" s="35">
        <v>144.797</v>
      </c>
      <c r="I2159" s="36">
        <v>118.584</v>
      </c>
      <c r="J2159" s="37">
        <f t="shared" si="137"/>
        <v>263.38099999999997</v>
      </c>
      <c r="K2159" s="38"/>
      <c r="L2159" s="35">
        <v>84.9</v>
      </c>
      <c r="M2159" s="36">
        <v>63.9</v>
      </c>
      <c r="N2159" s="37">
        <f t="shared" si="138"/>
        <v>148.80000000000001</v>
      </c>
    </row>
    <row r="2160" spans="1:14" ht="15.6" x14ac:dyDescent="0.3">
      <c r="A2160" s="39">
        <v>43555.75</v>
      </c>
      <c r="B2160" s="29">
        <f t="shared" si="135"/>
        <v>3</v>
      </c>
      <c r="C2160" s="34">
        <v>31</v>
      </c>
      <c r="D2160" s="35">
        <v>131.85</v>
      </c>
      <c r="E2160" s="36">
        <v>99.45</v>
      </c>
      <c r="F2160" s="37">
        <f t="shared" si="136"/>
        <v>231.3</v>
      </c>
      <c r="G2160" s="38"/>
      <c r="H2160" s="35">
        <v>147.67500000000001</v>
      </c>
      <c r="I2160" s="36">
        <v>119.467</v>
      </c>
      <c r="J2160" s="37">
        <f t="shared" si="137"/>
        <v>267.142</v>
      </c>
      <c r="K2160" s="38"/>
      <c r="L2160" s="35">
        <v>84.15</v>
      </c>
      <c r="M2160" s="36">
        <v>63.45</v>
      </c>
      <c r="N2160" s="37">
        <f t="shared" si="138"/>
        <v>147.60000000000002</v>
      </c>
    </row>
    <row r="2161" spans="1:14" ht="15.6" x14ac:dyDescent="0.3">
      <c r="A2161" s="40">
        <v>43555.791666666664</v>
      </c>
      <c r="B2161" s="29">
        <f t="shared" si="135"/>
        <v>3</v>
      </c>
      <c r="C2161" s="34">
        <v>31</v>
      </c>
      <c r="D2161" s="35">
        <v>128.1</v>
      </c>
      <c r="E2161" s="36">
        <v>101.55</v>
      </c>
      <c r="F2161" s="37">
        <f t="shared" si="136"/>
        <v>229.64999999999998</v>
      </c>
      <c r="G2161" s="38"/>
      <c r="H2161" s="35">
        <v>147.44800000000001</v>
      </c>
      <c r="I2161" s="36">
        <v>116.327</v>
      </c>
      <c r="J2161" s="37">
        <f t="shared" si="137"/>
        <v>263.77499999999998</v>
      </c>
      <c r="K2161" s="38"/>
      <c r="L2161" s="35">
        <v>83.7</v>
      </c>
      <c r="M2161" s="36">
        <v>61.65</v>
      </c>
      <c r="N2161" s="37">
        <f t="shared" si="138"/>
        <v>145.35</v>
      </c>
    </row>
    <row r="2162" spans="1:14" ht="15.6" x14ac:dyDescent="0.3">
      <c r="A2162" s="39">
        <v>43555.833333333336</v>
      </c>
      <c r="B2162" s="29">
        <f t="shared" si="135"/>
        <v>3</v>
      </c>
      <c r="C2162" s="34">
        <v>31</v>
      </c>
      <c r="D2162" s="35">
        <v>129.75</v>
      </c>
      <c r="E2162" s="36">
        <v>104.1</v>
      </c>
      <c r="F2162" s="37">
        <f t="shared" si="136"/>
        <v>233.85</v>
      </c>
      <c r="G2162" s="38"/>
      <c r="H2162" s="35">
        <v>147.39699999999999</v>
      </c>
      <c r="I2162" s="36">
        <v>127.65300000000001</v>
      </c>
      <c r="J2162" s="37">
        <f t="shared" si="137"/>
        <v>275.05</v>
      </c>
      <c r="K2162" s="38"/>
      <c r="L2162" s="35">
        <v>84.15</v>
      </c>
      <c r="M2162" s="36">
        <v>62.55</v>
      </c>
      <c r="N2162" s="37">
        <f t="shared" si="138"/>
        <v>146.69999999999999</v>
      </c>
    </row>
    <row r="2163" spans="1:14" ht="15.6" x14ac:dyDescent="0.3">
      <c r="A2163" s="40">
        <v>43555.875</v>
      </c>
      <c r="B2163" s="29">
        <f t="shared" si="135"/>
        <v>3</v>
      </c>
      <c r="C2163" s="34">
        <v>31</v>
      </c>
      <c r="D2163" s="35">
        <v>129.6</v>
      </c>
      <c r="E2163" s="36">
        <v>103.65</v>
      </c>
      <c r="F2163" s="37">
        <f t="shared" si="136"/>
        <v>233.25</v>
      </c>
      <c r="G2163" s="38"/>
      <c r="H2163" s="35">
        <v>146.86099999999999</v>
      </c>
      <c r="I2163" s="36">
        <v>119.417</v>
      </c>
      <c r="J2163" s="37">
        <f t="shared" si="137"/>
        <v>266.27800000000002</v>
      </c>
      <c r="K2163" s="38"/>
      <c r="L2163" s="35">
        <v>83.7</v>
      </c>
      <c r="M2163" s="36">
        <v>61.8</v>
      </c>
      <c r="N2163" s="37">
        <f t="shared" si="138"/>
        <v>145.5</v>
      </c>
    </row>
    <row r="2164" spans="1:14" ht="15.6" x14ac:dyDescent="0.3">
      <c r="A2164" s="39">
        <v>43555.916666666664</v>
      </c>
      <c r="B2164" s="29">
        <f t="shared" si="135"/>
        <v>3</v>
      </c>
      <c r="C2164" s="34">
        <v>31</v>
      </c>
      <c r="D2164" s="35">
        <v>126.6</v>
      </c>
      <c r="E2164" s="36">
        <v>104.55</v>
      </c>
      <c r="F2164" s="37">
        <f t="shared" si="136"/>
        <v>231.14999999999998</v>
      </c>
      <c r="G2164" s="38"/>
      <c r="H2164" s="35">
        <v>147.62700000000001</v>
      </c>
      <c r="I2164" s="36">
        <v>115.712</v>
      </c>
      <c r="J2164" s="37">
        <f t="shared" si="137"/>
        <v>263.339</v>
      </c>
      <c r="K2164" s="38"/>
      <c r="L2164" s="35">
        <v>83.85</v>
      </c>
      <c r="M2164" s="36">
        <v>62.55</v>
      </c>
      <c r="N2164" s="37">
        <f t="shared" si="138"/>
        <v>146.39999999999998</v>
      </c>
    </row>
    <row r="2165" spans="1:14" ht="15.6" x14ac:dyDescent="0.3">
      <c r="A2165" s="40">
        <v>43555.958333333336</v>
      </c>
      <c r="B2165" s="29">
        <f t="shared" si="135"/>
        <v>3</v>
      </c>
      <c r="C2165" s="34">
        <v>31</v>
      </c>
      <c r="D2165" s="35">
        <v>128.1</v>
      </c>
      <c r="E2165" s="36">
        <v>102.45</v>
      </c>
      <c r="F2165" s="37">
        <f t="shared" si="136"/>
        <v>230.55</v>
      </c>
      <c r="G2165" s="38"/>
      <c r="H2165" s="35">
        <v>147.17099999999999</v>
      </c>
      <c r="I2165" s="36">
        <v>115.831</v>
      </c>
      <c r="J2165" s="37">
        <f t="shared" si="137"/>
        <v>263.00200000000001</v>
      </c>
      <c r="K2165" s="38"/>
      <c r="L2165" s="35">
        <v>82.8</v>
      </c>
      <c r="M2165" s="36">
        <v>61.8</v>
      </c>
      <c r="N2165" s="37">
        <f t="shared" si="138"/>
        <v>144.6</v>
      </c>
    </row>
    <row r="2166" spans="1:14" ht="15.6" x14ac:dyDescent="0.3">
      <c r="A2166" s="39">
        <v>43555</v>
      </c>
      <c r="B2166" s="29">
        <f t="shared" si="135"/>
        <v>3</v>
      </c>
      <c r="C2166" s="34">
        <v>31</v>
      </c>
      <c r="D2166" s="35">
        <v>124.05</v>
      </c>
      <c r="E2166" s="36">
        <v>103.65</v>
      </c>
      <c r="F2166" s="37">
        <f t="shared" si="136"/>
        <v>227.7</v>
      </c>
      <c r="G2166" s="38"/>
      <c r="H2166" s="35">
        <v>147.029</v>
      </c>
      <c r="I2166" s="36">
        <v>115.035</v>
      </c>
      <c r="J2166" s="37">
        <f t="shared" si="137"/>
        <v>262.06399999999996</v>
      </c>
      <c r="K2166" s="38"/>
      <c r="L2166" s="35">
        <v>86.55</v>
      </c>
      <c r="M2166" s="36">
        <v>63.3</v>
      </c>
      <c r="N2166" s="37">
        <f t="shared" si="138"/>
        <v>149.85</v>
      </c>
    </row>
    <row r="2167" spans="1:14" ht="15.6" x14ac:dyDescent="0.3">
      <c r="A2167" s="40">
        <v>43556.041666666664</v>
      </c>
      <c r="B2167" s="29">
        <f t="shared" si="135"/>
        <v>4</v>
      </c>
      <c r="C2167" s="34">
        <v>1</v>
      </c>
      <c r="D2167" s="35">
        <v>128.85</v>
      </c>
      <c r="E2167" s="36">
        <v>105.3</v>
      </c>
      <c r="F2167" s="37">
        <f t="shared" si="136"/>
        <v>234.14999999999998</v>
      </c>
      <c r="G2167" s="38"/>
      <c r="H2167" s="35">
        <v>147.03899999999999</v>
      </c>
      <c r="I2167" s="36">
        <v>117.136</v>
      </c>
      <c r="J2167" s="37">
        <f t="shared" si="137"/>
        <v>264.17499999999995</v>
      </c>
      <c r="K2167" s="38"/>
      <c r="L2167" s="35">
        <v>96.45</v>
      </c>
      <c r="M2167" s="36">
        <v>67.5</v>
      </c>
      <c r="N2167" s="37">
        <f t="shared" si="138"/>
        <v>163.95</v>
      </c>
    </row>
    <row r="2168" spans="1:14" ht="15.6" x14ac:dyDescent="0.3">
      <c r="A2168" s="39">
        <v>43556.083333333336</v>
      </c>
      <c r="B2168" s="29">
        <f t="shared" si="135"/>
        <v>4</v>
      </c>
      <c r="C2168" s="34">
        <v>1</v>
      </c>
      <c r="D2168" s="35">
        <v>125.1</v>
      </c>
      <c r="E2168" s="36">
        <v>108.45</v>
      </c>
      <c r="F2168" s="37">
        <f t="shared" si="136"/>
        <v>233.55</v>
      </c>
      <c r="G2168" s="38"/>
      <c r="H2168" s="35">
        <v>147.02699999999999</v>
      </c>
      <c r="I2168" s="36">
        <v>116.7</v>
      </c>
      <c r="J2168" s="37">
        <f t="shared" si="137"/>
        <v>263.72699999999998</v>
      </c>
      <c r="K2168" s="38"/>
      <c r="L2168" s="35">
        <v>94.5</v>
      </c>
      <c r="M2168" s="36">
        <v>67.95</v>
      </c>
      <c r="N2168" s="37">
        <f t="shared" si="138"/>
        <v>162.44999999999999</v>
      </c>
    </row>
    <row r="2169" spans="1:14" ht="15.6" x14ac:dyDescent="0.3">
      <c r="A2169" s="40">
        <v>43556.125</v>
      </c>
      <c r="B2169" s="29">
        <f t="shared" si="135"/>
        <v>4</v>
      </c>
      <c r="C2169" s="34">
        <v>1</v>
      </c>
      <c r="D2169" s="35">
        <v>127.5</v>
      </c>
      <c r="E2169" s="36">
        <v>108.9</v>
      </c>
      <c r="F2169" s="37">
        <f t="shared" si="136"/>
        <v>236.4</v>
      </c>
      <c r="G2169" s="38"/>
      <c r="H2169" s="35">
        <v>153.499</v>
      </c>
      <c r="I2169" s="36">
        <v>117.741</v>
      </c>
      <c r="J2169" s="37">
        <f t="shared" si="137"/>
        <v>271.24</v>
      </c>
      <c r="K2169" s="38"/>
      <c r="L2169" s="35">
        <v>94.8</v>
      </c>
      <c r="M2169" s="36">
        <v>67.349999999999994</v>
      </c>
      <c r="N2169" s="37">
        <f t="shared" si="138"/>
        <v>162.14999999999998</v>
      </c>
    </row>
    <row r="2170" spans="1:14" ht="15.6" x14ac:dyDescent="0.3">
      <c r="A2170" s="39">
        <v>43556.166666666664</v>
      </c>
      <c r="B2170" s="29">
        <f t="shared" si="135"/>
        <v>4</v>
      </c>
      <c r="C2170" s="34">
        <v>1</v>
      </c>
      <c r="D2170" s="35">
        <v>129.30000000000001</v>
      </c>
      <c r="E2170" s="36">
        <v>124.2</v>
      </c>
      <c r="F2170" s="37">
        <f t="shared" si="136"/>
        <v>253.5</v>
      </c>
      <c r="G2170" s="38"/>
      <c r="H2170" s="35">
        <v>166.98099999999999</v>
      </c>
      <c r="I2170" s="36">
        <v>121.57899999999999</v>
      </c>
      <c r="J2170" s="37">
        <f t="shared" si="137"/>
        <v>288.56</v>
      </c>
      <c r="K2170" s="38"/>
      <c r="L2170" s="35">
        <v>94.95</v>
      </c>
      <c r="M2170" s="36">
        <v>67.650000000000006</v>
      </c>
      <c r="N2170" s="37">
        <f t="shared" si="138"/>
        <v>162.60000000000002</v>
      </c>
    </row>
    <row r="2171" spans="1:14" ht="15.6" x14ac:dyDescent="0.3">
      <c r="A2171" s="40">
        <v>43556.208333333336</v>
      </c>
      <c r="B2171" s="29">
        <f t="shared" si="135"/>
        <v>4</v>
      </c>
      <c r="C2171" s="34">
        <v>1</v>
      </c>
      <c r="D2171" s="35">
        <v>128.25</v>
      </c>
      <c r="E2171" s="36">
        <v>125.25</v>
      </c>
      <c r="F2171" s="37">
        <f t="shared" si="136"/>
        <v>253.5</v>
      </c>
      <c r="G2171" s="38"/>
      <c r="H2171" s="35">
        <v>176.40100000000001</v>
      </c>
      <c r="I2171" s="36">
        <v>143.358</v>
      </c>
      <c r="J2171" s="37">
        <f t="shared" si="137"/>
        <v>319.75900000000001</v>
      </c>
      <c r="K2171" s="38"/>
      <c r="L2171" s="35">
        <v>100.2</v>
      </c>
      <c r="M2171" s="36">
        <v>67.95</v>
      </c>
      <c r="N2171" s="37">
        <f t="shared" si="138"/>
        <v>168.15</v>
      </c>
    </row>
    <row r="2172" spans="1:14" ht="15.6" x14ac:dyDescent="0.3">
      <c r="A2172" s="39">
        <v>43556.25</v>
      </c>
      <c r="B2172" s="29">
        <f t="shared" si="135"/>
        <v>4</v>
      </c>
      <c r="C2172" s="34">
        <v>1</v>
      </c>
      <c r="D2172" s="35">
        <v>138.9</v>
      </c>
      <c r="E2172" s="36">
        <v>143.4</v>
      </c>
      <c r="F2172" s="37">
        <f t="shared" si="136"/>
        <v>282.3</v>
      </c>
      <c r="G2172" s="38"/>
      <c r="H2172" s="35">
        <v>177.13</v>
      </c>
      <c r="I2172" s="36">
        <v>158.62100000000001</v>
      </c>
      <c r="J2172" s="37">
        <f t="shared" si="137"/>
        <v>335.75099999999998</v>
      </c>
      <c r="K2172" s="38"/>
      <c r="L2172" s="35">
        <v>101.1</v>
      </c>
      <c r="M2172" s="36">
        <v>71.849999999999994</v>
      </c>
      <c r="N2172" s="37">
        <f t="shared" si="138"/>
        <v>172.95</v>
      </c>
    </row>
    <row r="2173" spans="1:14" ht="15.6" x14ac:dyDescent="0.3">
      <c r="A2173" s="40">
        <v>43556.291666666664</v>
      </c>
      <c r="B2173" s="29">
        <f t="shared" si="135"/>
        <v>4</v>
      </c>
      <c r="C2173" s="34">
        <v>1</v>
      </c>
      <c r="D2173" s="35">
        <v>226.05</v>
      </c>
      <c r="E2173" s="36">
        <v>165.45</v>
      </c>
      <c r="F2173" s="37">
        <f t="shared" si="136"/>
        <v>391.5</v>
      </c>
      <c r="G2173" s="38"/>
      <c r="H2173" s="35">
        <v>210.578</v>
      </c>
      <c r="I2173" s="36">
        <v>186.01300000000001</v>
      </c>
      <c r="J2173" s="37">
        <f t="shared" si="137"/>
        <v>396.59100000000001</v>
      </c>
      <c r="K2173" s="38"/>
      <c r="L2173" s="35">
        <v>174.6</v>
      </c>
      <c r="M2173" s="36">
        <v>79.349999999999994</v>
      </c>
      <c r="N2173" s="37">
        <f t="shared" si="138"/>
        <v>253.95</v>
      </c>
    </row>
    <row r="2174" spans="1:14" ht="15.6" x14ac:dyDescent="0.3">
      <c r="A2174" s="39">
        <v>43556.333333333336</v>
      </c>
      <c r="B2174" s="29">
        <f t="shared" si="135"/>
        <v>4</v>
      </c>
      <c r="C2174" s="34">
        <v>1</v>
      </c>
      <c r="D2174" s="35">
        <v>257.55</v>
      </c>
      <c r="E2174" s="36">
        <v>198.75</v>
      </c>
      <c r="F2174" s="37">
        <f t="shared" si="136"/>
        <v>456.3</v>
      </c>
      <c r="G2174" s="38"/>
      <c r="H2174" s="35">
        <v>234.71299999999999</v>
      </c>
      <c r="I2174" s="36">
        <v>212.83500000000001</v>
      </c>
      <c r="J2174" s="37">
        <f t="shared" si="137"/>
        <v>447.548</v>
      </c>
      <c r="K2174" s="38"/>
      <c r="L2174" s="35">
        <v>195.9</v>
      </c>
      <c r="M2174" s="36">
        <v>92.7</v>
      </c>
      <c r="N2174" s="37">
        <f t="shared" si="138"/>
        <v>288.60000000000002</v>
      </c>
    </row>
    <row r="2175" spans="1:14" ht="15.6" x14ac:dyDescent="0.3">
      <c r="A2175" s="40">
        <v>43556.375</v>
      </c>
      <c r="B2175" s="29">
        <f t="shared" si="135"/>
        <v>4</v>
      </c>
      <c r="C2175" s="34">
        <v>1</v>
      </c>
      <c r="D2175" s="35">
        <v>283.5</v>
      </c>
      <c r="E2175" s="36">
        <v>227.85</v>
      </c>
      <c r="F2175" s="37">
        <f t="shared" si="136"/>
        <v>511.35</v>
      </c>
      <c r="G2175" s="38"/>
      <c r="H2175" s="35">
        <v>248.81800000000001</v>
      </c>
      <c r="I2175" s="36">
        <v>238.125</v>
      </c>
      <c r="J2175" s="37">
        <f t="shared" si="137"/>
        <v>486.94299999999998</v>
      </c>
      <c r="K2175" s="38"/>
      <c r="L2175" s="35">
        <v>207.9</v>
      </c>
      <c r="M2175" s="36">
        <v>106.2</v>
      </c>
      <c r="N2175" s="37">
        <f t="shared" si="138"/>
        <v>314.10000000000002</v>
      </c>
    </row>
    <row r="2176" spans="1:14" ht="15.6" x14ac:dyDescent="0.3">
      <c r="A2176" s="39">
        <v>43556.416666666664</v>
      </c>
      <c r="B2176" s="29">
        <f t="shared" si="135"/>
        <v>4</v>
      </c>
      <c r="C2176" s="34">
        <v>1</v>
      </c>
      <c r="D2176" s="35">
        <v>302.85000000000002</v>
      </c>
      <c r="E2176" s="36">
        <v>241.8</v>
      </c>
      <c r="F2176" s="37">
        <f t="shared" si="136"/>
        <v>544.65000000000009</v>
      </c>
      <c r="G2176" s="38"/>
      <c r="H2176" s="35">
        <v>246.47200000000001</v>
      </c>
      <c r="I2176" s="36">
        <v>239.114</v>
      </c>
      <c r="J2176" s="37">
        <f t="shared" si="137"/>
        <v>485.58600000000001</v>
      </c>
      <c r="K2176" s="38"/>
      <c r="L2176" s="35">
        <v>207.75</v>
      </c>
      <c r="M2176" s="36">
        <v>103.8</v>
      </c>
      <c r="N2176" s="37">
        <f t="shared" si="138"/>
        <v>311.55</v>
      </c>
    </row>
    <row r="2177" spans="1:14" ht="15.6" x14ac:dyDescent="0.3">
      <c r="A2177" s="40">
        <v>43556.458333333336</v>
      </c>
      <c r="B2177" s="29">
        <f t="shared" si="135"/>
        <v>4</v>
      </c>
      <c r="C2177" s="34">
        <v>1</v>
      </c>
      <c r="D2177" s="35">
        <v>317.25</v>
      </c>
      <c r="E2177" s="36">
        <v>240.3</v>
      </c>
      <c r="F2177" s="37">
        <f t="shared" si="136"/>
        <v>557.54999999999995</v>
      </c>
      <c r="G2177" s="38"/>
      <c r="H2177" s="35">
        <v>250.87</v>
      </c>
      <c r="I2177" s="36">
        <v>240.779</v>
      </c>
      <c r="J2177" s="37">
        <f t="shared" si="137"/>
        <v>491.649</v>
      </c>
      <c r="K2177" s="38"/>
      <c r="L2177" s="35">
        <v>216.6</v>
      </c>
      <c r="M2177" s="36">
        <v>114.9</v>
      </c>
      <c r="N2177" s="37">
        <f t="shared" si="138"/>
        <v>331.5</v>
      </c>
    </row>
    <row r="2178" spans="1:14" ht="15.6" x14ac:dyDescent="0.3">
      <c r="A2178" s="39">
        <v>43556.5</v>
      </c>
      <c r="B2178" s="29">
        <f t="shared" si="135"/>
        <v>4</v>
      </c>
      <c r="C2178" s="34">
        <v>1</v>
      </c>
      <c r="D2178" s="35">
        <v>314.10000000000002</v>
      </c>
      <c r="E2178" s="36">
        <v>240.75</v>
      </c>
      <c r="F2178" s="37">
        <f t="shared" si="136"/>
        <v>554.85</v>
      </c>
      <c r="G2178" s="38"/>
      <c r="H2178" s="35">
        <v>251.51900000000001</v>
      </c>
      <c r="I2178" s="36">
        <v>249.83699999999999</v>
      </c>
      <c r="J2178" s="37">
        <f t="shared" si="137"/>
        <v>501.35599999999999</v>
      </c>
      <c r="K2178" s="38"/>
      <c r="L2178" s="35">
        <v>221.85</v>
      </c>
      <c r="M2178" s="36">
        <v>121.05</v>
      </c>
      <c r="N2178" s="37">
        <f t="shared" si="138"/>
        <v>342.9</v>
      </c>
    </row>
    <row r="2179" spans="1:14" ht="15.6" x14ac:dyDescent="0.3">
      <c r="A2179" s="40">
        <v>43556.541666666664</v>
      </c>
      <c r="B2179" s="29">
        <f t="shared" si="135"/>
        <v>4</v>
      </c>
      <c r="C2179" s="34">
        <v>1</v>
      </c>
      <c r="D2179" s="35">
        <v>309.60000000000002</v>
      </c>
      <c r="E2179" s="36">
        <v>239.25</v>
      </c>
      <c r="F2179" s="37">
        <f t="shared" si="136"/>
        <v>548.85</v>
      </c>
      <c r="G2179" s="38"/>
      <c r="H2179" s="35">
        <v>262.41300000000001</v>
      </c>
      <c r="I2179" s="36">
        <v>245.398</v>
      </c>
      <c r="J2179" s="37">
        <f t="shared" si="137"/>
        <v>507.81100000000004</v>
      </c>
      <c r="K2179" s="38"/>
      <c r="L2179" s="35">
        <v>225.3</v>
      </c>
      <c r="M2179" s="36">
        <v>118.2</v>
      </c>
      <c r="N2179" s="37">
        <f t="shared" si="138"/>
        <v>343.5</v>
      </c>
    </row>
    <row r="2180" spans="1:14" ht="15.6" x14ac:dyDescent="0.3">
      <c r="A2180" s="39">
        <v>43556.583333333336</v>
      </c>
      <c r="B2180" s="29">
        <f t="shared" si="135"/>
        <v>4</v>
      </c>
      <c r="C2180" s="34">
        <v>1</v>
      </c>
      <c r="D2180" s="35">
        <v>317.10000000000002</v>
      </c>
      <c r="E2180" s="36">
        <v>227.7</v>
      </c>
      <c r="F2180" s="37">
        <f t="shared" si="136"/>
        <v>544.79999999999995</v>
      </c>
      <c r="G2180" s="38"/>
      <c r="H2180" s="35">
        <v>258.66399999999999</v>
      </c>
      <c r="I2180" s="36">
        <v>238.523</v>
      </c>
      <c r="J2180" s="37">
        <f t="shared" si="137"/>
        <v>497.18700000000001</v>
      </c>
      <c r="K2180" s="38"/>
      <c r="L2180" s="35">
        <v>219.3</v>
      </c>
      <c r="M2180" s="36">
        <v>115.8</v>
      </c>
      <c r="N2180" s="37">
        <f t="shared" si="138"/>
        <v>335.1</v>
      </c>
    </row>
    <row r="2181" spans="1:14" ht="15.6" x14ac:dyDescent="0.3">
      <c r="A2181" s="40">
        <v>43556.625</v>
      </c>
      <c r="B2181" s="29">
        <f t="shared" si="135"/>
        <v>4</v>
      </c>
      <c r="C2181" s="34">
        <v>1</v>
      </c>
      <c r="D2181" s="35">
        <v>314.7</v>
      </c>
      <c r="E2181" s="36">
        <v>219.15</v>
      </c>
      <c r="F2181" s="37">
        <f t="shared" si="136"/>
        <v>533.85</v>
      </c>
      <c r="G2181" s="38"/>
      <c r="H2181" s="35">
        <v>264.97399999999999</v>
      </c>
      <c r="I2181" s="36">
        <v>238.065</v>
      </c>
      <c r="J2181" s="37">
        <f t="shared" si="137"/>
        <v>503.03899999999999</v>
      </c>
      <c r="K2181" s="38"/>
      <c r="L2181" s="35">
        <v>216</v>
      </c>
      <c r="M2181" s="36">
        <v>114</v>
      </c>
      <c r="N2181" s="37">
        <f t="shared" si="138"/>
        <v>330</v>
      </c>
    </row>
    <row r="2182" spans="1:14" ht="15.6" x14ac:dyDescent="0.3">
      <c r="A2182" s="39">
        <v>43556.666666666664</v>
      </c>
      <c r="B2182" s="29">
        <f t="shared" si="135"/>
        <v>4</v>
      </c>
      <c r="C2182" s="34">
        <v>1</v>
      </c>
      <c r="D2182" s="35">
        <v>300.89999999999998</v>
      </c>
      <c r="E2182" s="36">
        <v>214.95</v>
      </c>
      <c r="F2182" s="37">
        <f t="shared" si="136"/>
        <v>515.84999999999991</v>
      </c>
      <c r="G2182" s="38"/>
      <c r="H2182" s="35">
        <v>253.357</v>
      </c>
      <c r="I2182" s="36">
        <v>230.33799999999999</v>
      </c>
      <c r="J2182" s="37">
        <f t="shared" si="137"/>
        <v>483.69499999999999</v>
      </c>
      <c r="K2182" s="38"/>
      <c r="L2182" s="35">
        <v>204.3</v>
      </c>
      <c r="M2182" s="36">
        <v>110.4</v>
      </c>
      <c r="N2182" s="37">
        <f t="shared" si="138"/>
        <v>314.70000000000005</v>
      </c>
    </row>
    <row r="2183" spans="1:14" ht="15.6" x14ac:dyDescent="0.3">
      <c r="A2183" s="40">
        <v>43556.708333333336</v>
      </c>
      <c r="B2183" s="29">
        <f t="shared" si="135"/>
        <v>4</v>
      </c>
      <c r="C2183" s="34">
        <v>1</v>
      </c>
      <c r="D2183" s="35">
        <v>301.5</v>
      </c>
      <c r="E2183" s="36">
        <v>191.1</v>
      </c>
      <c r="F2183" s="37">
        <f t="shared" si="136"/>
        <v>492.6</v>
      </c>
      <c r="G2183" s="38"/>
      <c r="H2183" s="35">
        <v>242.04599999999999</v>
      </c>
      <c r="I2183" s="36">
        <v>208.41200000000001</v>
      </c>
      <c r="J2183" s="37">
        <f t="shared" si="137"/>
        <v>450.45799999999997</v>
      </c>
      <c r="K2183" s="38"/>
      <c r="L2183" s="35">
        <v>190.35</v>
      </c>
      <c r="M2183" s="36">
        <v>104.55</v>
      </c>
      <c r="N2183" s="37">
        <f t="shared" si="138"/>
        <v>294.89999999999998</v>
      </c>
    </row>
    <row r="2184" spans="1:14" ht="15.6" x14ac:dyDescent="0.3">
      <c r="A2184" s="39">
        <v>43556.75</v>
      </c>
      <c r="B2184" s="29">
        <f t="shared" ref="B2184:B2247" si="139">MONTH(A2184)</f>
        <v>4</v>
      </c>
      <c r="C2184" s="34">
        <v>1</v>
      </c>
      <c r="D2184" s="35">
        <v>278.39999999999998</v>
      </c>
      <c r="E2184" s="36">
        <v>164.7</v>
      </c>
      <c r="F2184" s="37">
        <f t="shared" ref="F2184:F2247" si="140">D2184+E2184</f>
        <v>443.09999999999997</v>
      </c>
      <c r="G2184" s="38"/>
      <c r="H2184" s="35">
        <v>177.80600000000001</v>
      </c>
      <c r="I2184" s="36">
        <v>185.423</v>
      </c>
      <c r="J2184" s="37">
        <f t="shared" ref="J2184:J2247" si="141">H2184+I2184</f>
        <v>363.22900000000004</v>
      </c>
      <c r="K2184" s="38"/>
      <c r="L2184" s="35">
        <v>115.95</v>
      </c>
      <c r="M2184" s="36">
        <v>90.6</v>
      </c>
      <c r="N2184" s="37">
        <f t="shared" ref="N2184:N2247" si="142">L2184+M2184</f>
        <v>206.55</v>
      </c>
    </row>
    <row r="2185" spans="1:14" ht="15.6" x14ac:dyDescent="0.3">
      <c r="A2185" s="40">
        <v>43556.791666666664</v>
      </c>
      <c r="B2185" s="29">
        <f t="shared" si="139"/>
        <v>4</v>
      </c>
      <c r="C2185" s="34">
        <v>1</v>
      </c>
      <c r="D2185" s="35">
        <v>264</v>
      </c>
      <c r="E2185" s="36">
        <v>144.15</v>
      </c>
      <c r="F2185" s="37">
        <f t="shared" si="140"/>
        <v>408.15</v>
      </c>
      <c r="G2185" s="38"/>
      <c r="H2185" s="35">
        <v>173.11199999999999</v>
      </c>
      <c r="I2185" s="36">
        <v>174.75899999999999</v>
      </c>
      <c r="J2185" s="37">
        <f t="shared" si="141"/>
        <v>347.87099999999998</v>
      </c>
      <c r="K2185" s="38"/>
      <c r="L2185" s="35">
        <v>108</v>
      </c>
      <c r="M2185" s="36">
        <v>80.400000000000006</v>
      </c>
      <c r="N2185" s="37">
        <f t="shared" si="142"/>
        <v>188.4</v>
      </c>
    </row>
    <row r="2186" spans="1:14" ht="15.6" x14ac:dyDescent="0.3">
      <c r="A2186" s="39">
        <v>43556.833333333336</v>
      </c>
      <c r="B2186" s="29">
        <f t="shared" si="139"/>
        <v>4</v>
      </c>
      <c r="C2186" s="34">
        <v>1</v>
      </c>
      <c r="D2186" s="35">
        <v>251.1</v>
      </c>
      <c r="E2186" s="36">
        <v>146.85</v>
      </c>
      <c r="F2186" s="37">
        <f t="shared" si="140"/>
        <v>397.95</v>
      </c>
      <c r="G2186" s="38"/>
      <c r="H2186" s="35">
        <v>183.595</v>
      </c>
      <c r="I2186" s="36">
        <v>172.465</v>
      </c>
      <c r="J2186" s="37">
        <f t="shared" si="141"/>
        <v>356.06</v>
      </c>
      <c r="K2186" s="38"/>
      <c r="L2186" s="35">
        <v>104.4</v>
      </c>
      <c r="M2186" s="36">
        <v>84.3</v>
      </c>
      <c r="N2186" s="37">
        <f t="shared" si="142"/>
        <v>188.7</v>
      </c>
    </row>
    <row r="2187" spans="1:14" ht="15.6" x14ac:dyDescent="0.3">
      <c r="A2187" s="40">
        <v>43556.875</v>
      </c>
      <c r="B2187" s="29">
        <f t="shared" si="139"/>
        <v>4</v>
      </c>
      <c r="C2187" s="34">
        <v>1</v>
      </c>
      <c r="D2187" s="35">
        <v>177.75</v>
      </c>
      <c r="E2187" s="36">
        <v>138.9</v>
      </c>
      <c r="F2187" s="37">
        <f t="shared" si="140"/>
        <v>316.64999999999998</v>
      </c>
      <c r="G2187" s="38"/>
      <c r="H2187" s="35">
        <v>173.00200000000001</v>
      </c>
      <c r="I2187" s="36">
        <v>165.63499999999999</v>
      </c>
      <c r="J2187" s="37">
        <f t="shared" si="141"/>
        <v>338.637</v>
      </c>
      <c r="K2187" s="38"/>
      <c r="L2187" s="35">
        <v>106.95</v>
      </c>
      <c r="M2187" s="36">
        <v>79.349999999999994</v>
      </c>
      <c r="N2187" s="37">
        <f t="shared" si="142"/>
        <v>186.3</v>
      </c>
    </row>
    <row r="2188" spans="1:14" ht="15.6" x14ac:dyDescent="0.3">
      <c r="A2188" s="39">
        <v>43556.916666666664</v>
      </c>
      <c r="B2188" s="29">
        <f t="shared" si="139"/>
        <v>4</v>
      </c>
      <c r="C2188" s="34">
        <v>1</v>
      </c>
      <c r="D2188" s="35">
        <v>171</v>
      </c>
      <c r="E2188" s="36">
        <v>138.75</v>
      </c>
      <c r="F2188" s="37">
        <f t="shared" si="140"/>
        <v>309.75</v>
      </c>
      <c r="G2188" s="38"/>
      <c r="H2188" s="35">
        <v>173.154</v>
      </c>
      <c r="I2188" s="36">
        <v>169.58</v>
      </c>
      <c r="J2188" s="37">
        <f t="shared" si="141"/>
        <v>342.73400000000004</v>
      </c>
      <c r="K2188" s="38"/>
      <c r="L2188" s="35">
        <v>107.1</v>
      </c>
      <c r="M2188" s="36">
        <v>81.150000000000006</v>
      </c>
      <c r="N2188" s="37">
        <f t="shared" si="142"/>
        <v>188.25</v>
      </c>
    </row>
    <row r="2189" spans="1:14" ht="15.6" x14ac:dyDescent="0.3">
      <c r="A2189" s="40">
        <v>43556.958333333336</v>
      </c>
      <c r="B2189" s="29">
        <f t="shared" si="139"/>
        <v>4</v>
      </c>
      <c r="C2189" s="34">
        <v>1</v>
      </c>
      <c r="D2189" s="35">
        <v>157.94999999999999</v>
      </c>
      <c r="E2189" s="36">
        <v>138.44999999999999</v>
      </c>
      <c r="F2189" s="37">
        <f t="shared" si="140"/>
        <v>296.39999999999998</v>
      </c>
      <c r="G2189" s="38"/>
      <c r="H2189" s="35">
        <v>165.81800000000001</v>
      </c>
      <c r="I2189" s="36">
        <v>144.19800000000001</v>
      </c>
      <c r="J2189" s="37">
        <f t="shared" si="141"/>
        <v>310.01600000000002</v>
      </c>
      <c r="K2189" s="38"/>
      <c r="L2189" s="35">
        <v>93.15</v>
      </c>
      <c r="M2189" s="36">
        <v>70.95</v>
      </c>
      <c r="N2189" s="37">
        <f t="shared" si="142"/>
        <v>164.10000000000002</v>
      </c>
    </row>
    <row r="2190" spans="1:14" ht="15.6" x14ac:dyDescent="0.3">
      <c r="A2190" s="39">
        <v>43556</v>
      </c>
      <c r="B2190" s="29">
        <f t="shared" si="139"/>
        <v>4</v>
      </c>
      <c r="C2190" s="34">
        <v>1</v>
      </c>
      <c r="D2190" s="35">
        <v>151.35</v>
      </c>
      <c r="E2190" s="36">
        <v>128.69999999999999</v>
      </c>
      <c r="F2190" s="37">
        <f t="shared" si="140"/>
        <v>280.04999999999995</v>
      </c>
      <c r="G2190" s="38"/>
      <c r="H2190" s="35">
        <v>156.249</v>
      </c>
      <c r="I2190" s="36">
        <v>124.688</v>
      </c>
      <c r="J2190" s="37">
        <f t="shared" si="141"/>
        <v>280.93700000000001</v>
      </c>
      <c r="K2190" s="38"/>
      <c r="L2190" s="35">
        <v>88.95</v>
      </c>
      <c r="M2190" s="36">
        <v>70.650000000000006</v>
      </c>
      <c r="N2190" s="37">
        <f t="shared" si="142"/>
        <v>159.60000000000002</v>
      </c>
    </row>
    <row r="2191" spans="1:14" ht="15.6" x14ac:dyDescent="0.3">
      <c r="A2191" s="40">
        <v>43557.041666666664</v>
      </c>
      <c r="B2191" s="29">
        <f t="shared" si="139"/>
        <v>4</v>
      </c>
      <c r="C2191" s="34">
        <v>2</v>
      </c>
      <c r="D2191" s="35">
        <v>140.25</v>
      </c>
      <c r="E2191" s="36">
        <v>124.2</v>
      </c>
      <c r="F2191" s="37">
        <f t="shared" si="140"/>
        <v>264.45</v>
      </c>
      <c r="G2191" s="38"/>
      <c r="H2191" s="35">
        <v>155.249</v>
      </c>
      <c r="I2191" s="36">
        <v>122.44</v>
      </c>
      <c r="J2191" s="37">
        <f t="shared" si="141"/>
        <v>277.68899999999996</v>
      </c>
      <c r="K2191" s="38"/>
      <c r="L2191" s="35">
        <v>89.55</v>
      </c>
      <c r="M2191" s="36">
        <v>70.650000000000006</v>
      </c>
      <c r="N2191" s="37">
        <f t="shared" si="142"/>
        <v>160.19999999999999</v>
      </c>
    </row>
    <row r="2192" spans="1:14" ht="15.6" x14ac:dyDescent="0.3">
      <c r="A2192" s="39">
        <v>43557.083333333336</v>
      </c>
      <c r="B2192" s="29">
        <f t="shared" si="139"/>
        <v>4</v>
      </c>
      <c r="C2192" s="34">
        <v>2</v>
      </c>
      <c r="D2192" s="35">
        <v>138.44999999999999</v>
      </c>
      <c r="E2192" s="36">
        <v>121.05</v>
      </c>
      <c r="F2192" s="37">
        <f t="shared" si="140"/>
        <v>259.5</v>
      </c>
      <c r="G2192" s="38"/>
      <c r="H2192" s="35">
        <v>155.29599999999999</v>
      </c>
      <c r="I2192" s="36">
        <v>122.63</v>
      </c>
      <c r="J2192" s="37">
        <f t="shared" si="141"/>
        <v>277.92599999999999</v>
      </c>
      <c r="K2192" s="38"/>
      <c r="L2192" s="35">
        <v>88.95</v>
      </c>
      <c r="M2192" s="36">
        <v>70.2</v>
      </c>
      <c r="N2192" s="37">
        <f t="shared" si="142"/>
        <v>159.15</v>
      </c>
    </row>
    <row r="2193" spans="1:14" ht="15.6" x14ac:dyDescent="0.3">
      <c r="A2193" s="40">
        <v>43557.125</v>
      </c>
      <c r="B2193" s="29">
        <f t="shared" si="139"/>
        <v>4</v>
      </c>
      <c r="C2193" s="34">
        <v>2</v>
      </c>
      <c r="D2193" s="35">
        <v>141.6</v>
      </c>
      <c r="E2193" s="36">
        <v>122.85</v>
      </c>
      <c r="F2193" s="37">
        <f t="shared" si="140"/>
        <v>264.45</v>
      </c>
      <c r="G2193" s="38"/>
      <c r="H2193" s="35">
        <v>158.405</v>
      </c>
      <c r="I2193" s="36">
        <v>122.108</v>
      </c>
      <c r="J2193" s="37">
        <f t="shared" si="141"/>
        <v>280.51300000000003</v>
      </c>
      <c r="K2193" s="38"/>
      <c r="L2193" s="35">
        <v>89.7</v>
      </c>
      <c r="M2193" s="36">
        <v>70.349999999999994</v>
      </c>
      <c r="N2193" s="37">
        <f t="shared" si="142"/>
        <v>160.05000000000001</v>
      </c>
    </row>
    <row r="2194" spans="1:14" ht="15.6" x14ac:dyDescent="0.3">
      <c r="A2194" s="39">
        <v>43557.166666666664</v>
      </c>
      <c r="B2194" s="29">
        <f t="shared" si="139"/>
        <v>4</v>
      </c>
      <c r="C2194" s="34">
        <v>2</v>
      </c>
      <c r="D2194" s="35">
        <v>141.15</v>
      </c>
      <c r="E2194" s="36">
        <v>131.25</v>
      </c>
      <c r="F2194" s="37">
        <f t="shared" si="140"/>
        <v>272.39999999999998</v>
      </c>
      <c r="G2194" s="38"/>
      <c r="H2194" s="35">
        <v>170.15</v>
      </c>
      <c r="I2194" s="36">
        <v>127.23099999999999</v>
      </c>
      <c r="J2194" s="37">
        <f t="shared" si="141"/>
        <v>297.38099999999997</v>
      </c>
      <c r="K2194" s="38"/>
      <c r="L2194" s="35">
        <v>90</v>
      </c>
      <c r="M2194" s="36">
        <v>70.8</v>
      </c>
      <c r="N2194" s="37">
        <f t="shared" si="142"/>
        <v>160.80000000000001</v>
      </c>
    </row>
    <row r="2195" spans="1:14" ht="15.6" x14ac:dyDescent="0.3">
      <c r="A2195" s="40">
        <v>43557.208333333336</v>
      </c>
      <c r="B2195" s="29">
        <f t="shared" si="139"/>
        <v>4</v>
      </c>
      <c r="C2195" s="34">
        <v>2</v>
      </c>
      <c r="D2195" s="35">
        <v>141.15</v>
      </c>
      <c r="E2195" s="36">
        <v>134.25</v>
      </c>
      <c r="F2195" s="37">
        <f t="shared" si="140"/>
        <v>275.39999999999998</v>
      </c>
      <c r="G2195" s="38"/>
      <c r="H2195" s="35">
        <v>181.34800000000001</v>
      </c>
      <c r="I2195" s="36">
        <v>139.08000000000001</v>
      </c>
      <c r="J2195" s="37">
        <f t="shared" si="141"/>
        <v>320.428</v>
      </c>
      <c r="K2195" s="38"/>
      <c r="L2195" s="35">
        <v>91.5</v>
      </c>
      <c r="M2195" s="36">
        <v>71.25</v>
      </c>
      <c r="N2195" s="37">
        <f t="shared" si="142"/>
        <v>162.75</v>
      </c>
    </row>
    <row r="2196" spans="1:14" ht="15.6" x14ac:dyDescent="0.3">
      <c r="A2196" s="39">
        <v>43557.25</v>
      </c>
      <c r="B2196" s="29">
        <f t="shared" si="139"/>
        <v>4</v>
      </c>
      <c r="C2196" s="34">
        <v>2</v>
      </c>
      <c r="D2196" s="35">
        <v>159.75</v>
      </c>
      <c r="E2196" s="36">
        <v>150.9</v>
      </c>
      <c r="F2196" s="37">
        <f t="shared" si="140"/>
        <v>310.64999999999998</v>
      </c>
      <c r="G2196" s="38"/>
      <c r="H2196" s="35">
        <v>187.56899999999999</v>
      </c>
      <c r="I2196" s="36">
        <v>160.25800000000001</v>
      </c>
      <c r="J2196" s="37">
        <f t="shared" si="141"/>
        <v>347.827</v>
      </c>
      <c r="K2196" s="38"/>
      <c r="L2196" s="35">
        <v>101.1</v>
      </c>
      <c r="M2196" s="36">
        <v>75.599999999999994</v>
      </c>
      <c r="N2196" s="37">
        <f t="shared" si="142"/>
        <v>176.7</v>
      </c>
    </row>
    <row r="2197" spans="1:14" ht="15.6" x14ac:dyDescent="0.3">
      <c r="A2197" s="40">
        <v>43557.291666666664</v>
      </c>
      <c r="B2197" s="29">
        <f t="shared" si="139"/>
        <v>4</v>
      </c>
      <c r="C2197" s="34">
        <v>2</v>
      </c>
      <c r="D2197" s="35">
        <v>225.75</v>
      </c>
      <c r="E2197" s="36">
        <v>194.55</v>
      </c>
      <c r="F2197" s="37">
        <f t="shared" si="140"/>
        <v>420.3</v>
      </c>
      <c r="G2197" s="38"/>
      <c r="H2197" s="35">
        <v>222.79</v>
      </c>
      <c r="I2197" s="36">
        <v>197.93700000000001</v>
      </c>
      <c r="J2197" s="37">
        <f t="shared" si="141"/>
        <v>420.72699999999998</v>
      </c>
      <c r="K2197" s="38"/>
      <c r="L2197" s="35">
        <v>158.25</v>
      </c>
      <c r="M2197" s="36">
        <v>95.7</v>
      </c>
      <c r="N2197" s="37">
        <f t="shared" si="142"/>
        <v>253.95</v>
      </c>
    </row>
    <row r="2198" spans="1:14" ht="15.6" x14ac:dyDescent="0.3">
      <c r="A2198" s="39">
        <v>43557.333333333336</v>
      </c>
      <c r="B2198" s="29">
        <f t="shared" si="139"/>
        <v>4</v>
      </c>
      <c r="C2198" s="34">
        <v>2</v>
      </c>
      <c r="D2198" s="35">
        <v>219.15</v>
      </c>
      <c r="E2198" s="36">
        <v>239.85</v>
      </c>
      <c r="F2198" s="37">
        <f t="shared" si="140"/>
        <v>459</v>
      </c>
      <c r="G2198" s="38"/>
      <c r="H2198" s="35">
        <v>240.38</v>
      </c>
      <c r="I2198" s="36">
        <v>225.62100000000001</v>
      </c>
      <c r="J2198" s="37">
        <f t="shared" si="141"/>
        <v>466.00099999999998</v>
      </c>
      <c r="K2198" s="38"/>
      <c r="L2198" s="35">
        <v>172.95</v>
      </c>
      <c r="M2198" s="36">
        <v>114</v>
      </c>
      <c r="N2198" s="37">
        <f t="shared" si="142"/>
        <v>286.95</v>
      </c>
    </row>
    <row r="2199" spans="1:14" ht="15.6" x14ac:dyDescent="0.3">
      <c r="A2199" s="40">
        <v>43557.375</v>
      </c>
      <c r="B2199" s="29">
        <f t="shared" si="139"/>
        <v>4</v>
      </c>
      <c r="C2199" s="34">
        <v>2</v>
      </c>
      <c r="D2199" s="35">
        <v>238.35</v>
      </c>
      <c r="E2199" s="36">
        <v>267.14999999999998</v>
      </c>
      <c r="F2199" s="37">
        <f t="shared" si="140"/>
        <v>505.5</v>
      </c>
      <c r="G2199" s="38"/>
      <c r="H2199" s="35">
        <v>245.29599999999999</v>
      </c>
      <c r="I2199" s="36">
        <v>241.33</v>
      </c>
      <c r="J2199" s="37">
        <f t="shared" si="141"/>
        <v>486.62599999999998</v>
      </c>
      <c r="K2199" s="38"/>
      <c r="L2199" s="35">
        <v>188.25</v>
      </c>
      <c r="M2199" s="36">
        <v>142.5</v>
      </c>
      <c r="N2199" s="37">
        <f t="shared" si="142"/>
        <v>330.75</v>
      </c>
    </row>
    <row r="2200" spans="1:14" ht="15.6" x14ac:dyDescent="0.3">
      <c r="A2200" s="39">
        <v>43557.416666666664</v>
      </c>
      <c r="B2200" s="29">
        <f t="shared" si="139"/>
        <v>4</v>
      </c>
      <c r="C2200" s="34">
        <v>2</v>
      </c>
      <c r="D2200" s="35">
        <v>246.75</v>
      </c>
      <c r="E2200" s="36">
        <v>274.05</v>
      </c>
      <c r="F2200" s="37">
        <f t="shared" si="140"/>
        <v>520.79999999999995</v>
      </c>
      <c r="G2200" s="38"/>
      <c r="H2200" s="35">
        <v>245.035</v>
      </c>
      <c r="I2200" s="36">
        <v>246.751</v>
      </c>
      <c r="J2200" s="37">
        <f t="shared" si="141"/>
        <v>491.786</v>
      </c>
      <c r="K2200" s="38"/>
      <c r="L2200" s="35">
        <v>197.25</v>
      </c>
      <c r="M2200" s="36">
        <v>148.35</v>
      </c>
      <c r="N2200" s="37">
        <f t="shared" si="142"/>
        <v>345.6</v>
      </c>
    </row>
    <row r="2201" spans="1:14" ht="15.6" x14ac:dyDescent="0.3">
      <c r="A2201" s="40">
        <v>43557.458333333336</v>
      </c>
      <c r="B2201" s="29">
        <f t="shared" si="139"/>
        <v>4</v>
      </c>
      <c r="C2201" s="34">
        <v>2</v>
      </c>
      <c r="D2201" s="35">
        <v>261.45</v>
      </c>
      <c r="E2201" s="36">
        <v>277.64999999999998</v>
      </c>
      <c r="F2201" s="37">
        <f t="shared" si="140"/>
        <v>539.09999999999991</v>
      </c>
      <c r="G2201" s="38"/>
      <c r="H2201" s="35">
        <v>247.404</v>
      </c>
      <c r="I2201" s="36">
        <v>243.709</v>
      </c>
      <c r="J2201" s="37">
        <f t="shared" si="141"/>
        <v>491.113</v>
      </c>
      <c r="K2201" s="38"/>
      <c r="L2201" s="35">
        <v>202.35</v>
      </c>
      <c r="M2201" s="36">
        <v>153.6</v>
      </c>
      <c r="N2201" s="37">
        <f t="shared" si="142"/>
        <v>355.95</v>
      </c>
    </row>
    <row r="2202" spans="1:14" ht="15.6" x14ac:dyDescent="0.3">
      <c r="A2202" s="39">
        <v>43557.5</v>
      </c>
      <c r="B2202" s="29">
        <f t="shared" si="139"/>
        <v>4</v>
      </c>
      <c r="C2202" s="34">
        <v>2</v>
      </c>
      <c r="D2202" s="35">
        <v>267</v>
      </c>
      <c r="E2202" s="36">
        <v>271.05</v>
      </c>
      <c r="F2202" s="37">
        <f t="shared" si="140"/>
        <v>538.04999999999995</v>
      </c>
      <c r="G2202" s="38"/>
      <c r="H2202" s="35">
        <v>263.14400000000001</v>
      </c>
      <c r="I2202" s="36">
        <v>252.102</v>
      </c>
      <c r="J2202" s="37">
        <f t="shared" si="141"/>
        <v>515.24599999999998</v>
      </c>
      <c r="K2202" s="38"/>
      <c r="L2202" s="35">
        <v>203.85</v>
      </c>
      <c r="M2202" s="36">
        <v>160.05000000000001</v>
      </c>
      <c r="N2202" s="37">
        <f t="shared" si="142"/>
        <v>363.9</v>
      </c>
    </row>
    <row r="2203" spans="1:14" ht="15.6" x14ac:dyDescent="0.3">
      <c r="A2203" s="40">
        <v>43557.541666666664</v>
      </c>
      <c r="B2203" s="29">
        <f t="shared" si="139"/>
        <v>4</v>
      </c>
      <c r="C2203" s="34">
        <v>2</v>
      </c>
      <c r="D2203" s="35">
        <v>261.3</v>
      </c>
      <c r="E2203" s="36">
        <v>270.3</v>
      </c>
      <c r="F2203" s="37">
        <f t="shared" si="140"/>
        <v>531.6</v>
      </c>
      <c r="G2203" s="38"/>
      <c r="H2203" s="35">
        <v>263.65300000000002</v>
      </c>
      <c r="I2203" s="36">
        <v>249.364</v>
      </c>
      <c r="J2203" s="37">
        <f t="shared" si="141"/>
        <v>513.01700000000005</v>
      </c>
      <c r="K2203" s="38"/>
      <c r="L2203" s="35">
        <v>201</v>
      </c>
      <c r="M2203" s="36">
        <v>159.30000000000001</v>
      </c>
      <c r="N2203" s="37">
        <f t="shared" si="142"/>
        <v>360.3</v>
      </c>
    </row>
    <row r="2204" spans="1:14" ht="15.6" x14ac:dyDescent="0.3">
      <c r="A2204" s="39">
        <v>43557.583333333336</v>
      </c>
      <c r="B2204" s="29">
        <f t="shared" si="139"/>
        <v>4</v>
      </c>
      <c r="C2204" s="34">
        <v>2</v>
      </c>
      <c r="D2204" s="35">
        <v>261.60000000000002</v>
      </c>
      <c r="E2204" s="36">
        <v>255.9</v>
      </c>
      <c r="F2204" s="37">
        <f t="shared" si="140"/>
        <v>517.5</v>
      </c>
      <c r="G2204" s="38"/>
      <c r="H2204" s="35">
        <v>264.03199999999998</v>
      </c>
      <c r="I2204" s="36">
        <v>242.941</v>
      </c>
      <c r="J2204" s="37">
        <f t="shared" si="141"/>
        <v>506.97299999999996</v>
      </c>
      <c r="K2204" s="38"/>
      <c r="L2204" s="35">
        <v>193.65</v>
      </c>
      <c r="M2204" s="36">
        <v>156.15</v>
      </c>
      <c r="N2204" s="37">
        <f t="shared" si="142"/>
        <v>349.8</v>
      </c>
    </row>
    <row r="2205" spans="1:14" ht="15.6" x14ac:dyDescent="0.3">
      <c r="A2205" s="40">
        <v>43557.625</v>
      </c>
      <c r="B2205" s="29">
        <f t="shared" si="139"/>
        <v>4</v>
      </c>
      <c r="C2205" s="34">
        <v>2</v>
      </c>
      <c r="D2205" s="35">
        <v>247.95</v>
      </c>
      <c r="E2205" s="36">
        <v>252.45</v>
      </c>
      <c r="F2205" s="37">
        <f t="shared" si="140"/>
        <v>500.4</v>
      </c>
      <c r="G2205" s="38"/>
      <c r="H2205" s="35">
        <v>255.12299999999999</v>
      </c>
      <c r="I2205" s="36">
        <v>243.76</v>
      </c>
      <c r="J2205" s="37">
        <f t="shared" si="141"/>
        <v>498.88299999999998</v>
      </c>
      <c r="K2205" s="38"/>
      <c r="L2205" s="35">
        <v>193.05</v>
      </c>
      <c r="M2205" s="36">
        <v>155.69999999999999</v>
      </c>
      <c r="N2205" s="37">
        <f t="shared" si="142"/>
        <v>348.75</v>
      </c>
    </row>
    <row r="2206" spans="1:14" ht="15.6" x14ac:dyDescent="0.3">
      <c r="A2206" s="39">
        <v>43557.666666666664</v>
      </c>
      <c r="B2206" s="29">
        <f t="shared" si="139"/>
        <v>4</v>
      </c>
      <c r="C2206" s="34">
        <v>2</v>
      </c>
      <c r="D2206" s="35">
        <v>243</v>
      </c>
      <c r="E2206" s="36">
        <v>237.3</v>
      </c>
      <c r="F2206" s="37">
        <f t="shared" si="140"/>
        <v>480.3</v>
      </c>
      <c r="G2206" s="38"/>
      <c r="H2206" s="35">
        <v>245.39599999999999</v>
      </c>
      <c r="I2206" s="36">
        <v>237.614</v>
      </c>
      <c r="J2206" s="37">
        <f t="shared" si="141"/>
        <v>483.01</v>
      </c>
      <c r="K2206" s="38"/>
      <c r="L2206" s="35">
        <v>188.7</v>
      </c>
      <c r="M2206" s="36">
        <v>152.4</v>
      </c>
      <c r="N2206" s="37">
        <f t="shared" si="142"/>
        <v>341.1</v>
      </c>
    </row>
    <row r="2207" spans="1:14" ht="15.6" x14ac:dyDescent="0.3">
      <c r="A2207" s="40">
        <v>43557.708333333336</v>
      </c>
      <c r="B2207" s="29">
        <f t="shared" si="139"/>
        <v>4</v>
      </c>
      <c r="C2207" s="34">
        <v>2</v>
      </c>
      <c r="D2207" s="35">
        <v>241.05</v>
      </c>
      <c r="E2207" s="36">
        <v>217.5</v>
      </c>
      <c r="F2207" s="37">
        <f t="shared" si="140"/>
        <v>458.55</v>
      </c>
      <c r="G2207" s="38"/>
      <c r="H2207" s="35">
        <v>230.42099999999999</v>
      </c>
      <c r="I2207" s="36">
        <v>216.77099999999999</v>
      </c>
      <c r="J2207" s="37">
        <f t="shared" si="141"/>
        <v>447.19200000000001</v>
      </c>
      <c r="K2207" s="38"/>
      <c r="L2207" s="35">
        <v>180.15</v>
      </c>
      <c r="M2207" s="36">
        <v>139.19999999999999</v>
      </c>
      <c r="N2207" s="37">
        <f t="shared" si="142"/>
        <v>319.35000000000002</v>
      </c>
    </row>
    <row r="2208" spans="1:14" ht="15.6" x14ac:dyDescent="0.3">
      <c r="A2208" s="39">
        <v>43557.75</v>
      </c>
      <c r="B2208" s="29">
        <f t="shared" si="139"/>
        <v>4</v>
      </c>
      <c r="C2208" s="34">
        <v>2</v>
      </c>
      <c r="D2208" s="35">
        <v>226.5</v>
      </c>
      <c r="E2208" s="36">
        <v>179.55</v>
      </c>
      <c r="F2208" s="37">
        <f t="shared" si="140"/>
        <v>406.05</v>
      </c>
      <c r="G2208" s="38"/>
      <c r="H2208" s="35">
        <v>180.244</v>
      </c>
      <c r="I2208" s="36">
        <v>191.173</v>
      </c>
      <c r="J2208" s="37">
        <f t="shared" si="141"/>
        <v>371.41700000000003</v>
      </c>
      <c r="K2208" s="38"/>
      <c r="L2208" s="35">
        <v>126.3</v>
      </c>
      <c r="M2208" s="36">
        <v>91.05</v>
      </c>
      <c r="N2208" s="37">
        <f t="shared" si="142"/>
        <v>217.35</v>
      </c>
    </row>
    <row r="2209" spans="1:14" ht="15.6" x14ac:dyDescent="0.3">
      <c r="A2209" s="40">
        <v>43557.791666666664</v>
      </c>
      <c r="B2209" s="29">
        <f t="shared" si="139"/>
        <v>4</v>
      </c>
      <c r="C2209" s="34">
        <v>2</v>
      </c>
      <c r="D2209" s="35">
        <v>222.15</v>
      </c>
      <c r="E2209" s="36">
        <v>164.85</v>
      </c>
      <c r="F2209" s="37">
        <f t="shared" si="140"/>
        <v>387</v>
      </c>
      <c r="G2209" s="38"/>
      <c r="H2209" s="35">
        <v>170.851</v>
      </c>
      <c r="I2209" s="36">
        <v>183.477</v>
      </c>
      <c r="J2209" s="37">
        <f t="shared" si="141"/>
        <v>354.32799999999997</v>
      </c>
      <c r="K2209" s="38"/>
      <c r="L2209" s="35">
        <v>114.45</v>
      </c>
      <c r="M2209" s="36">
        <v>77.849999999999994</v>
      </c>
      <c r="N2209" s="37">
        <f t="shared" si="142"/>
        <v>192.3</v>
      </c>
    </row>
    <row r="2210" spans="1:14" ht="15.6" x14ac:dyDescent="0.3">
      <c r="A2210" s="39">
        <v>43557.833333333336</v>
      </c>
      <c r="B2210" s="29">
        <f t="shared" si="139"/>
        <v>4</v>
      </c>
      <c r="C2210" s="34">
        <v>2</v>
      </c>
      <c r="D2210" s="35">
        <v>213.45</v>
      </c>
      <c r="E2210" s="36">
        <v>162.6</v>
      </c>
      <c r="F2210" s="37">
        <f t="shared" si="140"/>
        <v>376.04999999999995</v>
      </c>
      <c r="G2210" s="38"/>
      <c r="H2210" s="35">
        <v>182.001</v>
      </c>
      <c r="I2210" s="36">
        <v>180.65899999999999</v>
      </c>
      <c r="J2210" s="37">
        <f t="shared" si="141"/>
        <v>362.65999999999997</v>
      </c>
      <c r="K2210" s="38"/>
      <c r="L2210" s="35">
        <v>109.2</v>
      </c>
      <c r="M2210" s="36">
        <v>79.650000000000006</v>
      </c>
      <c r="N2210" s="37">
        <f t="shared" si="142"/>
        <v>188.85000000000002</v>
      </c>
    </row>
    <row r="2211" spans="1:14" ht="15.6" x14ac:dyDescent="0.3">
      <c r="A2211" s="40">
        <v>43557.875</v>
      </c>
      <c r="B2211" s="29">
        <f t="shared" si="139"/>
        <v>4</v>
      </c>
      <c r="C2211" s="34">
        <v>2</v>
      </c>
      <c r="D2211" s="35">
        <v>167.55</v>
      </c>
      <c r="E2211" s="36">
        <v>143.25</v>
      </c>
      <c r="F2211" s="37">
        <f t="shared" si="140"/>
        <v>310.8</v>
      </c>
      <c r="G2211" s="38"/>
      <c r="H2211" s="35">
        <v>170.827</v>
      </c>
      <c r="I2211" s="36">
        <v>177.92699999999999</v>
      </c>
      <c r="J2211" s="37">
        <f t="shared" si="141"/>
        <v>348.75400000000002</v>
      </c>
      <c r="K2211" s="38"/>
      <c r="L2211" s="35">
        <v>103.2</v>
      </c>
      <c r="M2211" s="36">
        <v>77.099999999999994</v>
      </c>
      <c r="N2211" s="37">
        <f t="shared" si="142"/>
        <v>180.3</v>
      </c>
    </row>
    <row r="2212" spans="1:14" ht="15.6" x14ac:dyDescent="0.3">
      <c r="A2212" s="39">
        <v>43557.916666666664</v>
      </c>
      <c r="B2212" s="29">
        <f t="shared" si="139"/>
        <v>4</v>
      </c>
      <c r="C2212" s="34">
        <v>2</v>
      </c>
      <c r="D2212" s="35">
        <v>146.1</v>
      </c>
      <c r="E2212" s="36">
        <v>141.30000000000001</v>
      </c>
      <c r="F2212" s="37">
        <f t="shared" si="140"/>
        <v>287.39999999999998</v>
      </c>
      <c r="G2212" s="38"/>
      <c r="H2212" s="35">
        <v>171.13499999999999</v>
      </c>
      <c r="I2212" s="36">
        <v>174.517</v>
      </c>
      <c r="J2212" s="37">
        <f t="shared" si="141"/>
        <v>345.65199999999999</v>
      </c>
      <c r="K2212" s="38"/>
      <c r="L2212" s="35">
        <v>101.7</v>
      </c>
      <c r="M2212" s="36">
        <v>73.349999999999994</v>
      </c>
      <c r="N2212" s="37">
        <f t="shared" si="142"/>
        <v>175.05</v>
      </c>
    </row>
    <row r="2213" spans="1:14" ht="15.6" x14ac:dyDescent="0.3">
      <c r="A2213" s="40">
        <v>43557.958333333336</v>
      </c>
      <c r="B2213" s="29">
        <f t="shared" si="139"/>
        <v>4</v>
      </c>
      <c r="C2213" s="34">
        <v>2</v>
      </c>
      <c r="D2213" s="35">
        <v>126</v>
      </c>
      <c r="E2213" s="36">
        <v>142.35</v>
      </c>
      <c r="F2213" s="37">
        <f t="shared" si="140"/>
        <v>268.35000000000002</v>
      </c>
      <c r="G2213" s="38"/>
      <c r="H2213" s="35">
        <v>158.947</v>
      </c>
      <c r="I2213" s="36">
        <v>163.08799999999999</v>
      </c>
      <c r="J2213" s="37">
        <f t="shared" si="141"/>
        <v>322.03499999999997</v>
      </c>
      <c r="K2213" s="38"/>
      <c r="L2213" s="35">
        <v>91.65</v>
      </c>
      <c r="M2213" s="36">
        <v>65.25</v>
      </c>
      <c r="N2213" s="37">
        <f t="shared" si="142"/>
        <v>156.9</v>
      </c>
    </row>
    <row r="2214" spans="1:14" ht="15.6" x14ac:dyDescent="0.3">
      <c r="A2214" s="39">
        <v>43557</v>
      </c>
      <c r="B2214" s="29">
        <f t="shared" si="139"/>
        <v>4</v>
      </c>
      <c r="C2214" s="34">
        <v>2</v>
      </c>
      <c r="D2214" s="35">
        <v>118.8</v>
      </c>
      <c r="E2214" s="36">
        <v>132.44999999999999</v>
      </c>
      <c r="F2214" s="37">
        <f t="shared" si="140"/>
        <v>251.25</v>
      </c>
      <c r="G2214" s="38"/>
      <c r="H2214" s="35">
        <v>153.13800000000001</v>
      </c>
      <c r="I2214" s="36">
        <v>139.82</v>
      </c>
      <c r="J2214" s="37">
        <f t="shared" si="141"/>
        <v>292.95799999999997</v>
      </c>
      <c r="K2214" s="38"/>
      <c r="L2214" s="35">
        <v>88.05</v>
      </c>
      <c r="M2214" s="36">
        <v>66.150000000000006</v>
      </c>
      <c r="N2214" s="37">
        <f t="shared" si="142"/>
        <v>154.19999999999999</v>
      </c>
    </row>
    <row r="2215" spans="1:14" ht="15.6" x14ac:dyDescent="0.3">
      <c r="A2215" s="40">
        <v>43558.041666666664</v>
      </c>
      <c r="B2215" s="29">
        <f t="shared" si="139"/>
        <v>4</v>
      </c>
      <c r="C2215" s="34">
        <v>3</v>
      </c>
      <c r="D2215" s="35">
        <v>117.15</v>
      </c>
      <c r="E2215" s="36">
        <v>131.4</v>
      </c>
      <c r="F2215" s="37">
        <f t="shared" si="140"/>
        <v>248.55</v>
      </c>
      <c r="G2215" s="38"/>
      <c r="H2215" s="35">
        <v>152.86500000000001</v>
      </c>
      <c r="I2215" s="36">
        <v>136.649</v>
      </c>
      <c r="J2215" s="37">
        <f t="shared" si="141"/>
        <v>289.51400000000001</v>
      </c>
      <c r="K2215" s="38"/>
      <c r="L2215" s="35">
        <v>87.3</v>
      </c>
      <c r="M2215" s="36">
        <v>65.400000000000006</v>
      </c>
      <c r="N2215" s="37">
        <f t="shared" si="142"/>
        <v>152.69999999999999</v>
      </c>
    </row>
    <row r="2216" spans="1:14" ht="15.6" x14ac:dyDescent="0.3">
      <c r="A2216" s="39">
        <v>43558.083333333336</v>
      </c>
      <c r="B2216" s="29">
        <f t="shared" si="139"/>
        <v>4</v>
      </c>
      <c r="C2216" s="34">
        <v>3</v>
      </c>
      <c r="D2216" s="35">
        <v>115.65</v>
      </c>
      <c r="E2216" s="36">
        <v>128.55000000000001</v>
      </c>
      <c r="F2216" s="37">
        <f t="shared" si="140"/>
        <v>244.20000000000002</v>
      </c>
      <c r="G2216" s="38"/>
      <c r="H2216" s="35">
        <v>150.554</v>
      </c>
      <c r="I2216" s="36">
        <v>136.75299999999999</v>
      </c>
      <c r="J2216" s="37">
        <f t="shared" si="141"/>
        <v>287.30700000000002</v>
      </c>
      <c r="K2216" s="38"/>
      <c r="L2216" s="35">
        <v>85.65</v>
      </c>
      <c r="M2216" s="36">
        <v>64.5</v>
      </c>
      <c r="N2216" s="37">
        <f t="shared" si="142"/>
        <v>150.15</v>
      </c>
    </row>
    <row r="2217" spans="1:14" ht="15.6" x14ac:dyDescent="0.3">
      <c r="A2217" s="40">
        <v>43558.125</v>
      </c>
      <c r="B2217" s="29">
        <f t="shared" si="139"/>
        <v>4</v>
      </c>
      <c r="C2217" s="34">
        <v>3</v>
      </c>
      <c r="D2217" s="35">
        <v>132.44999999999999</v>
      </c>
      <c r="E2217" s="36">
        <v>129.44999999999999</v>
      </c>
      <c r="F2217" s="37">
        <f t="shared" si="140"/>
        <v>261.89999999999998</v>
      </c>
      <c r="G2217" s="38"/>
      <c r="H2217" s="35">
        <v>155.48400000000001</v>
      </c>
      <c r="I2217" s="36">
        <v>142.607</v>
      </c>
      <c r="J2217" s="37">
        <f t="shared" si="141"/>
        <v>298.09100000000001</v>
      </c>
      <c r="K2217" s="38"/>
      <c r="L2217" s="35">
        <v>94.2</v>
      </c>
      <c r="M2217" s="36">
        <v>64.8</v>
      </c>
      <c r="N2217" s="37">
        <f t="shared" si="142"/>
        <v>159</v>
      </c>
    </row>
    <row r="2218" spans="1:14" ht="15.6" x14ac:dyDescent="0.3">
      <c r="A2218" s="39">
        <v>43558.166666666664</v>
      </c>
      <c r="B2218" s="29">
        <f t="shared" si="139"/>
        <v>4</v>
      </c>
      <c r="C2218" s="34">
        <v>3</v>
      </c>
      <c r="D2218" s="35">
        <v>135.9</v>
      </c>
      <c r="E2218" s="36">
        <v>133.19999999999999</v>
      </c>
      <c r="F2218" s="37">
        <f t="shared" si="140"/>
        <v>269.10000000000002</v>
      </c>
      <c r="G2218" s="38"/>
      <c r="H2218" s="35">
        <v>169.84700000000001</v>
      </c>
      <c r="I2218" s="36">
        <v>145.47399999999999</v>
      </c>
      <c r="J2218" s="37">
        <f t="shared" si="141"/>
        <v>315.32100000000003</v>
      </c>
      <c r="K2218" s="38"/>
      <c r="L2218" s="35">
        <v>93.6</v>
      </c>
      <c r="M2218" s="36">
        <v>65.25</v>
      </c>
      <c r="N2218" s="37">
        <f t="shared" si="142"/>
        <v>158.85</v>
      </c>
    </row>
    <row r="2219" spans="1:14" ht="15.6" x14ac:dyDescent="0.3">
      <c r="A2219" s="40">
        <v>43558.208333333336</v>
      </c>
      <c r="B2219" s="29">
        <f t="shared" si="139"/>
        <v>4</v>
      </c>
      <c r="C2219" s="34">
        <v>3</v>
      </c>
      <c r="D2219" s="35">
        <v>133.05000000000001</v>
      </c>
      <c r="E2219" s="36">
        <v>133.19999999999999</v>
      </c>
      <c r="F2219" s="37">
        <f t="shared" si="140"/>
        <v>266.25</v>
      </c>
      <c r="G2219" s="38"/>
      <c r="H2219" s="35">
        <v>181.09800000000001</v>
      </c>
      <c r="I2219" s="36">
        <v>143.952</v>
      </c>
      <c r="J2219" s="37">
        <f t="shared" si="141"/>
        <v>325.05</v>
      </c>
      <c r="K2219" s="38"/>
      <c r="L2219" s="35">
        <v>94.5</v>
      </c>
      <c r="M2219" s="36">
        <v>65.55</v>
      </c>
      <c r="N2219" s="37">
        <f t="shared" si="142"/>
        <v>160.05000000000001</v>
      </c>
    </row>
    <row r="2220" spans="1:14" ht="15.6" x14ac:dyDescent="0.3">
      <c r="A2220" s="39">
        <v>43558.25</v>
      </c>
      <c r="B2220" s="29">
        <f t="shared" si="139"/>
        <v>4</v>
      </c>
      <c r="C2220" s="34">
        <v>3</v>
      </c>
      <c r="D2220" s="35">
        <v>147.6</v>
      </c>
      <c r="E2220" s="36">
        <v>154.5</v>
      </c>
      <c r="F2220" s="37">
        <f t="shared" si="140"/>
        <v>302.10000000000002</v>
      </c>
      <c r="G2220" s="38"/>
      <c r="H2220" s="35">
        <v>182.05600000000001</v>
      </c>
      <c r="I2220" s="36">
        <v>173.096</v>
      </c>
      <c r="J2220" s="37">
        <f t="shared" si="141"/>
        <v>355.15200000000004</v>
      </c>
      <c r="K2220" s="38"/>
      <c r="L2220" s="35">
        <v>99.6</v>
      </c>
      <c r="M2220" s="36">
        <v>70.5</v>
      </c>
      <c r="N2220" s="37">
        <f t="shared" si="142"/>
        <v>170.1</v>
      </c>
    </row>
    <row r="2221" spans="1:14" ht="15.6" x14ac:dyDescent="0.3">
      <c r="A2221" s="40">
        <v>43558.291666666664</v>
      </c>
      <c r="B2221" s="29">
        <f t="shared" si="139"/>
        <v>4</v>
      </c>
      <c r="C2221" s="34">
        <v>3</v>
      </c>
      <c r="D2221" s="35">
        <v>198</v>
      </c>
      <c r="E2221" s="36">
        <v>207.6</v>
      </c>
      <c r="F2221" s="37">
        <f t="shared" si="140"/>
        <v>405.6</v>
      </c>
      <c r="G2221" s="38"/>
      <c r="H2221" s="35">
        <v>229.30699999999999</v>
      </c>
      <c r="I2221" s="36">
        <v>206.01</v>
      </c>
      <c r="J2221" s="37">
        <f t="shared" si="141"/>
        <v>435.31700000000001</v>
      </c>
      <c r="K2221" s="38"/>
      <c r="L2221" s="35">
        <v>161.1</v>
      </c>
      <c r="M2221" s="36">
        <v>118.05</v>
      </c>
      <c r="N2221" s="37">
        <f t="shared" si="142"/>
        <v>279.14999999999998</v>
      </c>
    </row>
    <row r="2222" spans="1:14" ht="15.6" x14ac:dyDescent="0.3">
      <c r="A2222" s="39">
        <v>43558.333333333336</v>
      </c>
      <c r="B2222" s="29">
        <f t="shared" si="139"/>
        <v>4</v>
      </c>
      <c r="C2222" s="34">
        <v>3</v>
      </c>
      <c r="D2222" s="35">
        <v>221.4</v>
      </c>
      <c r="E2222" s="36">
        <v>235.5</v>
      </c>
      <c r="F2222" s="37">
        <f t="shared" si="140"/>
        <v>456.9</v>
      </c>
      <c r="G2222" s="38"/>
      <c r="H2222" s="35">
        <v>252.74</v>
      </c>
      <c r="I2222" s="36">
        <v>228.792</v>
      </c>
      <c r="J2222" s="37">
        <f t="shared" si="141"/>
        <v>481.53200000000004</v>
      </c>
      <c r="K2222" s="38"/>
      <c r="L2222" s="35">
        <v>183.75</v>
      </c>
      <c r="M2222" s="36">
        <v>145.94999999999999</v>
      </c>
      <c r="N2222" s="37">
        <f t="shared" si="142"/>
        <v>329.7</v>
      </c>
    </row>
    <row r="2223" spans="1:14" ht="15.6" x14ac:dyDescent="0.3">
      <c r="A2223" s="40">
        <v>43558.375</v>
      </c>
      <c r="B2223" s="29">
        <f t="shared" si="139"/>
        <v>4</v>
      </c>
      <c r="C2223" s="34">
        <v>3</v>
      </c>
      <c r="D2223" s="35">
        <v>247.65</v>
      </c>
      <c r="E2223" s="36">
        <v>265.2</v>
      </c>
      <c r="F2223" s="37">
        <f t="shared" si="140"/>
        <v>512.85</v>
      </c>
      <c r="G2223" s="38"/>
      <c r="H2223" s="35">
        <v>253.9</v>
      </c>
      <c r="I2223" s="36">
        <v>247.55099999999999</v>
      </c>
      <c r="J2223" s="37">
        <f t="shared" si="141"/>
        <v>501.45100000000002</v>
      </c>
      <c r="K2223" s="38"/>
      <c r="L2223" s="35">
        <v>192.75</v>
      </c>
      <c r="M2223" s="36">
        <v>156.6</v>
      </c>
      <c r="N2223" s="37">
        <f t="shared" si="142"/>
        <v>349.35</v>
      </c>
    </row>
    <row r="2224" spans="1:14" ht="15.6" x14ac:dyDescent="0.3">
      <c r="A2224" s="39">
        <v>43558.416666666664</v>
      </c>
      <c r="B2224" s="29">
        <f t="shared" si="139"/>
        <v>4</v>
      </c>
      <c r="C2224" s="34">
        <v>3</v>
      </c>
      <c r="D2224" s="35">
        <v>257.55</v>
      </c>
      <c r="E2224" s="36">
        <v>272.85000000000002</v>
      </c>
      <c r="F2224" s="37">
        <f t="shared" si="140"/>
        <v>530.40000000000009</v>
      </c>
      <c r="G2224" s="38"/>
      <c r="H2224" s="35">
        <v>258.82600000000002</v>
      </c>
      <c r="I2224" s="36">
        <v>243.01900000000001</v>
      </c>
      <c r="J2224" s="37">
        <f t="shared" si="141"/>
        <v>501.84500000000003</v>
      </c>
      <c r="K2224" s="38"/>
      <c r="L2224" s="35">
        <v>192.3</v>
      </c>
      <c r="M2224" s="36">
        <v>156</v>
      </c>
      <c r="N2224" s="37">
        <f t="shared" si="142"/>
        <v>348.3</v>
      </c>
    </row>
    <row r="2225" spans="1:14" ht="15.6" x14ac:dyDescent="0.3">
      <c r="A2225" s="40">
        <v>43558.458333333336</v>
      </c>
      <c r="B2225" s="29">
        <f t="shared" si="139"/>
        <v>4</v>
      </c>
      <c r="C2225" s="34">
        <v>3</v>
      </c>
      <c r="D2225" s="35">
        <v>258.60000000000002</v>
      </c>
      <c r="E2225" s="36">
        <v>272.39999999999998</v>
      </c>
      <c r="F2225" s="37">
        <f t="shared" si="140"/>
        <v>531</v>
      </c>
      <c r="G2225" s="38"/>
      <c r="H2225" s="35">
        <v>249.083</v>
      </c>
      <c r="I2225" s="36">
        <v>246.64500000000001</v>
      </c>
      <c r="J2225" s="37">
        <f t="shared" si="141"/>
        <v>495.72800000000001</v>
      </c>
      <c r="K2225" s="38"/>
      <c r="L2225" s="35">
        <v>192</v>
      </c>
      <c r="M2225" s="36">
        <v>153.6</v>
      </c>
      <c r="N2225" s="37">
        <f t="shared" si="142"/>
        <v>345.6</v>
      </c>
    </row>
    <row r="2226" spans="1:14" ht="15.6" x14ac:dyDescent="0.3">
      <c r="A2226" s="39">
        <v>43558.5</v>
      </c>
      <c r="B2226" s="29">
        <f t="shared" si="139"/>
        <v>4</v>
      </c>
      <c r="C2226" s="34">
        <v>3</v>
      </c>
      <c r="D2226" s="35">
        <v>259.8</v>
      </c>
      <c r="E2226" s="36">
        <v>272.25</v>
      </c>
      <c r="F2226" s="37">
        <f t="shared" si="140"/>
        <v>532.04999999999995</v>
      </c>
      <c r="G2226" s="38"/>
      <c r="H2226" s="35">
        <v>264.76600000000002</v>
      </c>
      <c r="I2226" s="36">
        <v>253.64099999999999</v>
      </c>
      <c r="J2226" s="37">
        <f t="shared" si="141"/>
        <v>518.40700000000004</v>
      </c>
      <c r="K2226" s="38"/>
      <c r="L2226" s="35">
        <v>194.85</v>
      </c>
      <c r="M2226" s="36">
        <v>152.1</v>
      </c>
      <c r="N2226" s="37">
        <f t="shared" si="142"/>
        <v>346.95</v>
      </c>
    </row>
    <row r="2227" spans="1:14" ht="15.6" x14ac:dyDescent="0.3">
      <c r="A2227" s="40">
        <v>43558.541666666664</v>
      </c>
      <c r="B2227" s="29">
        <f t="shared" si="139"/>
        <v>4</v>
      </c>
      <c r="C2227" s="34">
        <v>3</v>
      </c>
      <c r="D2227" s="35">
        <v>261.45</v>
      </c>
      <c r="E2227" s="36">
        <v>269.39999999999998</v>
      </c>
      <c r="F2227" s="37">
        <f t="shared" si="140"/>
        <v>530.84999999999991</v>
      </c>
      <c r="G2227" s="38"/>
      <c r="H2227" s="35">
        <v>266.84100000000001</v>
      </c>
      <c r="I2227" s="36">
        <v>248.72200000000001</v>
      </c>
      <c r="J2227" s="37">
        <f t="shared" si="141"/>
        <v>515.56299999999999</v>
      </c>
      <c r="K2227" s="38"/>
      <c r="L2227" s="35">
        <v>195.6</v>
      </c>
      <c r="M2227" s="36">
        <v>155.55000000000001</v>
      </c>
      <c r="N2227" s="37">
        <f t="shared" si="142"/>
        <v>351.15</v>
      </c>
    </row>
    <row r="2228" spans="1:14" ht="15.6" x14ac:dyDescent="0.3">
      <c r="A2228" s="39">
        <v>43558.583333333336</v>
      </c>
      <c r="B2228" s="29">
        <f t="shared" si="139"/>
        <v>4</v>
      </c>
      <c r="C2228" s="34">
        <v>3</v>
      </c>
      <c r="D2228" s="35">
        <v>261.14999999999998</v>
      </c>
      <c r="E2228" s="36">
        <v>255.75</v>
      </c>
      <c r="F2228" s="37">
        <f t="shared" si="140"/>
        <v>516.9</v>
      </c>
      <c r="G2228" s="38"/>
      <c r="H2228" s="35">
        <v>267.13400000000001</v>
      </c>
      <c r="I2228" s="36">
        <v>238.11199999999999</v>
      </c>
      <c r="J2228" s="37">
        <f t="shared" si="141"/>
        <v>505.24599999999998</v>
      </c>
      <c r="K2228" s="38"/>
      <c r="L2228" s="35">
        <v>190.65</v>
      </c>
      <c r="M2228" s="36">
        <v>154.05000000000001</v>
      </c>
      <c r="N2228" s="37">
        <f t="shared" si="142"/>
        <v>344.70000000000005</v>
      </c>
    </row>
    <row r="2229" spans="1:14" ht="15.6" x14ac:dyDescent="0.3">
      <c r="A2229" s="40">
        <v>43558.625</v>
      </c>
      <c r="B2229" s="29">
        <f t="shared" si="139"/>
        <v>4</v>
      </c>
      <c r="C2229" s="34">
        <v>3</v>
      </c>
      <c r="D2229" s="35">
        <v>251.25</v>
      </c>
      <c r="E2229" s="36">
        <v>253.5</v>
      </c>
      <c r="F2229" s="37">
        <f t="shared" si="140"/>
        <v>504.75</v>
      </c>
      <c r="G2229" s="38"/>
      <c r="H2229" s="35">
        <v>262.70400000000001</v>
      </c>
      <c r="I2229" s="36">
        <v>236.214</v>
      </c>
      <c r="J2229" s="37">
        <f t="shared" si="141"/>
        <v>498.91800000000001</v>
      </c>
      <c r="K2229" s="38"/>
      <c r="L2229" s="35">
        <v>190.35</v>
      </c>
      <c r="M2229" s="36">
        <v>153.6</v>
      </c>
      <c r="N2229" s="37">
        <f t="shared" si="142"/>
        <v>343.95</v>
      </c>
    </row>
    <row r="2230" spans="1:14" ht="15.6" x14ac:dyDescent="0.3">
      <c r="A2230" s="39">
        <v>43558.666666666664</v>
      </c>
      <c r="B2230" s="29">
        <f t="shared" si="139"/>
        <v>4</v>
      </c>
      <c r="C2230" s="34">
        <v>3</v>
      </c>
      <c r="D2230" s="35">
        <v>242.55</v>
      </c>
      <c r="E2230" s="36">
        <v>246</v>
      </c>
      <c r="F2230" s="37">
        <f t="shared" si="140"/>
        <v>488.55</v>
      </c>
      <c r="G2230" s="38"/>
      <c r="H2230" s="35">
        <v>254.57300000000001</v>
      </c>
      <c r="I2230" s="36">
        <v>230.97399999999999</v>
      </c>
      <c r="J2230" s="37">
        <f t="shared" si="141"/>
        <v>485.54700000000003</v>
      </c>
      <c r="K2230" s="38"/>
      <c r="L2230" s="35">
        <v>187.5</v>
      </c>
      <c r="M2230" s="36">
        <v>149.1</v>
      </c>
      <c r="N2230" s="37">
        <f t="shared" si="142"/>
        <v>336.6</v>
      </c>
    </row>
    <row r="2231" spans="1:14" ht="15.6" x14ac:dyDescent="0.3">
      <c r="A2231" s="40">
        <v>43558.708333333336</v>
      </c>
      <c r="B2231" s="29">
        <f t="shared" si="139"/>
        <v>4</v>
      </c>
      <c r="C2231" s="34">
        <v>3</v>
      </c>
      <c r="D2231" s="35">
        <v>245.1</v>
      </c>
      <c r="E2231" s="36">
        <v>220.35</v>
      </c>
      <c r="F2231" s="37">
        <f t="shared" si="140"/>
        <v>465.45</v>
      </c>
      <c r="G2231" s="38"/>
      <c r="H2231" s="35">
        <v>244.029</v>
      </c>
      <c r="I2231" s="36">
        <v>214.27099999999999</v>
      </c>
      <c r="J2231" s="37">
        <f t="shared" si="141"/>
        <v>458.29999999999995</v>
      </c>
      <c r="K2231" s="38"/>
      <c r="L2231" s="35">
        <v>178.65</v>
      </c>
      <c r="M2231" s="36">
        <v>141.75</v>
      </c>
      <c r="N2231" s="37">
        <f t="shared" si="142"/>
        <v>320.39999999999998</v>
      </c>
    </row>
    <row r="2232" spans="1:14" ht="15.6" x14ac:dyDescent="0.3">
      <c r="A2232" s="39">
        <v>43558.75</v>
      </c>
      <c r="B2232" s="29">
        <f t="shared" si="139"/>
        <v>4</v>
      </c>
      <c r="C2232" s="34">
        <v>3</v>
      </c>
      <c r="D2232" s="35">
        <v>228.3</v>
      </c>
      <c r="E2232" s="36">
        <v>181.65</v>
      </c>
      <c r="F2232" s="37">
        <f t="shared" si="140"/>
        <v>409.95000000000005</v>
      </c>
      <c r="G2232" s="38"/>
      <c r="H2232" s="35">
        <v>178.28</v>
      </c>
      <c r="I2232" s="36">
        <v>181.18</v>
      </c>
      <c r="J2232" s="37">
        <f t="shared" si="141"/>
        <v>359.46000000000004</v>
      </c>
      <c r="K2232" s="38"/>
      <c r="L2232" s="35">
        <v>116.7</v>
      </c>
      <c r="M2232" s="36">
        <v>93</v>
      </c>
      <c r="N2232" s="37">
        <f t="shared" si="142"/>
        <v>209.7</v>
      </c>
    </row>
    <row r="2233" spans="1:14" ht="15.6" x14ac:dyDescent="0.3">
      <c r="A2233" s="40">
        <v>43558.791666666664</v>
      </c>
      <c r="B2233" s="29">
        <f t="shared" si="139"/>
        <v>4</v>
      </c>
      <c r="C2233" s="34">
        <v>3</v>
      </c>
      <c r="D2233" s="35">
        <v>225.6</v>
      </c>
      <c r="E2233" s="36">
        <v>169.35</v>
      </c>
      <c r="F2233" s="37">
        <f t="shared" si="140"/>
        <v>394.95</v>
      </c>
      <c r="G2233" s="38"/>
      <c r="H2233" s="35">
        <v>172.29599999999999</v>
      </c>
      <c r="I2233" s="36">
        <v>170.67699999999999</v>
      </c>
      <c r="J2233" s="37">
        <f t="shared" si="141"/>
        <v>342.97299999999996</v>
      </c>
      <c r="K2233" s="38"/>
      <c r="L2233" s="35">
        <v>105.6</v>
      </c>
      <c r="M2233" s="36">
        <v>76.650000000000006</v>
      </c>
      <c r="N2233" s="37">
        <f t="shared" si="142"/>
        <v>182.25</v>
      </c>
    </row>
    <row r="2234" spans="1:14" ht="15.6" x14ac:dyDescent="0.3">
      <c r="A2234" s="39">
        <v>43558.833333333336</v>
      </c>
      <c r="B2234" s="29">
        <f t="shared" si="139"/>
        <v>4</v>
      </c>
      <c r="C2234" s="34">
        <v>3</v>
      </c>
      <c r="D2234" s="35">
        <v>215.55</v>
      </c>
      <c r="E2234" s="36">
        <v>168.6</v>
      </c>
      <c r="F2234" s="37">
        <f t="shared" si="140"/>
        <v>384.15</v>
      </c>
      <c r="G2234" s="38"/>
      <c r="H2234" s="35">
        <v>183.333</v>
      </c>
      <c r="I2234" s="36">
        <v>167.68899999999999</v>
      </c>
      <c r="J2234" s="37">
        <f t="shared" si="141"/>
        <v>351.02199999999999</v>
      </c>
      <c r="K2234" s="38"/>
      <c r="L2234" s="35">
        <v>106.05</v>
      </c>
      <c r="M2234" s="36">
        <v>76.5</v>
      </c>
      <c r="N2234" s="37">
        <f t="shared" si="142"/>
        <v>182.55</v>
      </c>
    </row>
    <row r="2235" spans="1:14" ht="15.6" x14ac:dyDescent="0.3">
      <c r="A2235" s="40">
        <v>43558.875</v>
      </c>
      <c r="B2235" s="29">
        <f t="shared" si="139"/>
        <v>4</v>
      </c>
      <c r="C2235" s="34">
        <v>3</v>
      </c>
      <c r="D2235" s="35">
        <v>159.6</v>
      </c>
      <c r="E2235" s="36">
        <v>147.15</v>
      </c>
      <c r="F2235" s="37">
        <f t="shared" si="140"/>
        <v>306.75</v>
      </c>
      <c r="G2235" s="38"/>
      <c r="H2235" s="35">
        <v>172.39699999999999</v>
      </c>
      <c r="I2235" s="36">
        <v>162.17400000000001</v>
      </c>
      <c r="J2235" s="37">
        <f t="shared" si="141"/>
        <v>334.57100000000003</v>
      </c>
      <c r="K2235" s="38"/>
      <c r="L2235" s="35">
        <v>107.7</v>
      </c>
      <c r="M2235" s="36">
        <v>74.849999999999994</v>
      </c>
      <c r="N2235" s="37">
        <f t="shared" si="142"/>
        <v>182.55</v>
      </c>
    </row>
    <row r="2236" spans="1:14" ht="15.6" x14ac:dyDescent="0.3">
      <c r="A2236" s="39">
        <v>43558.916666666664</v>
      </c>
      <c r="B2236" s="29">
        <f t="shared" si="139"/>
        <v>4</v>
      </c>
      <c r="C2236" s="34">
        <v>3</v>
      </c>
      <c r="D2236" s="35">
        <v>149.85</v>
      </c>
      <c r="E2236" s="36">
        <v>147.30000000000001</v>
      </c>
      <c r="F2236" s="37">
        <f t="shared" si="140"/>
        <v>297.14999999999998</v>
      </c>
      <c r="G2236" s="38"/>
      <c r="H2236" s="35">
        <v>171.46299999999999</v>
      </c>
      <c r="I2236" s="36">
        <v>162.114</v>
      </c>
      <c r="J2236" s="37">
        <f t="shared" si="141"/>
        <v>333.577</v>
      </c>
      <c r="K2236" s="38"/>
      <c r="L2236" s="35">
        <v>104.7</v>
      </c>
      <c r="M2236" s="36">
        <v>74.7</v>
      </c>
      <c r="N2236" s="37">
        <f t="shared" si="142"/>
        <v>179.4</v>
      </c>
    </row>
    <row r="2237" spans="1:14" ht="15.6" x14ac:dyDescent="0.3">
      <c r="A2237" s="40">
        <v>43558.958333333336</v>
      </c>
      <c r="B2237" s="29">
        <f t="shared" si="139"/>
        <v>4</v>
      </c>
      <c r="C2237" s="34">
        <v>3</v>
      </c>
      <c r="D2237" s="35">
        <v>142.94999999999999</v>
      </c>
      <c r="E2237" s="36">
        <v>140.4</v>
      </c>
      <c r="F2237" s="37">
        <f t="shared" si="140"/>
        <v>283.35000000000002</v>
      </c>
      <c r="G2237" s="38"/>
      <c r="H2237" s="35">
        <v>163.298</v>
      </c>
      <c r="I2237" s="36">
        <v>133.88499999999999</v>
      </c>
      <c r="J2237" s="37">
        <f t="shared" si="141"/>
        <v>297.18299999999999</v>
      </c>
      <c r="K2237" s="38"/>
      <c r="L2237" s="35">
        <v>94.5</v>
      </c>
      <c r="M2237" s="36">
        <v>63.3</v>
      </c>
      <c r="N2237" s="37">
        <f t="shared" si="142"/>
        <v>157.80000000000001</v>
      </c>
    </row>
    <row r="2238" spans="1:14" ht="15.6" x14ac:dyDescent="0.3">
      <c r="A2238" s="39">
        <v>43558</v>
      </c>
      <c r="B2238" s="29">
        <f t="shared" si="139"/>
        <v>4</v>
      </c>
      <c r="C2238" s="34">
        <v>3</v>
      </c>
      <c r="D2238" s="35">
        <v>141</v>
      </c>
      <c r="E2238" s="36">
        <v>123.6</v>
      </c>
      <c r="F2238" s="37">
        <f t="shared" si="140"/>
        <v>264.60000000000002</v>
      </c>
      <c r="G2238" s="38"/>
      <c r="H2238" s="35">
        <v>159.28899999999999</v>
      </c>
      <c r="I2238" s="36">
        <v>119.57599999999999</v>
      </c>
      <c r="J2238" s="37">
        <f t="shared" si="141"/>
        <v>278.86500000000001</v>
      </c>
      <c r="K2238" s="38"/>
      <c r="L2238" s="35">
        <v>92.7</v>
      </c>
      <c r="M2238" s="36">
        <v>62.25</v>
      </c>
      <c r="N2238" s="37">
        <f t="shared" si="142"/>
        <v>154.94999999999999</v>
      </c>
    </row>
    <row r="2239" spans="1:14" ht="15.6" x14ac:dyDescent="0.3">
      <c r="A2239" s="40">
        <v>43559.041666666664</v>
      </c>
      <c r="B2239" s="29">
        <f t="shared" si="139"/>
        <v>4</v>
      </c>
      <c r="C2239" s="34">
        <v>4</v>
      </c>
      <c r="D2239" s="35">
        <v>135.15</v>
      </c>
      <c r="E2239" s="36">
        <v>122.55</v>
      </c>
      <c r="F2239" s="37">
        <f t="shared" si="140"/>
        <v>257.7</v>
      </c>
      <c r="G2239" s="38"/>
      <c r="H2239" s="35">
        <v>155.75800000000001</v>
      </c>
      <c r="I2239" s="36">
        <v>120.85599999999999</v>
      </c>
      <c r="J2239" s="37">
        <f t="shared" si="141"/>
        <v>276.61400000000003</v>
      </c>
      <c r="K2239" s="38"/>
      <c r="L2239" s="35">
        <v>97.5</v>
      </c>
      <c r="M2239" s="36">
        <v>62.7</v>
      </c>
      <c r="N2239" s="37">
        <f t="shared" si="142"/>
        <v>160.19999999999999</v>
      </c>
    </row>
    <row r="2240" spans="1:14" ht="15.6" x14ac:dyDescent="0.3">
      <c r="A2240" s="39">
        <v>43559.083333333336</v>
      </c>
      <c r="B2240" s="29">
        <f t="shared" si="139"/>
        <v>4</v>
      </c>
      <c r="C2240" s="34">
        <v>4</v>
      </c>
      <c r="D2240" s="35">
        <v>134.85</v>
      </c>
      <c r="E2240" s="36">
        <v>120.9</v>
      </c>
      <c r="F2240" s="37">
        <f t="shared" si="140"/>
        <v>255.75</v>
      </c>
      <c r="G2240" s="38"/>
      <c r="H2240" s="35">
        <v>155.846</v>
      </c>
      <c r="I2240" s="36">
        <v>119.56699999999999</v>
      </c>
      <c r="J2240" s="37">
        <f t="shared" si="141"/>
        <v>275.41300000000001</v>
      </c>
      <c r="K2240" s="38"/>
      <c r="L2240" s="35">
        <v>96.6</v>
      </c>
      <c r="M2240" s="36">
        <v>62.7</v>
      </c>
      <c r="N2240" s="37">
        <f t="shared" si="142"/>
        <v>159.30000000000001</v>
      </c>
    </row>
    <row r="2241" spans="1:14" ht="15.6" x14ac:dyDescent="0.3">
      <c r="A2241" s="40">
        <v>43559.125</v>
      </c>
      <c r="B2241" s="29">
        <f t="shared" si="139"/>
        <v>4</v>
      </c>
      <c r="C2241" s="34">
        <v>4</v>
      </c>
      <c r="D2241" s="35">
        <v>132.75</v>
      </c>
      <c r="E2241" s="36">
        <v>120.75</v>
      </c>
      <c r="F2241" s="37">
        <f t="shared" si="140"/>
        <v>253.5</v>
      </c>
      <c r="G2241" s="38"/>
      <c r="H2241" s="35">
        <v>157.28899999999999</v>
      </c>
      <c r="I2241" s="36">
        <v>122.55</v>
      </c>
      <c r="J2241" s="37">
        <f t="shared" si="141"/>
        <v>279.839</v>
      </c>
      <c r="K2241" s="38"/>
      <c r="L2241" s="35">
        <v>97.8</v>
      </c>
      <c r="M2241" s="36">
        <v>63.6</v>
      </c>
      <c r="N2241" s="37">
        <f t="shared" si="142"/>
        <v>161.4</v>
      </c>
    </row>
    <row r="2242" spans="1:14" ht="15.6" x14ac:dyDescent="0.3">
      <c r="A2242" s="39">
        <v>43559.166666666664</v>
      </c>
      <c r="B2242" s="29">
        <f t="shared" si="139"/>
        <v>4</v>
      </c>
      <c r="C2242" s="34">
        <v>4</v>
      </c>
      <c r="D2242" s="35">
        <v>132.15</v>
      </c>
      <c r="E2242" s="36">
        <v>133.35</v>
      </c>
      <c r="F2242" s="37">
        <f t="shared" si="140"/>
        <v>265.5</v>
      </c>
      <c r="G2242" s="38"/>
      <c r="H2242" s="35">
        <v>172.59</v>
      </c>
      <c r="I2242" s="36">
        <v>125.47799999999999</v>
      </c>
      <c r="J2242" s="37">
        <f t="shared" si="141"/>
        <v>298.06799999999998</v>
      </c>
      <c r="K2242" s="38"/>
      <c r="L2242" s="35">
        <v>98.25</v>
      </c>
      <c r="M2242" s="36">
        <v>63</v>
      </c>
      <c r="N2242" s="37">
        <f t="shared" si="142"/>
        <v>161.25</v>
      </c>
    </row>
    <row r="2243" spans="1:14" ht="15.6" x14ac:dyDescent="0.3">
      <c r="A2243" s="40">
        <v>43559.208333333336</v>
      </c>
      <c r="B2243" s="29">
        <f t="shared" si="139"/>
        <v>4</v>
      </c>
      <c r="C2243" s="34">
        <v>4</v>
      </c>
      <c r="D2243" s="35">
        <v>133.5</v>
      </c>
      <c r="E2243" s="36">
        <v>132.44999999999999</v>
      </c>
      <c r="F2243" s="37">
        <f t="shared" si="140"/>
        <v>265.95</v>
      </c>
      <c r="G2243" s="38"/>
      <c r="H2243" s="35">
        <v>183.67</v>
      </c>
      <c r="I2243" s="36">
        <v>142.49</v>
      </c>
      <c r="J2243" s="37">
        <f t="shared" si="141"/>
        <v>326.15999999999997</v>
      </c>
      <c r="K2243" s="38"/>
      <c r="L2243" s="35">
        <v>103.95</v>
      </c>
      <c r="M2243" s="36">
        <v>62.1</v>
      </c>
      <c r="N2243" s="37">
        <f t="shared" si="142"/>
        <v>166.05</v>
      </c>
    </row>
    <row r="2244" spans="1:14" ht="15.6" x14ac:dyDescent="0.3">
      <c r="A2244" s="39">
        <v>43559.25</v>
      </c>
      <c r="B2244" s="29">
        <f t="shared" si="139"/>
        <v>4</v>
      </c>
      <c r="C2244" s="34">
        <v>4</v>
      </c>
      <c r="D2244" s="35">
        <v>140.55000000000001</v>
      </c>
      <c r="E2244" s="36">
        <v>140.85</v>
      </c>
      <c r="F2244" s="37">
        <f t="shared" si="140"/>
        <v>281.39999999999998</v>
      </c>
      <c r="G2244" s="38"/>
      <c r="H2244" s="35">
        <v>185.94900000000001</v>
      </c>
      <c r="I2244" s="36">
        <v>158.74100000000001</v>
      </c>
      <c r="J2244" s="37">
        <f t="shared" si="141"/>
        <v>344.69000000000005</v>
      </c>
      <c r="K2244" s="38"/>
      <c r="L2244" s="35">
        <v>107.4</v>
      </c>
      <c r="M2244" s="36">
        <v>69.599999999999994</v>
      </c>
      <c r="N2244" s="37">
        <f t="shared" si="142"/>
        <v>177</v>
      </c>
    </row>
    <row r="2245" spans="1:14" ht="15.6" x14ac:dyDescent="0.3">
      <c r="A2245" s="40">
        <v>43559.291666666664</v>
      </c>
      <c r="B2245" s="29">
        <f t="shared" si="139"/>
        <v>4</v>
      </c>
      <c r="C2245" s="34">
        <v>4</v>
      </c>
      <c r="D2245" s="35">
        <v>201.9</v>
      </c>
      <c r="E2245" s="36">
        <v>202.65</v>
      </c>
      <c r="F2245" s="37">
        <f t="shared" si="140"/>
        <v>404.55</v>
      </c>
      <c r="G2245" s="38"/>
      <c r="H2245" s="35">
        <v>233.339</v>
      </c>
      <c r="I2245" s="36">
        <v>202.148</v>
      </c>
      <c r="J2245" s="37">
        <f t="shared" si="141"/>
        <v>435.48699999999997</v>
      </c>
      <c r="K2245" s="38"/>
      <c r="L2245" s="35">
        <v>160.35</v>
      </c>
      <c r="M2245" s="36">
        <v>110.7</v>
      </c>
      <c r="N2245" s="37">
        <f t="shared" si="142"/>
        <v>271.05</v>
      </c>
    </row>
    <row r="2246" spans="1:14" ht="15.6" x14ac:dyDescent="0.3">
      <c r="A2246" s="39">
        <v>43559.333333333336</v>
      </c>
      <c r="B2246" s="29">
        <f t="shared" si="139"/>
        <v>4</v>
      </c>
      <c r="C2246" s="34">
        <v>4</v>
      </c>
      <c r="D2246" s="35">
        <v>228.45</v>
      </c>
      <c r="E2246" s="36">
        <v>235.2</v>
      </c>
      <c r="F2246" s="37">
        <f t="shared" si="140"/>
        <v>463.65</v>
      </c>
      <c r="G2246" s="38"/>
      <c r="H2246" s="35">
        <v>242.208</v>
      </c>
      <c r="I2246" s="36">
        <v>228.65600000000001</v>
      </c>
      <c r="J2246" s="37">
        <f t="shared" si="141"/>
        <v>470.86400000000003</v>
      </c>
      <c r="K2246" s="38"/>
      <c r="L2246" s="35">
        <v>182.85</v>
      </c>
      <c r="M2246" s="36">
        <v>123.75</v>
      </c>
      <c r="N2246" s="37">
        <f t="shared" si="142"/>
        <v>306.60000000000002</v>
      </c>
    </row>
    <row r="2247" spans="1:14" ht="15.6" x14ac:dyDescent="0.3">
      <c r="A2247" s="40">
        <v>43559.375</v>
      </c>
      <c r="B2247" s="29">
        <f t="shared" si="139"/>
        <v>4</v>
      </c>
      <c r="C2247" s="34">
        <v>4</v>
      </c>
      <c r="D2247" s="35">
        <v>238.8</v>
      </c>
      <c r="E2247" s="36">
        <v>258.45</v>
      </c>
      <c r="F2247" s="37">
        <f t="shared" si="140"/>
        <v>497.25</v>
      </c>
      <c r="G2247" s="38"/>
      <c r="H2247" s="35">
        <v>251.32599999999999</v>
      </c>
      <c r="I2247" s="36">
        <v>249.72200000000001</v>
      </c>
      <c r="J2247" s="37">
        <f t="shared" si="141"/>
        <v>501.048</v>
      </c>
      <c r="K2247" s="38"/>
      <c r="L2247" s="35">
        <v>195.15</v>
      </c>
      <c r="M2247" s="36">
        <v>134.85</v>
      </c>
      <c r="N2247" s="37">
        <f t="shared" si="142"/>
        <v>330</v>
      </c>
    </row>
    <row r="2248" spans="1:14" ht="15.6" x14ac:dyDescent="0.3">
      <c r="A2248" s="39">
        <v>43559.416666666664</v>
      </c>
      <c r="B2248" s="29">
        <f t="shared" ref="B2248:B2311" si="143">MONTH(A2248)</f>
        <v>4</v>
      </c>
      <c r="C2248" s="34">
        <v>4</v>
      </c>
      <c r="D2248" s="35">
        <v>256.35000000000002</v>
      </c>
      <c r="E2248" s="36">
        <v>269.85000000000002</v>
      </c>
      <c r="F2248" s="37">
        <f t="shared" ref="F2248:F2311" si="144">D2248+E2248</f>
        <v>526.20000000000005</v>
      </c>
      <c r="G2248" s="38"/>
      <c r="H2248" s="35">
        <v>262.37</v>
      </c>
      <c r="I2248" s="36">
        <v>252.09700000000001</v>
      </c>
      <c r="J2248" s="37">
        <f t="shared" ref="J2248:J2311" si="145">H2248+I2248</f>
        <v>514.46699999999998</v>
      </c>
      <c r="K2248" s="38"/>
      <c r="L2248" s="35">
        <v>198.3</v>
      </c>
      <c r="M2248" s="36">
        <v>142.35</v>
      </c>
      <c r="N2248" s="37">
        <f t="shared" ref="N2248:N2311" si="146">L2248+M2248</f>
        <v>340.65</v>
      </c>
    </row>
    <row r="2249" spans="1:14" ht="15.6" x14ac:dyDescent="0.3">
      <c r="A2249" s="40">
        <v>43559.458333333336</v>
      </c>
      <c r="B2249" s="29">
        <f t="shared" si="143"/>
        <v>4</v>
      </c>
      <c r="C2249" s="34">
        <v>4</v>
      </c>
      <c r="D2249" s="35">
        <v>271.2</v>
      </c>
      <c r="E2249" s="36">
        <v>273</v>
      </c>
      <c r="F2249" s="37">
        <f t="shared" si="144"/>
        <v>544.20000000000005</v>
      </c>
      <c r="G2249" s="38"/>
      <c r="H2249" s="35">
        <v>255.46700000000001</v>
      </c>
      <c r="I2249" s="36">
        <v>251.27600000000001</v>
      </c>
      <c r="J2249" s="37">
        <f t="shared" si="145"/>
        <v>506.74300000000005</v>
      </c>
      <c r="K2249" s="38"/>
      <c r="L2249" s="35">
        <v>189.75</v>
      </c>
      <c r="M2249" s="36">
        <v>145.94999999999999</v>
      </c>
      <c r="N2249" s="37">
        <f t="shared" si="146"/>
        <v>335.7</v>
      </c>
    </row>
    <row r="2250" spans="1:14" ht="15.6" x14ac:dyDescent="0.3">
      <c r="A2250" s="39">
        <v>43559.5</v>
      </c>
      <c r="B2250" s="29">
        <f t="shared" si="143"/>
        <v>4</v>
      </c>
      <c r="C2250" s="34">
        <v>4</v>
      </c>
      <c r="D2250" s="35">
        <v>275.85000000000002</v>
      </c>
      <c r="E2250" s="36">
        <v>274.2</v>
      </c>
      <c r="F2250" s="37">
        <f t="shared" si="144"/>
        <v>550.04999999999995</v>
      </c>
      <c r="G2250" s="38"/>
      <c r="H2250" s="35">
        <v>255.58099999999999</v>
      </c>
      <c r="I2250" s="36">
        <v>257.72399999999999</v>
      </c>
      <c r="J2250" s="37">
        <f t="shared" si="145"/>
        <v>513.30499999999995</v>
      </c>
      <c r="K2250" s="38"/>
      <c r="L2250" s="35">
        <v>190.8</v>
      </c>
      <c r="M2250" s="36">
        <v>152.55000000000001</v>
      </c>
      <c r="N2250" s="37">
        <f t="shared" si="146"/>
        <v>343.35</v>
      </c>
    </row>
    <row r="2251" spans="1:14" ht="15.6" x14ac:dyDescent="0.3">
      <c r="A2251" s="40">
        <v>43559.541666666664</v>
      </c>
      <c r="B2251" s="29">
        <f t="shared" si="143"/>
        <v>4</v>
      </c>
      <c r="C2251" s="34">
        <v>4</v>
      </c>
      <c r="D2251" s="35">
        <v>273</v>
      </c>
      <c r="E2251" s="36">
        <v>272.10000000000002</v>
      </c>
      <c r="F2251" s="37">
        <f t="shared" si="144"/>
        <v>545.1</v>
      </c>
      <c r="G2251" s="38"/>
      <c r="H2251" s="35">
        <v>265.37900000000002</v>
      </c>
      <c r="I2251" s="36">
        <v>253.267</v>
      </c>
      <c r="J2251" s="37">
        <f t="shared" si="145"/>
        <v>518.64599999999996</v>
      </c>
      <c r="K2251" s="38"/>
      <c r="L2251" s="35">
        <v>188.1</v>
      </c>
      <c r="M2251" s="36">
        <v>162.30000000000001</v>
      </c>
      <c r="N2251" s="37">
        <f t="shared" si="146"/>
        <v>350.4</v>
      </c>
    </row>
    <row r="2252" spans="1:14" ht="15.6" x14ac:dyDescent="0.3">
      <c r="A2252" s="39">
        <v>43559.583333333336</v>
      </c>
      <c r="B2252" s="29">
        <f t="shared" si="143"/>
        <v>4</v>
      </c>
      <c r="C2252" s="34">
        <v>4</v>
      </c>
      <c r="D2252" s="35">
        <v>262.64999999999998</v>
      </c>
      <c r="E2252" s="36">
        <v>264.75</v>
      </c>
      <c r="F2252" s="37">
        <f t="shared" si="144"/>
        <v>527.4</v>
      </c>
      <c r="G2252" s="38"/>
      <c r="H2252" s="35">
        <v>269.96899999999999</v>
      </c>
      <c r="I2252" s="36">
        <v>249.26499999999999</v>
      </c>
      <c r="J2252" s="37">
        <f t="shared" si="145"/>
        <v>519.23399999999992</v>
      </c>
      <c r="K2252" s="38"/>
      <c r="L2252" s="35">
        <v>186.3</v>
      </c>
      <c r="M2252" s="36">
        <v>163.35</v>
      </c>
      <c r="N2252" s="37">
        <f t="shared" si="146"/>
        <v>349.65</v>
      </c>
    </row>
    <row r="2253" spans="1:14" ht="15.6" x14ac:dyDescent="0.3">
      <c r="A2253" s="40">
        <v>43559.625</v>
      </c>
      <c r="B2253" s="29">
        <f t="shared" si="143"/>
        <v>4</v>
      </c>
      <c r="C2253" s="34">
        <v>4</v>
      </c>
      <c r="D2253" s="35">
        <v>258.3</v>
      </c>
      <c r="E2253" s="36">
        <v>262.05</v>
      </c>
      <c r="F2253" s="37">
        <f t="shared" si="144"/>
        <v>520.35</v>
      </c>
      <c r="G2253" s="38"/>
      <c r="H2253" s="35">
        <v>263.827</v>
      </c>
      <c r="I2253" s="36">
        <v>248.755</v>
      </c>
      <c r="J2253" s="37">
        <f t="shared" si="145"/>
        <v>512.58199999999999</v>
      </c>
      <c r="K2253" s="38"/>
      <c r="L2253" s="35">
        <v>193.35</v>
      </c>
      <c r="M2253" s="36">
        <v>142.05000000000001</v>
      </c>
      <c r="N2253" s="37">
        <f t="shared" si="146"/>
        <v>335.4</v>
      </c>
    </row>
    <row r="2254" spans="1:14" ht="15.6" x14ac:dyDescent="0.3">
      <c r="A2254" s="39">
        <v>43559.666666666664</v>
      </c>
      <c r="B2254" s="29">
        <f t="shared" si="143"/>
        <v>4</v>
      </c>
      <c r="C2254" s="34">
        <v>4</v>
      </c>
      <c r="D2254" s="35">
        <v>255.45</v>
      </c>
      <c r="E2254" s="36">
        <v>250.8</v>
      </c>
      <c r="F2254" s="37">
        <f t="shared" si="144"/>
        <v>506.25</v>
      </c>
      <c r="G2254" s="38"/>
      <c r="H2254" s="35">
        <v>255.506</v>
      </c>
      <c r="I2254" s="36">
        <v>240.65600000000001</v>
      </c>
      <c r="J2254" s="37">
        <f t="shared" si="145"/>
        <v>496.16200000000003</v>
      </c>
      <c r="K2254" s="38"/>
      <c r="L2254" s="35">
        <v>186.75</v>
      </c>
      <c r="M2254" s="36">
        <v>138.6</v>
      </c>
      <c r="N2254" s="37">
        <f t="shared" si="146"/>
        <v>325.35000000000002</v>
      </c>
    </row>
    <row r="2255" spans="1:14" ht="15.6" x14ac:dyDescent="0.3">
      <c r="A2255" s="40">
        <v>43559.708333333336</v>
      </c>
      <c r="B2255" s="29">
        <f t="shared" si="143"/>
        <v>4</v>
      </c>
      <c r="C2255" s="34">
        <v>4</v>
      </c>
      <c r="D2255" s="35">
        <v>243.3</v>
      </c>
      <c r="E2255" s="36">
        <v>226.5</v>
      </c>
      <c r="F2255" s="37">
        <f t="shared" si="144"/>
        <v>469.8</v>
      </c>
      <c r="G2255" s="38"/>
      <c r="H2255" s="35">
        <v>241.38499999999999</v>
      </c>
      <c r="I2255" s="36">
        <v>223.03800000000001</v>
      </c>
      <c r="J2255" s="37">
        <f t="shared" si="145"/>
        <v>464.423</v>
      </c>
      <c r="K2255" s="38"/>
      <c r="L2255" s="35">
        <v>174</v>
      </c>
      <c r="M2255" s="36">
        <v>137.69999999999999</v>
      </c>
      <c r="N2255" s="37">
        <f t="shared" si="146"/>
        <v>311.7</v>
      </c>
    </row>
    <row r="2256" spans="1:14" ht="15.6" x14ac:dyDescent="0.3">
      <c r="A2256" s="39">
        <v>43559.75</v>
      </c>
      <c r="B2256" s="29">
        <f t="shared" si="143"/>
        <v>4</v>
      </c>
      <c r="C2256" s="34">
        <v>4</v>
      </c>
      <c r="D2256" s="35">
        <v>227.25</v>
      </c>
      <c r="E2256" s="36">
        <v>180</v>
      </c>
      <c r="F2256" s="37">
        <f t="shared" si="144"/>
        <v>407.25</v>
      </c>
      <c r="G2256" s="38"/>
      <c r="H2256" s="35">
        <v>177.86799999999999</v>
      </c>
      <c r="I2256" s="36">
        <v>189.643</v>
      </c>
      <c r="J2256" s="37">
        <f t="shared" si="145"/>
        <v>367.51099999999997</v>
      </c>
      <c r="K2256" s="38"/>
      <c r="L2256" s="35">
        <v>115.5</v>
      </c>
      <c r="M2256" s="36">
        <v>92.1</v>
      </c>
      <c r="N2256" s="37">
        <f t="shared" si="146"/>
        <v>207.6</v>
      </c>
    </row>
    <row r="2257" spans="1:14" ht="15.6" x14ac:dyDescent="0.3">
      <c r="A2257" s="40">
        <v>43559.791666666664</v>
      </c>
      <c r="B2257" s="29">
        <f t="shared" si="143"/>
        <v>4</v>
      </c>
      <c r="C2257" s="34">
        <v>4</v>
      </c>
      <c r="D2257" s="35">
        <v>216.45</v>
      </c>
      <c r="E2257" s="36">
        <v>159.9</v>
      </c>
      <c r="F2257" s="37">
        <f t="shared" si="144"/>
        <v>376.35</v>
      </c>
      <c r="G2257" s="38"/>
      <c r="H2257" s="35">
        <v>173.22399999999999</v>
      </c>
      <c r="I2257" s="36">
        <v>177.964</v>
      </c>
      <c r="J2257" s="37">
        <f t="shared" si="145"/>
        <v>351.18799999999999</v>
      </c>
      <c r="K2257" s="38"/>
      <c r="L2257" s="35">
        <v>109.5</v>
      </c>
      <c r="M2257" s="36">
        <v>76.650000000000006</v>
      </c>
      <c r="N2257" s="37">
        <f t="shared" si="146"/>
        <v>186.15</v>
      </c>
    </row>
    <row r="2258" spans="1:14" ht="15.6" x14ac:dyDescent="0.3">
      <c r="A2258" s="39">
        <v>43559.833333333336</v>
      </c>
      <c r="B2258" s="29">
        <f t="shared" si="143"/>
        <v>4</v>
      </c>
      <c r="C2258" s="34">
        <v>4</v>
      </c>
      <c r="D2258" s="35">
        <v>210.6</v>
      </c>
      <c r="E2258" s="36">
        <v>160.65</v>
      </c>
      <c r="F2258" s="37">
        <f t="shared" si="144"/>
        <v>371.25</v>
      </c>
      <c r="G2258" s="38"/>
      <c r="H2258" s="35">
        <v>179.58600000000001</v>
      </c>
      <c r="I2258" s="36">
        <v>174.77199999999999</v>
      </c>
      <c r="J2258" s="37">
        <f t="shared" si="145"/>
        <v>354.358</v>
      </c>
      <c r="K2258" s="38"/>
      <c r="L2258" s="35">
        <v>105.75</v>
      </c>
      <c r="M2258" s="36">
        <v>77.55</v>
      </c>
      <c r="N2258" s="37">
        <f t="shared" si="146"/>
        <v>183.3</v>
      </c>
    </row>
    <row r="2259" spans="1:14" ht="15.6" x14ac:dyDescent="0.3">
      <c r="A2259" s="40">
        <v>43559.875</v>
      </c>
      <c r="B2259" s="29">
        <f t="shared" si="143"/>
        <v>4</v>
      </c>
      <c r="C2259" s="34">
        <v>4</v>
      </c>
      <c r="D2259" s="35">
        <v>162</v>
      </c>
      <c r="E2259" s="36">
        <v>139.94999999999999</v>
      </c>
      <c r="F2259" s="37">
        <f t="shared" si="144"/>
        <v>301.95</v>
      </c>
      <c r="G2259" s="38"/>
      <c r="H2259" s="35">
        <v>172.494</v>
      </c>
      <c r="I2259" s="36">
        <v>169.614</v>
      </c>
      <c r="J2259" s="37">
        <f t="shared" si="145"/>
        <v>342.108</v>
      </c>
      <c r="K2259" s="38"/>
      <c r="L2259" s="35">
        <v>102.15</v>
      </c>
      <c r="M2259" s="36">
        <v>75.599999999999994</v>
      </c>
      <c r="N2259" s="37">
        <f t="shared" si="146"/>
        <v>177.75</v>
      </c>
    </row>
    <row r="2260" spans="1:14" ht="15.6" x14ac:dyDescent="0.3">
      <c r="A2260" s="39">
        <v>43559.916666666664</v>
      </c>
      <c r="B2260" s="29">
        <f t="shared" si="143"/>
        <v>4</v>
      </c>
      <c r="C2260" s="34">
        <v>4</v>
      </c>
      <c r="D2260" s="35">
        <v>159.75</v>
      </c>
      <c r="E2260" s="36">
        <v>139.19999999999999</v>
      </c>
      <c r="F2260" s="37">
        <f t="shared" si="144"/>
        <v>298.95</v>
      </c>
      <c r="G2260" s="38"/>
      <c r="H2260" s="35">
        <v>169.60300000000001</v>
      </c>
      <c r="I2260" s="36">
        <v>170.928</v>
      </c>
      <c r="J2260" s="37">
        <f t="shared" si="145"/>
        <v>340.53100000000001</v>
      </c>
      <c r="K2260" s="38"/>
      <c r="L2260" s="35">
        <v>103.05</v>
      </c>
      <c r="M2260" s="36">
        <v>75.599999999999994</v>
      </c>
      <c r="N2260" s="37">
        <f t="shared" si="146"/>
        <v>178.64999999999998</v>
      </c>
    </row>
    <row r="2261" spans="1:14" ht="15.6" x14ac:dyDescent="0.3">
      <c r="A2261" s="40">
        <v>43559.958333333336</v>
      </c>
      <c r="B2261" s="29">
        <f t="shared" si="143"/>
        <v>4</v>
      </c>
      <c r="C2261" s="34">
        <v>4</v>
      </c>
      <c r="D2261" s="35">
        <v>155.69999999999999</v>
      </c>
      <c r="E2261" s="36">
        <v>136.94999999999999</v>
      </c>
      <c r="F2261" s="37">
        <f t="shared" si="144"/>
        <v>292.64999999999998</v>
      </c>
      <c r="G2261" s="38"/>
      <c r="H2261" s="35">
        <v>162.49299999999999</v>
      </c>
      <c r="I2261" s="36">
        <v>144.119</v>
      </c>
      <c r="J2261" s="37">
        <f t="shared" si="145"/>
        <v>306.61199999999997</v>
      </c>
      <c r="K2261" s="38"/>
      <c r="L2261" s="35">
        <v>97.35</v>
      </c>
      <c r="M2261" s="36">
        <v>66</v>
      </c>
      <c r="N2261" s="37">
        <f t="shared" si="146"/>
        <v>163.35</v>
      </c>
    </row>
    <row r="2262" spans="1:14" ht="15.6" x14ac:dyDescent="0.3">
      <c r="A2262" s="39">
        <v>43559</v>
      </c>
      <c r="B2262" s="29">
        <f t="shared" si="143"/>
        <v>4</v>
      </c>
      <c r="C2262" s="34">
        <v>4</v>
      </c>
      <c r="D2262" s="35">
        <v>145.65</v>
      </c>
      <c r="E2262" s="36">
        <v>121.5</v>
      </c>
      <c r="F2262" s="37">
        <f t="shared" si="144"/>
        <v>267.14999999999998</v>
      </c>
      <c r="G2262" s="38"/>
      <c r="H2262" s="35">
        <v>158.58699999999999</v>
      </c>
      <c r="I2262" s="36">
        <v>126.955</v>
      </c>
      <c r="J2262" s="37">
        <f t="shared" si="145"/>
        <v>285.54199999999997</v>
      </c>
      <c r="K2262" s="38"/>
      <c r="L2262" s="35">
        <v>97.2</v>
      </c>
      <c r="M2262" s="36">
        <v>66.45</v>
      </c>
      <c r="N2262" s="37">
        <f t="shared" si="146"/>
        <v>163.65</v>
      </c>
    </row>
    <row r="2263" spans="1:14" ht="15.6" x14ac:dyDescent="0.3">
      <c r="A2263" s="40">
        <v>43560.041666666664</v>
      </c>
      <c r="B2263" s="29">
        <f t="shared" si="143"/>
        <v>4</v>
      </c>
      <c r="C2263" s="34">
        <v>5</v>
      </c>
      <c r="D2263" s="35">
        <v>140.4</v>
      </c>
      <c r="E2263" s="36">
        <v>123.75</v>
      </c>
      <c r="F2263" s="37">
        <f t="shared" si="144"/>
        <v>264.14999999999998</v>
      </c>
      <c r="G2263" s="38"/>
      <c r="H2263" s="35">
        <v>157.23400000000001</v>
      </c>
      <c r="I2263" s="36">
        <v>126.113</v>
      </c>
      <c r="J2263" s="37">
        <f t="shared" si="145"/>
        <v>283.34699999999998</v>
      </c>
      <c r="K2263" s="38"/>
      <c r="L2263" s="35">
        <v>95.4</v>
      </c>
      <c r="M2263" s="36">
        <v>66.150000000000006</v>
      </c>
      <c r="N2263" s="37">
        <f t="shared" si="146"/>
        <v>161.55000000000001</v>
      </c>
    </row>
    <row r="2264" spans="1:14" ht="15.6" x14ac:dyDescent="0.3">
      <c r="A2264" s="39">
        <v>43560.083333333336</v>
      </c>
      <c r="B2264" s="29">
        <f t="shared" si="143"/>
        <v>4</v>
      </c>
      <c r="C2264" s="34">
        <v>5</v>
      </c>
      <c r="D2264" s="35">
        <v>138.30000000000001</v>
      </c>
      <c r="E2264" s="36">
        <v>121.8</v>
      </c>
      <c r="F2264" s="37">
        <f t="shared" si="144"/>
        <v>260.10000000000002</v>
      </c>
      <c r="G2264" s="38"/>
      <c r="H2264" s="35">
        <v>157.315</v>
      </c>
      <c r="I2264" s="36">
        <v>124.014</v>
      </c>
      <c r="J2264" s="37">
        <f t="shared" si="145"/>
        <v>281.32900000000001</v>
      </c>
      <c r="K2264" s="38"/>
      <c r="L2264" s="35">
        <v>95.25</v>
      </c>
      <c r="M2264" s="36">
        <v>65.7</v>
      </c>
      <c r="N2264" s="37">
        <f t="shared" si="146"/>
        <v>160.94999999999999</v>
      </c>
    </row>
    <row r="2265" spans="1:14" ht="15.6" x14ac:dyDescent="0.3">
      <c r="A2265" s="40">
        <v>43560.125</v>
      </c>
      <c r="B2265" s="29">
        <f t="shared" si="143"/>
        <v>4</v>
      </c>
      <c r="C2265" s="34">
        <v>5</v>
      </c>
      <c r="D2265" s="35">
        <v>138.6</v>
      </c>
      <c r="E2265" s="36">
        <v>121.5</v>
      </c>
      <c r="F2265" s="37">
        <f t="shared" si="144"/>
        <v>260.10000000000002</v>
      </c>
      <c r="G2265" s="38"/>
      <c r="H2265" s="35">
        <v>156.57499999999999</v>
      </c>
      <c r="I2265" s="36">
        <v>125.691</v>
      </c>
      <c r="J2265" s="37">
        <f t="shared" si="145"/>
        <v>282.26599999999996</v>
      </c>
      <c r="K2265" s="38"/>
      <c r="L2265" s="35">
        <v>95.85</v>
      </c>
      <c r="M2265" s="36">
        <v>65.25</v>
      </c>
      <c r="N2265" s="37">
        <f t="shared" si="146"/>
        <v>161.1</v>
      </c>
    </row>
    <row r="2266" spans="1:14" ht="15.6" x14ac:dyDescent="0.3">
      <c r="A2266" s="39">
        <v>43560.166666666664</v>
      </c>
      <c r="B2266" s="29">
        <f t="shared" si="143"/>
        <v>4</v>
      </c>
      <c r="C2266" s="34">
        <v>5</v>
      </c>
      <c r="D2266" s="35">
        <v>138.75</v>
      </c>
      <c r="E2266" s="36">
        <v>133.35</v>
      </c>
      <c r="F2266" s="37">
        <f t="shared" si="144"/>
        <v>272.10000000000002</v>
      </c>
      <c r="G2266" s="38"/>
      <c r="H2266" s="35">
        <v>164.46600000000001</v>
      </c>
      <c r="I2266" s="36">
        <v>127.759</v>
      </c>
      <c r="J2266" s="37">
        <f t="shared" si="145"/>
        <v>292.22500000000002</v>
      </c>
      <c r="K2266" s="38"/>
      <c r="L2266" s="35">
        <v>95.85</v>
      </c>
      <c r="M2266" s="36">
        <v>66.150000000000006</v>
      </c>
      <c r="N2266" s="37">
        <f t="shared" si="146"/>
        <v>162</v>
      </c>
    </row>
    <row r="2267" spans="1:14" ht="15.6" x14ac:dyDescent="0.3">
      <c r="A2267" s="40">
        <v>43560.208333333336</v>
      </c>
      <c r="B2267" s="29">
        <f t="shared" si="143"/>
        <v>4</v>
      </c>
      <c r="C2267" s="34">
        <v>5</v>
      </c>
      <c r="D2267" s="35">
        <v>139.19999999999999</v>
      </c>
      <c r="E2267" s="36">
        <v>132.9</v>
      </c>
      <c r="F2267" s="37">
        <f t="shared" si="144"/>
        <v>272.10000000000002</v>
      </c>
      <c r="G2267" s="38"/>
      <c r="H2267" s="35">
        <v>186.55</v>
      </c>
      <c r="I2267" s="36">
        <v>140.99299999999999</v>
      </c>
      <c r="J2267" s="37">
        <f t="shared" si="145"/>
        <v>327.54300000000001</v>
      </c>
      <c r="K2267" s="38"/>
      <c r="L2267" s="35">
        <v>97.05</v>
      </c>
      <c r="M2267" s="36">
        <v>66.150000000000006</v>
      </c>
      <c r="N2267" s="37">
        <f t="shared" si="146"/>
        <v>163.19999999999999</v>
      </c>
    </row>
    <row r="2268" spans="1:14" ht="15.6" x14ac:dyDescent="0.3">
      <c r="A2268" s="39">
        <v>43560.25</v>
      </c>
      <c r="B2268" s="29">
        <f t="shared" si="143"/>
        <v>4</v>
      </c>
      <c r="C2268" s="34">
        <v>5</v>
      </c>
      <c r="D2268" s="35">
        <v>150</v>
      </c>
      <c r="E2268" s="36">
        <v>139.19999999999999</v>
      </c>
      <c r="F2268" s="37">
        <f t="shared" si="144"/>
        <v>289.2</v>
      </c>
      <c r="G2268" s="38"/>
      <c r="H2268" s="35">
        <v>185.125</v>
      </c>
      <c r="I2268" s="36">
        <v>160.88999999999999</v>
      </c>
      <c r="J2268" s="37">
        <f t="shared" si="145"/>
        <v>346.01499999999999</v>
      </c>
      <c r="K2268" s="38"/>
      <c r="L2268" s="35">
        <v>101.4</v>
      </c>
      <c r="M2268" s="36">
        <v>74.55</v>
      </c>
      <c r="N2268" s="37">
        <f t="shared" si="146"/>
        <v>175.95</v>
      </c>
    </row>
    <row r="2269" spans="1:14" ht="15.6" x14ac:dyDescent="0.3">
      <c r="A2269" s="40">
        <v>43560.291666666664</v>
      </c>
      <c r="B2269" s="29">
        <f t="shared" si="143"/>
        <v>4</v>
      </c>
      <c r="C2269" s="34">
        <v>5</v>
      </c>
      <c r="D2269" s="35">
        <v>195</v>
      </c>
      <c r="E2269" s="36">
        <v>195.75</v>
      </c>
      <c r="F2269" s="37">
        <f t="shared" si="144"/>
        <v>390.75</v>
      </c>
      <c r="G2269" s="38"/>
      <c r="H2269" s="35">
        <v>236.69800000000001</v>
      </c>
      <c r="I2269" s="36">
        <v>195.298</v>
      </c>
      <c r="J2269" s="37">
        <f t="shared" si="145"/>
        <v>431.99599999999998</v>
      </c>
      <c r="K2269" s="38"/>
      <c r="L2269" s="35">
        <v>159.30000000000001</v>
      </c>
      <c r="M2269" s="36">
        <v>117.3</v>
      </c>
      <c r="N2269" s="37">
        <f t="shared" si="146"/>
        <v>276.60000000000002</v>
      </c>
    </row>
    <row r="2270" spans="1:14" ht="15.6" x14ac:dyDescent="0.3">
      <c r="A2270" s="39">
        <v>43560.333333333336</v>
      </c>
      <c r="B2270" s="29">
        <f t="shared" si="143"/>
        <v>4</v>
      </c>
      <c r="C2270" s="34">
        <v>5</v>
      </c>
      <c r="D2270" s="35">
        <v>213.9</v>
      </c>
      <c r="E2270" s="36">
        <v>227.25</v>
      </c>
      <c r="F2270" s="37">
        <f t="shared" si="144"/>
        <v>441.15</v>
      </c>
      <c r="G2270" s="38"/>
      <c r="H2270" s="35">
        <v>279.05900000000003</v>
      </c>
      <c r="I2270" s="36">
        <v>213.929</v>
      </c>
      <c r="J2270" s="37">
        <f t="shared" si="145"/>
        <v>492.98800000000006</v>
      </c>
      <c r="K2270" s="38"/>
      <c r="L2270" s="35">
        <v>175.05</v>
      </c>
      <c r="M2270" s="36">
        <v>125.4</v>
      </c>
      <c r="N2270" s="37">
        <f t="shared" si="146"/>
        <v>300.45000000000005</v>
      </c>
    </row>
    <row r="2271" spans="1:14" ht="15.6" x14ac:dyDescent="0.3">
      <c r="A2271" s="40">
        <v>43560.375</v>
      </c>
      <c r="B2271" s="29">
        <f t="shared" si="143"/>
        <v>4</v>
      </c>
      <c r="C2271" s="34">
        <v>5</v>
      </c>
      <c r="D2271" s="35">
        <v>230.55</v>
      </c>
      <c r="E2271" s="36">
        <v>253.95</v>
      </c>
      <c r="F2271" s="37">
        <f t="shared" si="144"/>
        <v>484.5</v>
      </c>
      <c r="G2271" s="38"/>
      <c r="H2271" s="35">
        <v>273.62400000000002</v>
      </c>
      <c r="I2271" s="36">
        <v>229.643</v>
      </c>
      <c r="J2271" s="37">
        <f t="shared" si="145"/>
        <v>503.26700000000005</v>
      </c>
      <c r="K2271" s="38"/>
      <c r="L2271" s="35">
        <v>185.85</v>
      </c>
      <c r="M2271" s="36">
        <v>139.05000000000001</v>
      </c>
      <c r="N2271" s="37">
        <f t="shared" si="146"/>
        <v>324.89999999999998</v>
      </c>
    </row>
    <row r="2272" spans="1:14" ht="15.6" x14ac:dyDescent="0.3">
      <c r="A2272" s="39">
        <v>43560.416666666664</v>
      </c>
      <c r="B2272" s="29">
        <f t="shared" si="143"/>
        <v>4</v>
      </c>
      <c r="C2272" s="34">
        <v>5</v>
      </c>
      <c r="D2272" s="35">
        <v>233.1</v>
      </c>
      <c r="E2272" s="36">
        <v>260.7</v>
      </c>
      <c r="F2272" s="37">
        <f t="shared" si="144"/>
        <v>493.79999999999995</v>
      </c>
      <c r="G2272" s="38"/>
      <c r="H2272" s="35">
        <v>277.47000000000003</v>
      </c>
      <c r="I2272" s="36">
        <v>232.548</v>
      </c>
      <c r="J2272" s="37">
        <f t="shared" si="145"/>
        <v>510.01800000000003</v>
      </c>
      <c r="K2272" s="38"/>
      <c r="L2272" s="35">
        <v>187.2</v>
      </c>
      <c r="M2272" s="36">
        <v>144.75</v>
      </c>
      <c r="N2272" s="37">
        <f t="shared" si="146"/>
        <v>331.95</v>
      </c>
    </row>
    <row r="2273" spans="1:14" ht="15.6" x14ac:dyDescent="0.3">
      <c r="A2273" s="40">
        <v>43560.458333333336</v>
      </c>
      <c r="B2273" s="29">
        <f t="shared" si="143"/>
        <v>4</v>
      </c>
      <c r="C2273" s="34">
        <v>5</v>
      </c>
      <c r="D2273" s="35">
        <v>236.1</v>
      </c>
      <c r="E2273" s="36">
        <v>262.05</v>
      </c>
      <c r="F2273" s="37">
        <f t="shared" si="144"/>
        <v>498.15</v>
      </c>
      <c r="G2273" s="38"/>
      <c r="H2273" s="35">
        <v>274.41300000000001</v>
      </c>
      <c r="I2273" s="36">
        <v>234.37899999999999</v>
      </c>
      <c r="J2273" s="37">
        <f t="shared" si="145"/>
        <v>508.79200000000003</v>
      </c>
      <c r="K2273" s="38"/>
      <c r="L2273" s="35">
        <v>186.15</v>
      </c>
      <c r="M2273" s="36">
        <v>147.15</v>
      </c>
      <c r="N2273" s="37">
        <f t="shared" si="146"/>
        <v>333.3</v>
      </c>
    </row>
    <row r="2274" spans="1:14" ht="15.6" x14ac:dyDescent="0.3">
      <c r="A2274" s="39">
        <v>43560.5</v>
      </c>
      <c r="B2274" s="29">
        <f t="shared" si="143"/>
        <v>4</v>
      </c>
      <c r="C2274" s="34">
        <v>5</v>
      </c>
      <c r="D2274" s="35">
        <v>247.05</v>
      </c>
      <c r="E2274" s="36">
        <v>267.3</v>
      </c>
      <c r="F2274" s="37">
        <f t="shared" si="144"/>
        <v>514.35</v>
      </c>
      <c r="G2274" s="38"/>
      <c r="H2274" s="35">
        <v>276.65600000000001</v>
      </c>
      <c r="I2274" s="36">
        <v>241.65799999999999</v>
      </c>
      <c r="J2274" s="37">
        <f t="shared" si="145"/>
        <v>518.31399999999996</v>
      </c>
      <c r="K2274" s="38"/>
      <c r="L2274" s="35">
        <v>189.3</v>
      </c>
      <c r="M2274" s="36">
        <v>149.69999999999999</v>
      </c>
      <c r="N2274" s="37">
        <f t="shared" si="146"/>
        <v>339</v>
      </c>
    </row>
    <row r="2275" spans="1:14" ht="15.6" x14ac:dyDescent="0.3">
      <c r="A2275" s="40">
        <v>43560.541666666664</v>
      </c>
      <c r="B2275" s="29">
        <f t="shared" si="143"/>
        <v>4</v>
      </c>
      <c r="C2275" s="34">
        <v>5</v>
      </c>
      <c r="D2275" s="35">
        <v>249.6</v>
      </c>
      <c r="E2275" s="36">
        <v>256.95</v>
      </c>
      <c r="F2275" s="37">
        <f t="shared" si="144"/>
        <v>506.54999999999995</v>
      </c>
      <c r="G2275" s="38"/>
      <c r="H2275" s="35">
        <v>289.83199999999999</v>
      </c>
      <c r="I2275" s="36">
        <v>234.941</v>
      </c>
      <c r="J2275" s="37">
        <f t="shared" si="145"/>
        <v>524.77300000000002</v>
      </c>
      <c r="K2275" s="38"/>
      <c r="L2275" s="35">
        <v>189.6</v>
      </c>
      <c r="M2275" s="36">
        <v>151.19999999999999</v>
      </c>
      <c r="N2275" s="37">
        <f t="shared" si="146"/>
        <v>340.79999999999995</v>
      </c>
    </row>
    <row r="2276" spans="1:14" ht="15.6" x14ac:dyDescent="0.3">
      <c r="A2276" s="39">
        <v>43560.583333333336</v>
      </c>
      <c r="B2276" s="29">
        <f t="shared" si="143"/>
        <v>4</v>
      </c>
      <c r="C2276" s="34">
        <v>5</v>
      </c>
      <c r="D2276" s="35">
        <v>253.8</v>
      </c>
      <c r="E2276" s="36">
        <v>255</v>
      </c>
      <c r="F2276" s="37">
        <f t="shared" si="144"/>
        <v>508.8</v>
      </c>
      <c r="G2276" s="38"/>
      <c r="H2276" s="35">
        <v>279.96800000000002</v>
      </c>
      <c r="I2276" s="36">
        <v>238.232</v>
      </c>
      <c r="J2276" s="37">
        <f t="shared" si="145"/>
        <v>518.20000000000005</v>
      </c>
      <c r="K2276" s="38"/>
      <c r="L2276" s="35">
        <v>192.45</v>
      </c>
      <c r="M2276" s="36">
        <v>150.44999999999999</v>
      </c>
      <c r="N2276" s="37">
        <f t="shared" si="146"/>
        <v>342.9</v>
      </c>
    </row>
    <row r="2277" spans="1:14" ht="15.6" x14ac:dyDescent="0.3">
      <c r="A2277" s="40">
        <v>43560.625</v>
      </c>
      <c r="B2277" s="29">
        <f t="shared" si="143"/>
        <v>4</v>
      </c>
      <c r="C2277" s="34">
        <v>5</v>
      </c>
      <c r="D2277" s="35">
        <v>247.95</v>
      </c>
      <c r="E2277" s="36">
        <v>248.85</v>
      </c>
      <c r="F2277" s="37">
        <f t="shared" si="144"/>
        <v>496.79999999999995</v>
      </c>
      <c r="G2277" s="38"/>
      <c r="H2277" s="35">
        <v>277.20800000000003</v>
      </c>
      <c r="I2277" s="36">
        <v>234.84</v>
      </c>
      <c r="J2277" s="37">
        <f t="shared" si="145"/>
        <v>512.048</v>
      </c>
      <c r="K2277" s="38"/>
      <c r="L2277" s="35">
        <v>190.65</v>
      </c>
      <c r="M2277" s="36">
        <v>147.44999999999999</v>
      </c>
      <c r="N2277" s="37">
        <f t="shared" si="146"/>
        <v>338.1</v>
      </c>
    </row>
    <row r="2278" spans="1:14" ht="15.6" x14ac:dyDescent="0.3">
      <c r="A2278" s="39">
        <v>43560.666666666664</v>
      </c>
      <c r="B2278" s="29">
        <f t="shared" si="143"/>
        <v>4</v>
      </c>
      <c r="C2278" s="34">
        <v>5</v>
      </c>
      <c r="D2278" s="35">
        <v>235.05</v>
      </c>
      <c r="E2278" s="36">
        <v>234.3</v>
      </c>
      <c r="F2278" s="37">
        <f t="shared" si="144"/>
        <v>469.35</v>
      </c>
      <c r="G2278" s="38"/>
      <c r="H2278" s="35">
        <v>271.32400000000001</v>
      </c>
      <c r="I2278" s="36">
        <v>227.001</v>
      </c>
      <c r="J2278" s="37">
        <f t="shared" si="145"/>
        <v>498.32500000000005</v>
      </c>
      <c r="K2278" s="38"/>
      <c r="L2278" s="35">
        <v>189.15</v>
      </c>
      <c r="M2278" s="36">
        <v>142.80000000000001</v>
      </c>
      <c r="N2278" s="37">
        <f t="shared" si="146"/>
        <v>331.95000000000005</v>
      </c>
    </row>
    <row r="2279" spans="1:14" ht="15.6" x14ac:dyDescent="0.3">
      <c r="A2279" s="40">
        <v>43560.708333333336</v>
      </c>
      <c r="B2279" s="29">
        <f t="shared" si="143"/>
        <v>4</v>
      </c>
      <c r="C2279" s="34">
        <v>5</v>
      </c>
      <c r="D2279" s="35">
        <v>230.1</v>
      </c>
      <c r="E2279" s="36">
        <v>217.05</v>
      </c>
      <c r="F2279" s="37">
        <f t="shared" si="144"/>
        <v>447.15</v>
      </c>
      <c r="G2279" s="38"/>
      <c r="H2279" s="35">
        <v>231.696</v>
      </c>
      <c r="I2279" s="36">
        <v>217.55099999999999</v>
      </c>
      <c r="J2279" s="37">
        <f t="shared" si="145"/>
        <v>449.24699999999996</v>
      </c>
      <c r="K2279" s="38"/>
      <c r="L2279" s="35">
        <v>176.85</v>
      </c>
      <c r="M2279" s="36">
        <v>134.55000000000001</v>
      </c>
      <c r="N2279" s="37">
        <f t="shared" si="146"/>
        <v>311.39999999999998</v>
      </c>
    </row>
    <row r="2280" spans="1:14" ht="15.6" x14ac:dyDescent="0.3">
      <c r="A2280" s="39">
        <v>43560.75</v>
      </c>
      <c r="B2280" s="29">
        <f t="shared" si="143"/>
        <v>4</v>
      </c>
      <c r="C2280" s="34">
        <v>5</v>
      </c>
      <c r="D2280" s="35">
        <v>198.6</v>
      </c>
      <c r="E2280" s="36">
        <v>164.25</v>
      </c>
      <c r="F2280" s="37">
        <f t="shared" si="144"/>
        <v>362.85</v>
      </c>
      <c r="G2280" s="38"/>
      <c r="H2280" s="35">
        <v>176.95599999999999</v>
      </c>
      <c r="I2280" s="36">
        <v>187.56200000000001</v>
      </c>
      <c r="J2280" s="37">
        <f t="shared" si="145"/>
        <v>364.51800000000003</v>
      </c>
      <c r="K2280" s="38"/>
      <c r="L2280" s="35">
        <v>122.25</v>
      </c>
      <c r="M2280" s="36">
        <v>96.15</v>
      </c>
      <c r="N2280" s="37">
        <f t="shared" si="146"/>
        <v>218.4</v>
      </c>
    </row>
    <row r="2281" spans="1:14" ht="15.6" x14ac:dyDescent="0.3">
      <c r="A2281" s="40">
        <v>43560.791666666664</v>
      </c>
      <c r="B2281" s="29">
        <f t="shared" si="143"/>
        <v>4</v>
      </c>
      <c r="C2281" s="34">
        <v>5</v>
      </c>
      <c r="D2281" s="35">
        <v>187.8</v>
      </c>
      <c r="E2281" s="36">
        <v>150.30000000000001</v>
      </c>
      <c r="F2281" s="37">
        <f t="shared" si="144"/>
        <v>338.1</v>
      </c>
      <c r="G2281" s="38"/>
      <c r="H2281" s="35">
        <v>173.03399999999999</v>
      </c>
      <c r="I2281" s="36">
        <v>173.34299999999999</v>
      </c>
      <c r="J2281" s="37">
        <f t="shared" si="145"/>
        <v>346.37699999999995</v>
      </c>
      <c r="K2281" s="38"/>
      <c r="L2281" s="35">
        <v>113.85</v>
      </c>
      <c r="M2281" s="36">
        <v>83.55</v>
      </c>
      <c r="N2281" s="37">
        <f t="shared" si="146"/>
        <v>197.39999999999998</v>
      </c>
    </row>
    <row r="2282" spans="1:14" ht="15.6" x14ac:dyDescent="0.3">
      <c r="A2282" s="39">
        <v>43560.833333333336</v>
      </c>
      <c r="B2282" s="29">
        <f t="shared" si="143"/>
        <v>4</v>
      </c>
      <c r="C2282" s="34">
        <v>5</v>
      </c>
      <c r="D2282" s="35">
        <v>182.25</v>
      </c>
      <c r="E2282" s="36">
        <v>146.69999999999999</v>
      </c>
      <c r="F2282" s="37">
        <f t="shared" si="144"/>
        <v>328.95</v>
      </c>
      <c r="G2282" s="38"/>
      <c r="H2282" s="35">
        <v>182.042</v>
      </c>
      <c r="I2282" s="36">
        <v>170.21199999999999</v>
      </c>
      <c r="J2282" s="37">
        <f t="shared" si="145"/>
        <v>352.25400000000002</v>
      </c>
      <c r="K2282" s="38"/>
      <c r="L2282" s="35">
        <v>109.95</v>
      </c>
      <c r="M2282" s="36">
        <v>78.75</v>
      </c>
      <c r="N2282" s="37">
        <f t="shared" si="146"/>
        <v>188.7</v>
      </c>
    </row>
    <row r="2283" spans="1:14" ht="15.6" x14ac:dyDescent="0.3">
      <c r="A2283" s="40">
        <v>43560.875</v>
      </c>
      <c r="B2283" s="29">
        <f t="shared" si="143"/>
        <v>4</v>
      </c>
      <c r="C2283" s="34">
        <v>5</v>
      </c>
      <c r="D2283" s="35">
        <v>159</v>
      </c>
      <c r="E2283" s="36">
        <v>134.55000000000001</v>
      </c>
      <c r="F2283" s="37">
        <f t="shared" si="144"/>
        <v>293.55</v>
      </c>
      <c r="G2283" s="38"/>
      <c r="H2283" s="35">
        <v>171.08199999999999</v>
      </c>
      <c r="I2283" s="36">
        <v>160.273</v>
      </c>
      <c r="J2283" s="37">
        <f t="shared" si="145"/>
        <v>331.35500000000002</v>
      </c>
      <c r="K2283" s="38"/>
      <c r="L2283" s="35">
        <v>104.85</v>
      </c>
      <c r="M2283" s="36">
        <v>76.650000000000006</v>
      </c>
      <c r="N2283" s="37">
        <f t="shared" si="146"/>
        <v>181.5</v>
      </c>
    </row>
    <row r="2284" spans="1:14" ht="15.6" x14ac:dyDescent="0.3">
      <c r="A2284" s="39">
        <v>43560.916666666664</v>
      </c>
      <c r="B2284" s="29">
        <f t="shared" si="143"/>
        <v>4</v>
      </c>
      <c r="C2284" s="34">
        <v>5</v>
      </c>
      <c r="D2284" s="35">
        <v>143.69999999999999</v>
      </c>
      <c r="E2284" s="36">
        <v>137.25</v>
      </c>
      <c r="F2284" s="37">
        <f t="shared" si="144"/>
        <v>280.95</v>
      </c>
      <c r="G2284" s="38"/>
      <c r="H2284" s="35">
        <v>166.46799999999999</v>
      </c>
      <c r="I2284" s="36">
        <v>154.21299999999999</v>
      </c>
      <c r="J2284" s="37">
        <f t="shared" si="145"/>
        <v>320.68099999999998</v>
      </c>
      <c r="K2284" s="38"/>
      <c r="L2284" s="35">
        <v>104.4</v>
      </c>
      <c r="M2284" s="36">
        <v>77.099999999999994</v>
      </c>
      <c r="N2284" s="37">
        <f t="shared" si="146"/>
        <v>181.5</v>
      </c>
    </row>
    <row r="2285" spans="1:14" ht="15.6" x14ac:dyDescent="0.3">
      <c r="A2285" s="40">
        <v>43560.958333333336</v>
      </c>
      <c r="B2285" s="29">
        <f t="shared" si="143"/>
        <v>4</v>
      </c>
      <c r="C2285" s="34">
        <v>5</v>
      </c>
      <c r="D2285" s="35">
        <v>129.6</v>
      </c>
      <c r="E2285" s="36">
        <v>132.15</v>
      </c>
      <c r="F2285" s="37">
        <f t="shared" si="144"/>
        <v>261.75</v>
      </c>
      <c r="G2285" s="38"/>
      <c r="H2285" s="35">
        <v>161.114</v>
      </c>
      <c r="I2285" s="36">
        <v>129.87100000000001</v>
      </c>
      <c r="J2285" s="37">
        <f t="shared" si="145"/>
        <v>290.98500000000001</v>
      </c>
      <c r="K2285" s="38"/>
      <c r="L2285" s="35">
        <v>94.8</v>
      </c>
      <c r="M2285" s="36">
        <v>68.099999999999994</v>
      </c>
      <c r="N2285" s="37">
        <f t="shared" si="146"/>
        <v>162.89999999999998</v>
      </c>
    </row>
    <row r="2286" spans="1:14" ht="15.6" x14ac:dyDescent="0.3">
      <c r="A2286" s="39">
        <v>43560</v>
      </c>
      <c r="B2286" s="29">
        <f t="shared" si="143"/>
        <v>4</v>
      </c>
      <c r="C2286" s="34">
        <v>5</v>
      </c>
      <c r="D2286" s="35">
        <v>133.05000000000001</v>
      </c>
      <c r="E2286" s="36">
        <v>112.65</v>
      </c>
      <c r="F2286" s="37">
        <f t="shared" si="144"/>
        <v>245.70000000000002</v>
      </c>
      <c r="G2286" s="38"/>
      <c r="H2286" s="35">
        <v>157.47399999999999</v>
      </c>
      <c r="I2286" s="36">
        <v>117.562</v>
      </c>
      <c r="J2286" s="37">
        <f t="shared" si="145"/>
        <v>275.036</v>
      </c>
      <c r="K2286" s="38"/>
      <c r="L2286" s="35">
        <v>88.35</v>
      </c>
      <c r="M2286" s="36">
        <v>66.900000000000006</v>
      </c>
      <c r="N2286" s="37">
        <f t="shared" si="146"/>
        <v>155.25</v>
      </c>
    </row>
    <row r="2287" spans="1:14" ht="15.6" x14ac:dyDescent="0.3">
      <c r="A2287" s="40">
        <v>43561.041666666664</v>
      </c>
      <c r="B2287" s="29">
        <f t="shared" si="143"/>
        <v>4</v>
      </c>
      <c r="C2287" s="34">
        <v>6</v>
      </c>
      <c r="D2287" s="35">
        <v>129.6</v>
      </c>
      <c r="E2287" s="36">
        <v>113.7</v>
      </c>
      <c r="F2287" s="37">
        <f t="shared" si="144"/>
        <v>243.3</v>
      </c>
      <c r="G2287" s="38"/>
      <c r="H2287" s="35">
        <v>156.93799999999999</v>
      </c>
      <c r="I2287" s="36">
        <v>113.815</v>
      </c>
      <c r="J2287" s="37">
        <f t="shared" si="145"/>
        <v>270.75299999999999</v>
      </c>
      <c r="K2287" s="38"/>
      <c r="L2287" s="35">
        <v>86.85</v>
      </c>
      <c r="M2287" s="36">
        <v>67.650000000000006</v>
      </c>
      <c r="N2287" s="37">
        <f t="shared" si="146"/>
        <v>154.5</v>
      </c>
    </row>
    <row r="2288" spans="1:14" ht="15.6" x14ac:dyDescent="0.3">
      <c r="A2288" s="39">
        <v>43561.083333333336</v>
      </c>
      <c r="B2288" s="29">
        <f t="shared" si="143"/>
        <v>4</v>
      </c>
      <c r="C2288" s="34">
        <v>6</v>
      </c>
      <c r="D2288" s="35">
        <v>130.05000000000001</v>
      </c>
      <c r="E2288" s="36">
        <v>113.55</v>
      </c>
      <c r="F2288" s="37">
        <f t="shared" si="144"/>
        <v>243.60000000000002</v>
      </c>
      <c r="G2288" s="38"/>
      <c r="H2288" s="35">
        <v>155.40299999999999</v>
      </c>
      <c r="I2288" s="36">
        <v>113.113</v>
      </c>
      <c r="J2288" s="37">
        <f t="shared" si="145"/>
        <v>268.51599999999996</v>
      </c>
      <c r="K2288" s="38"/>
      <c r="L2288" s="35">
        <v>87.15</v>
      </c>
      <c r="M2288" s="36">
        <v>67.2</v>
      </c>
      <c r="N2288" s="37">
        <f t="shared" si="146"/>
        <v>154.35000000000002</v>
      </c>
    </row>
    <row r="2289" spans="1:14" ht="15.6" x14ac:dyDescent="0.3">
      <c r="A2289" s="40">
        <v>43561.125</v>
      </c>
      <c r="B2289" s="29">
        <f t="shared" si="143"/>
        <v>4</v>
      </c>
      <c r="C2289" s="34">
        <v>6</v>
      </c>
      <c r="D2289" s="35">
        <v>128.1</v>
      </c>
      <c r="E2289" s="36">
        <v>114.15</v>
      </c>
      <c r="F2289" s="37">
        <f t="shared" si="144"/>
        <v>242.25</v>
      </c>
      <c r="G2289" s="38"/>
      <c r="H2289" s="35">
        <v>156.32300000000001</v>
      </c>
      <c r="I2289" s="36">
        <v>113.627</v>
      </c>
      <c r="J2289" s="37">
        <f t="shared" si="145"/>
        <v>269.95</v>
      </c>
      <c r="K2289" s="38"/>
      <c r="L2289" s="35">
        <v>87.15</v>
      </c>
      <c r="M2289" s="36">
        <v>68.400000000000006</v>
      </c>
      <c r="N2289" s="37">
        <f t="shared" si="146"/>
        <v>155.55000000000001</v>
      </c>
    </row>
    <row r="2290" spans="1:14" ht="15.6" x14ac:dyDescent="0.3">
      <c r="A2290" s="39">
        <v>43561.166666666664</v>
      </c>
      <c r="B2290" s="29">
        <f t="shared" si="143"/>
        <v>4</v>
      </c>
      <c r="C2290" s="34">
        <v>6</v>
      </c>
      <c r="D2290" s="35">
        <v>130.35</v>
      </c>
      <c r="E2290" s="36">
        <v>113.55</v>
      </c>
      <c r="F2290" s="37">
        <f t="shared" si="144"/>
        <v>243.89999999999998</v>
      </c>
      <c r="G2290" s="38"/>
      <c r="H2290" s="35">
        <v>156.45500000000001</v>
      </c>
      <c r="I2290" s="36">
        <v>113.163</v>
      </c>
      <c r="J2290" s="37">
        <f t="shared" si="145"/>
        <v>269.61799999999999</v>
      </c>
      <c r="K2290" s="38"/>
      <c r="L2290" s="35">
        <v>86.1</v>
      </c>
      <c r="M2290" s="36">
        <v>67.650000000000006</v>
      </c>
      <c r="N2290" s="37">
        <f t="shared" si="146"/>
        <v>153.75</v>
      </c>
    </row>
    <row r="2291" spans="1:14" ht="15.6" x14ac:dyDescent="0.3">
      <c r="A2291" s="40">
        <v>43561.208333333336</v>
      </c>
      <c r="B2291" s="29">
        <f t="shared" si="143"/>
        <v>4</v>
      </c>
      <c r="C2291" s="34">
        <v>6</v>
      </c>
      <c r="D2291" s="35">
        <v>128.25</v>
      </c>
      <c r="E2291" s="36">
        <v>114.6</v>
      </c>
      <c r="F2291" s="37">
        <f t="shared" si="144"/>
        <v>242.85</v>
      </c>
      <c r="G2291" s="38"/>
      <c r="H2291" s="35">
        <v>155.72</v>
      </c>
      <c r="I2291" s="36">
        <v>113.738</v>
      </c>
      <c r="J2291" s="37">
        <f t="shared" si="145"/>
        <v>269.45799999999997</v>
      </c>
      <c r="K2291" s="38"/>
      <c r="L2291" s="35">
        <v>87.75</v>
      </c>
      <c r="M2291" s="36">
        <v>67.95</v>
      </c>
      <c r="N2291" s="37">
        <f t="shared" si="146"/>
        <v>155.69999999999999</v>
      </c>
    </row>
    <row r="2292" spans="1:14" ht="15.6" x14ac:dyDescent="0.3">
      <c r="A2292" s="39">
        <v>43561.25</v>
      </c>
      <c r="B2292" s="29">
        <f t="shared" si="143"/>
        <v>4</v>
      </c>
      <c r="C2292" s="34">
        <v>6</v>
      </c>
      <c r="D2292" s="35">
        <v>127.8</v>
      </c>
      <c r="E2292" s="36">
        <v>112.95</v>
      </c>
      <c r="F2292" s="37">
        <f t="shared" si="144"/>
        <v>240.75</v>
      </c>
      <c r="G2292" s="38"/>
      <c r="H2292" s="35">
        <v>156.107</v>
      </c>
      <c r="I2292" s="36">
        <v>113.461</v>
      </c>
      <c r="J2292" s="37">
        <f t="shared" si="145"/>
        <v>269.56799999999998</v>
      </c>
      <c r="K2292" s="38"/>
      <c r="L2292" s="35">
        <v>87.15</v>
      </c>
      <c r="M2292" s="36">
        <v>67.650000000000006</v>
      </c>
      <c r="N2292" s="37">
        <f t="shared" si="146"/>
        <v>154.80000000000001</v>
      </c>
    </row>
    <row r="2293" spans="1:14" ht="15.6" x14ac:dyDescent="0.3">
      <c r="A2293" s="40">
        <v>43561.291666666664</v>
      </c>
      <c r="B2293" s="29">
        <f t="shared" si="143"/>
        <v>4</v>
      </c>
      <c r="C2293" s="34">
        <v>6</v>
      </c>
      <c r="D2293" s="35">
        <v>131.1</v>
      </c>
      <c r="E2293" s="36">
        <v>111.6</v>
      </c>
      <c r="F2293" s="37">
        <f t="shared" si="144"/>
        <v>242.7</v>
      </c>
      <c r="G2293" s="38"/>
      <c r="H2293" s="35">
        <v>155.04599999999999</v>
      </c>
      <c r="I2293" s="36">
        <v>115.09099999999999</v>
      </c>
      <c r="J2293" s="37">
        <f t="shared" si="145"/>
        <v>270.137</v>
      </c>
      <c r="K2293" s="38"/>
      <c r="L2293" s="35">
        <v>86.25</v>
      </c>
      <c r="M2293" s="36">
        <v>67.349999999999994</v>
      </c>
      <c r="N2293" s="37">
        <f t="shared" si="146"/>
        <v>153.6</v>
      </c>
    </row>
    <row r="2294" spans="1:14" ht="15.6" x14ac:dyDescent="0.3">
      <c r="A2294" s="39">
        <v>43561.333333333336</v>
      </c>
      <c r="B2294" s="29">
        <f t="shared" si="143"/>
        <v>4</v>
      </c>
      <c r="C2294" s="34">
        <v>6</v>
      </c>
      <c r="D2294" s="35">
        <v>177.45</v>
      </c>
      <c r="E2294" s="36">
        <v>156.9</v>
      </c>
      <c r="F2294" s="37">
        <f t="shared" si="144"/>
        <v>334.35</v>
      </c>
      <c r="G2294" s="38"/>
      <c r="H2294" s="35">
        <v>178.215</v>
      </c>
      <c r="I2294" s="36">
        <v>135.29599999999999</v>
      </c>
      <c r="J2294" s="37">
        <f t="shared" si="145"/>
        <v>313.51099999999997</v>
      </c>
      <c r="K2294" s="38"/>
      <c r="L2294" s="35">
        <v>133.05000000000001</v>
      </c>
      <c r="M2294" s="36">
        <v>94.05</v>
      </c>
      <c r="N2294" s="37">
        <f t="shared" si="146"/>
        <v>227.10000000000002</v>
      </c>
    </row>
    <row r="2295" spans="1:14" ht="15.6" x14ac:dyDescent="0.3">
      <c r="A2295" s="40">
        <v>43561.375</v>
      </c>
      <c r="B2295" s="29">
        <f t="shared" si="143"/>
        <v>4</v>
      </c>
      <c r="C2295" s="34">
        <v>6</v>
      </c>
      <c r="D2295" s="35">
        <v>176.25</v>
      </c>
      <c r="E2295" s="36">
        <v>156.9</v>
      </c>
      <c r="F2295" s="37">
        <f t="shared" si="144"/>
        <v>333.15</v>
      </c>
      <c r="G2295" s="38"/>
      <c r="H2295" s="35">
        <v>175.751</v>
      </c>
      <c r="I2295" s="36">
        <v>134.59800000000001</v>
      </c>
      <c r="J2295" s="37">
        <f t="shared" si="145"/>
        <v>310.34900000000005</v>
      </c>
      <c r="K2295" s="38"/>
      <c r="L2295" s="35">
        <v>136.19999999999999</v>
      </c>
      <c r="M2295" s="36">
        <v>94.5</v>
      </c>
      <c r="N2295" s="37">
        <f t="shared" si="146"/>
        <v>230.7</v>
      </c>
    </row>
    <row r="2296" spans="1:14" ht="15.6" x14ac:dyDescent="0.3">
      <c r="A2296" s="39">
        <v>43561.416666666664</v>
      </c>
      <c r="B2296" s="29">
        <f t="shared" si="143"/>
        <v>4</v>
      </c>
      <c r="C2296" s="34">
        <v>6</v>
      </c>
      <c r="D2296" s="35">
        <v>174.3</v>
      </c>
      <c r="E2296" s="36">
        <v>155.85</v>
      </c>
      <c r="F2296" s="37">
        <f t="shared" si="144"/>
        <v>330.15</v>
      </c>
      <c r="G2296" s="38"/>
      <c r="H2296" s="35">
        <v>179.49100000000001</v>
      </c>
      <c r="I2296" s="36">
        <v>133.88399999999999</v>
      </c>
      <c r="J2296" s="37">
        <f t="shared" si="145"/>
        <v>313.375</v>
      </c>
      <c r="K2296" s="38"/>
      <c r="L2296" s="35">
        <v>134.55000000000001</v>
      </c>
      <c r="M2296" s="36">
        <v>99.45</v>
      </c>
      <c r="N2296" s="37">
        <f t="shared" si="146"/>
        <v>234</v>
      </c>
    </row>
    <row r="2297" spans="1:14" ht="15.6" x14ac:dyDescent="0.3">
      <c r="A2297" s="40">
        <v>43561.458333333336</v>
      </c>
      <c r="B2297" s="29">
        <f t="shared" si="143"/>
        <v>4</v>
      </c>
      <c r="C2297" s="34">
        <v>6</v>
      </c>
      <c r="D2297" s="35">
        <v>182.25</v>
      </c>
      <c r="E2297" s="36">
        <v>156.9</v>
      </c>
      <c r="F2297" s="37">
        <f t="shared" si="144"/>
        <v>339.15</v>
      </c>
      <c r="G2297" s="38"/>
      <c r="H2297" s="35">
        <v>188.26400000000001</v>
      </c>
      <c r="I2297" s="36">
        <v>135.113</v>
      </c>
      <c r="J2297" s="37">
        <f t="shared" si="145"/>
        <v>323.37700000000001</v>
      </c>
      <c r="K2297" s="38"/>
      <c r="L2297" s="35">
        <v>134.69999999999999</v>
      </c>
      <c r="M2297" s="36">
        <v>107.7</v>
      </c>
      <c r="N2297" s="37">
        <f t="shared" si="146"/>
        <v>242.39999999999998</v>
      </c>
    </row>
    <row r="2298" spans="1:14" ht="15.6" x14ac:dyDescent="0.3">
      <c r="A2298" s="39">
        <v>43561.5</v>
      </c>
      <c r="B2298" s="29">
        <f t="shared" si="143"/>
        <v>4</v>
      </c>
      <c r="C2298" s="34">
        <v>6</v>
      </c>
      <c r="D2298" s="35">
        <v>192.15</v>
      </c>
      <c r="E2298" s="36">
        <v>144.15</v>
      </c>
      <c r="F2298" s="37">
        <f t="shared" si="144"/>
        <v>336.3</v>
      </c>
      <c r="G2298" s="38"/>
      <c r="H2298" s="35">
        <v>187.828</v>
      </c>
      <c r="I2298" s="36">
        <v>127.702</v>
      </c>
      <c r="J2298" s="37">
        <f t="shared" si="145"/>
        <v>315.52999999999997</v>
      </c>
      <c r="K2298" s="38"/>
      <c r="L2298" s="35">
        <v>130.19999999999999</v>
      </c>
      <c r="M2298" s="36">
        <v>111.75</v>
      </c>
      <c r="N2298" s="37">
        <f t="shared" si="146"/>
        <v>241.95</v>
      </c>
    </row>
    <row r="2299" spans="1:14" ht="15.6" x14ac:dyDescent="0.3">
      <c r="A2299" s="40">
        <v>43561.541666666664</v>
      </c>
      <c r="B2299" s="29">
        <f t="shared" si="143"/>
        <v>4</v>
      </c>
      <c r="C2299" s="34">
        <v>6</v>
      </c>
      <c r="D2299" s="35">
        <v>133.19999999999999</v>
      </c>
      <c r="E2299" s="36">
        <v>115.8</v>
      </c>
      <c r="F2299" s="37">
        <f t="shared" si="144"/>
        <v>249</v>
      </c>
      <c r="G2299" s="38"/>
      <c r="H2299" s="35">
        <v>155.41300000000001</v>
      </c>
      <c r="I2299" s="36">
        <v>118.637</v>
      </c>
      <c r="J2299" s="37">
        <f t="shared" si="145"/>
        <v>274.05</v>
      </c>
      <c r="K2299" s="38"/>
      <c r="L2299" s="35">
        <v>87.45</v>
      </c>
      <c r="M2299" s="36">
        <v>65.25</v>
      </c>
      <c r="N2299" s="37">
        <f t="shared" si="146"/>
        <v>152.69999999999999</v>
      </c>
    </row>
    <row r="2300" spans="1:14" ht="15.6" x14ac:dyDescent="0.3">
      <c r="A2300" s="39">
        <v>43561.583333333336</v>
      </c>
      <c r="B2300" s="29">
        <f t="shared" si="143"/>
        <v>4</v>
      </c>
      <c r="C2300" s="34">
        <v>6</v>
      </c>
      <c r="D2300" s="35">
        <v>141.9</v>
      </c>
      <c r="E2300" s="36">
        <v>114.9</v>
      </c>
      <c r="F2300" s="37">
        <f t="shared" si="144"/>
        <v>256.8</v>
      </c>
      <c r="G2300" s="38"/>
      <c r="H2300" s="35">
        <v>154.505</v>
      </c>
      <c r="I2300" s="36">
        <v>117.602</v>
      </c>
      <c r="J2300" s="37">
        <f t="shared" si="145"/>
        <v>272.10699999999997</v>
      </c>
      <c r="K2300" s="38"/>
      <c r="L2300" s="35">
        <v>88.2</v>
      </c>
      <c r="M2300" s="36">
        <v>64.5</v>
      </c>
      <c r="N2300" s="37">
        <f t="shared" si="146"/>
        <v>152.69999999999999</v>
      </c>
    </row>
    <row r="2301" spans="1:14" ht="15.6" x14ac:dyDescent="0.3">
      <c r="A2301" s="40">
        <v>43561.625</v>
      </c>
      <c r="B2301" s="29">
        <f t="shared" si="143"/>
        <v>4</v>
      </c>
      <c r="C2301" s="34">
        <v>6</v>
      </c>
      <c r="D2301" s="35">
        <v>139.94999999999999</v>
      </c>
      <c r="E2301" s="36">
        <v>111.6</v>
      </c>
      <c r="F2301" s="37">
        <f t="shared" si="144"/>
        <v>251.54999999999998</v>
      </c>
      <c r="G2301" s="38"/>
      <c r="H2301" s="35">
        <v>154.68299999999999</v>
      </c>
      <c r="I2301" s="36">
        <v>118.01</v>
      </c>
      <c r="J2301" s="37">
        <f t="shared" si="145"/>
        <v>272.69299999999998</v>
      </c>
      <c r="K2301" s="38"/>
      <c r="L2301" s="35">
        <v>87.75</v>
      </c>
      <c r="M2301" s="36">
        <v>65.55</v>
      </c>
      <c r="N2301" s="37">
        <f t="shared" si="146"/>
        <v>153.30000000000001</v>
      </c>
    </row>
    <row r="2302" spans="1:14" ht="15.6" x14ac:dyDescent="0.3">
      <c r="A2302" s="39">
        <v>43561.666666666664</v>
      </c>
      <c r="B2302" s="29">
        <f t="shared" si="143"/>
        <v>4</v>
      </c>
      <c r="C2302" s="34">
        <v>6</v>
      </c>
      <c r="D2302" s="35">
        <v>148.80000000000001</v>
      </c>
      <c r="E2302" s="36">
        <v>114.45</v>
      </c>
      <c r="F2302" s="37">
        <f t="shared" si="144"/>
        <v>263.25</v>
      </c>
      <c r="G2302" s="38"/>
      <c r="H2302" s="35">
        <v>153.64099999999999</v>
      </c>
      <c r="I2302" s="36">
        <v>113.753</v>
      </c>
      <c r="J2302" s="37">
        <f t="shared" si="145"/>
        <v>267.39400000000001</v>
      </c>
      <c r="K2302" s="38"/>
      <c r="L2302" s="35">
        <v>89.4</v>
      </c>
      <c r="M2302" s="36">
        <v>65.400000000000006</v>
      </c>
      <c r="N2302" s="37">
        <f t="shared" si="146"/>
        <v>154.80000000000001</v>
      </c>
    </row>
    <row r="2303" spans="1:14" ht="15.6" x14ac:dyDescent="0.3">
      <c r="A2303" s="40">
        <v>43561.708333333336</v>
      </c>
      <c r="B2303" s="29">
        <f t="shared" si="143"/>
        <v>4</v>
      </c>
      <c r="C2303" s="34">
        <v>6</v>
      </c>
      <c r="D2303" s="35">
        <v>153.30000000000001</v>
      </c>
      <c r="E2303" s="36">
        <v>112.5</v>
      </c>
      <c r="F2303" s="37">
        <f t="shared" si="144"/>
        <v>265.8</v>
      </c>
      <c r="G2303" s="38"/>
      <c r="H2303" s="35">
        <v>154.435</v>
      </c>
      <c r="I2303" s="36">
        <v>116.35299999999999</v>
      </c>
      <c r="J2303" s="37">
        <f t="shared" si="145"/>
        <v>270.78800000000001</v>
      </c>
      <c r="K2303" s="38"/>
      <c r="L2303" s="35">
        <v>87.75</v>
      </c>
      <c r="M2303" s="36">
        <v>65.55</v>
      </c>
      <c r="N2303" s="37">
        <f t="shared" si="146"/>
        <v>153.30000000000001</v>
      </c>
    </row>
    <row r="2304" spans="1:14" ht="15.6" x14ac:dyDescent="0.3">
      <c r="A2304" s="39">
        <v>43561.75</v>
      </c>
      <c r="B2304" s="29">
        <f t="shared" si="143"/>
        <v>4</v>
      </c>
      <c r="C2304" s="34">
        <v>6</v>
      </c>
      <c r="D2304" s="35">
        <v>155.1</v>
      </c>
      <c r="E2304" s="36">
        <v>112.65</v>
      </c>
      <c r="F2304" s="37">
        <f t="shared" si="144"/>
        <v>267.75</v>
      </c>
      <c r="G2304" s="38"/>
      <c r="H2304" s="35">
        <v>153.583</v>
      </c>
      <c r="I2304" s="36">
        <v>116.467</v>
      </c>
      <c r="J2304" s="37">
        <f t="shared" si="145"/>
        <v>270.05</v>
      </c>
      <c r="K2304" s="38"/>
      <c r="L2304" s="35">
        <v>88.35</v>
      </c>
      <c r="M2304" s="36">
        <v>64.8</v>
      </c>
      <c r="N2304" s="37">
        <f t="shared" si="146"/>
        <v>153.14999999999998</v>
      </c>
    </row>
    <row r="2305" spans="1:14" ht="15.6" x14ac:dyDescent="0.3">
      <c r="A2305" s="40">
        <v>43561.791666666664</v>
      </c>
      <c r="B2305" s="29">
        <f t="shared" si="143"/>
        <v>4</v>
      </c>
      <c r="C2305" s="34">
        <v>6</v>
      </c>
      <c r="D2305" s="35">
        <v>172.2</v>
      </c>
      <c r="E2305" s="36">
        <v>106.95</v>
      </c>
      <c r="F2305" s="37">
        <f t="shared" si="144"/>
        <v>279.14999999999998</v>
      </c>
      <c r="G2305" s="38"/>
      <c r="H2305" s="35">
        <v>154.12799999999999</v>
      </c>
      <c r="I2305" s="36">
        <v>115.77</v>
      </c>
      <c r="J2305" s="37">
        <f t="shared" si="145"/>
        <v>269.89799999999997</v>
      </c>
      <c r="K2305" s="38"/>
      <c r="L2305" s="35">
        <v>87.3</v>
      </c>
      <c r="M2305" s="36">
        <v>64.349999999999994</v>
      </c>
      <c r="N2305" s="37">
        <f t="shared" si="146"/>
        <v>151.64999999999998</v>
      </c>
    </row>
    <row r="2306" spans="1:14" ht="15.6" x14ac:dyDescent="0.3">
      <c r="A2306" s="39">
        <v>43561.833333333336</v>
      </c>
      <c r="B2306" s="29">
        <f t="shared" si="143"/>
        <v>4</v>
      </c>
      <c r="C2306" s="34">
        <v>6</v>
      </c>
      <c r="D2306" s="35">
        <v>169.95</v>
      </c>
      <c r="E2306" s="36">
        <v>110.1</v>
      </c>
      <c r="F2306" s="37">
        <f t="shared" si="144"/>
        <v>280.04999999999995</v>
      </c>
      <c r="G2306" s="38"/>
      <c r="H2306" s="35">
        <v>153.124</v>
      </c>
      <c r="I2306" s="36">
        <v>114.986</v>
      </c>
      <c r="J2306" s="37">
        <f t="shared" si="145"/>
        <v>268.11</v>
      </c>
      <c r="K2306" s="38"/>
      <c r="L2306" s="35">
        <v>86.85</v>
      </c>
      <c r="M2306" s="36">
        <v>64.650000000000006</v>
      </c>
      <c r="N2306" s="37">
        <f t="shared" si="146"/>
        <v>151.5</v>
      </c>
    </row>
    <row r="2307" spans="1:14" ht="15.6" x14ac:dyDescent="0.3">
      <c r="A2307" s="40">
        <v>43561.875</v>
      </c>
      <c r="B2307" s="29">
        <f t="shared" si="143"/>
        <v>4</v>
      </c>
      <c r="C2307" s="34">
        <v>6</v>
      </c>
      <c r="D2307" s="35">
        <v>169.65</v>
      </c>
      <c r="E2307" s="36">
        <v>108.9</v>
      </c>
      <c r="F2307" s="37">
        <f t="shared" si="144"/>
        <v>278.55</v>
      </c>
      <c r="G2307" s="38"/>
      <c r="H2307" s="35">
        <v>154.78200000000001</v>
      </c>
      <c r="I2307" s="36">
        <v>115.38200000000001</v>
      </c>
      <c r="J2307" s="37">
        <f t="shared" si="145"/>
        <v>270.16399999999999</v>
      </c>
      <c r="K2307" s="38"/>
      <c r="L2307" s="35">
        <v>86.85</v>
      </c>
      <c r="M2307" s="36">
        <v>65.25</v>
      </c>
      <c r="N2307" s="37">
        <f t="shared" si="146"/>
        <v>152.1</v>
      </c>
    </row>
    <row r="2308" spans="1:14" ht="15.6" x14ac:dyDescent="0.3">
      <c r="A2308" s="39">
        <v>43561.916666666664</v>
      </c>
      <c r="B2308" s="29">
        <f t="shared" si="143"/>
        <v>4</v>
      </c>
      <c r="C2308" s="34">
        <v>6</v>
      </c>
      <c r="D2308" s="35">
        <v>158.25</v>
      </c>
      <c r="E2308" s="36">
        <v>109.65</v>
      </c>
      <c r="F2308" s="37">
        <f t="shared" si="144"/>
        <v>267.89999999999998</v>
      </c>
      <c r="G2308" s="38"/>
      <c r="H2308" s="35">
        <v>154.47999999999999</v>
      </c>
      <c r="I2308" s="36">
        <v>115.76900000000001</v>
      </c>
      <c r="J2308" s="37">
        <f t="shared" si="145"/>
        <v>270.24900000000002</v>
      </c>
      <c r="K2308" s="38"/>
      <c r="L2308" s="35">
        <v>86.85</v>
      </c>
      <c r="M2308" s="36">
        <v>64.349999999999994</v>
      </c>
      <c r="N2308" s="37">
        <f t="shared" si="146"/>
        <v>151.19999999999999</v>
      </c>
    </row>
    <row r="2309" spans="1:14" ht="15.6" x14ac:dyDescent="0.3">
      <c r="A2309" s="40">
        <v>43561.958333333336</v>
      </c>
      <c r="B2309" s="29">
        <f t="shared" si="143"/>
        <v>4</v>
      </c>
      <c r="C2309" s="34">
        <v>6</v>
      </c>
      <c r="D2309" s="35">
        <v>144.44999999999999</v>
      </c>
      <c r="E2309" s="36">
        <v>109.95</v>
      </c>
      <c r="F2309" s="37">
        <f t="shared" si="144"/>
        <v>254.39999999999998</v>
      </c>
      <c r="G2309" s="38"/>
      <c r="H2309" s="35">
        <v>154.34399999999999</v>
      </c>
      <c r="I2309" s="36">
        <v>115.77</v>
      </c>
      <c r="J2309" s="37">
        <f t="shared" si="145"/>
        <v>270.11399999999998</v>
      </c>
      <c r="K2309" s="38"/>
      <c r="L2309" s="35">
        <v>87.3</v>
      </c>
      <c r="M2309" s="36">
        <v>64.5</v>
      </c>
      <c r="N2309" s="37">
        <f t="shared" si="146"/>
        <v>151.80000000000001</v>
      </c>
    </row>
    <row r="2310" spans="1:14" ht="15.6" x14ac:dyDescent="0.3">
      <c r="A2310" s="39">
        <v>43561</v>
      </c>
      <c r="B2310" s="29">
        <f t="shared" si="143"/>
        <v>4</v>
      </c>
      <c r="C2310" s="34">
        <v>6</v>
      </c>
      <c r="D2310" s="35">
        <v>126.75</v>
      </c>
      <c r="E2310" s="36">
        <v>112.05</v>
      </c>
      <c r="F2310" s="37">
        <f t="shared" si="144"/>
        <v>238.8</v>
      </c>
      <c r="G2310" s="38"/>
      <c r="H2310" s="35">
        <v>155.56800000000001</v>
      </c>
      <c r="I2310" s="36">
        <v>117.36499999999999</v>
      </c>
      <c r="J2310" s="37">
        <f t="shared" si="145"/>
        <v>272.93299999999999</v>
      </c>
      <c r="K2310" s="38"/>
      <c r="L2310" s="35">
        <v>86.85</v>
      </c>
      <c r="M2310" s="36">
        <v>64.650000000000006</v>
      </c>
      <c r="N2310" s="37">
        <f t="shared" si="146"/>
        <v>151.5</v>
      </c>
    </row>
    <row r="2311" spans="1:14" ht="15.6" x14ac:dyDescent="0.3">
      <c r="A2311" s="40">
        <v>43562.041666666664</v>
      </c>
      <c r="B2311" s="29">
        <f t="shared" si="143"/>
        <v>4</v>
      </c>
      <c r="C2311" s="34">
        <v>7</v>
      </c>
      <c r="D2311" s="35">
        <v>115.2</v>
      </c>
      <c r="E2311" s="36">
        <v>109.2</v>
      </c>
      <c r="F2311" s="37">
        <f t="shared" si="144"/>
        <v>224.4</v>
      </c>
      <c r="G2311" s="38"/>
      <c r="H2311" s="35">
        <v>156.03399999999999</v>
      </c>
      <c r="I2311" s="36">
        <v>115.26600000000001</v>
      </c>
      <c r="J2311" s="37">
        <f t="shared" si="145"/>
        <v>271.3</v>
      </c>
      <c r="K2311" s="38"/>
      <c r="L2311" s="35">
        <v>87.15</v>
      </c>
      <c r="M2311" s="36">
        <v>64.8</v>
      </c>
      <c r="N2311" s="37">
        <f t="shared" si="146"/>
        <v>151.94999999999999</v>
      </c>
    </row>
    <row r="2312" spans="1:14" ht="15.6" x14ac:dyDescent="0.3">
      <c r="A2312" s="39">
        <v>43562.083333333336</v>
      </c>
      <c r="B2312" s="29">
        <f t="shared" ref="B2312:B2375" si="147">MONTH(A2312)</f>
        <v>4</v>
      </c>
      <c r="C2312" s="34">
        <v>7</v>
      </c>
      <c r="D2312" s="35">
        <v>110.25</v>
      </c>
      <c r="E2312" s="36">
        <v>108</v>
      </c>
      <c r="F2312" s="37">
        <f t="shared" ref="F2312:F2375" si="148">D2312+E2312</f>
        <v>218.25</v>
      </c>
      <c r="G2312" s="38"/>
      <c r="H2312" s="35">
        <v>154.155</v>
      </c>
      <c r="I2312" s="36">
        <v>113.57299999999999</v>
      </c>
      <c r="J2312" s="37">
        <f t="shared" ref="J2312:J2375" si="149">H2312+I2312</f>
        <v>267.72800000000001</v>
      </c>
      <c r="K2312" s="38"/>
      <c r="L2312" s="35">
        <v>87.6</v>
      </c>
      <c r="M2312" s="36">
        <v>64.05</v>
      </c>
      <c r="N2312" s="37">
        <f t="shared" ref="N2312:N2375" si="150">L2312+M2312</f>
        <v>151.64999999999998</v>
      </c>
    </row>
    <row r="2313" spans="1:14" ht="15.6" x14ac:dyDescent="0.3">
      <c r="A2313" s="40">
        <v>43562.125</v>
      </c>
      <c r="B2313" s="29">
        <f t="shared" si="147"/>
        <v>4</v>
      </c>
      <c r="C2313" s="34">
        <v>7</v>
      </c>
      <c r="D2313" s="35">
        <v>106.2</v>
      </c>
      <c r="E2313" s="36">
        <v>109.5</v>
      </c>
      <c r="F2313" s="37">
        <f t="shared" si="148"/>
        <v>215.7</v>
      </c>
      <c r="G2313" s="38"/>
      <c r="H2313" s="35">
        <v>154.762</v>
      </c>
      <c r="I2313" s="36">
        <v>112.125</v>
      </c>
      <c r="J2313" s="37">
        <f t="shared" si="149"/>
        <v>266.887</v>
      </c>
      <c r="K2313" s="38"/>
      <c r="L2313" s="35">
        <v>87.45</v>
      </c>
      <c r="M2313" s="36">
        <v>64.8</v>
      </c>
      <c r="N2313" s="37">
        <f t="shared" si="150"/>
        <v>152.25</v>
      </c>
    </row>
    <row r="2314" spans="1:14" ht="15.6" x14ac:dyDescent="0.3">
      <c r="A2314" s="39">
        <v>43562.166666666664</v>
      </c>
      <c r="B2314" s="29">
        <f t="shared" si="147"/>
        <v>4</v>
      </c>
      <c r="C2314" s="34">
        <v>7</v>
      </c>
      <c r="D2314" s="35">
        <v>105.45</v>
      </c>
      <c r="E2314" s="36">
        <v>110.4</v>
      </c>
      <c r="F2314" s="37">
        <f t="shared" si="148"/>
        <v>215.85000000000002</v>
      </c>
      <c r="G2314" s="38"/>
      <c r="H2314" s="35">
        <v>154.06299999999999</v>
      </c>
      <c r="I2314" s="36">
        <v>113.53100000000001</v>
      </c>
      <c r="J2314" s="37">
        <f t="shared" si="149"/>
        <v>267.59399999999999</v>
      </c>
      <c r="K2314" s="38"/>
      <c r="L2314" s="35">
        <v>86.4</v>
      </c>
      <c r="M2314" s="36">
        <v>64.650000000000006</v>
      </c>
      <c r="N2314" s="37">
        <f t="shared" si="150"/>
        <v>151.05000000000001</v>
      </c>
    </row>
    <row r="2315" spans="1:14" ht="15.6" x14ac:dyDescent="0.3">
      <c r="A2315" s="40">
        <v>43562.208333333336</v>
      </c>
      <c r="B2315" s="29">
        <f t="shared" si="147"/>
        <v>4</v>
      </c>
      <c r="C2315" s="34">
        <v>7</v>
      </c>
      <c r="D2315" s="35">
        <v>104.7</v>
      </c>
      <c r="E2315" s="36">
        <v>109.8</v>
      </c>
      <c r="F2315" s="37">
        <f t="shared" si="148"/>
        <v>214.5</v>
      </c>
      <c r="G2315" s="38"/>
      <c r="H2315" s="35">
        <v>154.54499999999999</v>
      </c>
      <c r="I2315" s="36">
        <v>113.694</v>
      </c>
      <c r="J2315" s="37">
        <f t="shared" si="149"/>
        <v>268.23899999999998</v>
      </c>
      <c r="K2315" s="38"/>
      <c r="L2315" s="35">
        <v>86.25</v>
      </c>
      <c r="M2315" s="36">
        <v>64.2</v>
      </c>
      <c r="N2315" s="37">
        <f t="shared" si="150"/>
        <v>150.44999999999999</v>
      </c>
    </row>
    <row r="2316" spans="1:14" ht="15.6" x14ac:dyDescent="0.3">
      <c r="A2316" s="39">
        <v>43562.25</v>
      </c>
      <c r="B2316" s="29">
        <f t="shared" si="147"/>
        <v>4</v>
      </c>
      <c r="C2316" s="34">
        <v>7</v>
      </c>
      <c r="D2316" s="35">
        <v>106.35</v>
      </c>
      <c r="E2316" s="36">
        <v>107.85</v>
      </c>
      <c r="F2316" s="37">
        <f t="shared" si="148"/>
        <v>214.2</v>
      </c>
      <c r="G2316" s="38"/>
      <c r="H2316" s="35">
        <v>153.62200000000001</v>
      </c>
      <c r="I2316" s="36">
        <v>111.977</v>
      </c>
      <c r="J2316" s="37">
        <f t="shared" si="149"/>
        <v>265.59900000000005</v>
      </c>
      <c r="K2316" s="38"/>
      <c r="L2316" s="35">
        <v>86.25</v>
      </c>
      <c r="M2316" s="36">
        <v>64.2</v>
      </c>
      <c r="N2316" s="37">
        <f t="shared" si="150"/>
        <v>150.44999999999999</v>
      </c>
    </row>
    <row r="2317" spans="1:14" ht="15.6" x14ac:dyDescent="0.3">
      <c r="A2317" s="40">
        <v>43562.291666666664</v>
      </c>
      <c r="B2317" s="29">
        <f t="shared" si="147"/>
        <v>4</v>
      </c>
      <c r="C2317" s="34">
        <v>7</v>
      </c>
      <c r="D2317" s="35">
        <v>107.1</v>
      </c>
      <c r="E2317" s="36">
        <v>106.95</v>
      </c>
      <c r="F2317" s="37">
        <f t="shared" si="148"/>
        <v>214.05</v>
      </c>
      <c r="G2317" s="38"/>
      <c r="H2317" s="35">
        <v>154.291</v>
      </c>
      <c r="I2317" s="36">
        <v>112.645</v>
      </c>
      <c r="J2317" s="37">
        <f t="shared" si="149"/>
        <v>266.93599999999998</v>
      </c>
      <c r="K2317" s="38"/>
      <c r="L2317" s="35">
        <v>86.1</v>
      </c>
      <c r="M2317" s="36">
        <v>63.75</v>
      </c>
      <c r="N2317" s="37">
        <f t="shared" si="150"/>
        <v>149.85</v>
      </c>
    </row>
    <row r="2318" spans="1:14" ht="15.6" x14ac:dyDescent="0.3">
      <c r="A2318" s="39">
        <v>43562.333333333336</v>
      </c>
      <c r="B2318" s="29">
        <f t="shared" si="147"/>
        <v>4</v>
      </c>
      <c r="C2318" s="34">
        <v>7</v>
      </c>
      <c r="D2318" s="35">
        <v>106.95</v>
      </c>
      <c r="E2318" s="36">
        <v>111</v>
      </c>
      <c r="F2318" s="37">
        <f t="shared" si="148"/>
        <v>217.95</v>
      </c>
      <c r="G2318" s="38"/>
      <c r="H2318" s="35">
        <v>153.55600000000001</v>
      </c>
      <c r="I2318" s="36">
        <v>112.90600000000001</v>
      </c>
      <c r="J2318" s="37">
        <f t="shared" si="149"/>
        <v>266.46199999999999</v>
      </c>
      <c r="K2318" s="38"/>
      <c r="L2318" s="35">
        <v>87.15</v>
      </c>
      <c r="M2318" s="36">
        <v>64.349999999999994</v>
      </c>
      <c r="N2318" s="37">
        <f t="shared" si="150"/>
        <v>151.5</v>
      </c>
    </row>
    <row r="2319" spans="1:14" ht="15.6" x14ac:dyDescent="0.3">
      <c r="A2319" s="40">
        <v>43562.375</v>
      </c>
      <c r="B2319" s="29">
        <f t="shared" si="147"/>
        <v>4</v>
      </c>
      <c r="C2319" s="34">
        <v>7</v>
      </c>
      <c r="D2319" s="35">
        <v>110.85</v>
      </c>
      <c r="E2319" s="36">
        <v>111.75</v>
      </c>
      <c r="F2319" s="37">
        <f t="shared" si="148"/>
        <v>222.6</v>
      </c>
      <c r="G2319" s="38"/>
      <c r="H2319" s="35">
        <v>152.82300000000001</v>
      </c>
      <c r="I2319" s="36">
        <v>112.495</v>
      </c>
      <c r="J2319" s="37">
        <f t="shared" si="149"/>
        <v>265.31799999999998</v>
      </c>
      <c r="K2319" s="38"/>
      <c r="L2319" s="35">
        <v>87.6</v>
      </c>
      <c r="M2319" s="36">
        <v>65.099999999999994</v>
      </c>
      <c r="N2319" s="37">
        <f t="shared" si="150"/>
        <v>152.69999999999999</v>
      </c>
    </row>
    <row r="2320" spans="1:14" ht="15.6" x14ac:dyDescent="0.3">
      <c r="A2320" s="39">
        <v>43562.416666666664</v>
      </c>
      <c r="B2320" s="29">
        <f t="shared" si="147"/>
        <v>4</v>
      </c>
      <c r="C2320" s="34">
        <v>7</v>
      </c>
      <c r="D2320" s="35">
        <v>115.95</v>
      </c>
      <c r="E2320" s="36">
        <v>111.75</v>
      </c>
      <c r="F2320" s="37">
        <f t="shared" si="148"/>
        <v>227.7</v>
      </c>
      <c r="G2320" s="38"/>
      <c r="H2320" s="35">
        <v>153.48099999999999</v>
      </c>
      <c r="I2320" s="36">
        <v>112.592</v>
      </c>
      <c r="J2320" s="37">
        <f t="shared" si="149"/>
        <v>266.07299999999998</v>
      </c>
      <c r="K2320" s="38"/>
      <c r="L2320" s="35">
        <v>87.9</v>
      </c>
      <c r="M2320" s="36">
        <v>64.95</v>
      </c>
      <c r="N2320" s="37">
        <f t="shared" si="150"/>
        <v>152.85000000000002</v>
      </c>
    </row>
    <row r="2321" spans="1:14" ht="15.6" x14ac:dyDescent="0.3">
      <c r="A2321" s="40">
        <v>43562.458333333336</v>
      </c>
      <c r="B2321" s="29">
        <f t="shared" si="147"/>
        <v>4</v>
      </c>
      <c r="C2321" s="34">
        <v>7</v>
      </c>
      <c r="D2321" s="35">
        <v>114.75</v>
      </c>
      <c r="E2321" s="36">
        <v>109.35</v>
      </c>
      <c r="F2321" s="37">
        <f t="shared" si="148"/>
        <v>224.1</v>
      </c>
      <c r="G2321" s="38"/>
      <c r="H2321" s="35">
        <v>156.249</v>
      </c>
      <c r="I2321" s="36">
        <v>113.9</v>
      </c>
      <c r="J2321" s="37">
        <f t="shared" si="149"/>
        <v>270.149</v>
      </c>
      <c r="K2321" s="38"/>
      <c r="L2321" s="35">
        <v>88.5</v>
      </c>
      <c r="M2321" s="36">
        <v>64.8</v>
      </c>
      <c r="N2321" s="37">
        <f t="shared" si="150"/>
        <v>153.30000000000001</v>
      </c>
    </row>
    <row r="2322" spans="1:14" ht="15.6" x14ac:dyDescent="0.3">
      <c r="A2322" s="39">
        <v>43562.5</v>
      </c>
      <c r="B2322" s="29">
        <f t="shared" si="147"/>
        <v>4</v>
      </c>
      <c r="C2322" s="34">
        <v>7</v>
      </c>
      <c r="D2322" s="35">
        <v>115.35</v>
      </c>
      <c r="E2322" s="36">
        <v>112.35</v>
      </c>
      <c r="F2322" s="37">
        <f t="shared" si="148"/>
        <v>227.7</v>
      </c>
      <c r="G2322" s="38"/>
      <c r="H2322" s="35">
        <v>157.285</v>
      </c>
      <c r="I2322" s="36">
        <v>116.22499999999999</v>
      </c>
      <c r="J2322" s="37">
        <f t="shared" si="149"/>
        <v>273.51</v>
      </c>
      <c r="K2322" s="38"/>
      <c r="L2322" s="35">
        <v>88.95</v>
      </c>
      <c r="M2322" s="36">
        <v>64.650000000000006</v>
      </c>
      <c r="N2322" s="37">
        <f t="shared" si="150"/>
        <v>153.60000000000002</v>
      </c>
    </row>
    <row r="2323" spans="1:14" ht="15.6" x14ac:dyDescent="0.3">
      <c r="A2323" s="40">
        <v>43562.541666666664</v>
      </c>
      <c r="B2323" s="29">
        <f t="shared" si="147"/>
        <v>4</v>
      </c>
      <c r="C2323" s="34">
        <v>7</v>
      </c>
      <c r="D2323" s="35">
        <v>113.55</v>
      </c>
      <c r="E2323" s="36">
        <v>109.95</v>
      </c>
      <c r="F2323" s="37">
        <f t="shared" si="148"/>
        <v>223.5</v>
      </c>
      <c r="G2323" s="38"/>
      <c r="H2323" s="35">
        <v>160.43899999999999</v>
      </c>
      <c r="I2323" s="36">
        <v>119.557</v>
      </c>
      <c r="J2323" s="37">
        <f t="shared" si="149"/>
        <v>279.99599999999998</v>
      </c>
      <c r="K2323" s="38"/>
      <c r="L2323" s="35">
        <v>88.5</v>
      </c>
      <c r="M2323" s="36">
        <v>64.8</v>
      </c>
      <c r="N2323" s="37">
        <f t="shared" si="150"/>
        <v>153.30000000000001</v>
      </c>
    </row>
    <row r="2324" spans="1:14" ht="15.6" x14ac:dyDescent="0.3">
      <c r="A2324" s="39">
        <v>43562.583333333336</v>
      </c>
      <c r="B2324" s="29">
        <f t="shared" si="147"/>
        <v>4</v>
      </c>
      <c r="C2324" s="34">
        <v>7</v>
      </c>
      <c r="D2324" s="35">
        <v>110.7</v>
      </c>
      <c r="E2324" s="36">
        <v>111.15</v>
      </c>
      <c r="F2324" s="37">
        <f t="shared" si="148"/>
        <v>221.85000000000002</v>
      </c>
      <c r="G2324" s="38"/>
      <c r="H2324" s="35">
        <v>159.65199999999999</v>
      </c>
      <c r="I2324" s="36">
        <v>124.03100000000001</v>
      </c>
      <c r="J2324" s="37">
        <f t="shared" si="149"/>
        <v>283.68299999999999</v>
      </c>
      <c r="K2324" s="38"/>
      <c r="L2324" s="35">
        <v>87.9</v>
      </c>
      <c r="M2324" s="36">
        <v>64.8</v>
      </c>
      <c r="N2324" s="37">
        <f t="shared" si="150"/>
        <v>152.69999999999999</v>
      </c>
    </row>
    <row r="2325" spans="1:14" ht="15.6" x14ac:dyDescent="0.3">
      <c r="A2325" s="40">
        <v>43562.625</v>
      </c>
      <c r="B2325" s="29">
        <f t="shared" si="147"/>
        <v>4</v>
      </c>
      <c r="C2325" s="34">
        <v>7</v>
      </c>
      <c r="D2325" s="35">
        <v>110.85</v>
      </c>
      <c r="E2325" s="36">
        <v>112.2</v>
      </c>
      <c r="F2325" s="37">
        <f t="shared" si="148"/>
        <v>223.05</v>
      </c>
      <c r="G2325" s="38"/>
      <c r="H2325" s="35">
        <v>161.81399999999999</v>
      </c>
      <c r="I2325" s="36">
        <v>125.857</v>
      </c>
      <c r="J2325" s="37">
        <f t="shared" si="149"/>
        <v>287.67099999999999</v>
      </c>
      <c r="K2325" s="38"/>
      <c r="L2325" s="35">
        <v>88.5</v>
      </c>
      <c r="M2325" s="36">
        <v>66</v>
      </c>
      <c r="N2325" s="37">
        <f t="shared" si="150"/>
        <v>154.5</v>
      </c>
    </row>
    <row r="2326" spans="1:14" ht="15.6" x14ac:dyDescent="0.3">
      <c r="A2326" s="39">
        <v>43562.666666666664</v>
      </c>
      <c r="B2326" s="29">
        <f t="shared" si="147"/>
        <v>4</v>
      </c>
      <c r="C2326" s="34">
        <v>7</v>
      </c>
      <c r="D2326" s="35">
        <v>106.35</v>
      </c>
      <c r="E2326" s="36">
        <v>111.3</v>
      </c>
      <c r="F2326" s="37">
        <f t="shared" si="148"/>
        <v>217.64999999999998</v>
      </c>
      <c r="G2326" s="38"/>
      <c r="H2326" s="35">
        <v>157.69900000000001</v>
      </c>
      <c r="I2326" s="36">
        <v>119.80500000000001</v>
      </c>
      <c r="J2326" s="37">
        <f t="shared" si="149"/>
        <v>277.50400000000002</v>
      </c>
      <c r="K2326" s="38"/>
      <c r="L2326" s="35">
        <v>88.05</v>
      </c>
      <c r="M2326" s="36">
        <v>65.400000000000006</v>
      </c>
      <c r="N2326" s="37">
        <f t="shared" si="150"/>
        <v>153.44999999999999</v>
      </c>
    </row>
    <row r="2327" spans="1:14" ht="15.6" x14ac:dyDescent="0.3">
      <c r="A2327" s="40">
        <v>43562.708333333336</v>
      </c>
      <c r="B2327" s="29">
        <f t="shared" si="147"/>
        <v>4</v>
      </c>
      <c r="C2327" s="34">
        <v>7</v>
      </c>
      <c r="D2327" s="35">
        <v>103.65</v>
      </c>
      <c r="E2327" s="36">
        <v>109.8</v>
      </c>
      <c r="F2327" s="37">
        <f t="shared" si="148"/>
        <v>213.45</v>
      </c>
      <c r="G2327" s="38"/>
      <c r="H2327" s="35">
        <v>157.488</v>
      </c>
      <c r="I2327" s="36">
        <v>116.95399999999999</v>
      </c>
      <c r="J2327" s="37">
        <f t="shared" si="149"/>
        <v>274.44200000000001</v>
      </c>
      <c r="K2327" s="38"/>
      <c r="L2327" s="35">
        <v>87</v>
      </c>
      <c r="M2327" s="36">
        <v>64.5</v>
      </c>
      <c r="N2327" s="37">
        <f t="shared" si="150"/>
        <v>151.5</v>
      </c>
    </row>
    <row r="2328" spans="1:14" ht="15.6" x14ac:dyDescent="0.3">
      <c r="A2328" s="39">
        <v>43562.75</v>
      </c>
      <c r="B2328" s="29">
        <f t="shared" si="147"/>
        <v>4</v>
      </c>
      <c r="C2328" s="34">
        <v>7</v>
      </c>
      <c r="D2328" s="35">
        <v>107.25</v>
      </c>
      <c r="E2328" s="36">
        <v>111</v>
      </c>
      <c r="F2328" s="37">
        <f t="shared" si="148"/>
        <v>218.25</v>
      </c>
      <c r="G2328" s="38"/>
      <c r="H2328" s="35">
        <v>158.07400000000001</v>
      </c>
      <c r="I2328" s="36">
        <v>119.005</v>
      </c>
      <c r="J2328" s="37">
        <f t="shared" si="149"/>
        <v>277.07900000000001</v>
      </c>
      <c r="K2328" s="38"/>
      <c r="L2328" s="35">
        <v>87.6</v>
      </c>
      <c r="M2328" s="36">
        <v>64.8</v>
      </c>
      <c r="N2328" s="37">
        <f t="shared" si="150"/>
        <v>152.39999999999998</v>
      </c>
    </row>
    <row r="2329" spans="1:14" ht="15.6" x14ac:dyDescent="0.3">
      <c r="A2329" s="40">
        <v>43562.791666666664</v>
      </c>
      <c r="B2329" s="29">
        <f t="shared" si="147"/>
        <v>4</v>
      </c>
      <c r="C2329" s="34">
        <v>7</v>
      </c>
      <c r="D2329" s="35">
        <v>105.6</v>
      </c>
      <c r="E2329" s="36">
        <v>112.8</v>
      </c>
      <c r="F2329" s="37">
        <f t="shared" si="148"/>
        <v>218.39999999999998</v>
      </c>
      <c r="G2329" s="38"/>
      <c r="H2329" s="35">
        <v>157.876</v>
      </c>
      <c r="I2329" s="36">
        <v>118.15300000000001</v>
      </c>
      <c r="J2329" s="37">
        <f t="shared" si="149"/>
        <v>276.029</v>
      </c>
      <c r="K2329" s="38"/>
      <c r="L2329" s="35">
        <v>87.6</v>
      </c>
      <c r="M2329" s="36">
        <v>64.349999999999994</v>
      </c>
      <c r="N2329" s="37">
        <f t="shared" si="150"/>
        <v>151.94999999999999</v>
      </c>
    </row>
    <row r="2330" spans="1:14" ht="15.6" x14ac:dyDescent="0.3">
      <c r="A2330" s="39">
        <v>43562.833333333336</v>
      </c>
      <c r="B2330" s="29">
        <f t="shared" si="147"/>
        <v>4</v>
      </c>
      <c r="C2330" s="34">
        <v>7</v>
      </c>
      <c r="D2330" s="35">
        <v>105.75</v>
      </c>
      <c r="E2330" s="36">
        <v>116.25</v>
      </c>
      <c r="F2330" s="37">
        <f t="shared" si="148"/>
        <v>222</v>
      </c>
      <c r="G2330" s="38"/>
      <c r="H2330" s="35">
        <v>158.70599999999999</v>
      </c>
      <c r="I2330" s="36">
        <v>116.03700000000001</v>
      </c>
      <c r="J2330" s="37">
        <f t="shared" si="149"/>
        <v>274.74299999999999</v>
      </c>
      <c r="K2330" s="38"/>
      <c r="L2330" s="35">
        <v>87</v>
      </c>
      <c r="M2330" s="36">
        <v>63.6</v>
      </c>
      <c r="N2330" s="37">
        <f t="shared" si="150"/>
        <v>150.6</v>
      </c>
    </row>
    <row r="2331" spans="1:14" ht="15.6" x14ac:dyDescent="0.3">
      <c r="A2331" s="40">
        <v>43562.875</v>
      </c>
      <c r="B2331" s="29">
        <f t="shared" si="147"/>
        <v>4</v>
      </c>
      <c r="C2331" s="34">
        <v>7</v>
      </c>
      <c r="D2331" s="35">
        <v>107.1</v>
      </c>
      <c r="E2331" s="36">
        <v>114.3</v>
      </c>
      <c r="F2331" s="37">
        <f t="shared" si="148"/>
        <v>221.39999999999998</v>
      </c>
      <c r="G2331" s="38"/>
      <c r="H2331" s="35">
        <v>158.023</v>
      </c>
      <c r="I2331" s="36">
        <v>119.474</v>
      </c>
      <c r="J2331" s="37">
        <f t="shared" si="149"/>
        <v>277.49700000000001</v>
      </c>
      <c r="K2331" s="38"/>
      <c r="L2331" s="35">
        <v>86.7</v>
      </c>
      <c r="M2331" s="36">
        <v>64.5</v>
      </c>
      <c r="N2331" s="37">
        <f t="shared" si="150"/>
        <v>151.19999999999999</v>
      </c>
    </row>
    <row r="2332" spans="1:14" ht="15.6" x14ac:dyDescent="0.3">
      <c r="A2332" s="39">
        <v>43562.916666666664</v>
      </c>
      <c r="B2332" s="29">
        <f t="shared" si="147"/>
        <v>4</v>
      </c>
      <c r="C2332" s="34">
        <v>7</v>
      </c>
      <c r="D2332" s="35">
        <v>105</v>
      </c>
      <c r="E2332" s="36">
        <v>115.65</v>
      </c>
      <c r="F2332" s="37">
        <f t="shared" si="148"/>
        <v>220.65</v>
      </c>
      <c r="G2332" s="38"/>
      <c r="H2332" s="35">
        <v>158.50700000000001</v>
      </c>
      <c r="I2332" s="36">
        <v>115.11799999999999</v>
      </c>
      <c r="J2332" s="37">
        <f t="shared" si="149"/>
        <v>273.625</v>
      </c>
      <c r="K2332" s="38"/>
      <c r="L2332" s="35">
        <v>92.85</v>
      </c>
      <c r="M2332" s="36">
        <v>64.95</v>
      </c>
      <c r="N2332" s="37">
        <f t="shared" si="150"/>
        <v>157.80000000000001</v>
      </c>
    </row>
    <row r="2333" spans="1:14" ht="15.6" x14ac:dyDescent="0.3">
      <c r="A2333" s="40">
        <v>43562.958333333336</v>
      </c>
      <c r="B2333" s="29">
        <f t="shared" si="147"/>
        <v>4</v>
      </c>
      <c r="C2333" s="34">
        <v>7</v>
      </c>
      <c r="D2333" s="35">
        <v>103.05</v>
      </c>
      <c r="E2333" s="36">
        <v>113.1</v>
      </c>
      <c r="F2333" s="37">
        <f t="shared" si="148"/>
        <v>216.14999999999998</v>
      </c>
      <c r="G2333" s="38"/>
      <c r="H2333" s="35">
        <v>157.65600000000001</v>
      </c>
      <c r="I2333" s="36">
        <v>116.434</v>
      </c>
      <c r="J2333" s="37">
        <f t="shared" si="149"/>
        <v>274.09000000000003</v>
      </c>
      <c r="K2333" s="38"/>
      <c r="L2333" s="35">
        <v>89.25</v>
      </c>
      <c r="M2333" s="36">
        <v>64.8</v>
      </c>
      <c r="N2333" s="37">
        <f t="shared" si="150"/>
        <v>154.05000000000001</v>
      </c>
    </row>
    <row r="2334" spans="1:14" ht="15.6" x14ac:dyDescent="0.3">
      <c r="A2334" s="39">
        <v>43562</v>
      </c>
      <c r="B2334" s="29">
        <f t="shared" si="147"/>
        <v>4</v>
      </c>
      <c r="C2334" s="34">
        <v>7</v>
      </c>
      <c r="D2334" s="35">
        <v>106.05</v>
      </c>
      <c r="E2334" s="36">
        <v>114.75</v>
      </c>
      <c r="F2334" s="37">
        <f t="shared" si="148"/>
        <v>220.8</v>
      </c>
      <c r="G2334" s="38"/>
      <c r="H2334" s="35">
        <v>158.50200000000001</v>
      </c>
      <c r="I2334" s="36">
        <v>116.895</v>
      </c>
      <c r="J2334" s="37">
        <f t="shared" si="149"/>
        <v>275.39699999999999</v>
      </c>
      <c r="K2334" s="38"/>
      <c r="L2334" s="35">
        <v>87.6</v>
      </c>
      <c r="M2334" s="36">
        <v>64.2</v>
      </c>
      <c r="N2334" s="37">
        <f t="shared" si="150"/>
        <v>151.80000000000001</v>
      </c>
    </row>
    <row r="2335" spans="1:14" ht="15.6" x14ac:dyDescent="0.3">
      <c r="A2335" s="40">
        <v>43563.041666666664</v>
      </c>
      <c r="B2335" s="29">
        <f t="shared" si="147"/>
        <v>4</v>
      </c>
      <c r="C2335" s="34">
        <v>8</v>
      </c>
      <c r="D2335" s="35">
        <v>103.8</v>
      </c>
      <c r="E2335" s="36">
        <v>112.8</v>
      </c>
      <c r="F2335" s="37">
        <f t="shared" si="148"/>
        <v>216.6</v>
      </c>
      <c r="G2335" s="38"/>
      <c r="H2335" s="35">
        <v>158.018</v>
      </c>
      <c r="I2335" s="36">
        <v>116.88800000000001</v>
      </c>
      <c r="J2335" s="37">
        <f t="shared" si="149"/>
        <v>274.90600000000001</v>
      </c>
      <c r="K2335" s="38"/>
      <c r="L2335" s="35">
        <v>87</v>
      </c>
      <c r="M2335" s="36">
        <v>64.05</v>
      </c>
      <c r="N2335" s="37">
        <f t="shared" si="150"/>
        <v>151.05000000000001</v>
      </c>
    </row>
    <row r="2336" spans="1:14" ht="15.6" x14ac:dyDescent="0.3">
      <c r="A2336" s="39">
        <v>43563.083333333336</v>
      </c>
      <c r="B2336" s="29">
        <f t="shared" si="147"/>
        <v>4</v>
      </c>
      <c r="C2336" s="34">
        <v>8</v>
      </c>
      <c r="D2336" s="35">
        <v>102.6</v>
      </c>
      <c r="E2336" s="36">
        <v>111.6</v>
      </c>
      <c r="F2336" s="37">
        <f t="shared" si="148"/>
        <v>214.2</v>
      </c>
      <c r="G2336" s="38"/>
      <c r="H2336" s="35">
        <v>158.61500000000001</v>
      </c>
      <c r="I2336" s="36">
        <v>118.185</v>
      </c>
      <c r="J2336" s="37">
        <f t="shared" si="149"/>
        <v>276.8</v>
      </c>
      <c r="K2336" s="38"/>
      <c r="L2336" s="35">
        <v>86.25</v>
      </c>
      <c r="M2336" s="36">
        <v>64.8</v>
      </c>
      <c r="N2336" s="37">
        <f t="shared" si="150"/>
        <v>151.05000000000001</v>
      </c>
    </row>
    <row r="2337" spans="1:14" ht="15.6" x14ac:dyDescent="0.3">
      <c r="A2337" s="40">
        <v>43563.125</v>
      </c>
      <c r="B2337" s="29">
        <f t="shared" si="147"/>
        <v>4</v>
      </c>
      <c r="C2337" s="34">
        <v>8</v>
      </c>
      <c r="D2337" s="35">
        <v>122.1</v>
      </c>
      <c r="E2337" s="36">
        <v>112.8</v>
      </c>
      <c r="F2337" s="37">
        <f t="shared" si="148"/>
        <v>234.89999999999998</v>
      </c>
      <c r="G2337" s="38"/>
      <c r="H2337" s="35">
        <v>161.499</v>
      </c>
      <c r="I2337" s="36">
        <v>124.819</v>
      </c>
      <c r="J2337" s="37">
        <f t="shared" si="149"/>
        <v>286.31799999999998</v>
      </c>
      <c r="K2337" s="38"/>
      <c r="L2337" s="35">
        <v>96</v>
      </c>
      <c r="M2337" s="36">
        <v>64.650000000000006</v>
      </c>
      <c r="N2337" s="37">
        <f t="shared" si="150"/>
        <v>160.65</v>
      </c>
    </row>
    <row r="2338" spans="1:14" ht="15.6" x14ac:dyDescent="0.3">
      <c r="A2338" s="39">
        <v>43563.166666666664</v>
      </c>
      <c r="B2338" s="29">
        <f t="shared" si="147"/>
        <v>4</v>
      </c>
      <c r="C2338" s="34">
        <v>8</v>
      </c>
      <c r="D2338" s="35">
        <v>120.9</v>
      </c>
      <c r="E2338" s="36">
        <v>123.45</v>
      </c>
      <c r="F2338" s="37">
        <f t="shared" si="148"/>
        <v>244.35000000000002</v>
      </c>
      <c r="G2338" s="38"/>
      <c r="H2338" s="35">
        <v>171.28899999999999</v>
      </c>
      <c r="I2338" s="36">
        <v>143.24799999999999</v>
      </c>
      <c r="J2338" s="37">
        <f t="shared" si="149"/>
        <v>314.53699999999998</v>
      </c>
      <c r="K2338" s="38"/>
      <c r="L2338" s="35">
        <v>94.8</v>
      </c>
      <c r="M2338" s="36">
        <v>64.05</v>
      </c>
      <c r="N2338" s="37">
        <f t="shared" si="150"/>
        <v>158.85</v>
      </c>
    </row>
    <row r="2339" spans="1:14" ht="15.6" x14ac:dyDescent="0.3">
      <c r="A2339" s="40">
        <v>43563.208333333336</v>
      </c>
      <c r="B2339" s="29">
        <f t="shared" si="147"/>
        <v>4</v>
      </c>
      <c r="C2339" s="34">
        <v>8</v>
      </c>
      <c r="D2339" s="35">
        <v>119.55</v>
      </c>
      <c r="E2339" s="36">
        <v>126</v>
      </c>
      <c r="F2339" s="37">
        <f t="shared" si="148"/>
        <v>245.55</v>
      </c>
      <c r="G2339" s="38"/>
      <c r="H2339" s="35">
        <v>193.18600000000001</v>
      </c>
      <c r="I2339" s="36">
        <v>150.15199999999999</v>
      </c>
      <c r="J2339" s="37">
        <f t="shared" si="149"/>
        <v>343.33799999999997</v>
      </c>
      <c r="K2339" s="38"/>
      <c r="L2339" s="35">
        <v>101.1</v>
      </c>
      <c r="M2339" s="36">
        <v>64.650000000000006</v>
      </c>
      <c r="N2339" s="37">
        <f t="shared" si="150"/>
        <v>165.75</v>
      </c>
    </row>
    <row r="2340" spans="1:14" ht="15.6" x14ac:dyDescent="0.3">
      <c r="A2340" s="39">
        <v>43563.25</v>
      </c>
      <c r="B2340" s="29">
        <f t="shared" si="147"/>
        <v>4</v>
      </c>
      <c r="C2340" s="34">
        <v>8</v>
      </c>
      <c r="D2340" s="35">
        <v>132.75</v>
      </c>
      <c r="E2340" s="36">
        <v>143.4</v>
      </c>
      <c r="F2340" s="37">
        <f t="shared" si="148"/>
        <v>276.14999999999998</v>
      </c>
      <c r="G2340" s="38"/>
      <c r="H2340" s="35">
        <v>187.249</v>
      </c>
      <c r="I2340" s="36">
        <v>160.16499999999999</v>
      </c>
      <c r="J2340" s="37">
        <f t="shared" si="149"/>
        <v>347.41399999999999</v>
      </c>
      <c r="K2340" s="38"/>
      <c r="L2340" s="35">
        <v>105.45</v>
      </c>
      <c r="M2340" s="36">
        <v>72.599999999999994</v>
      </c>
      <c r="N2340" s="37">
        <f t="shared" si="150"/>
        <v>178.05</v>
      </c>
    </row>
    <row r="2341" spans="1:14" ht="15.6" x14ac:dyDescent="0.3">
      <c r="A2341" s="40">
        <v>43563.291666666664</v>
      </c>
      <c r="B2341" s="29">
        <f t="shared" si="147"/>
        <v>4</v>
      </c>
      <c r="C2341" s="34">
        <v>8</v>
      </c>
      <c r="D2341" s="35">
        <v>192.9</v>
      </c>
      <c r="E2341" s="36">
        <v>206.55</v>
      </c>
      <c r="F2341" s="37">
        <f t="shared" si="148"/>
        <v>399.45000000000005</v>
      </c>
      <c r="G2341" s="38"/>
      <c r="H2341" s="35">
        <v>241.19200000000001</v>
      </c>
      <c r="I2341" s="36">
        <v>193.292</v>
      </c>
      <c r="J2341" s="37">
        <f t="shared" si="149"/>
        <v>434.48400000000004</v>
      </c>
      <c r="K2341" s="38"/>
      <c r="L2341" s="35">
        <v>159</v>
      </c>
      <c r="M2341" s="36">
        <v>120.75</v>
      </c>
      <c r="N2341" s="37">
        <f t="shared" si="150"/>
        <v>279.75</v>
      </c>
    </row>
    <row r="2342" spans="1:14" ht="15.6" x14ac:dyDescent="0.3">
      <c r="A2342" s="39">
        <v>43563.333333333336</v>
      </c>
      <c r="B2342" s="29">
        <f t="shared" si="147"/>
        <v>4</v>
      </c>
      <c r="C2342" s="34">
        <v>8</v>
      </c>
      <c r="D2342" s="35">
        <v>206.4</v>
      </c>
      <c r="E2342" s="36">
        <v>227.7</v>
      </c>
      <c r="F2342" s="37">
        <f t="shared" si="148"/>
        <v>434.1</v>
      </c>
      <c r="G2342" s="38"/>
      <c r="H2342" s="35">
        <v>242.399</v>
      </c>
      <c r="I2342" s="36">
        <v>219.953</v>
      </c>
      <c r="J2342" s="37">
        <f t="shared" si="149"/>
        <v>462.35199999999998</v>
      </c>
      <c r="K2342" s="38"/>
      <c r="L2342" s="35">
        <v>178.95</v>
      </c>
      <c r="M2342" s="36">
        <v>136.94999999999999</v>
      </c>
      <c r="N2342" s="37">
        <f t="shared" si="150"/>
        <v>315.89999999999998</v>
      </c>
    </row>
    <row r="2343" spans="1:14" ht="15.6" x14ac:dyDescent="0.3">
      <c r="A2343" s="40">
        <v>43563.375</v>
      </c>
      <c r="B2343" s="29">
        <f t="shared" si="147"/>
        <v>4</v>
      </c>
      <c r="C2343" s="34">
        <v>8</v>
      </c>
      <c r="D2343" s="35">
        <v>228</v>
      </c>
      <c r="E2343" s="36">
        <v>249.75</v>
      </c>
      <c r="F2343" s="37">
        <f t="shared" si="148"/>
        <v>477.75</v>
      </c>
      <c r="G2343" s="38"/>
      <c r="H2343" s="35">
        <v>258.30799999999999</v>
      </c>
      <c r="I2343" s="36">
        <v>237.59299999999999</v>
      </c>
      <c r="J2343" s="37">
        <f t="shared" si="149"/>
        <v>495.90099999999995</v>
      </c>
      <c r="K2343" s="38"/>
      <c r="L2343" s="35">
        <v>194.85</v>
      </c>
      <c r="M2343" s="36">
        <v>147.44999999999999</v>
      </c>
      <c r="N2343" s="37">
        <f t="shared" si="150"/>
        <v>342.29999999999995</v>
      </c>
    </row>
    <row r="2344" spans="1:14" ht="15.6" x14ac:dyDescent="0.3">
      <c r="A2344" s="39">
        <v>43563.416666666664</v>
      </c>
      <c r="B2344" s="29">
        <f t="shared" si="147"/>
        <v>4</v>
      </c>
      <c r="C2344" s="34">
        <v>8</v>
      </c>
      <c r="D2344" s="35">
        <v>235.8</v>
      </c>
      <c r="E2344" s="36">
        <v>263.55</v>
      </c>
      <c r="F2344" s="37">
        <f t="shared" si="148"/>
        <v>499.35</v>
      </c>
      <c r="G2344" s="38"/>
      <c r="H2344" s="35">
        <v>256.48500000000001</v>
      </c>
      <c r="I2344" s="36">
        <v>245.62</v>
      </c>
      <c r="J2344" s="37">
        <f t="shared" si="149"/>
        <v>502.10500000000002</v>
      </c>
      <c r="K2344" s="38"/>
      <c r="L2344" s="35">
        <v>196.8</v>
      </c>
      <c r="M2344" s="36">
        <v>154.19999999999999</v>
      </c>
      <c r="N2344" s="37">
        <f t="shared" si="150"/>
        <v>351</v>
      </c>
    </row>
    <row r="2345" spans="1:14" ht="15.6" x14ac:dyDescent="0.3">
      <c r="A2345" s="40">
        <v>43563.458333333336</v>
      </c>
      <c r="B2345" s="29">
        <f t="shared" si="147"/>
        <v>4</v>
      </c>
      <c r="C2345" s="34">
        <v>8</v>
      </c>
      <c r="D2345" s="35">
        <v>245.25</v>
      </c>
      <c r="E2345" s="36">
        <v>272.7</v>
      </c>
      <c r="F2345" s="37">
        <f t="shared" si="148"/>
        <v>517.95000000000005</v>
      </c>
      <c r="G2345" s="38"/>
      <c r="H2345" s="35">
        <v>263.83100000000002</v>
      </c>
      <c r="I2345" s="36">
        <v>245.893</v>
      </c>
      <c r="J2345" s="37">
        <f t="shared" si="149"/>
        <v>509.72400000000005</v>
      </c>
      <c r="K2345" s="38"/>
      <c r="L2345" s="35">
        <v>196.5</v>
      </c>
      <c r="M2345" s="36">
        <v>163.35</v>
      </c>
      <c r="N2345" s="37">
        <f t="shared" si="150"/>
        <v>359.85</v>
      </c>
    </row>
    <row r="2346" spans="1:14" ht="15.6" x14ac:dyDescent="0.3">
      <c r="A2346" s="39">
        <v>43563.5</v>
      </c>
      <c r="B2346" s="29">
        <f t="shared" si="147"/>
        <v>4</v>
      </c>
      <c r="C2346" s="34">
        <v>8</v>
      </c>
      <c r="D2346" s="35">
        <v>250.65</v>
      </c>
      <c r="E2346" s="36">
        <v>267.60000000000002</v>
      </c>
      <c r="F2346" s="37">
        <f t="shared" si="148"/>
        <v>518.25</v>
      </c>
      <c r="G2346" s="38"/>
      <c r="H2346" s="35">
        <v>261.85300000000001</v>
      </c>
      <c r="I2346" s="36">
        <v>252.17500000000001</v>
      </c>
      <c r="J2346" s="37">
        <f t="shared" si="149"/>
        <v>514.02800000000002</v>
      </c>
      <c r="K2346" s="38"/>
      <c r="L2346" s="35">
        <v>189.15</v>
      </c>
      <c r="M2346" s="36">
        <v>165.9</v>
      </c>
      <c r="N2346" s="37">
        <f t="shared" si="150"/>
        <v>355.05</v>
      </c>
    </row>
    <row r="2347" spans="1:14" ht="15.6" x14ac:dyDescent="0.3">
      <c r="A2347" s="40">
        <v>43563.541666666664</v>
      </c>
      <c r="B2347" s="29">
        <f t="shared" si="147"/>
        <v>4</v>
      </c>
      <c r="C2347" s="34">
        <v>8</v>
      </c>
      <c r="D2347" s="35">
        <v>242.85</v>
      </c>
      <c r="E2347" s="36">
        <v>258.60000000000002</v>
      </c>
      <c r="F2347" s="37">
        <f t="shared" si="148"/>
        <v>501.45000000000005</v>
      </c>
      <c r="G2347" s="38"/>
      <c r="H2347" s="35">
        <v>269.44400000000002</v>
      </c>
      <c r="I2347" s="36">
        <v>244.387</v>
      </c>
      <c r="J2347" s="37">
        <f t="shared" si="149"/>
        <v>513.83100000000002</v>
      </c>
      <c r="K2347" s="38"/>
      <c r="L2347" s="35">
        <v>186.75</v>
      </c>
      <c r="M2347" s="36">
        <v>164.1</v>
      </c>
      <c r="N2347" s="37">
        <f t="shared" si="150"/>
        <v>350.85</v>
      </c>
    </row>
    <row r="2348" spans="1:14" ht="15.6" x14ac:dyDescent="0.3">
      <c r="A2348" s="39">
        <v>43563.583333333336</v>
      </c>
      <c r="B2348" s="29">
        <f t="shared" si="147"/>
        <v>4</v>
      </c>
      <c r="C2348" s="34">
        <v>8</v>
      </c>
      <c r="D2348" s="35">
        <v>238.5</v>
      </c>
      <c r="E2348" s="36">
        <v>248.85</v>
      </c>
      <c r="F2348" s="37">
        <f t="shared" si="148"/>
        <v>487.35</v>
      </c>
      <c r="G2348" s="38"/>
      <c r="H2348" s="35">
        <v>269.12400000000002</v>
      </c>
      <c r="I2348" s="36">
        <v>267.18400000000003</v>
      </c>
      <c r="J2348" s="37">
        <f t="shared" si="149"/>
        <v>536.30799999999999</v>
      </c>
      <c r="K2348" s="38"/>
      <c r="L2348" s="35">
        <v>184.35</v>
      </c>
      <c r="M2348" s="36">
        <v>158.55000000000001</v>
      </c>
      <c r="N2348" s="37">
        <f t="shared" si="150"/>
        <v>342.9</v>
      </c>
    </row>
    <row r="2349" spans="1:14" ht="15.6" x14ac:dyDescent="0.3">
      <c r="A2349" s="40">
        <v>43563.625</v>
      </c>
      <c r="B2349" s="29">
        <f t="shared" si="147"/>
        <v>4</v>
      </c>
      <c r="C2349" s="34">
        <v>8</v>
      </c>
      <c r="D2349" s="35">
        <v>234.3</v>
      </c>
      <c r="E2349" s="36">
        <v>240.6</v>
      </c>
      <c r="F2349" s="37">
        <f t="shared" si="148"/>
        <v>474.9</v>
      </c>
      <c r="G2349" s="38"/>
      <c r="H2349" s="35">
        <v>268.80500000000001</v>
      </c>
      <c r="I2349" s="36">
        <v>251.15600000000001</v>
      </c>
      <c r="J2349" s="37">
        <f t="shared" si="149"/>
        <v>519.96100000000001</v>
      </c>
      <c r="K2349" s="38"/>
      <c r="L2349" s="35">
        <v>183.75</v>
      </c>
      <c r="M2349" s="36">
        <v>153.44999999999999</v>
      </c>
      <c r="N2349" s="37">
        <f t="shared" si="150"/>
        <v>337.2</v>
      </c>
    </row>
    <row r="2350" spans="1:14" ht="15.6" x14ac:dyDescent="0.3">
      <c r="A2350" s="39">
        <v>43563.666666666664</v>
      </c>
      <c r="B2350" s="29">
        <f t="shared" si="147"/>
        <v>4</v>
      </c>
      <c r="C2350" s="34">
        <v>8</v>
      </c>
      <c r="D2350" s="35">
        <v>218.25</v>
      </c>
      <c r="E2350" s="36">
        <v>225.15</v>
      </c>
      <c r="F2350" s="37">
        <f t="shared" si="148"/>
        <v>443.4</v>
      </c>
      <c r="G2350" s="38"/>
      <c r="H2350" s="35">
        <v>263.85199999999998</v>
      </c>
      <c r="I2350" s="36">
        <v>239.178</v>
      </c>
      <c r="J2350" s="37">
        <f t="shared" si="149"/>
        <v>503.03</v>
      </c>
      <c r="K2350" s="38"/>
      <c r="L2350" s="35">
        <v>180.45</v>
      </c>
      <c r="M2350" s="36">
        <v>148.35</v>
      </c>
      <c r="N2350" s="37">
        <f t="shared" si="150"/>
        <v>328.79999999999995</v>
      </c>
    </row>
    <row r="2351" spans="1:14" ht="15.6" x14ac:dyDescent="0.3">
      <c r="A2351" s="40">
        <v>43563.708333333336</v>
      </c>
      <c r="B2351" s="29">
        <f t="shared" si="147"/>
        <v>4</v>
      </c>
      <c r="C2351" s="34">
        <v>8</v>
      </c>
      <c r="D2351" s="35">
        <v>217.2</v>
      </c>
      <c r="E2351" s="36">
        <v>202.8</v>
      </c>
      <c r="F2351" s="37">
        <f t="shared" si="148"/>
        <v>420</v>
      </c>
      <c r="G2351" s="38"/>
      <c r="H2351" s="35">
        <v>247.143</v>
      </c>
      <c r="I2351" s="36">
        <v>226.80500000000001</v>
      </c>
      <c r="J2351" s="37">
        <f t="shared" si="149"/>
        <v>473.94799999999998</v>
      </c>
      <c r="K2351" s="38"/>
      <c r="L2351" s="35">
        <v>177.15</v>
      </c>
      <c r="M2351" s="36">
        <v>135.75</v>
      </c>
      <c r="N2351" s="37">
        <f t="shared" si="150"/>
        <v>312.89999999999998</v>
      </c>
    </row>
    <row r="2352" spans="1:14" ht="15.6" x14ac:dyDescent="0.3">
      <c r="A2352" s="39">
        <v>43563.75</v>
      </c>
      <c r="B2352" s="29">
        <f t="shared" si="147"/>
        <v>4</v>
      </c>
      <c r="C2352" s="34">
        <v>8</v>
      </c>
      <c r="D2352" s="35">
        <v>219.9</v>
      </c>
      <c r="E2352" s="36">
        <v>168.9</v>
      </c>
      <c r="F2352" s="37">
        <f t="shared" si="148"/>
        <v>388.8</v>
      </c>
      <c r="G2352" s="38"/>
      <c r="H2352" s="35">
        <v>179.89400000000001</v>
      </c>
      <c r="I2352" s="36">
        <v>191.49700000000001</v>
      </c>
      <c r="J2352" s="37">
        <f t="shared" si="149"/>
        <v>371.39100000000002</v>
      </c>
      <c r="K2352" s="38"/>
      <c r="L2352" s="35">
        <v>118.2</v>
      </c>
      <c r="M2352" s="36">
        <v>92.1</v>
      </c>
      <c r="N2352" s="37">
        <f t="shared" si="150"/>
        <v>210.3</v>
      </c>
    </row>
    <row r="2353" spans="1:14" ht="15.6" x14ac:dyDescent="0.3">
      <c r="A2353" s="40">
        <v>43563.791666666664</v>
      </c>
      <c r="B2353" s="29">
        <f t="shared" si="147"/>
        <v>4</v>
      </c>
      <c r="C2353" s="34">
        <v>8</v>
      </c>
      <c r="D2353" s="35">
        <v>221.4</v>
      </c>
      <c r="E2353" s="36">
        <v>154.65</v>
      </c>
      <c r="F2353" s="37">
        <f t="shared" si="148"/>
        <v>376.05</v>
      </c>
      <c r="G2353" s="38"/>
      <c r="H2353" s="35">
        <v>176.077</v>
      </c>
      <c r="I2353" s="36">
        <v>182.834</v>
      </c>
      <c r="J2353" s="37">
        <f t="shared" si="149"/>
        <v>358.911</v>
      </c>
      <c r="K2353" s="38"/>
      <c r="L2353" s="35">
        <v>113.1</v>
      </c>
      <c r="M2353" s="36">
        <v>82.8</v>
      </c>
      <c r="N2353" s="37">
        <f t="shared" si="150"/>
        <v>195.89999999999998</v>
      </c>
    </row>
    <row r="2354" spans="1:14" ht="15.6" x14ac:dyDescent="0.3">
      <c r="A2354" s="39">
        <v>43563.833333333336</v>
      </c>
      <c r="B2354" s="29">
        <f t="shared" si="147"/>
        <v>4</v>
      </c>
      <c r="C2354" s="34">
        <v>8</v>
      </c>
      <c r="D2354" s="35">
        <v>209.1</v>
      </c>
      <c r="E2354" s="36">
        <v>151.65</v>
      </c>
      <c r="F2354" s="37">
        <f t="shared" si="148"/>
        <v>360.75</v>
      </c>
      <c r="G2354" s="38"/>
      <c r="H2354" s="35">
        <v>184.119</v>
      </c>
      <c r="I2354" s="36">
        <v>176.51400000000001</v>
      </c>
      <c r="J2354" s="37">
        <f t="shared" si="149"/>
        <v>360.63300000000004</v>
      </c>
      <c r="K2354" s="38"/>
      <c r="L2354" s="35">
        <v>112.05</v>
      </c>
      <c r="M2354" s="36">
        <v>79.2</v>
      </c>
      <c r="N2354" s="37">
        <f t="shared" si="150"/>
        <v>191.25</v>
      </c>
    </row>
    <row r="2355" spans="1:14" ht="15.6" x14ac:dyDescent="0.3">
      <c r="A2355" s="40">
        <v>43563.875</v>
      </c>
      <c r="B2355" s="29">
        <f t="shared" si="147"/>
        <v>4</v>
      </c>
      <c r="C2355" s="34">
        <v>8</v>
      </c>
      <c r="D2355" s="35">
        <v>157.05000000000001</v>
      </c>
      <c r="E2355" s="36">
        <v>135.75</v>
      </c>
      <c r="F2355" s="37">
        <f t="shared" si="148"/>
        <v>292.8</v>
      </c>
      <c r="G2355" s="38"/>
      <c r="H2355" s="35">
        <v>176.74100000000001</v>
      </c>
      <c r="I2355" s="36">
        <v>168.80699999999999</v>
      </c>
      <c r="J2355" s="37">
        <f t="shared" si="149"/>
        <v>345.548</v>
      </c>
      <c r="K2355" s="38"/>
      <c r="L2355" s="35">
        <v>109.8</v>
      </c>
      <c r="M2355" s="36">
        <v>74.25</v>
      </c>
      <c r="N2355" s="37">
        <f t="shared" si="150"/>
        <v>184.05</v>
      </c>
    </row>
    <row r="2356" spans="1:14" ht="15.6" x14ac:dyDescent="0.3">
      <c r="A2356" s="39">
        <v>43563.916666666664</v>
      </c>
      <c r="B2356" s="29">
        <f t="shared" si="147"/>
        <v>4</v>
      </c>
      <c r="C2356" s="34">
        <v>8</v>
      </c>
      <c r="D2356" s="35">
        <v>144.6</v>
      </c>
      <c r="E2356" s="36">
        <v>132.6</v>
      </c>
      <c r="F2356" s="37">
        <f t="shared" si="148"/>
        <v>277.2</v>
      </c>
      <c r="G2356" s="38"/>
      <c r="H2356" s="35">
        <v>174.976</v>
      </c>
      <c r="I2356" s="36">
        <v>166.50899999999999</v>
      </c>
      <c r="J2356" s="37">
        <f t="shared" si="149"/>
        <v>341.48500000000001</v>
      </c>
      <c r="K2356" s="38"/>
      <c r="L2356" s="35">
        <v>105.75</v>
      </c>
      <c r="M2356" s="36">
        <v>70.95</v>
      </c>
      <c r="N2356" s="37">
        <f t="shared" si="150"/>
        <v>176.7</v>
      </c>
    </row>
    <row r="2357" spans="1:14" ht="15.6" x14ac:dyDescent="0.3">
      <c r="A2357" s="40">
        <v>43563.958333333336</v>
      </c>
      <c r="B2357" s="29">
        <f t="shared" si="147"/>
        <v>4</v>
      </c>
      <c r="C2357" s="34">
        <v>8</v>
      </c>
      <c r="D2357" s="35">
        <v>133.35</v>
      </c>
      <c r="E2357" s="36">
        <v>131.1</v>
      </c>
      <c r="F2357" s="37">
        <f t="shared" si="148"/>
        <v>264.45</v>
      </c>
      <c r="G2357" s="38"/>
      <c r="H2357" s="35">
        <v>166.74299999999999</v>
      </c>
      <c r="I2357" s="36">
        <v>133.09100000000001</v>
      </c>
      <c r="J2357" s="37">
        <f t="shared" si="149"/>
        <v>299.834</v>
      </c>
      <c r="K2357" s="38"/>
      <c r="L2357" s="35">
        <v>92.7</v>
      </c>
      <c r="M2357" s="36">
        <v>61.8</v>
      </c>
      <c r="N2357" s="37">
        <f t="shared" si="150"/>
        <v>154.5</v>
      </c>
    </row>
    <row r="2358" spans="1:14" ht="15.6" x14ac:dyDescent="0.3">
      <c r="A2358" s="39">
        <v>43563</v>
      </c>
      <c r="B2358" s="29">
        <f t="shared" si="147"/>
        <v>4</v>
      </c>
      <c r="C2358" s="34">
        <v>8</v>
      </c>
      <c r="D2358" s="35">
        <v>122.25</v>
      </c>
      <c r="E2358" s="36">
        <v>115.05</v>
      </c>
      <c r="F2358" s="37">
        <f t="shared" si="148"/>
        <v>237.3</v>
      </c>
      <c r="G2358" s="38"/>
      <c r="H2358" s="35">
        <v>159.91999999999999</v>
      </c>
      <c r="I2358" s="36">
        <v>115.625</v>
      </c>
      <c r="J2358" s="37">
        <f t="shared" si="149"/>
        <v>275.54499999999996</v>
      </c>
      <c r="K2358" s="38"/>
      <c r="L2358" s="35">
        <v>87.75</v>
      </c>
      <c r="M2358" s="36">
        <v>62.25</v>
      </c>
      <c r="N2358" s="37">
        <f t="shared" si="150"/>
        <v>150</v>
      </c>
    </row>
    <row r="2359" spans="1:14" ht="15.6" x14ac:dyDescent="0.3">
      <c r="A2359" s="40">
        <v>43564.041666666664</v>
      </c>
      <c r="B2359" s="29">
        <f t="shared" si="147"/>
        <v>4</v>
      </c>
      <c r="C2359" s="34">
        <v>9</v>
      </c>
      <c r="D2359" s="35">
        <v>118.5</v>
      </c>
      <c r="E2359" s="36">
        <v>114.3</v>
      </c>
      <c r="F2359" s="37">
        <f t="shared" si="148"/>
        <v>232.8</v>
      </c>
      <c r="G2359" s="38"/>
      <c r="H2359" s="35">
        <v>160.45400000000001</v>
      </c>
      <c r="I2359" s="36">
        <v>114.27800000000001</v>
      </c>
      <c r="J2359" s="37">
        <f t="shared" si="149"/>
        <v>274.73200000000003</v>
      </c>
      <c r="K2359" s="38"/>
      <c r="L2359" s="35">
        <v>86.25</v>
      </c>
      <c r="M2359" s="36">
        <v>62.4</v>
      </c>
      <c r="N2359" s="37">
        <f t="shared" si="150"/>
        <v>148.65</v>
      </c>
    </row>
    <row r="2360" spans="1:14" ht="15.6" x14ac:dyDescent="0.3">
      <c r="A2360" s="39">
        <v>43564.083333333336</v>
      </c>
      <c r="B2360" s="29">
        <f t="shared" si="147"/>
        <v>4</v>
      </c>
      <c r="C2360" s="34">
        <v>9</v>
      </c>
      <c r="D2360" s="35">
        <v>117</v>
      </c>
      <c r="E2360" s="36">
        <v>114.6</v>
      </c>
      <c r="F2360" s="37">
        <f t="shared" si="148"/>
        <v>231.6</v>
      </c>
      <c r="G2360" s="38"/>
      <c r="H2360" s="35">
        <v>158.006</v>
      </c>
      <c r="I2360" s="36">
        <v>112.857</v>
      </c>
      <c r="J2360" s="37">
        <f t="shared" si="149"/>
        <v>270.863</v>
      </c>
      <c r="K2360" s="38"/>
      <c r="L2360" s="35">
        <v>86.85</v>
      </c>
      <c r="M2360" s="36">
        <v>62.1</v>
      </c>
      <c r="N2360" s="37">
        <f t="shared" si="150"/>
        <v>148.94999999999999</v>
      </c>
    </row>
    <row r="2361" spans="1:14" ht="15.6" x14ac:dyDescent="0.3">
      <c r="A2361" s="40">
        <v>43564.125</v>
      </c>
      <c r="B2361" s="29">
        <f t="shared" si="147"/>
        <v>4</v>
      </c>
      <c r="C2361" s="34">
        <v>9</v>
      </c>
      <c r="D2361" s="35">
        <v>131.55000000000001</v>
      </c>
      <c r="E2361" s="36">
        <v>114.9</v>
      </c>
      <c r="F2361" s="37">
        <f t="shared" si="148"/>
        <v>246.45000000000002</v>
      </c>
      <c r="G2361" s="38"/>
      <c r="H2361" s="35">
        <v>169.071</v>
      </c>
      <c r="I2361" s="36">
        <v>123.209</v>
      </c>
      <c r="J2361" s="37">
        <f t="shared" si="149"/>
        <v>292.27999999999997</v>
      </c>
      <c r="K2361" s="38"/>
      <c r="L2361" s="35">
        <v>95.85</v>
      </c>
      <c r="M2361" s="36">
        <v>62.55</v>
      </c>
      <c r="N2361" s="37">
        <f t="shared" si="150"/>
        <v>158.39999999999998</v>
      </c>
    </row>
    <row r="2362" spans="1:14" ht="15.6" x14ac:dyDescent="0.3">
      <c r="A2362" s="39">
        <v>43564.166666666664</v>
      </c>
      <c r="B2362" s="29">
        <f t="shared" si="147"/>
        <v>4</v>
      </c>
      <c r="C2362" s="34">
        <v>9</v>
      </c>
      <c r="D2362" s="35">
        <v>134.4</v>
      </c>
      <c r="E2362" s="36">
        <v>124.5</v>
      </c>
      <c r="F2362" s="37">
        <f t="shared" si="148"/>
        <v>258.89999999999998</v>
      </c>
      <c r="G2362" s="38"/>
      <c r="H2362" s="35">
        <v>172.27600000000001</v>
      </c>
      <c r="I2362" s="36">
        <v>142.12700000000001</v>
      </c>
      <c r="J2362" s="37">
        <f t="shared" si="149"/>
        <v>314.40300000000002</v>
      </c>
      <c r="K2362" s="38"/>
      <c r="L2362" s="35">
        <v>95.4</v>
      </c>
      <c r="M2362" s="36">
        <v>61.65</v>
      </c>
      <c r="N2362" s="37">
        <f t="shared" si="150"/>
        <v>157.05000000000001</v>
      </c>
    </row>
    <row r="2363" spans="1:14" ht="15.6" x14ac:dyDescent="0.3">
      <c r="A2363" s="40">
        <v>43564.208333333336</v>
      </c>
      <c r="B2363" s="29">
        <f t="shared" si="147"/>
        <v>4</v>
      </c>
      <c r="C2363" s="34">
        <v>9</v>
      </c>
      <c r="D2363" s="35">
        <v>132.6</v>
      </c>
      <c r="E2363" s="36">
        <v>127.5</v>
      </c>
      <c r="F2363" s="37">
        <f t="shared" si="148"/>
        <v>260.10000000000002</v>
      </c>
      <c r="G2363" s="38"/>
      <c r="H2363" s="35">
        <v>188.929</v>
      </c>
      <c r="I2363" s="36">
        <v>146.41</v>
      </c>
      <c r="J2363" s="37">
        <f t="shared" si="149"/>
        <v>335.339</v>
      </c>
      <c r="K2363" s="38"/>
      <c r="L2363" s="35">
        <v>100.95</v>
      </c>
      <c r="M2363" s="36">
        <v>62.7</v>
      </c>
      <c r="N2363" s="37">
        <f t="shared" si="150"/>
        <v>163.65</v>
      </c>
    </row>
    <row r="2364" spans="1:14" ht="15.6" x14ac:dyDescent="0.3">
      <c r="A2364" s="39">
        <v>43564.25</v>
      </c>
      <c r="B2364" s="29">
        <f t="shared" si="147"/>
        <v>4</v>
      </c>
      <c r="C2364" s="34">
        <v>9</v>
      </c>
      <c r="D2364" s="35">
        <v>147</v>
      </c>
      <c r="E2364" s="36">
        <v>140.4</v>
      </c>
      <c r="F2364" s="37">
        <f t="shared" si="148"/>
        <v>287.39999999999998</v>
      </c>
      <c r="G2364" s="38"/>
      <c r="H2364" s="35">
        <v>192.476</v>
      </c>
      <c r="I2364" s="36">
        <v>158.30799999999999</v>
      </c>
      <c r="J2364" s="37">
        <f t="shared" si="149"/>
        <v>350.78399999999999</v>
      </c>
      <c r="K2364" s="38"/>
      <c r="L2364" s="35">
        <v>106.05</v>
      </c>
      <c r="M2364" s="36">
        <v>70.650000000000006</v>
      </c>
      <c r="N2364" s="37">
        <f t="shared" si="150"/>
        <v>176.7</v>
      </c>
    </row>
    <row r="2365" spans="1:14" ht="15.6" x14ac:dyDescent="0.3">
      <c r="A2365" s="40">
        <v>43564.291666666664</v>
      </c>
      <c r="B2365" s="29">
        <f t="shared" si="147"/>
        <v>4</v>
      </c>
      <c r="C2365" s="34">
        <v>9</v>
      </c>
      <c r="D2365" s="35">
        <v>192.45</v>
      </c>
      <c r="E2365" s="36">
        <v>191.55</v>
      </c>
      <c r="F2365" s="37">
        <f t="shared" si="148"/>
        <v>384</v>
      </c>
      <c r="G2365" s="38"/>
      <c r="H2365" s="35">
        <v>236.09800000000001</v>
      </c>
      <c r="I2365" s="36">
        <v>195.62100000000001</v>
      </c>
      <c r="J2365" s="37">
        <f t="shared" si="149"/>
        <v>431.71900000000005</v>
      </c>
      <c r="K2365" s="38"/>
      <c r="L2365" s="35">
        <v>162.30000000000001</v>
      </c>
      <c r="M2365" s="36">
        <v>123.3</v>
      </c>
      <c r="N2365" s="37">
        <f t="shared" si="150"/>
        <v>285.60000000000002</v>
      </c>
    </row>
    <row r="2366" spans="1:14" ht="15.6" x14ac:dyDescent="0.3">
      <c r="A2366" s="39">
        <v>43564.333333333336</v>
      </c>
      <c r="B2366" s="29">
        <f t="shared" si="147"/>
        <v>4</v>
      </c>
      <c r="C2366" s="34">
        <v>9</v>
      </c>
      <c r="D2366" s="35">
        <v>210.75</v>
      </c>
      <c r="E2366" s="36">
        <v>213.9</v>
      </c>
      <c r="F2366" s="37">
        <f t="shared" si="148"/>
        <v>424.65</v>
      </c>
      <c r="G2366" s="38"/>
      <c r="H2366" s="35">
        <v>247.87200000000001</v>
      </c>
      <c r="I2366" s="36">
        <v>223.03299999999999</v>
      </c>
      <c r="J2366" s="37">
        <f t="shared" si="149"/>
        <v>470.90499999999997</v>
      </c>
      <c r="K2366" s="38"/>
      <c r="L2366" s="35">
        <v>181.65</v>
      </c>
      <c r="M2366" s="36">
        <v>135.75</v>
      </c>
      <c r="N2366" s="37">
        <f t="shared" si="150"/>
        <v>317.39999999999998</v>
      </c>
    </row>
    <row r="2367" spans="1:14" ht="15.6" x14ac:dyDescent="0.3">
      <c r="A2367" s="40">
        <v>43564.375</v>
      </c>
      <c r="B2367" s="29">
        <f t="shared" si="147"/>
        <v>4</v>
      </c>
      <c r="C2367" s="34">
        <v>9</v>
      </c>
      <c r="D2367" s="35">
        <v>224.7</v>
      </c>
      <c r="E2367" s="36">
        <v>235.5</v>
      </c>
      <c r="F2367" s="37">
        <f t="shared" si="148"/>
        <v>460.2</v>
      </c>
      <c r="G2367" s="38"/>
      <c r="H2367" s="35">
        <v>251.642</v>
      </c>
      <c r="I2367" s="36">
        <v>243.886</v>
      </c>
      <c r="J2367" s="37">
        <f t="shared" si="149"/>
        <v>495.52800000000002</v>
      </c>
      <c r="K2367" s="38"/>
      <c r="L2367" s="35">
        <v>193.05</v>
      </c>
      <c r="M2367" s="36">
        <v>142.80000000000001</v>
      </c>
      <c r="N2367" s="37">
        <f t="shared" si="150"/>
        <v>335.85</v>
      </c>
    </row>
    <row r="2368" spans="1:14" ht="15.6" x14ac:dyDescent="0.3">
      <c r="A2368" s="39">
        <v>43564.416666666664</v>
      </c>
      <c r="B2368" s="29">
        <f t="shared" si="147"/>
        <v>4</v>
      </c>
      <c r="C2368" s="34">
        <v>9</v>
      </c>
      <c r="D2368" s="35">
        <v>235.65</v>
      </c>
      <c r="E2368" s="36">
        <v>240</v>
      </c>
      <c r="F2368" s="37">
        <f t="shared" si="148"/>
        <v>475.65</v>
      </c>
      <c r="G2368" s="38"/>
      <c r="H2368" s="35">
        <v>262.08800000000002</v>
      </c>
      <c r="I2368" s="36">
        <v>249.76300000000001</v>
      </c>
      <c r="J2368" s="37">
        <f t="shared" si="149"/>
        <v>511.851</v>
      </c>
      <c r="K2368" s="38"/>
      <c r="L2368" s="35">
        <v>189.9</v>
      </c>
      <c r="M2368" s="36">
        <v>147.30000000000001</v>
      </c>
      <c r="N2368" s="37">
        <f t="shared" si="150"/>
        <v>337.20000000000005</v>
      </c>
    </row>
    <row r="2369" spans="1:14" ht="15.6" x14ac:dyDescent="0.3">
      <c r="A2369" s="40">
        <v>43564.458333333336</v>
      </c>
      <c r="B2369" s="29">
        <f t="shared" si="147"/>
        <v>4</v>
      </c>
      <c r="C2369" s="34">
        <v>9</v>
      </c>
      <c r="D2369" s="35">
        <v>237.6</v>
      </c>
      <c r="E2369" s="36">
        <v>237.75</v>
      </c>
      <c r="F2369" s="37">
        <f t="shared" si="148"/>
        <v>475.35</v>
      </c>
      <c r="G2369" s="38"/>
      <c r="H2369" s="35">
        <v>256.49900000000002</v>
      </c>
      <c r="I2369" s="36">
        <v>253.41300000000001</v>
      </c>
      <c r="J2369" s="37">
        <f t="shared" si="149"/>
        <v>509.91200000000003</v>
      </c>
      <c r="K2369" s="38"/>
      <c r="L2369" s="35">
        <v>194.85</v>
      </c>
      <c r="M2369" s="36">
        <v>152.55000000000001</v>
      </c>
      <c r="N2369" s="37">
        <f t="shared" si="150"/>
        <v>347.4</v>
      </c>
    </row>
    <row r="2370" spans="1:14" ht="15.6" x14ac:dyDescent="0.3">
      <c r="A2370" s="39">
        <v>43564.5</v>
      </c>
      <c r="B2370" s="29">
        <f t="shared" si="147"/>
        <v>4</v>
      </c>
      <c r="C2370" s="34">
        <v>9</v>
      </c>
      <c r="D2370" s="35">
        <v>241.65</v>
      </c>
      <c r="E2370" s="36">
        <v>249.75</v>
      </c>
      <c r="F2370" s="37">
        <f t="shared" si="148"/>
        <v>491.4</v>
      </c>
      <c r="G2370" s="38"/>
      <c r="H2370" s="35">
        <v>272.13</v>
      </c>
      <c r="I2370" s="36">
        <v>256.44299999999998</v>
      </c>
      <c r="J2370" s="37">
        <f t="shared" si="149"/>
        <v>528.57299999999998</v>
      </c>
      <c r="K2370" s="38"/>
      <c r="L2370" s="35">
        <v>202.65</v>
      </c>
      <c r="M2370" s="36">
        <v>159</v>
      </c>
      <c r="N2370" s="37">
        <f t="shared" si="150"/>
        <v>361.65</v>
      </c>
    </row>
    <row r="2371" spans="1:14" ht="15.6" x14ac:dyDescent="0.3">
      <c r="A2371" s="40">
        <v>43564.541666666664</v>
      </c>
      <c r="B2371" s="29">
        <f t="shared" si="147"/>
        <v>4</v>
      </c>
      <c r="C2371" s="34">
        <v>9</v>
      </c>
      <c r="D2371" s="35">
        <v>247.2</v>
      </c>
      <c r="E2371" s="36">
        <v>241.5</v>
      </c>
      <c r="F2371" s="37">
        <f t="shared" si="148"/>
        <v>488.7</v>
      </c>
      <c r="G2371" s="38"/>
      <c r="H2371" s="35">
        <v>268.76100000000002</v>
      </c>
      <c r="I2371" s="36">
        <v>252.56200000000001</v>
      </c>
      <c r="J2371" s="37">
        <f t="shared" si="149"/>
        <v>521.32300000000009</v>
      </c>
      <c r="K2371" s="38"/>
      <c r="L2371" s="35">
        <v>191.7</v>
      </c>
      <c r="M2371" s="36">
        <v>159.44999999999999</v>
      </c>
      <c r="N2371" s="37">
        <f t="shared" si="150"/>
        <v>351.15</v>
      </c>
    </row>
    <row r="2372" spans="1:14" ht="15.6" x14ac:dyDescent="0.3">
      <c r="A2372" s="39">
        <v>43564.583333333336</v>
      </c>
      <c r="B2372" s="29">
        <f t="shared" si="147"/>
        <v>4</v>
      </c>
      <c r="C2372" s="34">
        <v>9</v>
      </c>
      <c r="D2372" s="35">
        <v>243.75</v>
      </c>
      <c r="E2372" s="36">
        <v>237.9</v>
      </c>
      <c r="F2372" s="37">
        <f t="shared" si="148"/>
        <v>481.65</v>
      </c>
      <c r="G2372" s="38"/>
      <c r="H2372" s="35">
        <v>269.97899999999998</v>
      </c>
      <c r="I2372" s="36">
        <v>248.143</v>
      </c>
      <c r="J2372" s="37">
        <f t="shared" si="149"/>
        <v>518.12199999999996</v>
      </c>
      <c r="K2372" s="38"/>
      <c r="L2372" s="35">
        <v>195.6</v>
      </c>
      <c r="M2372" s="36">
        <v>154.19999999999999</v>
      </c>
      <c r="N2372" s="37">
        <f t="shared" si="150"/>
        <v>349.79999999999995</v>
      </c>
    </row>
    <row r="2373" spans="1:14" ht="15.6" x14ac:dyDescent="0.3">
      <c r="A2373" s="40">
        <v>43564.625</v>
      </c>
      <c r="B2373" s="29">
        <f t="shared" si="147"/>
        <v>4</v>
      </c>
      <c r="C2373" s="34">
        <v>9</v>
      </c>
      <c r="D2373" s="35">
        <v>238.8</v>
      </c>
      <c r="E2373" s="36">
        <v>231.45</v>
      </c>
      <c r="F2373" s="37">
        <f t="shared" si="148"/>
        <v>470.25</v>
      </c>
      <c r="G2373" s="38"/>
      <c r="H2373" s="35">
        <v>259.26</v>
      </c>
      <c r="I2373" s="36">
        <v>243.738</v>
      </c>
      <c r="J2373" s="37">
        <f t="shared" si="149"/>
        <v>502.99799999999999</v>
      </c>
      <c r="K2373" s="38"/>
      <c r="L2373" s="35">
        <v>201.15</v>
      </c>
      <c r="M2373" s="36">
        <v>152.25</v>
      </c>
      <c r="N2373" s="37">
        <f t="shared" si="150"/>
        <v>353.4</v>
      </c>
    </row>
    <row r="2374" spans="1:14" ht="15.6" x14ac:dyDescent="0.3">
      <c r="A2374" s="39">
        <v>43564.666666666664</v>
      </c>
      <c r="B2374" s="29">
        <f t="shared" si="147"/>
        <v>4</v>
      </c>
      <c r="C2374" s="34">
        <v>9</v>
      </c>
      <c r="D2374" s="35">
        <v>237.45</v>
      </c>
      <c r="E2374" s="36">
        <v>222.15</v>
      </c>
      <c r="F2374" s="37">
        <f t="shared" si="148"/>
        <v>459.6</v>
      </c>
      <c r="G2374" s="38"/>
      <c r="H2374" s="35">
        <v>252.774</v>
      </c>
      <c r="I2374" s="36">
        <v>238.08699999999999</v>
      </c>
      <c r="J2374" s="37">
        <f t="shared" si="149"/>
        <v>490.86099999999999</v>
      </c>
      <c r="K2374" s="38"/>
      <c r="L2374" s="35">
        <v>192.15</v>
      </c>
      <c r="M2374" s="36">
        <v>146.85</v>
      </c>
      <c r="N2374" s="37">
        <f t="shared" si="150"/>
        <v>339</v>
      </c>
    </row>
    <row r="2375" spans="1:14" ht="15.6" x14ac:dyDescent="0.3">
      <c r="A2375" s="40">
        <v>43564.708333333336</v>
      </c>
      <c r="B2375" s="29">
        <f t="shared" si="147"/>
        <v>4</v>
      </c>
      <c r="C2375" s="34">
        <v>9</v>
      </c>
      <c r="D2375" s="35">
        <v>229.65</v>
      </c>
      <c r="E2375" s="36">
        <v>199.05</v>
      </c>
      <c r="F2375" s="37">
        <f t="shared" si="148"/>
        <v>428.70000000000005</v>
      </c>
      <c r="G2375" s="38"/>
      <c r="H2375" s="35">
        <v>237.96100000000001</v>
      </c>
      <c r="I2375" s="36">
        <v>223.40199999999999</v>
      </c>
      <c r="J2375" s="37">
        <f t="shared" si="149"/>
        <v>461.363</v>
      </c>
      <c r="K2375" s="38"/>
      <c r="L2375" s="35">
        <v>180.45</v>
      </c>
      <c r="M2375" s="36">
        <v>136.80000000000001</v>
      </c>
      <c r="N2375" s="37">
        <f t="shared" si="150"/>
        <v>317.25</v>
      </c>
    </row>
    <row r="2376" spans="1:14" ht="15.6" x14ac:dyDescent="0.3">
      <c r="A2376" s="39">
        <v>43564.75</v>
      </c>
      <c r="B2376" s="29">
        <f t="shared" ref="B2376:B2439" si="151">MONTH(A2376)</f>
        <v>4</v>
      </c>
      <c r="C2376" s="34">
        <v>9</v>
      </c>
      <c r="D2376" s="35">
        <v>222.15</v>
      </c>
      <c r="E2376" s="36">
        <v>163.35</v>
      </c>
      <c r="F2376" s="37">
        <f t="shared" ref="F2376:F2439" si="152">D2376+E2376</f>
        <v>385.5</v>
      </c>
      <c r="G2376" s="38"/>
      <c r="H2376" s="35">
        <v>182.56899999999999</v>
      </c>
      <c r="I2376" s="36">
        <v>193.88200000000001</v>
      </c>
      <c r="J2376" s="37">
        <f t="shared" ref="J2376:J2439" si="153">H2376+I2376</f>
        <v>376.45100000000002</v>
      </c>
      <c r="K2376" s="38"/>
      <c r="L2376" s="35">
        <v>126</v>
      </c>
      <c r="M2376" s="36">
        <v>88.05</v>
      </c>
      <c r="N2376" s="37">
        <f t="shared" ref="N2376:N2439" si="154">L2376+M2376</f>
        <v>214.05</v>
      </c>
    </row>
    <row r="2377" spans="1:14" ht="15.6" x14ac:dyDescent="0.3">
      <c r="A2377" s="40">
        <v>43564.791666666664</v>
      </c>
      <c r="B2377" s="29">
        <f t="shared" si="151"/>
        <v>4</v>
      </c>
      <c r="C2377" s="34">
        <v>9</v>
      </c>
      <c r="D2377" s="35">
        <v>231</v>
      </c>
      <c r="E2377" s="36">
        <v>153.30000000000001</v>
      </c>
      <c r="F2377" s="37">
        <f t="shared" si="152"/>
        <v>384.3</v>
      </c>
      <c r="G2377" s="38"/>
      <c r="H2377" s="35">
        <v>176.369</v>
      </c>
      <c r="I2377" s="36">
        <v>182.46</v>
      </c>
      <c r="J2377" s="37">
        <f t="shared" si="153"/>
        <v>358.82900000000001</v>
      </c>
      <c r="K2377" s="38"/>
      <c r="L2377" s="35">
        <v>119.85</v>
      </c>
      <c r="M2377" s="36">
        <v>79.95</v>
      </c>
      <c r="N2377" s="37">
        <f t="shared" si="154"/>
        <v>199.8</v>
      </c>
    </row>
    <row r="2378" spans="1:14" ht="15.6" x14ac:dyDescent="0.3">
      <c r="A2378" s="39">
        <v>43564.833333333336</v>
      </c>
      <c r="B2378" s="29">
        <f t="shared" si="151"/>
        <v>4</v>
      </c>
      <c r="C2378" s="34">
        <v>9</v>
      </c>
      <c r="D2378" s="35">
        <v>237.75</v>
      </c>
      <c r="E2378" s="36">
        <v>156.44999999999999</v>
      </c>
      <c r="F2378" s="37">
        <f t="shared" si="152"/>
        <v>394.2</v>
      </c>
      <c r="G2378" s="38"/>
      <c r="H2378" s="35">
        <v>185.37100000000001</v>
      </c>
      <c r="I2378" s="36">
        <v>178.28700000000001</v>
      </c>
      <c r="J2378" s="37">
        <f t="shared" si="153"/>
        <v>363.65800000000002</v>
      </c>
      <c r="K2378" s="38"/>
      <c r="L2378" s="35">
        <v>117.6</v>
      </c>
      <c r="M2378" s="36">
        <v>83.7</v>
      </c>
      <c r="N2378" s="37">
        <f t="shared" si="154"/>
        <v>201.3</v>
      </c>
    </row>
    <row r="2379" spans="1:14" ht="15.6" x14ac:dyDescent="0.3">
      <c r="A2379" s="40">
        <v>43564.875</v>
      </c>
      <c r="B2379" s="29">
        <f t="shared" si="151"/>
        <v>4</v>
      </c>
      <c r="C2379" s="34">
        <v>9</v>
      </c>
      <c r="D2379" s="35">
        <v>179.55</v>
      </c>
      <c r="E2379" s="36">
        <v>134.85</v>
      </c>
      <c r="F2379" s="37">
        <f t="shared" si="152"/>
        <v>314.39999999999998</v>
      </c>
      <c r="G2379" s="38"/>
      <c r="H2379" s="35">
        <v>175.19499999999999</v>
      </c>
      <c r="I2379" s="36">
        <v>167.709</v>
      </c>
      <c r="J2379" s="37">
        <f t="shared" si="153"/>
        <v>342.904</v>
      </c>
      <c r="K2379" s="38"/>
      <c r="L2379" s="35">
        <v>112.5</v>
      </c>
      <c r="M2379" s="36">
        <v>75.599999999999994</v>
      </c>
      <c r="N2379" s="37">
        <f t="shared" si="154"/>
        <v>188.1</v>
      </c>
    </row>
    <row r="2380" spans="1:14" ht="15.6" x14ac:dyDescent="0.3">
      <c r="A2380" s="39">
        <v>43564.916666666664</v>
      </c>
      <c r="B2380" s="29">
        <f t="shared" si="151"/>
        <v>4</v>
      </c>
      <c r="C2380" s="34">
        <v>9</v>
      </c>
      <c r="D2380" s="35">
        <v>161.85</v>
      </c>
      <c r="E2380" s="36">
        <v>137.4</v>
      </c>
      <c r="F2380" s="37">
        <f t="shared" si="152"/>
        <v>299.25</v>
      </c>
      <c r="G2380" s="38"/>
      <c r="H2380" s="35">
        <v>173.15600000000001</v>
      </c>
      <c r="I2380" s="36">
        <v>163.37299999999999</v>
      </c>
      <c r="J2380" s="37">
        <f t="shared" si="153"/>
        <v>336.529</v>
      </c>
      <c r="K2380" s="38"/>
      <c r="L2380" s="35">
        <v>106.2</v>
      </c>
      <c r="M2380" s="36">
        <v>74.849999999999994</v>
      </c>
      <c r="N2380" s="37">
        <f t="shared" si="154"/>
        <v>181.05</v>
      </c>
    </row>
    <row r="2381" spans="1:14" ht="15.6" x14ac:dyDescent="0.3">
      <c r="A2381" s="40">
        <v>43564.958333333336</v>
      </c>
      <c r="B2381" s="29">
        <f t="shared" si="151"/>
        <v>4</v>
      </c>
      <c r="C2381" s="34">
        <v>9</v>
      </c>
      <c r="D2381" s="35">
        <v>134.4</v>
      </c>
      <c r="E2381" s="36">
        <v>130.35</v>
      </c>
      <c r="F2381" s="37">
        <f t="shared" si="152"/>
        <v>264.75</v>
      </c>
      <c r="G2381" s="38"/>
      <c r="H2381" s="35">
        <v>165.399</v>
      </c>
      <c r="I2381" s="36">
        <v>132.577</v>
      </c>
      <c r="J2381" s="37">
        <f t="shared" si="153"/>
        <v>297.976</v>
      </c>
      <c r="K2381" s="38"/>
      <c r="L2381" s="35">
        <v>95.4</v>
      </c>
      <c r="M2381" s="36">
        <v>65.55</v>
      </c>
      <c r="N2381" s="37">
        <f t="shared" si="154"/>
        <v>160.94999999999999</v>
      </c>
    </row>
    <row r="2382" spans="1:14" ht="15.6" x14ac:dyDescent="0.3">
      <c r="A2382" s="39">
        <v>43564</v>
      </c>
      <c r="B2382" s="29">
        <f t="shared" si="151"/>
        <v>4</v>
      </c>
      <c r="C2382" s="34">
        <v>9</v>
      </c>
      <c r="D2382" s="35">
        <v>127.35</v>
      </c>
      <c r="E2382" s="36">
        <v>117</v>
      </c>
      <c r="F2382" s="37">
        <f t="shared" si="152"/>
        <v>244.35</v>
      </c>
      <c r="G2382" s="38"/>
      <c r="H2382" s="35">
        <v>160.274</v>
      </c>
      <c r="I2382" s="36">
        <v>120.71299999999999</v>
      </c>
      <c r="J2382" s="37">
        <f t="shared" si="153"/>
        <v>280.98699999999997</v>
      </c>
      <c r="K2382" s="38"/>
      <c r="L2382" s="35">
        <v>90.6</v>
      </c>
      <c r="M2382" s="36">
        <v>65.849999999999994</v>
      </c>
      <c r="N2382" s="37">
        <f t="shared" si="154"/>
        <v>156.44999999999999</v>
      </c>
    </row>
    <row r="2383" spans="1:14" ht="15.6" x14ac:dyDescent="0.3">
      <c r="A2383" s="40">
        <v>43565.041666666664</v>
      </c>
      <c r="B2383" s="29">
        <f t="shared" si="151"/>
        <v>4</v>
      </c>
      <c r="C2383" s="34">
        <v>10</v>
      </c>
      <c r="D2383" s="35">
        <v>125.85</v>
      </c>
      <c r="E2383" s="36">
        <v>118.2</v>
      </c>
      <c r="F2383" s="37">
        <f t="shared" si="152"/>
        <v>244.05</v>
      </c>
      <c r="G2383" s="38"/>
      <c r="H2383" s="35">
        <v>160.65199999999999</v>
      </c>
      <c r="I2383" s="36">
        <v>116.85299999999999</v>
      </c>
      <c r="J2383" s="37">
        <f t="shared" si="153"/>
        <v>277.505</v>
      </c>
      <c r="K2383" s="38"/>
      <c r="L2383" s="35">
        <v>90.75</v>
      </c>
      <c r="M2383" s="36">
        <v>65.849999999999994</v>
      </c>
      <c r="N2383" s="37">
        <f t="shared" si="154"/>
        <v>156.6</v>
      </c>
    </row>
    <row r="2384" spans="1:14" ht="15.6" x14ac:dyDescent="0.3">
      <c r="A2384" s="39">
        <v>43565.083333333336</v>
      </c>
      <c r="B2384" s="29">
        <f t="shared" si="151"/>
        <v>4</v>
      </c>
      <c r="C2384" s="34">
        <v>10</v>
      </c>
      <c r="D2384" s="35">
        <v>120.75</v>
      </c>
      <c r="E2384" s="36">
        <v>115.65</v>
      </c>
      <c r="F2384" s="37">
        <f t="shared" si="152"/>
        <v>236.4</v>
      </c>
      <c r="G2384" s="38"/>
      <c r="H2384" s="35">
        <v>159.006</v>
      </c>
      <c r="I2384" s="36">
        <v>118.045</v>
      </c>
      <c r="J2384" s="37">
        <f t="shared" si="153"/>
        <v>277.05099999999999</v>
      </c>
      <c r="K2384" s="38"/>
      <c r="L2384" s="35">
        <v>90.6</v>
      </c>
      <c r="M2384" s="36">
        <v>66</v>
      </c>
      <c r="N2384" s="37">
        <f t="shared" si="154"/>
        <v>156.6</v>
      </c>
    </row>
    <row r="2385" spans="1:14" ht="15.6" x14ac:dyDescent="0.3">
      <c r="A2385" s="40">
        <v>43565.125</v>
      </c>
      <c r="B2385" s="29">
        <f t="shared" si="151"/>
        <v>4</v>
      </c>
      <c r="C2385" s="34">
        <v>10</v>
      </c>
      <c r="D2385" s="35">
        <v>135.6</v>
      </c>
      <c r="E2385" s="36">
        <v>115.8</v>
      </c>
      <c r="F2385" s="37">
        <f t="shared" si="152"/>
        <v>251.39999999999998</v>
      </c>
      <c r="G2385" s="38"/>
      <c r="H2385" s="35">
        <v>169.643</v>
      </c>
      <c r="I2385" s="36">
        <v>123.217</v>
      </c>
      <c r="J2385" s="37">
        <f t="shared" si="153"/>
        <v>292.86</v>
      </c>
      <c r="K2385" s="38"/>
      <c r="L2385" s="35">
        <v>99.9</v>
      </c>
      <c r="M2385" s="36">
        <v>65.7</v>
      </c>
      <c r="N2385" s="37">
        <f t="shared" si="154"/>
        <v>165.60000000000002</v>
      </c>
    </row>
    <row r="2386" spans="1:14" ht="15.6" x14ac:dyDescent="0.3">
      <c r="A2386" s="39">
        <v>43565.166666666664</v>
      </c>
      <c r="B2386" s="29">
        <f t="shared" si="151"/>
        <v>4</v>
      </c>
      <c r="C2386" s="34">
        <v>10</v>
      </c>
      <c r="D2386" s="35">
        <v>137.85</v>
      </c>
      <c r="E2386" s="36">
        <v>123.9</v>
      </c>
      <c r="F2386" s="37">
        <f t="shared" si="152"/>
        <v>261.75</v>
      </c>
      <c r="G2386" s="38"/>
      <c r="H2386" s="35">
        <v>172.87700000000001</v>
      </c>
      <c r="I2386" s="36">
        <v>124.539</v>
      </c>
      <c r="J2386" s="37">
        <f t="shared" si="153"/>
        <v>297.416</v>
      </c>
      <c r="K2386" s="38"/>
      <c r="L2386" s="35">
        <v>99</v>
      </c>
      <c r="M2386" s="36">
        <v>65.400000000000006</v>
      </c>
      <c r="N2386" s="37">
        <f t="shared" si="154"/>
        <v>164.4</v>
      </c>
    </row>
    <row r="2387" spans="1:14" ht="15.6" x14ac:dyDescent="0.3">
      <c r="A2387" s="40">
        <v>43565.208333333336</v>
      </c>
      <c r="B2387" s="29">
        <f t="shared" si="151"/>
        <v>4</v>
      </c>
      <c r="C2387" s="34">
        <v>10</v>
      </c>
      <c r="D2387" s="35">
        <v>137.25</v>
      </c>
      <c r="E2387" s="36">
        <v>130.94999999999999</v>
      </c>
      <c r="F2387" s="37">
        <f t="shared" si="152"/>
        <v>268.2</v>
      </c>
      <c r="G2387" s="38"/>
      <c r="H2387" s="35">
        <v>179.26300000000001</v>
      </c>
      <c r="I2387" s="36">
        <v>137.102</v>
      </c>
      <c r="J2387" s="37">
        <f t="shared" si="153"/>
        <v>316.36500000000001</v>
      </c>
      <c r="K2387" s="38"/>
      <c r="L2387" s="35">
        <v>103.8</v>
      </c>
      <c r="M2387" s="36">
        <v>65.55</v>
      </c>
      <c r="N2387" s="37">
        <f t="shared" si="154"/>
        <v>169.35</v>
      </c>
    </row>
    <row r="2388" spans="1:14" ht="15.6" x14ac:dyDescent="0.3">
      <c r="A2388" s="39">
        <v>43565.25</v>
      </c>
      <c r="B2388" s="29">
        <f t="shared" si="151"/>
        <v>4</v>
      </c>
      <c r="C2388" s="34">
        <v>10</v>
      </c>
      <c r="D2388" s="35">
        <v>146.85</v>
      </c>
      <c r="E2388" s="36">
        <v>141.44999999999999</v>
      </c>
      <c r="F2388" s="37">
        <f t="shared" si="152"/>
        <v>288.29999999999995</v>
      </c>
      <c r="G2388" s="38"/>
      <c r="H2388" s="35">
        <v>192.286</v>
      </c>
      <c r="I2388" s="36">
        <v>162.15700000000001</v>
      </c>
      <c r="J2388" s="37">
        <f t="shared" si="153"/>
        <v>354.44299999999998</v>
      </c>
      <c r="K2388" s="38"/>
      <c r="L2388" s="35">
        <v>110.25</v>
      </c>
      <c r="M2388" s="36">
        <v>73.8</v>
      </c>
      <c r="N2388" s="37">
        <f t="shared" si="154"/>
        <v>184.05</v>
      </c>
    </row>
    <row r="2389" spans="1:14" ht="15.6" x14ac:dyDescent="0.3">
      <c r="A2389" s="40">
        <v>43565.291666666664</v>
      </c>
      <c r="B2389" s="29">
        <f t="shared" si="151"/>
        <v>4</v>
      </c>
      <c r="C2389" s="34">
        <v>10</v>
      </c>
      <c r="D2389" s="35">
        <v>189.45</v>
      </c>
      <c r="E2389" s="36">
        <v>192.45</v>
      </c>
      <c r="F2389" s="37">
        <f t="shared" si="152"/>
        <v>381.9</v>
      </c>
      <c r="G2389" s="38"/>
      <c r="H2389" s="35">
        <v>233.29</v>
      </c>
      <c r="I2389" s="36">
        <v>198.72399999999999</v>
      </c>
      <c r="J2389" s="37">
        <f t="shared" si="153"/>
        <v>432.01400000000001</v>
      </c>
      <c r="K2389" s="38"/>
      <c r="L2389" s="35">
        <v>166.65</v>
      </c>
      <c r="M2389" s="36">
        <v>117.9</v>
      </c>
      <c r="N2389" s="37">
        <f t="shared" si="154"/>
        <v>284.55</v>
      </c>
    </row>
    <row r="2390" spans="1:14" ht="15.6" x14ac:dyDescent="0.3">
      <c r="A2390" s="39">
        <v>43565.333333333336</v>
      </c>
      <c r="B2390" s="29">
        <f t="shared" si="151"/>
        <v>4</v>
      </c>
      <c r="C2390" s="34">
        <v>10</v>
      </c>
      <c r="D2390" s="35">
        <v>196.8</v>
      </c>
      <c r="E2390" s="36">
        <v>214.95</v>
      </c>
      <c r="F2390" s="37">
        <f t="shared" si="152"/>
        <v>411.75</v>
      </c>
      <c r="G2390" s="38"/>
      <c r="H2390" s="35">
        <v>248.363</v>
      </c>
      <c r="I2390" s="36">
        <v>225.626</v>
      </c>
      <c r="J2390" s="37">
        <f t="shared" si="153"/>
        <v>473.98900000000003</v>
      </c>
      <c r="K2390" s="38"/>
      <c r="L2390" s="35">
        <v>186.6</v>
      </c>
      <c r="M2390" s="36">
        <v>133.05000000000001</v>
      </c>
      <c r="N2390" s="37">
        <f t="shared" si="154"/>
        <v>319.64999999999998</v>
      </c>
    </row>
    <row r="2391" spans="1:14" ht="15.6" x14ac:dyDescent="0.3">
      <c r="A2391" s="40">
        <v>43565.375</v>
      </c>
      <c r="B2391" s="29">
        <f t="shared" si="151"/>
        <v>4</v>
      </c>
      <c r="C2391" s="34">
        <v>10</v>
      </c>
      <c r="D2391" s="35">
        <v>214.35</v>
      </c>
      <c r="E2391" s="36">
        <v>236.55</v>
      </c>
      <c r="F2391" s="37">
        <f t="shared" si="152"/>
        <v>450.9</v>
      </c>
      <c r="G2391" s="38"/>
      <c r="H2391" s="35">
        <v>251.471</v>
      </c>
      <c r="I2391" s="36">
        <v>239.39500000000001</v>
      </c>
      <c r="J2391" s="37">
        <f t="shared" si="153"/>
        <v>490.86599999999999</v>
      </c>
      <c r="K2391" s="38"/>
      <c r="L2391" s="35">
        <v>201.45</v>
      </c>
      <c r="M2391" s="36">
        <v>141.30000000000001</v>
      </c>
      <c r="N2391" s="37">
        <f t="shared" si="154"/>
        <v>342.75</v>
      </c>
    </row>
    <row r="2392" spans="1:14" ht="15.6" x14ac:dyDescent="0.3">
      <c r="A2392" s="39">
        <v>43565.416666666664</v>
      </c>
      <c r="B2392" s="29">
        <f t="shared" si="151"/>
        <v>4</v>
      </c>
      <c r="C2392" s="34">
        <v>10</v>
      </c>
      <c r="D2392" s="35">
        <v>224.7</v>
      </c>
      <c r="E2392" s="36">
        <v>239.25</v>
      </c>
      <c r="F2392" s="37">
        <f t="shared" si="152"/>
        <v>463.95</v>
      </c>
      <c r="G2392" s="38"/>
      <c r="H2392" s="35">
        <v>250.37200000000001</v>
      </c>
      <c r="I2392" s="36">
        <v>243.178</v>
      </c>
      <c r="J2392" s="37">
        <f t="shared" si="153"/>
        <v>493.55</v>
      </c>
      <c r="K2392" s="38"/>
      <c r="L2392" s="35">
        <v>200.1</v>
      </c>
      <c r="M2392" s="36">
        <v>141.9</v>
      </c>
      <c r="N2392" s="37">
        <f t="shared" si="154"/>
        <v>342</v>
      </c>
    </row>
    <row r="2393" spans="1:14" ht="15.6" x14ac:dyDescent="0.3">
      <c r="A2393" s="40">
        <v>43565.458333333336</v>
      </c>
      <c r="B2393" s="29">
        <f t="shared" si="151"/>
        <v>4</v>
      </c>
      <c r="C2393" s="34">
        <v>10</v>
      </c>
      <c r="D2393" s="35">
        <v>231.6</v>
      </c>
      <c r="E2393" s="36">
        <v>238.2</v>
      </c>
      <c r="F2393" s="37">
        <f t="shared" si="152"/>
        <v>469.79999999999995</v>
      </c>
      <c r="G2393" s="38"/>
      <c r="H2393" s="35">
        <v>251.434</v>
      </c>
      <c r="I2393" s="36">
        <v>249.083</v>
      </c>
      <c r="J2393" s="37">
        <f t="shared" si="153"/>
        <v>500.517</v>
      </c>
      <c r="K2393" s="38"/>
      <c r="L2393" s="35">
        <v>201</v>
      </c>
      <c r="M2393" s="36">
        <v>144.75</v>
      </c>
      <c r="N2393" s="37">
        <f t="shared" si="154"/>
        <v>345.75</v>
      </c>
    </row>
    <row r="2394" spans="1:14" ht="15.6" x14ac:dyDescent="0.3">
      <c r="A2394" s="39">
        <v>43565.5</v>
      </c>
      <c r="B2394" s="29">
        <f t="shared" si="151"/>
        <v>4</v>
      </c>
      <c r="C2394" s="34">
        <v>10</v>
      </c>
      <c r="D2394" s="35">
        <v>239.7</v>
      </c>
      <c r="E2394" s="36">
        <v>237.45</v>
      </c>
      <c r="F2394" s="37">
        <f t="shared" si="152"/>
        <v>477.15</v>
      </c>
      <c r="G2394" s="38"/>
      <c r="H2394" s="35">
        <v>256.98899999999998</v>
      </c>
      <c r="I2394" s="36">
        <v>255.27099999999999</v>
      </c>
      <c r="J2394" s="37">
        <f t="shared" si="153"/>
        <v>512.26</v>
      </c>
      <c r="K2394" s="38"/>
      <c r="L2394" s="35">
        <v>204.6</v>
      </c>
      <c r="M2394" s="36">
        <v>148.05000000000001</v>
      </c>
      <c r="N2394" s="37">
        <f t="shared" si="154"/>
        <v>352.65</v>
      </c>
    </row>
    <row r="2395" spans="1:14" ht="15.6" x14ac:dyDescent="0.3">
      <c r="A2395" s="40">
        <v>43565.541666666664</v>
      </c>
      <c r="B2395" s="29">
        <f t="shared" si="151"/>
        <v>4</v>
      </c>
      <c r="C2395" s="34">
        <v>10</v>
      </c>
      <c r="D2395" s="35">
        <v>243.6</v>
      </c>
      <c r="E2395" s="36">
        <v>234</v>
      </c>
      <c r="F2395" s="37">
        <f t="shared" si="152"/>
        <v>477.6</v>
      </c>
      <c r="G2395" s="38"/>
      <c r="H2395" s="35">
        <v>275.37900000000002</v>
      </c>
      <c r="I2395" s="36">
        <v>252.57</v>
      </c>
      <c r="J2395" s="37">
        <f t="shared" si="153"/>
        <v>527.94900000000007</v>
      </c>
      <c r="K2395" s="38"/>
      <c r="L2395" s="35">
        <v>197.25</v>
      </c>
      <c r="M2395" s="36">
        <v>149.1</v>
      </c>
      <c r="N2395" s="37">
        <f t="shared" si="154"/>
        <v>346.35</v>
      </c>
    </row>
    <row r="2396" spans="1:14" ht="15.6" x14ac:dyDescent="0.3">
      <c r="A2396" s="39">
        <v>43565.583333333336</v>
      </c>
      <c r="B2396" s="29">
        <f t="shared" si="151"/>
        <v>4</v>
      </c>
      <c r="C2396" s="34">
        <v>10</v>
      </c>
      <c r="D2396" s="35">
        <v>249.15</v>
      </c>
      <c r="E2396" s="36">
        <v>234.45</v>
      </c>
      <c r="F2396" s="37">
        <f t="shared" si="152"/>
        <v>483.6</v>
      </c>
      <c r="G2396" s="38"/>
      <c r="H2396" s="35">
        <v>272.77</v>
      </c>
      <c r="I2396" s="36">
        <v>242.77</v>
      </c>
      <c r="J2396" s="37">
        <f t="shared" si="153"/>
        <v>515.54</v>
      </c>
      <c r="K2396" s="38"/>
      <c r="L2396" s="35">
        <v>196.8</v>
      </c>
      <c r="M2396" s="36">
        <v>152.85</v>
      </c>
      <c r="N2396" s="37">
        <f t="shared" si="154"/>
        <v>349.65</v>
      </c>
    </row>
    <row r="2397" spans="1:14" ht="15.6" x14ac:dyDescent="0.3">
      <c r="A2397" s="40">
        <v>43565.625</v>
      </c>
      <c r="B2397" s="29">
        <f t="shared" si="151"/>
        <v>4</v>
      </c>
      <c r="C2397" s="34">
        <v>10</v>
      </c>
      <c r="D2397" s="35">
        <v>242.1</v>
      </c>
      <c r="E2397" s="36">
        <v>229.35</v>
      </c>
      <c r="F2397" s="37">
        <f t="shared" si="152"/>
        <v>471.45</v>
      </c>
      <c r="G2397" s="38"/>
      <c r="H2397" s="35">
        <v>264.80900000000003</v>
      </c>
      <c r="I2397" s="36">
        <v>241.33699999999999</v>
      </c>
      <c r="J2397" s="37">
        <f t="shared" si="153"/>
        <v>506.14600000000002</v>
      </c>
      <c r="K2397" s="38"/>
      <c r="L2397" s="35">
        <v>194.7</v>
      </c>
      <c r="M2397" s="36">
        <v>153.15</v>
      </c>
      <c r="N2397" s="37">
        <f t="shared" si="154"/>
        <v>347.85</v>
      </c>
    </row>
    <row r="2398" spans="1:14" ht="15.6" x14ac:dyDescent="0.3">
      <c r="A2398" s="39">
        <v>43565.666666666664</v>
      </c>
      <c r="B2398" s="29">
        <f t="shared" si="151"/>
        <v>4</v>
      </c>
      <c r="C2398" s="34">
        <v>10</v>
      </c>
      <c r="D2398" s="35">
        <v>240.6</v>
      </c>
      <c r="E2398" s="36">
        <v>222.45</v>
      </c>
      <c r="F2398" s="37">
        <f t="shared" si="152"/>
        <v>463.04999999999995</v>
      </c>
      <c r="G2398" s="38"/>
      <c r="H2398" s="35">
        <v>257.35199999999998</v>
      </c>
      <c r="I2398" s="36">
        <v>236.14500000000001</v>
      </c>
      <c r="J2398" s="37">
        <f t="shared" si="153"/>
        <v>493.49699999999996</v>
      </c>
      <c r="K2398" s="38"/>
      <c r="L2398" s="35">
        <v>192.45</v>
      </c>
      <c r="M2398" s="36">
        <v>151.94999999999999</v>
      </c>
      <c r="N2398" s="37">
        <f t="shared" si="154"/>
        <v>344.4</v>
      </c>
    </row>
    <row r="2399" spans="1:14" ht="15.6" x14ac:dyDescent="0.3">
      <c r="A2399" s="40">
        <v>43565.708333333336</v>
      </c>
      <c r="B2399" s="29">
        <f t="shared" si="151"/>
        <v>4</v>
      </c>
      <c r="C2399" s="34">
        <v>10</v>
      </c>
      <c r="D2399" s="35">
        <v>231.75</v>
      </c>
      <c r="E2399" s="36">
        <v>204.3</v>
      </c>
      <c r="F2399" s="37">
        <f t="shared" si="152"/>
        <v>436.05</v>
      </c>
      <c r="G2399" s="38"/>
      <c r="H2399" s="35">
        <v>243.822</v>
      </c>
      <c r="I2399" s="36">
        <v>218.67599999999999</v>
      </c>
      <c r="J2399" s="37">
        <f t="shared" si="153"/>
        <v>462.49799999999999</v>
      </c>
      <c r="K2399" s="38"/>
      <c r="L2399" s="35">
        <v>180.6</v>
      </c>
      <c r="M2399" s="36">
        <v>140.1</v>
      </c>
      <c r="N2399" s="37">
        <f t="shared" si="154"/>
        <v>320.7</v>
      </c>
    </row>
    <row r="2400" spans="1:14" ht="15.6" x14ac:dyDescent="0.3">
      <c r="A2400" s="39">
        <v>43565.75</v>
      </c>
      <c r="B2400" s="29">
        <f t="shared" si="151"/>
        <v>4</v>
      </c>
      <c r="C2400" s="34">
        <v>10</v>
      </c>
      <c r="D2400" s="35">
        <v>225.9</v>
      </c>
      <c r="E2400" s="36">
        <v>167.7</v>
      </c>
      <c r="F2400" s="37">
        <f t="shared" si="152"/>
        <v>393.6</v>
      </c>
      <c r="G2400" s="38"/>
      <c r="H2400" s="35">
        <v>177.602</v>
      </c>
      <c r="I2400" s="36">
        <v>189.745</v>
      </c>
      <c r="J2400" s="37">
        <f t="shared" si="153"/>
        <v>367.34699999999998</v>
      </c>
      <c r="K2400" s="38"/>
      <c r="L2400" s="35">
        <v>120.45</v>
      </c>
      <c r="M2400" s="36">
        <v>87.15</v>
      </c>
      <c r="N2400" s="37">
        <f t="shared" si="154"/>
        <v>207.60000000000002</v>
      </c>
    </row>
    <row r="2401" spans="1:14" ht="15.6" x14ac:dyDescent="0.3">
      <c r="A2401" s="40">
        <v>43565.791666666664</v>
      </c>
      <c r="B2401" s="29">
        <f t="shared" si="151"/>
        <v>4</v>
      </c>
      <c r="C2401" s="34">
        <v>10</v>
      </c>
      <c r="D2401" s="35">
        <v>221.7</v>
      </c>
      <c r="E2401" s="36">
        <v>156</v>
      </c>
      <c r="F2401" s="37">
        <f t="shared" si="152"/>
        <v>377.7</v>
      </c>
      <c r="G2401" s="38"/>
      <c r="H2401" s="35">
        <v>172.25200000000001</v>
      </c>
      <c r="I2401" s="36">
        <v>181.08699999999999</v>
      </c>
      <c r="J2401" s="37">
        <f t="shared" si="153"/>
        <v>353.339</v>
      </c>
      <c r="K2401" s="38"/>
      <c r="L2401" s="35">
        <v>111.9</v>
      </c>
      <c r="M2401" s="36">
        <v>78.900000000000006</v>
      </c>
      <c r="N2401" s="37">
        <f t="shared" si="154"/>
        <v>190.8</v>
      </c>
    </row>
    <row r="2402" spans="1:14" ht="15.6" x14ac:dyDescent="0.3">
      <c r="A2402" s="39">
        <v>43565.833333333336</v>
      </c>
      <c r="B2402" s="29">
        <f t="shared" si="151"/>
        <v>4</v>
      </c>
      <c r="C2402" s="34">
        <v>10</v>
      </c>
      <c r="D2402" s="35">
        <v>216.3</v>
      </c>
      <c r="E2402" s="36">
        <v>156.75</v>
      </c>
      <c r="F2402" s="37">
        <f t="shared" si="152"/>
        <v>373.05</v>
      </c>
      <c r="G2402" s="38"/>
      <c r="H2402" s="35">
        <v>180.94399999999999</v>
      </c>
      <c r="I2402" s="36">
        <v>175.416</v>
      </c>
      <c r="J2402" s="37">
        <f t="shared" si="153"/>
        <v>356.36</v>
      </c>
      <c r="K2402" s="38"/>
      <c r="L2402" s="35">
        <v>110.25</v>
      </c>
      <c r="M2402" s="36">
        <v>78.3</v>
      </c>
      <c r="N2402" s="37">
        <f t="shared" si="154"/>
        <v>188.55</v>
      </c>
    </row>
    <row r="2403" spans="1:14" ht="15.6" x14ac:dyDescent="0.3">
      <c r="A2403" s="40">
        <v>43565.875</v>
      </c>
      <c r="B2403" s="29">
        <f t="shared" si="151"/>
        <v>4</v>
      </c>
      <c r="C2403" s="34">
        <v>10</v>
      </c>
      <c r="D2403" s="35">
        <v>164.7</v>
      </c>
      <c r="E2403" s="36">
        <v>136.80000000000001</v>
      </c>
      <c r="F2403" s="37">
        <f t="shared" si="152"/>
        <v>301.5</v>
      </c>
      <c r="G2403" s="38"/>
      <c r="H2403" s="35">
        <v>176.35599999999999</v>
      </c>
      <c r="I2403" s="36">
        <v>166.78399999999999</v>
      </c>
      <c r="J2403" s="37">
        <f t="shared" si="153"/>
        <v>343.14</v>
      </c>
      <c r="K2403" s="38"/>
      <c r="L2403" s="35">
        <v>106.8</v>
      </c>
      <c r="M2403" s="36">
        <v>75</v>
      </c>
      <c r="N2403" s="37">
        <f t="shared" si="154"/>
        <v>181.8</v>
      </c>
    </row>
    <row r="2404" spans="1:14" ht="15.6" x14ac:dyDescent="0.3">
      <c r="A2404" s="39">
        <v>43565.916666666664</v>
      </c>
      <c r="B2404" s="29">
        <f t="shared" si="151"/>
        <v>4</v>
      </c>
      <c r="C2404" s="34">
        <v>10</v>
      </c>
      <c r="D2404" s="35">
        <v>149.69999999999999</v>
      </c>
      <c r="E2404" s="36">
        <v>132.9</v>
      </c>
      <c r="F2404" s="37">
        <f t="shared" si="152"/>
        <v>282.60000000000002</v>
      </c>
      <c r="G2404" s="38"/>
      <c r="H2404" s="35">
        <v>171.16</v>
      </c>
      <c r="I2404" s="36">
        <v>166.136</v>
      </c>
      <c r="J2404" s="37">
        <f t="shared" si="153"/>
        <v>337.29599999999999</v>
      </c>
      <c r="K2404" s="38"/>
      <c r="L2404" s="35">
        <v>103.95</v>
      </c>
      <c r="M2404" s="36">
        <v>74.7</v>
      </c>
      <c r="N2404" s="37">
        <f t="shared" si="154"/>
        <v>178.65</v>
      </c>
    </row>
    <row r="2405" spans="1:14" ht="15.6" x14ac:dyDescent="0.3">
      <c r="A2405" s="40">
        <v>43565.958333333336</v>
      </c>
      <c r="B2405" s="29">
        <f t="shared" si="151"/>
        <v>4</v>
      </c>
      <c r="C2405" s="34">
        <v>10</v>
      </c>
      <c r="D2405" s="35">
        <v>137.4</v>
      </c>
      <c r="E2405" s="36">
        <v>132.15</v>
      </c>
      <c r="F2405" s="37">
        <f t="shared" si="152"/>
        <v>269.55</v>
      </c>
      <c r="G2405" s="38"/>
      <c r="H2405" s="35">
        <v>162.87200000000001</v>
      </c>
      <c r="I2405" s="36">
        <v>137.23500000000001</v>
      </c>
      <c r="J2405" s="37">
        <f t="shared" si="153"/>
        <v>300.10700000000003</v>
      </c>
      <c r="K2405" s="38"/>
      <c r="L2405" s="35">
        <v>101.55</v>
      </c>
      <c r="M2405" s="36">
        <v>66</v>
      </c>
      <c r="N2405" s="37">
        <f t="shared" si="154"/>
        <v>167.55</v>
      </c>
    </row>
    <row r="2406" spans="1:14" ht="15.6" x14ac:dyDescent="0.3">
      <c r="A2406" s="39">
        <v>43565</v>
      </c>
      <c r="B2406" s="29">
        <f t="shared" si="151"/>
        <v>4</v>
      </c>
      <c r="C2406" s="34">
        <v>10</v>
      </c>
      <c r="D2406" s="35">
        <v>137.85</v>
      </c>
      <c r="E2406" s="36">
        <v>116.7</v>
      </c>
      <c r="F2406" s="37">
        <f t="shared" si="152"/>
        <v>254.55</v>
      </c>
      <c r="G2406" s="38"/>
      <c r="H2406" s="35">
        <v>161.40100000000001</v>
      </c>
      <c r="I2406" s="36">
        <v>120.545</v>
      </c>
      <c r="J2406" s="37">
        <f t="shared" si="153"/>
        <v>281.94600000000003</v>
      </c>
      <c r="K2406" s="38"/>
      <c r="L2406" s="35">
        <v>95.4</v>
      </c>
      <c r="M2406" s="36">
        <v>65.849999999999994</v>
      </c>
      <c r="N2406" s="37">
        <f t="shared" si="154"/>
        <v>161.25</v>
      </c>
    </row>
    <row r="2407" spans="1:14" ht="15.6" x14ac:dyDescent="0.3">
      <c r="A2407" s="40">
        <v>43566.041666666664</v>
      </c>
      <c r="B2407" s="29">
        <f t="shared" si="151"/>
        <v>4</v>
      </c>
      <c r="C2407" s="34">
        <v>11</v>
      </c>
      <c r="D2407" s="35">
        <v>135.15</v>
      </c>
      <c r="E2407" s="36">
        <v>119.25</v>
      </c>
      <c r="F2407" s="37">
        <f t="shared" si="152"/>
        <v>254.4</v>
      </c>
      <c r="G2407" s="38"/>
      <c r="H2407" s="35">
        <v>157.94900000000001</v>
      </c>
      <c r="I2407" s="36">
        <v>123.092</v>
      </c>
      <c r="J2407" s="37">
        <f t="shared" si="153"/>
        <v>281.041</v>
      </c>
      <c r="K2407" s="38"/>
      <c r="L2407" s="35">
        <v>93.6</v>
      </c>
      <c r="M2407" s="36">
        <v>65.7</v>
      </c>
      <c r="N2407" s="37">
        <f t="shared" si="154"/>
        <v>159.30000000000001</v>
      </c>
    </row>
    <row r="2408" spans="1:14" ht="15.6" x14ac:dyDescent="0.3">
      <c r="A2408" s="39">
        <v>43566.083333333336</v>
      </c>
      <c r="B2408" s="29">
        <f t="shared" si="151"/>
        <v>4</v>
      </c>
      <c r="C2408" s="34">
        <v>11</v>
      </c>
      <c r="D2408" s="35">
        <v>134.4</v>
      </c>
      <c r="E2408" s="36">
        <v>117.15</v>
      </c>
      <c r="F2408" s="37">
        <f t="shared" si="152"/>
        <v>251.55</v>
      </c>
      <c r="G2408" s="38"/>
      <c r="H2408" s="35">
        <v>157.87100000000001</v>
      </c>
      <c r="I2408" s="36">
        <v>121.84399999999999</v>
      </c>
      <c r="J2408" s="37">
        <f t="shared" si="153"/>
        <v>279.71500000000003</v>
      </c>
      <c r="K2408" s="38"/>
      <c r="L2408" s="35">
        <v>93.6</v>
      </c>
      <c r="M2408" s="36">
        <v>65.25</v>
      </c>
      <c r="N2408" s="37">
        <f t="shared" si="154"/>
        <v>158.85</v>
      </c>
    </row>
    <row r="2409" spans="1:14" ht="15.6" x14ac:dyDescent="0.3">
      <c r="A2409" s="40">
        <v>43566.125</v>
      </c>
      <c r="B2409" s="29">
        <f t="shared" si="151"/>
        <v>4</v>
      </c>
      <c r="C2409" s="34">
        <v>11</v>
      </c>
      <c r="D2409" s="35">
        <v>132</v>
      </c>
      <c r="E2409" s="36">
        <v>115.95</v>
      </c>
      <c r="F2409" s="37">
        <f t="shared" si="152"/>
        <v>247.95</v>
      </c>
      <c r="G2409" s="38"/>
      <c r="H2409" s="35">
        <v>158.571</v>
      </c>
      <c r="I2409" s="36">
        <v>123.521</v>
      </c>
      <c r="J2409" s="37">
        <f t="shared" si="153"/>
        <v>282.09199999999998</v>
      </c>
      <c r="K2409" s="38"/>
      <c r="L2409" s="35">
        <v>94.35</v>
      </c>
      <c r="M2409" s="36">
        <v>66.150000000000006</v>
      </c>
      <c r="N2409" s="37">
        <f t="shared" si="154"/>
        <v>160.5</v>
      </c>
    </row>
    <row r="2410" spans="1:14" ht="15.6" x14ac:dyDescent="0.3">
      <c r="A2410" s="39">
        <v>43566.166666666664</v>
      </c>
      <c r="B2410" s="29">
        <f t="shared" si="151"/>
        <v>4</v>
      </c>
      <c r="C2410" s="34">
        <v>11</v>
      </c>
      <c r="D2410" s="35">
        <v>133.35</v>
      </c>
      <c r="E2410" s="36">
        <v>117.6</v>
      </c>
      <c r="F2410" s="37">
        <f t="shared" si="152"/>
        <v>250.95</v>
      </c>
      <c r="G2410" s="38"/>
      <c r="H2410" s="35">
        <v>165.29300000000001</v>
      </c>
      <c r="I2410" s="36">
        <v>132.13999999999999</v>
      </c>
      <c r="J2410" s="37">
        <f t="shared" si="153"/>
        <v>297.43299999999999</v>
      </c>
      <c r="K2410" s="38"/>
      <c r="L2410" s="35">
        <v>95.4</v>
      </c>
      <c r="M2410" s="36">
        <v>66</v>
      </c>
      <c r="N2410" s="37">
        <f t="shared" si="154"/>
        <v>161.4</v>
      </c>
    </row>
    <row r="2411" spans="1:14" ht="15.6" x14ac:dyDescent="0.3">
      <c r="A2411" s="40">
        <v>43566.208333333336</v>
      </c>
      <c r="B2411" s="29">
        <f t="shared" si="151"/>
        <v>4</v>
      </c>
      <c r="C2411" s="34">
        <v>11</v>
      </c>
      <c r="D2411" s="35">
        <v>133.05000000000001</v>
      </c>
      <c r="E2411" s="36">
        <v>130.19999999999999</v>
      </c>
      <c r="F2411" s="37">
        <f t="shared" si="152"/>
        <v>263.25</v>
      </c>
      <c r="G2411" s="38"/>
      <c r="H2411" s="35">
        <v>188.685</v>
      </c>
      <c r="I2411" s="36">
        <v>149.77699999999999</v>
      </c>
      <c r="J2411" s="37">
        <f t="shared" si="153"/>
        <v>338.46199999999999</v>
      </c>
      <c r="K2411" s="38"/>
      <c r="L2411" s="35">
        <v>101.1</v>
      </c>
      <c r="M2411" s="36">
        <v>64.5</v>
      </c>
      <c r="N2411" s="37">
        <f t="shared" si="154"/>
        <v>165.6</v>
      </c>
    </row>
    <row r="2412" spans="1:14" ht="15.6" x14ac:dyDescent="0.3">
      <c r="A2412" s="39">
        <v>43566.25</v>
      </c>
      <c r="B2412" s="29">
        <f t="shared" si="151"/>
        <v>4</v>
      </c>
      <c r="C2412" s="34">
        <v>11</v>
      </c>
      <c r="D2412" s="35">
        <v>146.1</v>
      </c>
      <c r="E2412" s="36">
        <v>141.75</v>
      </c>
      <c r="F2412" s="37">
        <f t="shared" si="152"/>
        <v>287.85000000000002</v>
      </c>
      <c r="G2412" s="38"/>
      <c r="H2412" s="35">
        <v>191.65199999999999</v>
      </c>
      <c r="I2412" s="36">
        <v>162.506</v>
      </c>
      <c r="J2412" s="37">
        <f t="shared" si="153"/>
        <v>354.15800000000002</v>
      </c>
      <c r="K2412" s="38"/>
      <c r="L2412" s="35">
        <v>105.75</v>
      </c>
      <c r="M2412" s="36">
        <v>73.349999999999994</v>
      </c>
      <c r="N2412" s="37">
        <f t="shared" si="154"/>
        <v>179.1</v>
      </c>
    </row>
    <row r="2413" spans="1:14" ht="15.6" x14ac:dyDescent="0.3">
      <c r="A2413" s="40">
        <v>43566.291666666664</v>
      </c>
      <c r="B2413" s="29">
        <f t="shared" si="151"/>
        <v>4</v>
      </c>
      <c r="C2413" s="34">
        <v>11</v>
      </c>
      <c r="D2413" s="35">
        <v>189.75</v>
      </c>
      <c r="E2413" s="36">
        <v>192.15</v>
      </c>
      <c r="F2413" s="37">
        <f t="shared" si="152"/>
        <v>381.9</v>
      </c>
      <c r="G2413" s="38"/>
      <c r="H2413" s="35">
        <v>245.625</v>
      </c>
      <c r="I2413" s="36">
        <v>198.352</v>
      </c>
      <c r="J2413" s="37">
        <f t="shared" si="153"/>
        <v>443.97699999999998</v>
      </c>
      <c r="K2413" s="38"/>
      <c r="L2413" s="35">
        <v>161.55000000000001</v>
      </c>
      <c r="M2413" s="36">
        <v>117.75</v>
      </c>
      <c r="N2413" s="37">
        <f t="shared" si="154"/>
        <v>279.3</v>
      </c>
    </row>
    <row r="2414" spans="1:14" ht="15.6" x14ac:dyDescent="0.3">
      <c r="A2414" s="39">
        <v>43566.333333333336</v>
      </c>
      <c r="B2414" s="29">
        <f t="shared" si="151"/>
        <v>4</v>
      </c>
      <c r="C2414" s="34">
        <v>11</v>
      </c>
      <c r="D2414" s="35">
        <v>201.3</v>
      </c>
      <c r="E2414" s="36">
        <v>220.35</v>
      </c>
      <c r="F2414" s="37">
        <f t="shared" si="152"/>
        <v>421.65</v>
      </c>
      <c r="G2414" s="38"/>
      <c r="H2414" s="35">
        <v>239.29900000000001</v>
      </c>
      <c r="I2414" s="36">
        <v>222.29</v>
      </c>
      <c r="J2414" s="37">
        <f t="shared" si="153"/>
        <v>461.589</v>
      </c>
      <c r="K2414" s="38"/>
      <c r="L2414" s="35">
        <v>181.8</v>
      </c>
      <c r="M2414" s="36">
        <v>127.95</v>
      </c>
      <c r="N2414" s="37">
        <f t="shared" si="154"/>
        <v>309.75</v>
      </c>
    </row>
    <row r="2415" spans="1:14" ht="15.6" x14ac:dyDescent="0.3">
      <c r="A2415" s="40">
        <v>43566.375</v>
      </c>
      <c r="B2415" s="29">
        <f t="shared" si="151"/>
        <v>4</v>
      </c>
      <c r="C2415" s="34">
        <v>11</v>
      </c>
      <c r="D2415" s="35">
        <v>217.95</v>
      </c>
      <c r="E2415" s="36">
        <v>245.4</v>
      </c>
      <c r="F2415" s="37">
        <f t="shared" si="152"/>
        <v>463.35</v>
      </c>
      <c r="G2415" s="38"/>
      <c r="H2415" s="35">
        <v>250.38499999999999</v>
      </c>
      <c r="I2415" s="36">
        <v>242.70099999999999</v>
      </c>
      <c r="J2415" s="37">
        <f t="shared" si="153"/>
        <v>493.08600000000001</v>
      </c>
      <c r="K2415" s="38"/>
      <c r="L2415" s="35">
        <v>194.7</v>
      </c>
      <c r="M2415" s="36">
        <v>133.94999999999999</v>
      </c>
      <c r="N2415" s="37">
        <f t="shared" si="154"/>
        <v>328.65</v>
      </c>
    </row>
    <row r="2416" spans="1:14" ht="15.6" x14ac:dyDescent="0.3">
      <c r="A2416" s="39">
        <v>43566.416666666664</v>
      </c>
      <c r="B2416" s="29">
        <f t="shared" si="151"/>
        <v>4</v>
      </c>
      <c r="C2416" s="34">
        <v>11</v>
      </c>
      <c r="D2416" s="35">
        <v>232.5</v>
      </c>
      <c r="E2416" s="36">
        <v>252.3</v>
      </c>
      <c r="F2416" s="37">
        <f t="shared" si="152"/>
        <v>484.8</v>
      </c>
      <c r="G2416" s="38"/>
      <c r="H2416" s="35">
        <v>251.08500000000001</v>
      </c>
      <c r="I2416" s="36">
        <v>244.39599999999999</v>
      </c>
      <c r="J2416" s="37">
        <f t="shared" si="153"/>
        <v>495.48099999999999</v>
      </c>
      <c r="K2416" s="38"/>
      <c r="L2416" s="35">
        <v>201.45</v>
      </c>
      <c r="M2416" s="36">
        <v>136.05000000000001</v>
      </c>
      <c r="N2416" s="37">
        <f t="shared" si="154"/>
        <v>337.5</v>
      </c>
    </row>
    <row r="2417" spans="1:14" ht="15.6" x14ac:dyDescent="0.3">
      <c r="A2417" s="40">
        <v>43566.458333333336</v>
      </c>
      <c r="B2417" s="29">
        <f t="shared" si="151"/>
        <v>4</v>
      </c>
      <c r="C2417" s="34">
        <v>11</v>
      </c>
      <c r="D2417" s="35">
        <v>237.75</v>
      </c>
      <c r="E2417" s="36">
        <v>255.3</v>
      </c>
      <c r="F2417" s="37">
        <f t="shared" si="152"/>
        <v>493.05</v>
      </c>
      <c r="G2417" s="38"/>
      <c r="H2417" s="35">
        <v>251.749</v>
      </c>
      <c r="I2417" s="36">
        <v>248.24100000000001</v>
      </c>
      <c r="J2417" s="37">
        <f t="shared" si="153"/>
        <v>499.99</v>
      </c>
      <c r="K2417" s="38"/>
      <c r="L2417" s="35">
        <v>204.75</v>
      </c>
      <c r="M2417" s="36">
        <v>139.19999999999999</v>
      </c>
      <c r="N2417" s="37">
        <f t="shared" si="154"/>
        <v>343.95</v>
      </c>
    </row>
    <row r="2418" spans="1:14" ht="15.6" x14ac:dyDescent="0.3">
      <c r="A2418" s="39">
        <v>43566.5</v>
      </c>
      <c r="B2418" s="29">
        <f t="shared" si="151"/>
        <v>4</v>
      </c>
      <c r="C2418" s="34">
        <v>11</v>
      </c>
      <c r="D2418" s="35">
        <v>244.2</v>
      </c>
      <c r="E2418" s="36">
        <v>254.7</v>
      </c>
      <c r="F2418" s="37">
        <f t="shared" si="152"/>
        <v>498.9</v>
      </c>
      <c r="G2418" s="38"/>
      <c r="H2418" s="35">
        <v>245.40199999999999</v>
      </c>
      <c r="I2418" s="36">
        <v>255.15600000000001</v>
      </c>
      <c r="J2418" s="37">
        <f t="shared" si="153"/>
        <v>500.55799999999999</v>
      </c>
      <c r="K2418" s="38"/>
      <c r="L2418" s="35">
        <v>207.6</v>
      </c>
      <c r="M2418" s="36">
        <v>145.35</v>
      </c>
      <c r="N2418" s="37">
        <f t="shared" si="154"/>
        <v>352.95</v>
      </c>
    </row>
    <row r="2419" spans="1:14" ht="15.6" x14ac:dyDescent="0.3">
      <c r="A2419" s="40">
        <v>43566.541666666664</v>
      </c>
      <c r="B2419" s="29">
        <f t="shared" si="151"/>
        <v>4</v>
      </c>
      <c r="C2419" s="34">
        <v>11</v>
      </c>
      <c r="D2419" s="35">
        <v>249.3</v>
      </c>
      <c r="E2419" s="36">
        <v>246.6</v>
      </c>
      <c r="F2419" s="37">
        <f t="shared" si="152"/>
        <v>495.9</v>
      </c>
      <c r="G2419" s="38"/>
      <c r="H2419" s="35">
        <v>249.35400000000001</v>
      </c>
      <c r="I2419" s="36">
        <v>249.178</v>
      </c>
      <c r="J2419" s="37">
        <f t="shared" si="153"/>
        <v>498.53200000000004</v>
      </c>
      <c r="K2419" s="38"/>
      <c r="L2419" s="35">
        <v>205.35</v>
      </c>
      <c r="M2419" s="36">
        <v>144.6</v>
      </c>
      <c r="N2419" s="37">
        <f t="shared" si="154"/>
        <v>349.95</v>
      </c>
    </row>
    <row r="2420" spans="1:14" ht="15.6" x14ac:dyDescent="0.3">
      <c r="A2420" s="39">
        <v>43566.583333333336</v>
      </c>
      <c r="B2420" s="29">
        <f t="shared" si="151"/>
        <v>4</v>
      </c>
      <c r="C2420" s="34">
        <v>11</v>
      </c>
      <c r="D2420" s="35">
        <v>247.95</v>
      </c>
      <c r="E2420" s="36">
        <v>301.95</v>
      </c>
      <c r="F2420" s="37">
        <f t="shared" si="152"/>
        <v>549.9</v>
      </c>
      <c r="G2420" s="38"/>
      <c r="H2420" s="35">
        <v>244.471</v>
      </c>
      <c r="I2420" s="36">
        <v>247.756</v>
      </c>
      <c r="J2420" s="37">
        <f t="shared" si="153"/>
        <v>492.22699999999998</v>
      </c>
      <c r="K2420" s="38"/>
      <c r="L2420" s="35">
        <v>205.05</v>
      </c>
      <c r="M2420" s="36">
        <v>143.1</v>
      </c>
      <c r="N2420" s="37">
        <f t="shared" si="154"/>
        <v>348.15</v>
      </c>
    </row>
    <row r="2421" spans="1:14" ht="15.6" x14ac:dyDescent="0.3">
      <c r="A2421" s="40">
        <v>43566.625</v>
      </c>
      <c r="B2421" s="29">
        <f t="shared" si="151"/>
        <v>4</v>
      </c>
      <c r="C2421" s="34">
        <v>11</v>
      </c>
      <c r="D2421" s="35">
        <v>240.3</v>
      </c>
      <c r="E2421" s="36">
        <v>297.14999999999998</v>
      </c>
      <c r="F2421" s="37">
        <f t="shared" si="152"/>
        <v>537.45000000000005</v>
      </c>
      <c r="G2421" s="38"/>
      <c r="H2421" s="35">
        <v>245.327</v>
      </c>
      <c r="I2421" s="36">
        <v>244.453</v>
      </c>
      <c r="J2421" s="37">
        <f t="shared" si="153"/>
        <v>489.78</v>
      </c>
      <c r="K2421" s="38"/>
      <c r="L2421" s="35">
        <v>204.9</v>
      </c>
      <c r="M2421" s="36">
        <v>140.1</v>
      </c>
      <c r="N2421" s="37">
        <f t="shared" si="154"/>
        <v>345</v>
      </c>
    </row>
    <row r="2422" spans="1:14" ht="15.6" x14ac:dyDescent="0.3">
      <c r="A2422" s="39">
        <v>43566.666666666664</v>
      </c>
      <c r="B2422" s="29">
        <f t="shared" si="151"/>
        <v>4</v>
      </c>
      <c r="C2422" s="34">
        <v>11</v>
      </c>
      <c r="D2422" s="35">
        <v>234.45</v>
      </c>
      <c r="E2422" s="36">
        <v>286.64999999999998</v>
      </c>
      <c r="F2422" s="37">
        <f t="shared" si="152"/>
        <v>521.09999999999991</v>
      </c>
      <c r="G2422" s="38"/>
      <c r="H2422" s="35">
        <v>240.30799999999999</v>
      </c>
      <c r="I2422" s="36">
        <v>237.49</v>
      </c>
      <c r="J2422" s="37">
        <f t="shared" si="153"/>
        <v>477.798</v>
      </c>
      <c r="K2422" s="38"/>
      <c r="L2422" s="35">
        <v>191.1</v>
      </c>
      <c r="M2422" s="36">
        <v>136.94999999999999</v>
      </c>
      <c r="N2422" s="37">
        <f t="shared" si="154"/>
        <v>328.04999999999995</v>
      </c>
    </row>
    <row r="2423" spans="1:14" ht="15.6" x14ac:dyDescent="0.3">
      <c r="A2423" s="40">
        <v>43566.708333333336</v>
      </c>
      <c r="B2423" s="29">
        <f t="shared" si="151"/>
        <v>4</v>
      </c>
      <c r="C2423" s="34">
        <v>11</v>
      </c>
      <c r="D2423" s="35">
        <v>234.45</v>
      </c>
      <c r="E2423" s="36">
        <v>265.2</v>
      </c>
      <c r="F2423" s="37">
        <f t="shared" si="152"/>
        <v>499.65</v>
      </c>
      <c r="G2423" s="38"/>
      <c r="H2423" s="35">
        <v>224.87200000000001</v>
      </c>
      <c r="I2423" s="36">
        <v>223.994</v>
      </c>
      <c r="J2423" s="37">
        <f t="shared" si="153"/>
        <v>448.86599999999999</v>
      </c>
      <c r="K2423" s="38"/>
      <c r="L2423" s="35">
        <v>180.45</v>
      </c>
      <c r="M2423" s="36">
        <v>130.65</v>
      </c>
      <c r="N2423" s="37">
        <f t="shared" si="154"/>
        <v>311.10000000000002</v>
      </c>
    </row>
    <row r="2424" spans="1:14" ht="15.6" x14ac:dyDescent="0.3">
      <c r="A2424" s="39">
        <v>43566.75</v>
      </c>
      <c r="B2424" s="29">
        <f t="shared" si="151"/>
        <v>4</v>
      </c>
      <c r="C2424" s="34">
        <v>11</v>
      </c>
      <c r="D2424" s="35">
        <v>227.25</v>
      </c>
      <c r="E2424" s="36">
        <v>166.65</v>
      </c>
      <c r="F2424" s="37">
        <f t="shared" si="152"/>
        <v>393.9</v>
      </c>
      <c r="G2424" s="38"/>
      <c r="H2424" s="35">
        <v>178.89400000000001</v>
      </c>
      <c r="I2424" s="36">
        <v>197.32900000000001</v>
      </c>
      <c r="J2424" s="37">
        <f t="shared" si="153"/>
        <v>376.22300000000001</v>
      </c>
      <c r="K2424" s="38"/>
      <c r="L2424" s="35">
        <v>118.95</v>
      </c>
      <c r="M2424" s="36">
        <v>89.7</v>
      </c>
      <c r="N2424" s="37">
        <f t="shared" si="154"/>
        <v>208.65</v>
      </c>
    </row>
    <row r="2425" spans="1:14" ht="15.6" x14ac:dyDescent="0.3">
      <c r="A2425" s="40">
        <v>43566.791666666664</v>
      </c>
      <c r="B2425" s="29">
        <f t="shared" si="151"/>
        <v>4</v>
      </c>
      <c r="C2425" s="34">
        <v>11</v>
      </c>
      <c r="D2425" s="35">
        <v>227.4</v>
      </c>
      <c r="E2425" s="36">
        <v>211.65</v>
      </c>
      <c r="F2425" s="37">
        <f t="shared" si="152"/>
        <v>439.05</v>
      </c>
      <c r="G2425" s="38"/>
      <c r="H2425" s="35">
        <v>173.029</v>
      </c>
      <c r="I2425" s="36">
        <v>183.69399999999999</v>
      </c>
      <c r="J2425" s="37">
        <f t="shared" si="153"/>
        <v>356.72299999999996</v>
      </c>
      <c r="K2425" s="38"/>
      <c r="L2425" s="35">
        <v>112.05</v>
      </c>
      <c r="M2425" s="36">
        <v>73.349999999999994</v>
      </c>
      <c r="N2425" s="37">
        <f t="shared" si="154"/>
        <v>185.39999999999998</v>
      </c>
    </row>
    <row r="2426" spans="1:14" ht="15.6" x14ac:dyDescent="0.3">
      <c r="A2426" s="39">
        <v>43566.833333333336</v>
      </c>
      <c r="B2426" s="29">
        <f t="shared" si="151"/>
        <v>4</v>
      </c>
      <c r="C2426" s="34">
        <v>11</v>
      </c>
      <c r="D2426" s="35">
        <v>215.4</v>
      </c>
      <c r="E2426" s="36">
        <v>187.2</v>
      </c>
      <c r="F2426" s="37">
        <f t="shared" si="152"/>
        <v>402.6</v>
      </c>
      <c r="G2426" s="38"/>
      <c r="H2426" s="35">
        <v>180.33500000000001</v>
      </c>
      <c r="I2426" s="36">
        <v>175.18799999999999</v>
      </c>
      <c r="J2426" s="37">
        <f t="shared" si="153"/>
        <v>355.52300000000002</v>
      </c>
      <c r="K2426" s="38"/>
      <c r="L2426" s="35">
        <v>110.25</v>
      </c>
      <c r="M2426" s="36">
        <v>73.05</v>
      </c>
      <c r="N2426" s="37">
        <f t="shared" si="154"/>
        <v>183.3</v>
      </c>
    </row>
    <row r="2427" spans="1:14" ht="15.6" x14ac:dyDescent="0.3">
      <c r="A2427" s="40">
        <v>43566.875</v>
      </c>
      <c r="B2427" s="29">
        <f t="shared" si="151"/>
        <v>4</v>
      </c>
      <c r="C2427" s="34">
        <v>11</v>
      </c>
      <c r="D2427" s="35">
        <v>166.8</v>
      </c>
      <c r="E2427" s="36">
        <v>154.94999999999999</v>
      </c>
      <c r="F2427" s="37">
        <f t="shared" si="152"/>
        <v>321.75</v>
      </c>
      <c r="G2427" s="38"/>
      <c r="H2427" s="35">
        <v>176.28800000000001</v>
      </c>
      <c r="I2427" s="36">
        <v>167.18299999999999</v>
      </c>
      <c r="J2427" s="37">
        <f t="shared" si="153"/>
        <v>343.471</v>
      </c>
      <c r="K2427" s="38"/>
      <c r="L2427" s="35">
        <v>105.75</v>
      </c>
      <c r="M2427" s="36">
        <v>70.8</v>
      </c>
      <c r="N2427" s="37">
        <f t="shared" si="154"/>
        <v>176.55</v>
      </c>
    </row>
    <row r="2428" spans="1:14" ht="15.6" x14ac:dyDescent="0.3">
      <c r="A2428" s="39">
        <v>43566.916666666664</v>
      </c>
      <c r="B2428" s="29">
        <f t="shared" si="151"/>
        <v>4</v>
      </c>
      <c r="C2428" s="34">
        <v>11</v>
      </c>
      <c r="D2428" s="35">
        <v>147</v>
      </c>
      <c r="E2428" s="36">
        <v>205.2</v>
      </c>
      <c r="F2428" s="37">
        <f t="shared" si="152"/>
        <v>352.2</v>
      </c>
      <c r="G2428" s="38"/>
      <c r="H2428" s="35">
        <v>171.27099999999999</v>
      </c>
      <c r="I2428" s="36">
        <v>167.81399999999999</v>
      </c>
      <c r="J2428" s="37">
        <f t="shared" si="153"/>
        <v>339.08499999999998</v>
      </c>
      <c r="K2428" s="38"/>
      <c r="L2428" s="35">
        <v>103.05</v>
      </c>
      <c r="M2428" s="36">
        <v>70.95</v>
      </c>
      <c r="N2428" s="37">
        <f t="shared" si="154"/>
        <v>174</v>
      </c>
    </row>
    <row r="2429" spans="1:14" ht="15.6" x14ac:dyDescent="0.3">
      <c r="A2429" s="40">
        <v>43566.958333333336</v>
      </c>
      <c r="B2429" s="29">
        <f t="shared" si="151"/>
        <v>4</v>
      </c>
      <c r="C2429" s="34">
        <v>11</v>
      </c>
      <c r="D2429" s="35">
        <v>134.4</v>
      </c>
      <c r="E2429" s="36">
        <v>135</v>
      </c>
      <c r="F2429" s="37">
        <f t="shared" si="152"/>
        <v>269.39999999999998</v>
      </c>
      <c r="G2429" s="38"/>
      <c r="H2429" s="35">
        <v>164.13399999999999</v>
      </c>
      <c r="I2429" s="36">
        <v>136.24199999999999</v>
      </c>
      <c r="J2429" s="37">
        <f t="shared" si="153"/>
        <v>300.37599999999998</v>
      </c>
      <c r="K2429" s="38"/>
      <c r="L2429" s="35">
        <v>93.6</v>
      </c>
      <c r="M2429" s="36">
        <v>61.8</v>
      </c>
      <c r="N2429" s="37">
        <f t="shared" si="154"/>
        <v>155.39999999999998</v>
      </c>
    </row>
    <row r="2430" spans="1:14" ht="15.6" x14ac:dyDescent="0.3">
      <c r="A2430" s="39">
        <v>43566</v>
      </c>
      <c r="B2430" s="29">
        <f t="shared" si="151"/>
        <v>4</v>
      </c>
      <c r="C2430" s="34">
        <v>11</v>
      </c>
      <c r="D2430" s="35">
        <v>148.35</v>
      </c>
      <c r="E2430" s="36">
        <v>117.3</v>
      </c>
      <c r="F2430" s="37">
        <f t="shared" si="152"/>
        <v>265.64999999999998</v>
      </c>
      <c r="G2430" s="38"/>
      <c r="H2430" s="35">
        <v>160.15299999999999</v>
      </c>
      <c r="I2430" s="36">
        <v>121.373</v>
      </c>
      <c r="J2430" s="37">
        <f t="shared" si="153"/>
        <v>281.52600000000001</v>
      </c>
      <c r="K2430" s="38"/>
      <c r="L2430" s="35">
        <v>86.85</v>
      </c>
      <c r="M2430" s="36">
        <v>60.75</v>
      </c>
      <c r="N2430" s="37">
        <f t="shared" si="154"/>
        <v>147.6</v>
      </c>
    </row>
    <row r="2431" spans="1:14" ht="15.6" x14ac:dyDescent="0.3">
      <c r="A2431" s="40">
        <v>43567.041666666664</v>
      </c>
      <c r="B2431" s="29">
        <f t="shared" si="151"/>
        <v>4</v>
      </c>
      <c r="C2431" s="34">
        <v>12</v>
      </c>
      <c r="D2431" s="35">
        <v>145.94999999999999</v>
      </c>
      <c r="E2431" s="36">
        <v>117.6</v>
      </c>
      <c r="F2431" s="37">
        <f t="shared" si="152"/>
        <v>263.54999999999995</v>
      </c>
      <c r="G2431" s="38"/>
      <c r="H2431" s="35">
        <v>159.995</v>
      </c>
      <c r="I2431" s="36">
        <v>117.971</v>
      </c>
      <c r="J2431" s="37">
        <f t="shared" si="153"/>
        <v>277.96600000000001</v>
      </c>
      <c r="K2431" s="38"/>
      <c r="L2431" s="35">
        <v>86.4</v>
      </c>
      <c r="M2431" s="36">
        <v>61.95</v>
      </c>
      <c r="N2431" s="37">
        <f t="shared" si="154"/>
        <v>148.35000000000002</v>
      </c>
    </row>
    <row r="2432" spans="1:14" ht="15.6" x14ac:dyDescent="0.3">
      <c r="A2432" s="39">
        <v>43567.083333333336</v>
      </c>
      <c r="B2432" s="29">
        <f t="shared" si="151"/>
        <v>4</v>
      </c>
      <c r="C2432" s="34">
        <v>12</v>
      </c>
      <c r="D2432" s="35">
        <v>137.69999999999999</v>
      </c>
      <c r="E2432" s="36">
        <v>116.25</v>
      </c>
      <c r="F2432" s="37">
        <f t="shared" si="152"/>
        <v>253.95</v>
      </c>
      <c r="G2432" s="38"/>
      <c r="H2432" s="35">
        <v>158.429</v>
      </c>
      <c r="I2432" s="36">
        <v>118.65600000000001</v>
      </c>
      <c r="J2432" s="37">
        <f t="shared" si="153"/>
        <v>277.08500000000004</v>
      </c>
      <c r="K2432" s="38"/>
      <c r="L2432" s="35">
        <v>87</v>
      </c>
      <c r="M2432" s="36">
        <v>61.2</v>
      </c>
      <c r="N2432" s="37">
        <f t="shared" si="154"/>
        <v>148.19999999999999</v>
      </c>
    </row>
    <row r="2433" spans="1:14" ht="15.6" x14ac:dyDescent="0.3">
      <c r="A2433" s="40">
        <v>43567.125</v>
      </c>
      <c r="B2433" s="29">
        <f t="shared" si="151"/>
        <v>4</v>
      </c>
      <c r="C2433" s="34">
        <v>12</v>
      </c>
      <c r="D2433" s="35">
        <v>136.5</v>
      </c>
      <c r="E2433" s="36">
        <v>117.75</v>
      </c>
      <c r="F2433" s="37">
        <f t="shared" si="152"/>
        <v>254.25</v>
      </c>
      <c r="G2433" s="38"/>
      <c r="H2433" s="35">
        <v>157.98500000000001</v>
      </c>
      <c r="I2433" s="36">
        <v>123.218</v>
      </c>
      <c r="J2433" s="37">
        <f t="shared" si="153"/>
        <v>281.20300000000003</v>
      </c>
      <c r="K2433" s="38"/>
      <c r="L2433" s="35">
        <v>95.7</v>
      </c>
      <c r="M2433" s="36">
        <v>61.35</v>
      </c>
      <c r="N2433" s="37">
        <f t="shared" si="154"/>
        <v>157.05000000000001</v>
      </c>
    </row>
    <row r="2434" spans="1:14" ht="15.6" x14ac:dyDescent="0.3">
      <c r="A2434" s="39">
        <v>43567.166666666664</v>
      </c>
      <c r="B2434" s="29">
        <f t="shared" si="151"/>
        <v>4</v>
      </c>
      <c r="C2434" s="34">
        <v>12</v>
      </c>
      <c r="D2434" s="35">
        <v>138</v>
      </c>
      <c r="E2434" s="36">
        <v>129.44999999999999</v>
      </c>
      <c r="F2434" s="37">
        <f t="shared" si="152"/>
        <v>267.45</v>
      </c>
      <c r="G2434" s="38"/>
      <c r="H2434" s="35">
        <v>170.035</v>
      </c>
      <c r="I2434" s="36">
        <v>132.55500000000001</v>
      </c>
      <c r="J2434" s="37">
        <f t="shared" si="153"/>
        <v>302.59000000000003</v>
      </c>
      <c r="K2434" s="38"/>
      <c r="L2434" s="35">
        <v>94.35</v>
      </c>
      <c r="M2434" s="36">
        <v>61.65</v>
      </c>
      <c r="N2434" s="37">
        <f t="shared" si="154"/>
        <v>156</v>
      </c>
    </row>
    <row r="2435" spans="1:14" ht="15.6" x14ac:dyDescent="0.3">
      <c r="A2435" s="40">
        <v>43567.208333333336</v>
      </c>
      <c r="B2435" s="29">
        <f t="shared" si="151"/>
        <v>4</v>
      </c>
      <c r="C2435" s="34">
        <v>12</v>
      </c>
      <c r="D2435" s="35">
        <v>136.19999999999999</v>
      </c>
      <c r="E2435" s="36">
        <v>128.1</v>
      </c>
      <c r="F2435" s="37">
        <f t="shared" si="152"/>
        <v>264.29999999999995</v>
      </c>
      <c r="G2435" s="38"/>
      <c r="H2435" s="35">
        <v>183.72399999999999</v>
      </c>
      <c r="I2435" s="36">
        <v>143.762</v>
      </c>
      <c r="J2435" s="37">
        <f t="shared" si="153"/>
        <v>327.48599999999999</v>
      </c>
      <c r="K2435" s="38"/>
      <c r="L2435" s="35">
        <v>97.65</v>
      </c>
      <c r="M2435" s="36">
        <v>61.95</v>
      </c>
      <c r="N2435" s="37">
        <f t="shared" si="154"/>
        <v>159.60000000000002</v>
      </c>
    </row>
    <row r="2436" spans="1:14" ht="15.6" x14ac:dyDescent="0.3">
      <c r="A2436" s="39">
        <v>43567.25</v>
      </c>
      <c r="B2436" s="29">
        <f t="shared" si="151"/>
        <v>4</v>
      </c>
      <c r="C2436" s="34">
        <v>12</v>
      </c>
      <c r="D2436" s="35">
        <v>147.75</v>
      </c>
      <c r="E2436" s="36">
        <v>140.1</v>
      </c>
      <c r="F2436" s="37">
        <f t="shared" si="152"/>
        <v>287.85000000000002</v>
      </c>
      <c r="G2436" s="38"/>
      <c r="H2436" s="35">
        <v>197.74799999999999</v>
      </c>
      <c r="I2436" s="36">
        <v>171.858</v>
      </c>
      <c r="J2436" s="37">
        <f t="shared" si="153"/>
        <v>369.60599999999999</v>
      </c>
      <c r="K2436" s="38"/>
      <c r="L2436" s="35">
        <v>104.55</v>
      </c>
      <c r="M2436" s="36">
        <v>70.650000000000006</v>
      </c>
      <c r="N2436" s="37">
        <f t="shared" si="154"/>
        <v>175.2</v>
      </c>
    </row>
    <row r="2437" spans="1:14" ht="15.6" x14ac:dyDescent="0.3">
      <c r="A2437" s="40">
        <v>43567.291666666664</v>
      </c>
      <c r="B2437" s="29">
        <f t="shared" si="151"/>
        <v>4</v>
      </c>
      <c r="C2437" s="34">
        <v>12</v>
      </c>
      <c r="D2437" s="35">
        <v>187.05</v>
      </c>
      <c r="E2437" s="36">
        <v>196.65</v>
      </c>
      <c r="F2437" s="37">
        <f t="shared" si="152"/>
        <v>383.70000000000005</v>
      </c>
      <c r="G2437" s="38"/>
      <c r="H2437" s="35">
        <v>242.20500000000001</v>
      </c>
      <c r="I2437" s="36">
        <v>201.49299999999999</v>
      </c>
      <c r="J2437" s="37">
        <f t="shared" si="153"/>
        <v>443.69799999999998</v>
      </c>
      <c r="K2437" s="38"/>
      <c r="L2437" s="35">
        <v>157.5</v>
      </c>
      <c r="M2437" s="36">
        <v>117</v>
      </c>
      <c r="N2437" s="37">
        <f t="shared" si="154"/>
        <v>274.5</v>
      </c>
    </row>
    <row r="2438" spans="1:14" ht="15.6" x14ac:dyDescent="0.3">
      <c r="A2438" s="39">
        <v>43567.333333333336</v>
      </c>
      <c r="B2438" s="29">
        <f t="shared" si="151"/>
        <v>4</v>
      </c>
      <c r="C2438" s="34">
        <v>12</v>
      </c>
      <c r="D2438" s="35">
        <v>207.3</v>
      </c>
      <c r="E2438" s="36">
        <v>227.55</v>
      </c>
      <c r="F2438" s="37">
        <f t="shared" si="152"/>
        <v>434.85</v>
      </c>
      <c r="G2438" s="38"/>
      <c r="H2438" s="35">
        <v>242.208</v>
      </c>
      <c r="I2438" s="36">
        <v>227.42099999999999</v>
      </c>
      <c r="J2438" s="37">
        <f t="shared" si="153"/>
        <v>469.62900000000002</v>
      </c>
      <c r="K2438" s="38"/>
      <c r="L2438" s="35">
        <v>176.25</v>
      </c>
      <c r="M2438" s="36">
        <v>126.75</v>
      </c>
      <c r="N2438" s="37">
        <f t="shared" si="154"/>
        <v>303</v>
      </c>
    </row>
    <row r="2439" spans="1:14" ht="15.6" x14ac:dyDescent="0.3">
      <c r="A2439" s="40">
        <v>43567.375</v>
      </c>
      <c r="B2439" s="29">
        <f t="shared" si="151"/>
        <v>4</v>
      </c>
      <c r="C2439" s="34">
        <v>12</v>
      </c>
      <c r="D2439" s="35">
        <v>232.35</v>
      </c>
      <c r="E2439" s="36">
        <v>257.10000000000002</v>
      </c>
      <c r="F2439" s="37">
        <f t="shared" si="152"/>
        <v>489.45000000000005</v>
      </c>
      <c r="G2439" s="38"/>
      <c r="H2439" s="35">
        <v>254.36</v>
      </c>
      <c r="I2439" s="36">
        <v>243.18199999999999</v>
      </c>
      <c r="J2439" s="37">
        <f t="shared" si="153"/>
        <v>497.54200000000003</v>
      </c>
      <c r="K2439" s="38"/>
      <c r="L2439" s="35">
        <v>182.1</v>
      </c>
      <c r="M2439" s="36">
        <v>137.69999999999999</v>
      </c>
      <c r="N2439" s="37">
        <f t="shared" si="154"/>
        <v>319.79999999999995</v>
      </c>
    </row>
    <row r="2440" spans="1:14" ht="15.6" x14ac:dyDescent="0.3">
      <c r="A2440" s="39">
        <v>43567.416666666664</v>
      </c>
      <c r="B2440" s="29">
        <f t="shared" ref="B2440:B2503" si="155">MONTH(A2440)</f>
        <v>4</v>
      </c>
      <c r="C2440" s="34">
        <v>12</v>
      </c>
      <c r="D2440" s="35">
        <v>229.95</v>
      </c>
      <c r="E2440" s="36">
        <v>254.4</v>
      </c>
      <c r="F2440" s="37">
        <f t="shared" ref="F2440:F2503" si="156">D2440+E2440</f>
        <v>484.35</v>
      </c>
      <c r="G2440" s="38"/>
      <c r="H2440" s="35">
        <v>242.43799999999999</v>
      </c>
      <c r="I2440" s="36">
        <v>236.03800000000001</v>
      </c>
      <c r="J2440" s="37">
        <f t="shared" ref="J2440:J2503" si="157">H2440+I2440</f>
        <v>478.476</v>
      </c>
      <c r="K2440" s="38"/>
      <c r="L2440" s="35">
        <v>176.25</v>
      </c>
      <c r="M2440" s="36">
        <v>143.85</v>
      </c>
      <c r="N2440" s="37">
        <f t="shared" ref="N2440:N2503" si="158">L2440+M2440</f>
        <v>320.10000000000002</v>
      </c>
    </row>
    <row r="2441" spans="1:14" ht="15.6" x14ac:dyDescent="0.3">
      <c r="A2441" s="40">
        <v>43567.458333333336</v>
      </c>
      <c r="B2441" s="29">
        <f t="shared" si="155"/>
        <v>4</v>
      </c>
      <c r="C2441" s="34">
        <v>12</v>
      </c>
      <c r="D2441" s="35">
        <v>225.9</v>
      </c>
      <c r="E2441" s="36">
        <v>256.8</v>
      </c>
      <c r="F2441" s="37">
        <f t="shared" si="156"/>
        <v>482.70000000000005</v>
      </c>
      <c r="G2441" s="38"/>
      <c r="H2441" s="35">
        <v>241.59800000000001</v>
      </c>
      <c r="I2441" s="36">
        <v>238.471</v>
      </c>
      <c r="J2441" s="37">
        <f t="shared" si="157"/>
        <v>480.06900000000002</v>
      </c>
      <c r="K2441" s="38"/>
      <c r="L2441" s="35">
        <v>175.35</v>
      </c>
      <c r="M2441" s="36">
        <v>147.6</v>
      </c>
      <c r="N2441" s="37">
        <f t="shared" si="158"/>
        <v>322.95</v>
      </c>
    </row>
    <row r="2442" spans="1:14" ht="15.6" x14ac:dyDescent="0.3">
      <c r="A2442" s="39">
        <v>43567.5</v>
      </c>
      <c r="B2442" s="29">
        <f t="shared" si="155"/>
        <v>4</v>
      </c>
      <c r="C2442" s="34">
        <v>12</v>
      </c>
      <c r="D2442" s="35">
        <v>227.85</v>
      </c>
      <c r="E2442" s="36">
        <v>258.3</v>
      </c>
      <c r="F2442" s="37">
        <f t="shared" si="156"/>
        <v>486.15</v>
      </c>
      <c r="G2442" s="38"/>
      <c r="H2442" s="35">
        <v>245.01</v>
      </c>
      <c r="I2442" s="36">
        <v>241.566</v>
      </c>
      <c r="J2442" s="37">
        <f t="shared" si="157"/>
        <v>486.57600000000002</v>
      </c>
      <c r="K2442" s="38"/>
      <c r="L2442" s="35">
        <v>178.5</v>
      </c>
      <c r="M2442" s="36">
        <v>146.69999999999999</v>
      </c>
      <c r="N2442" s="37">
        <f t="shared" si="158"/>
        <v>325.2</v>
      </c>
    </row>
    <row r="2443" spans="1:14" ht="15.6" x14ac:dyDescent="0.3">
      <c r="A2443" s="40">
        <v>43567.541666666664</v>
      </c>
      <c r="B2443" s="29">
        <f t="shared" si="155"/>
        <v>4</v>
      </c>
      <c r="C2443" s="34">
        <v>12</v>
      </c>
      <c r="D2443" s="35">
        <v>222.45</v>
      </c>
      <c r="E2443" s="36">
        <v>251.85</v>
      </c>
      <c r="F2443" s="37">
        <f t="shared" si="156"/>
        <v>474.29999999999995</v>
      </c>
      <c r="G2443" s="38"/>
      <c r="H2443" s="35">
        <v>250.46799999999999</v>
      </c>
      <c r="I2443" s="36">
        <v>239.97499999999999</v>
      </c>
      <c r="J2443" s="37">
        <f t="shared" si="157"/>
        <v>490.44299999999998</v>
      </c>
      <c r="K2443" s="38"/>
      <c r="L2443" s="35">
        <v>175.2</v>
      </c>
      <c r="M2443" s="36">
        <v>144.75</v>
      </c>
      <c r="N2443" s="37">
        <f t="shared" si="158"/>
        <v>319.95</v>
      </c>
    </row>
    <row r="2444" spans="1:14" ht="15.6" x14ac:dyDescent="0.3">
      <c r="A2444" s="39">
        <v>43567.583333333336</v>
      </c>
      <c r="B2444" s="29">
        <f t="shared" si="155"/>
        <v>4</v>
      </c>
      <c r="C2444" s="34">
        <v>12</v>
      </c>
      <c r="D2444" s="35">
        <v>229.95</v>
      </c>
      <c r="E2444" s="36">
        <v>240.15</v>
      </c>
      <c r="F2444" s="37">
        <f t="shared" si="156"/>
        <v>470.1</v>
      </c>
      <c r="G2444" s="38"/>
      <c r="H2444" s="35">
        <v>248.375</v>
      </c>
      <c r="I2444" s="36">
        <v>234.86699999999999</v>
      </c>
      <c r="J2444" s="37">
        <f t="shared" si="157"/>
        <v>483.24199999999996</v>
      </c>
      <c r="K2444" s="38"/>
      <c r="L2444" s="35">
        <v>183</v>
      </c>
      <c r="M2444" s="36">
        <v>132.6</v>
      </c>
      <c r="N2444" s="37">
        <f t="shared" si="158"/>
        <v>315.60000000000002</v>
      </c>
    </row>
    <row r="2445" spans="1:14" ht="15.6" x14ac:dyDescent="0.3">
      <c r="A2445" s="40">
        <v>43567.625</v>
      </c>
      <c r="B2445" s="29">
        <f t="shared" si="155"/>
        <v>4</v>
      </c>
      <c r="C2445" s="34">
        <v>12</v>
      </c>
      <c r="D2445" s="35">
        <v>230.1</v>
      </c>
      <c r="E2445" s="36">
        <v>234</v>
      </c>
      <c r="F2445" s="37">
        <f t="shared" si="156"/>
        <v>464.1</v>
      </c>
      <c r="G2445" s="38"/>
      <c r="H2445" s="35">
        <v>246.267</v>
      </c>
      <c r="I2445" s="36">
        <v>233.56800000000001</v>
      </c>
      <c r="J2445" s="37">
        <f t="shared" si="157"/>
        <v>479.83500000000004</v>
      </c>
      <c r="K2445" s="38"/>
      <c r="L2445" s="35">
        <v>178.5</v>
      </c>
      <c r="M2445" s="36">
        <v>132.30000000000001</v>
      </c>
      <c r="N2445" s="37">
        <f t="shared" si="158"/>
        <v>310.8</v>
      </c>
    </row>
    <row r="2446" spans="1:14" ht="15.6" x14ac:dyDescent="0.3">
      <c r="A2446" s="39">
        <v>43567.666666666664</v>
      </c>
      <c r="B2446" s="29">
        <f t="shared" si="155"/>
        <v>4</v>
      </c>
      <c r="C2446" s="34">
        <v>12</v>
      </c>
      <c r="D2446" s="35">
        <v>209.85</v>
      </c>
      <c r="E2446" s="36">
        <v>217.95</v>
      </c>
      <c r="F2446" s="37">
        <f t="shared" si="156"/>
        <v>427.79999999999995</v>
      </c>
      <c r="G2446" s="38"/>
      <c r="H2446" s="35">
        <v>229.02600000000001</v>
      </c>
      <c r="I2446" s="36">
        <v>230.04</v>
      </c>
      <c r="J2446" s="37">
        <f t="shared" si="157"/>
        <v>459.06600000000003</v>
      </c>
      <c r="K2446" s="38"/>
      <c r="L2446" s="35">
        <v>169.95</v>
      </c>
      <c r="M2446" s="36">
        <v>135.75</v>
      </c>
      <c r="N2446" s="37">
        <f t="shared" si="158"/>
        <v>305.7</v>
      </c>
    </row>
    <row r="2447" spans="1:14" ht="15.6" x14ac:dyDescent="0.3">
      <c r="A2447" s="40">
        <v>43567.708333333336</v>
      </c>
      <c r="B2447" s="29">
        <f t="shared" si="155"/>
        <v>4</v>
      </c>
      <c r="C2447" s="34">
        <v>12</v>
      </c>
      <c r="D2447" s="35">
        <v>208.35</v>
      </c>
      <c r="E2447" s="36">
        <v>188.7</v>
      </c>
      <c r="F2447" s="37">
        <f t="shared" si="156"/>
        <v>397.04999999999995</v>
      </c>
      <c r="G2447" s="38"/>
      <c r="H2447" s="35">
        <v>211.934</v>
      </c>
      <c r="I2447" s="36">
        <v>206.649</v>
      </c>
      <c r="J2447" s="37">
        <f t="shared" si="157"/>
        <v>418.58299999999997</v>
      </c>
      <c r="K2447" s="38"/>
      <c r="L2447" s="35">
        <v>153.6</v>
      </c>
      <c r="M2447" s="36">
        <v>130.19999999999999</v>
      </c>
      <c r="N2447" s="37">
        <f t="shared" si="158"/>
        <v>283.79999999999995</v>
      </c>
    </row>
    <row r="2448" spans="1:14" ht="15.6" x14ac:dyDescent="0.3">
      <c r="A2448" s="39">
        <v>43567.75</v>
      </c>
      <c r="B2448" s="29">
        <f t="shared" si="155"/>
        <v>4</v>
      </c>
      <c r="C2448" s="34">
        <v>12</v>
      </c>
      <c r="D2448" s="35">
        <v>194.4</v>
      </c>
      <c r="E2448" s="36">
        <v>151.05000000000001</v>
      </c>
      <c r="F2448" s="37">
        <f t="shared" si="156"/>
        <v>345.45000000000005</v>
      </c>
      <c r="G2448" s="38"/>
      <c r="H2448" s="35">
        <v>176.05699999999999</v>
      </c>
      <c r="I2448" s="36">
        <v>179.97</v>
      </c>
      <c r="J2448" s="37">
        <f t="shared" si="157"/>
        <v>356.02699999999999</v>
      </c>
      <c r="K2448" s="38"/>
      <c r="L2448" s="35">
        <v>107.55</v>
      </c>
      <c r="M2448" s="36">
        <v>90.45</v>
      </c>
      <c r="N2448" s="37">
        <f t="shared" si="158"/>
        <v>198</v>
      </c>
    </row>
    <row r="2449" spans="1:14" ht="15.6" x14ac:dyDescent="0.3">
      <c r="A2449" s="40">
        <v>43567.791666666664</v>
      </c>
      <c r="B2449" s="29">
        <f t="shared" si="155"/>
        <v>4</v>
      </c>
      <c r="C2449" s="34">
        <v>12</v>
      </c>
      <c r="D2449" s="35">
        <v>189.45</v>
      </c>
      <c r="E2449" s="36">
        <v>135.9</v>
      </c>
      <c r="F2449" s="37">
        <f t="shared" si="156"/>
        <v>325.35000000000002</v>
      </c>
      <c r="G2449" s="38"/>
      <c r="H2449" s="35">
        <v>173.03700000000001</v>
      </c>
      <c r="I2449" s="36">
        <v>173.27600000000001</v>
      </c>
      <c r="J2449" s="37">
        <f t="shared" si="157"/>
        <v>346.31299999999999</v>
      </c>
      <c r="K2449" s="38"/>
      <c r="L2449" s="35">
        <v>100.35</v>
      </c>
      <c r="M2449" s="36">
        <v>73.349999999999994</v>
      </c>
      <c r="N2449" s="37">
        <f t="shared" si="158"/>
        <v>173.7</v>
      </c>
    </row>
    <row r="2450" spans="1:14" ht="15.6" x14ac:dyDescent="0.3">
      <c r="A2450" s="39">
        <v>43567.833333333336</v>
      </c>
      <c r="B2450" s="29">
        <f t="shared" si="155"/>
        <v>4</v>
      </c>
      <c r="C2450" s="34">
        <v>12</v>
      </c>
      <c r="D2450" s="35">
        <v>187.2</v>
      </c>
      <c r="E2450" s="36">
        <v>141.15</v>
      </c>
      <c r="F2450" s="37">
        <f t="shared" si="156"/>
        <v>328.35</v>
      </c>
      <c r="G2450" s="38"/>
      <c r="H2450" s="35">
        <v>182.786</v>
      </c>
      <c r="I2450" s="36">
        <v>168.94800000000001</v>
      </c>
      <c r="J2450" s="37">
        <f t="shared" si="157"/>
        <v>351.73400000000004</v>
      </c>
      <c r="K2450" s="38"/>
      <c r="L2450" s="35">
        <v>98.4</v>
      </c>
      <c r="M2450" s="36">
        <v>73.5</v>
      </c>
      <c r="N2450" s="37">
        <f t="shared" si="158"/>
        <v>171.9</v>
      </c>
    </row>
    <row r="2451" spans="1:14" ht="15.6" x14ac:dyDescent="0.3">
      <c r="A2451" s="40">
        <v>43567.875</v>
      </c>
      <c r="B2451" s="29">
        <f t="shared" si="155"/>
        <v>4</v>
      </c>
      <c r="C2451" s="34">
        <v>12</v>
      </c>
      <c r="D2451" s="35">
        <v>174.3</v>
      </c>
      <c r="E2451" s="36">
        <v>132.9</v>
      </c>
      <c r="F2451" s="37">
        <f t="shared" si="156"/>
        <v>307.20000000000005</v>
      </c>
      <c r="G2451" s="38"/>
      <c r="H2451" s="35">
        <v>172.05699999999999</v>
      </c>
      <c r="I2451" s="36">
        <v>164.75</v>
      </c>
      <c r="J2451" s="37">
        <f t="shared" si="157"/>
        <v>336.80700000000002</v>
      </c>
      <c r="K2451" s="38"/>
      <c r="L2451" s="35">
        <v>94.65</v>
      </c>
      <c r="M2451" s="36">
        <v>71.7</v>
      </c>
      <c r="N2451" s="37">
        <f t="shared" si="158"/>
        <v>166.35000000000002</v>
      </c>
    </row>
    <row r="2452" spans="1:14" ht="15.6" x14ac:dyDescent="0.3">
      <c r="A2452" s="39">
        <v>43567.916666666664</v>
      </c>
      <c r="B2452" s="29">
        <f t="shared" si="155"/>
        <v>4</v>
      </c>
      <c r="C2452" s="34">
        <v>12</v>
      </c>
      <c r="D2452" s="35">
        <v>163.80000000000001</v>
      </c>
      <c r="E2452" s="36">
        <v>132</v>
      </c>
      <c r="F2452" s="37">
        <f t="shared" si="156"/>
        <v>295.8</v>
      </c>
      <c r="G2452" s="38"/>
      <c r="H2452" s="35">
        <v>169.148</v>
      </c>
      <c r="I2452" s="36">
        <v>164.83</v>
      </c>
      <c r="J2452" s="37">
        <f t="shared" si="157"/>
        <v>333.97800000000001</v>
      </c>
      <c r="K2452" s="38"/>
      <c r="L2452" s="35">
        <v>92.85</v>
      </c>
      <c r="M2452" s="36">
        <v>69.3</v>
      </c>
      <c r="N2452" s="37">
        <f t="shared" si="158"/>
        <v>162.14999999999998</v>
      </c>
    </row>
    <row r="2453" spans="1:14" ht="15.6" x14ac:dyDescent="0.3">
      <c r="A2453" s="40">
        <v>43567.958333333336</v>
      </c>
      <c r="B2453" s="29">
        <f t="shared" si="155"/>
        <v>4</v>
      </c>
      <c r="C2453" s="34">
        <v>12</v>
      </c>
      <c r="D2453" s="35">
        <v>147.30000000000001</v>
      </c>
      <c r="E2453" s="36">
        <v>127.95</v>
      </c>
      <c r="F2453" s="37">
        <f t="shared" si="156"/>
        <v>275.25</v>
      </c>
      <c r="G2453" s="38"/>
      <c r="H2453" s="35">
        <v>161.74600000000001</v>
      </c>
      <c r="I2453" s="36">
        <v>140.87899999999999</v>
      </c>
      <c r="J2453" s="37">
        <f t="shared" si="157"/>
        <v>302.625</v>
      </c>
      <c r="K2453" s="38"/>
      <c r="L2453" s="35">
        <v>90.45</v>
      </c>
      <c r="M2453" s="36">
        <v>59.4</v>
      </c>
      <c r="N2453" s="37">
        <f t="shared" si="158"/>
        <v>149.85</v>
      </c>
    </row>
    <row r="2454" spans="1:14" ht="15.6" x14ac:dyDescent="0.3">
      <c r="A2454" s="39">
        <v>43567</v>
      </c>
      <c r="B2454" s="29">
        <f t="shared" si="155"/>
        <v>4</v>
      </c>
      <c r="C2454" s="34">
        <v>12</v>
      </c>
      <c r="D2454" s="35">
        <v>135.6</v>
      </c>
      <c r="E2454" s="36">
        <v>111.9</v>
      </c>
      <c r="F2454" s="37">
        <f t="shared" si="156"/>
        <v>247.5</v>
      </c>
      <c r="G2454" s="38"/>
      <c r="H2454" s="35">
        <v>155.64599999999999</v>
      </c>
      <c r="I2454" s="36">
        <v>120.601</v>
      </c>
      <c r="J2454" s="37">
        <f t="shared" si="157"/>
        <v>276.24699999999996</v>
      </c>
      <c r="K2454" s="38"/>
      <c r="L2454" s="35">
        <v>83.25</v>
      </c>
      <c r="M2454" s="36">
        <v>60</v>
      </c>
      <c r="N2454" s="37">
        <f t="shared" si="158"/>
        <v>143.25</v>
      </c>
    </row>
    <row r="2455" spans="1:14" ht="15.6" x14ac:dyDescent="0.3">
      <c r="A2455" s="40">
        <v>43568.041666666664</v>
      </c>
      <c r="B2455" s="29">
        <f t="shared" si="155"/>
        <v>4</v>
      </c>
      <c r="C2455" s="34">
        <v>13</v>
      </c>
      <c r="D2455" s="35">
        <v>128.1</v>
      </c>
      <c r="E2455" s="36">
        <v>110.1</v>
      </c>
      <c r="F2455" s="37">
        <f t="shared" si="156"/>
        <v>238.2</v>
      </c>
      <c r="G2455" s="38"/>
      <c r="H2455" s="35">
        <v>155.096</v>
      </c>
      <c r="I2455" s="36">
        <v>119.76600000000001</v>
      </c>
      <c r="J2455" s="37">
        <f t="shared" si="157"/>
        <v>274.86200000000002</v>
      </c>
      <c r="K2455" s="38"/>
      <c r="L2455" s="35">
        <v>82.65</v>
      </c>
      <c r="M2455" s="36">
        <v>60.75</v>
      </c>
      <c r="N2455" s="37">
        <f t="shared" si="158"/>
        <v>143.4</v>
      </c>
    </row>
    <row r="2456" spans="1:14" ht="15.6" x14ac:dyDescent="0.3">
      <c r="A2456" s="39">
        <v>43568.083333333336</v>
      </c>
      <c r="B2456" s="29">
        <f t="shared" si="155"/>
        <v>4</v>
      </c>
      <c r="C2456" s="34">
        <v>13</v>
      </c>
      <c r="D2456" s="35">
        <v>140.4</v>
      </c>
      <c r="E2456" s="36">
        <v>109.05</v>
      </c>
      <c r="F2456" s="37">
        <f t="shared" si="156"/>
        <v>249.45</v>
      </c>
      <c r="G2456" s="38"/>
      <c r="H2456" s="35">
        <v>154.27600000000001</v>
      </c>
      <c r="I2456" s="36">
        <v>116.797</v>
      </c>
      <c r="J2456" s="37">
        <f t="shared" si="157"/>
        <v>271.07299999999998</v>
      </c>
      <c r="K2456" s="38"/>
      <c r="L2456" s="35">
        <v>82.65</v>
      </c>
      <c r="M2456" s="36">
        <v>60.3</v>
      </c>
      <c r="N2456" s="37">
        <f t="shared" si="158"/>
        <v>142.94999999999999</v>
      </c>
    </row>
    <row r="2457" spans="1:14" ht="15.6" x14ac:dyDescent="0.3">
      <c r="A2457" s="40">
        <v>43568.125</v>
      </c>
      <c r="B2457" s="29">
        <f t="shared" si="155"/>
        <v>4</v>
      </c>
      <c r="C2457" s="34">
        <v>13</v>
      </c>
      <c r="D2457" s="35">
        <v>145.19999999999999</v>
      </c>
      <c r="E2457" s="36">
        <v>112.35</v>
      </c>
      <c r="F2457" s="37">
        <f t="shared" si="156"/>
        <v>257.54999999999995</v>
      </c>
      <c r="G2457" s="38"/>
      <c r="H2457" s="35">
        <v>153.98099999999999</v>
      </c>
      <c r="I2457" s="36">
        <v>118.264</v>
      </c>
      <c r="J2457" s="37">
        <f t="shared" si="157"/>
        <v>272.245</v>
      </c>
      <c r="K2457" s="38"/>
      <c r="L2457" s="35">
        <v>83.1</v>
      </c>
      <c r="M2457" s="36">
        <v>59.55</v>
      </c>
      <c r="N2457" s="37">
        <f t="shared" si="158"/>
        <v>142.64999999999998</v>
      </c>
    </row>
    <row r="2458" spans="1:14" ht="15.6" x14ac:dyDescent="0.3">
      <c r="A2458" s="39">
        <v>43568.166666666664</v>
      </c>
      <c r="B2458" s="29">
        <f t="shared" si="155"/>
        <v>4</v>
      </c>
      <c r="C2458" s="34">
        <v>13</v>
      </c>
      <c r="D2458" s="35">
        <v>143.85</v>
      </c>
      <c r="E2458" s="36">
        <v>110.85</v>
      </c>
      <c r="F2458" s="37">
        <f t="shared" si="156"/>
        <v>254.7</v>
      </c>
      <c r="G2458" s="38"/>
      <c r="H2458" s="35">
        <v>154.50399999999999</v>
      </c>
      <c r="I2458" s="36">
        <v>118.46899999999999</v>
      </c>
      <c r="J2458" s="37">
        <f t="shared" si="157"/>
        <v>272.97299999999996</v>
      </c>
      <c r="K2458" s="38"/>
      <c r="L2458" s="35">
        <v>83.55</v>
      </c>
      <c r="M2458" s="36">
        <v>60</v>
      </c>
      <c r="N2458" s="37">
        <f t="shared" si="158"/>
        <v>143.55000000000001</v>
      </c>
    </row>
    <row r="2459" spans="1:14" ht="15.6" x14ac:dyDescent="0.3">
      <c r="A2459" s="40">
        <v>43568.208333333336</v>
      </c>
      <c r="B2459" s="29">
        <f t="shared" si="155"/>
        <v>4</v>
      </c>
      <c r="C2459" s="34">
        <v>13</v>
      </c>
      <c r="D2459" s="35">
        <v>141.6</v>
      </c>
      <c r="E2459" s="36">
        <v>109.8</v>
      </c>
      <c r="F2459" s="37">
        <f t="shared" si="156"/>
        <v>251.39999999999998</v>
      </c>
      <c r="G2459" s="38"/>
      <c r="H2459" s="35">
        <v>161.00899999999999</v>
      </c>
      <c r="I2459" s="36">
        <v>117.842</v>
      </c>
      <c r="J2459" s="37">
        <f t="shared" si="157"/>
        <v>278.851</v>
      </c>
      <c r="K2459" s="38"/>
      <c r="L2459" s="35">
        <v>82.65</v>
      </c>
      <c r="M2459" s="36">
        <v>60.15</v>
      </c>
      <c r="N2459" s="37">
        <f t="shared" si="158"/>
        <v>142.80000000000001</v>
      </c>
    </row>
    <row r="2460" spans="1:14" ht="15.6" x14ac:dyDescent="0.3">
      <c r="A2460" s="39">
        <v>43568.25</v>
      </c>
      <c r="B2460" s="29">
        <f t="shared" si="155"/>
        <v>4</v>
      </c>
      <c r="C2460" s="34">
        <v>13</v>
      </c>
      <c r="D2460" s="35">
        <v>143.69999999999999</v>
      </c>
      <c r="E2460" s="36">
        <v>110.85</v>
      </c>
      <c r="F2460" s="37">
        <f t="shared" si="156"/>
        <v>254.54999999999998</v>
      </c>
      <c r="G2460" s="38"/>
      <c r="H2460" s="35">
        <v>155.00399999999999</v>
      </c>
      <c r="I2460" s="36">
        <v>115.551</v>
      </c>
      <c r="J2460" s="37">
        <f t="shared" si="157"/>
        <v>270.55500000000001</v>
      </c>
      <c r="K2460" s="38"/>
      <c r="L2460" s="35">
        <v>82.05</v>
      </c>
      <c r="M2460" s="36">
        <v>59.4</v>
      </c>
      <c r="N2460" s="37">
        <f t="shared" si="158"/>
        <v>141.44999999999999</v>
      </c>
    </row>
    <row r="2461" spans="1:14" ht="15.6" x14ac:dyDescent="0.3">
      <c r="A2461" s="40">
        <v>43568.291666666664</v>
      </c>
      <c r="B2461" s="29">
        <f t="shared" si="155"/>
        <v>4</v>
      </c>
      <c r="C2461" s="34">
        <v>13</v>
      </c>
      <c r="D2461" s="35">
        <v>144.6</v>
      </c>
      <c r="E2461" s="36">
        <v>105.45</v>
      </c>
      <c r="F2461" s="37">
        <f t="shared" si="156"/>
        <v>250.05</v>
      </c>
      <c r="G2461" s="38"/>
      <c r="H2461" s="35">
        <v>154.214</v>
      </c>
      <c r="I2461" s="36">
        <v>121.84699999999999</v>
      </c>
      <c r="J2461" s="37">
        <f t="shared" si="157"/>
        <v>276.06099999999998</v>
      </c>
      <c r="K2461" s="38"/>
      <c r="L2461" s="35">
        <v>83.4</v>
      </c>
      <c r="M2461" s="36">
        <v>59.7</v>
      </c>
      <c r="N2461" s="37">
        <f t="shared" si="158"/>
        <v>143.10000000000002</v>
      </c>
    </row>
    <row r="2462" spans="1:14" ht="15.6" x14ac:dyDescent="0.3">
      <c r="A2462" s="39">
        <v>43568.333333333336</v>
      </c>
      <c r="B2462" s="29">
        <f t="shared" si="155"/>
        <v>4</v>
      </c>
      <c r="C2462" s="34">
        <v>13</v>
      </c>
      <c r="D2462" s="35">
        <v>188.4</v>
      </c>
      <c r="E2462" s="36">
        <v>144.6</v>
      </c>
      <c r="F2462" s="37">
        <f t="shared" si="156"/>
        <v>333</v>
      </c>
      <c r="G2462" s="38"/>
      <c r="H2462" s="35">
        <v>176.148</v>
      </c>
      <c r="I2462" s="36">
        <v>146.23599999999999</v>
      </c>
      <c r="J2462" s="37">
        <f t="shared" si="157"/>
        <v>322.38400000000001</v>
      </c>
      <c r="K2462" s="38"/>
      <c r="L2462" s="35">
        <v>130.19999999999999</v>
      </c>
      <c r="M2462" s="36">
        <v>94.35</v>
      </c>
      <c r="N2462" s="37">
        <f t="shared" si="158"/>
        <v>224.54999999999998</v>
      </c>
    </row>
    <row r="2463" spans="1:14" ht="15.6" x14ac:dyDescent="0.3">
      <c r="A2463" s="40">
        <v>43568.375</v>
      </c>
      <c r="B2463" s="29">
        <f t="shared" si="155"/>
        <v>4</v>
      </c>
      <c r="C2463" s="34">
        <v>13</v>
      </c>
      <c r="D2463" s="35">
        <v>200.1</v>
      </c>
      <c r="E2463" s="36">
        <v>144.9</v>
      </c>
      <c r="F2463" s="37">
        <f t="shared" si="156"/>
        <v>345</v>
      </c>
      <c r="G2463" s="38"/>
      <c r="H2463" s="35">
        <v>177.88300000000001</v>
      </c>
      <c r="I2463" s="36">
        <v>141.39599999999999</v>
      </c>
      <c r="J2463" s="37">
        <f t="shared" si="157"/>
        <v>319.279</v>
      </c>
      <c r="K2463" s="38"/>
      <c r="L2463" s="35">
        <v>130.94999999999999</v>
      </c>
      <c r="M2463" s="36">
        <v>99.75</v>
      </c>
      <c r="N2463" s="37">
        <f t="shared" si="158"/>
        <v>230.7</v>
      </c>
    </row>
    <row r="2464" spans="1:14" ht="15.6" x14ac:dyDescent="0.3">
      <c r="A2464" s="39">
        <v>43568.416666666664</v>
      </c>
      <c r="B2464" s="29">
        <f t="shared" si="155"/>
        <v>4</v>
      </c>
      <c r="C2464" s="34">
        <v>13</v>
      </c>
      <c r="D2464" s="35">
        <v>194.4</v>
      </c>
      <c r="E2464" s="36">
        <v>151.05000000000001</v>
      </c>
      <c r="F2464" s="37">
        <f t="shared" si="156"/>
        <v>345.45000000000005</v>
      </c>
      <c r="G2464" s="38"/>
      <c r="H2464" s="35">
        <v>185.15</v>
      </c>
      <c r="I2464" s="36">
        <v>143.02099999999999</v>
      </c>
      <c r="J2464" s="37">
        <f t="shared" si="157"/>
        <v>328.17099999999999</v>
      </c>
      <c r="K2464" s="38"/>
      <c r="L2464" s="35">
        <v>131.85</v>
      </c>
      <c r="M2464" s="36">
        <v>116.55</v>
      </c>
      <c r="N2464" s="37">
        <f t="shared" si="158"/>
        <v>248.39999999999998</v>
      </c>
    </row>
    <row r="2465" spans="1:14" ht="15.6" x14ac:dyDescent="0.3">
      <c r="A2465" s="40">
        <v>43568.458333333336</v>
      </c>
      <c r="B2465" s="29">
        <f t="shared" si="155"/>
        <v>4</v>
      </c>
      <c r="C2465" s="34">
        <v>13</v>
      </c>
      <c r="D2465" s="35">
        <v>189.75</v>
      </c>
      <c r="E2465" s="36">
        <v>154.80000000000001</v>
      </c>
      <c r="F2465" s="37">
        <f t="shared" si="156"/>
        <v>344.55</v>
      </c>
      <c r="G2465" s="38"/>
      <c r="H2465" s="35">
        <v>182.65100000000001</v>
      </c>
      <c r="I2465" s="36">
        <v>135.416</v>
      </c>
      <c r="J2465" s="37">
        <f t="shared" si="157"/>
        <v>318.06700000000001</v>
      </c>
      <c r="K2465" s="38"/>
      <c r="L2465" s="35">
        <v>126</v>
      </c>
      <c r="M2465" s="36">
        <v>117.6</v>
      </c>
      <c r="N2465" s="37">
        <f t="shared" si="158"/>
        <v>243.6</v>
      </c>
    </row>
    <row r="2466" spans="1:14" ht="15.6" x14ac:dyDescent="0.3">
      <c r="A2466" s="39">
        <v>43568.5</v>
      </c>
      <c r="B2466" s="29">
        <f t="shared" si="155"/>
        <v>4</v>
      </c>
      <c r="C2466" s="34">
        <v>13</v>
      </c>
      <c r="D2466" s="35">
        <v>206.1</v>
      </c>
      <c r="E2466" s="36">
        <v>144.9</v>
      </c>
      <c r="F2466" s="37">
        <f t="shared" si="156"/>
        <v>351</v>
      </c>
      <c r="G2466" s="38"/>
      <c r="H2466" s="35">
        <v>172.78800000000001</v>
      </c>
      <c r="I2466" s="36">
        <v>136.14599999999999</v>
      </c>
      <c r="J2466" s="37">
        <f t="shared" si="157"/>
        <v>308.93399999999997</v>
      </c>
      <c r="K2466" s="38"/>
      <c r="L2466" s="35">
        <v>122.25</v>
      </c>
      <c r="M2466" s="36">
        <v>113.1</v>
      </c>
      <c r="N2466" s="37">
        <f t="shared" si="158"/>
        <v>235.35</v>
      </c>
    </row>
    <row r="2467" spans="1:14" ht="15.6" x14ac:dyDescent="0.3">
      <c r="A2467" s="40">
        <v>43568.541666666664</v>
      </c>
      <c r="B2467" s="29">
        <f t="shared" si="155"/>
        <v>4</v>
      </c>
      <c r="C2467" s="34">
        <v>13</v>
      </c>
      <c r="D2467" s="35">
        <v>171</v>
      </c>
      <c r="E2467" s="36">
        <v>120.75</v>
      </c>
      <c r="F2467" s="37">
        <f t="shared" si="156"/>
        <v>291.75</v>
      </c>
      <c r="G2467" s="38"/>
      <c r="H2467" s="35">
        <v>136.589</v>
      </c>
      <c r="I2467" s="36">
        <v>131.83799999999999</v>
      </c>
      <c r="J2467" s="37">
        <f t="shared" si="157"/>
        <v>268.42700000000002</v>
      </c>
      <c r="K2467" s="38"/>
      <c r="L2467" s="35">
        <v>82.05</v>
      </c>
      <c r="M2467" s="36">
        <v>66</v>
      </c>
      <c r="N2467" s="37">
        <f t="shared" si="158"/>
        <v>148.05000000000001</v>
      </c>
    </row>
    <row r="2468" spans="1:14" ht="15.6" x14ac:dyDescent="0.3">
      <c r="A2468" s="39">
        <v>43568.583333333336</v>
      </c>
      <c r="B2468" s="29">
        <f t="shared" si="155"/>
        <v>4</v>
      </c>
      <c r="C2468" s="34">
        <v>13</v>
      </c>
      <c r="D2468" s="35">
        <v>172.95</v>
      </c>
      <c r="E2468" s="36">
        <v>119.85</v>
      </c>
      <c r="F2468" s="37">
        <f t="shared" si="156"/>
        <v>292.79999999999995</v>
      </c>
      <c r="G2468" s="38"/>
      <c r="H2468" s="35">
        <v>140.08500000000001</v>
      </c>
      <c r="I2468" s="36">
        <v>132.571</v>
      </c>
      <c r="J2468" s="37">
        <f t="shared" si="157"/>
        <v>272.65600000000001</v>
      </c>
      <c r="K2468" s="38"/>
      <c r="L2468" s="35">
        <v>82.65</v>
      </c>
      <c r="M2468" s="36">
        <v>64.05</v>
      </c>
      <c r="N2468" s="37">
        <f t="shared" si="158"/>
        <v>146.69999999999999</v>
      </c>
    </row>
    <row r="2469" spans="1:14" ht="15.6" x14ac:dyDescent="0.3">
      <c r="A2469" s="40">
        <v>43568.625</v>
      </c>
      <c r="B2469" s="29">
        <f t="shared" si="155"/>
        <v>4</v>
      </c>
      <c r="C2469" s="34">
        <v>13</v>
      </c>
      <c r="D2469" s="35">
        <v>175.05</v>
      </c>
      <c r="E2469" s="36">
        <v>119.7</v>
      </c>
      <c r="F2469" s="37">
        <f t="shared" si="156"/>
        <v>294.75</v>
      </c>
      <c r="G2469" s="38"/>
      <c r="H2469" s="35">
        <v>161.48699999999999</v>
      </c>
      <c r="I2469" s="36">
        <v>142.36799999999999</v>
      </c>
      <c r="J2469" s="37">
        <f t="shared" si="157"/>
        <v>303.85500000000002</v>
      </c>
      <c r="K2469" s="38"/>
      <c r="L2469" s="35">
        <v>82.95</v>
      </c>
      <c r="M2469" s="36">
        <v>61.2</v>
      </c>
      <c r="N2469" s="37">
        <f t="shared" si="158"/>
        <v>144.15</v>
      </c>
    </row>
    <row r="2470" spans="1:14" ht="15.6" x14ac:dyDescent="0.3">
      <c r="A2470" s="39">
        <v>43568.666666666664</v>
      </c>
      <c r="B2470" s="29">
        <f t="shared" si="155"/>
        <v>4</v>
      </c>
      <c r="C2470" s="34">
        <v>13</v>
      </c>
      <c r="D2470" s="35">
        <v>167.4</v>
      </c>
      <c r="E2470" s="36">
        <v>118.5</v>
      </c>
      <c r="F2470" s="37">
        <f t="shared" si="156"/>
        <v>285.89999999999998</v>
      </c>
      <c r="G2470" s="38"/>
      <c r="H2470" s="35">
        <v>154.422</v>
      </c>
      <c r="I2470" s="36">
        <v>133.25399999999999</v>
      </c>
      <c r="J2470" s="37">
        <f t="shared" si="157"/>
        <v>287.67599999999999</v>
      </c>
      <c r="K2470" s="38"/>
      <c r="L2470" s="35">
        <v>83.1</v>
      </c>
      <c r="M2470" s="36">
        <v>62.1</v>
      </c>
      <c r="N2470" s="37">
        <f t="shared" si="158"/>
        <v>145.19999999999999</v>
      </c>
    </row>
    <row r="2471" spans="1:14" ht="15.6" x14ac:dyDescent="0.3">
      <c r="A2471" s="40">
        <v>43568.708333333336</v>
      </c>
      <c r="B2471" s="29">
        <f t="shared" si="155"/>
        <v>4</v>
      </c>
      <c r="C2471" s="34">
        <v>13</v>
      </c>
      <c r="D2471" s="35">
        <v>166.35</v>
      </c>
      <c r="E2471" s="36">
        <v>117.3</v>
      </c>
      <c r="F2471" s="37">
        <f t="shared" si="156"/>
        <v>283.64999999999998</v>
      </c>
      <c r="G2471" s="38"/>
      <c r="H2471" s="35">
        <v>155.869</v>
      </c>
      <c r="I2471" s="36">
        <v>136.833</v>
      </c>
      <c r="J2471" s="37">
        <f t="shared" si="157"/>
        <v>292.702</v>
      </c>
      <c r="K2471" s="38"/>
      <c r="L2471" s="35">
        <v>82.05</v>
      </c>
      <c r="M2471" s="36">
        <v>73.95</v>
      </c>
      <c r="N2471" s="37">
        <f t="shared" si="158"/>
        <v>156</v>
      </c>
    </row>
    <row r="2472" spans="1:14" ht="15.6" x14ac:dyDescent="0.3">
      <c r="A2472" s="39">
        <v>43568.75</v>
      </c>
      <c r="B2472" s="29">
        <f t="shared" si="155"/>
        <v>4</v>
      </c>
      <c r="C2472" s="34">
        <v>13</v>
      </c>
      <c r="D2472" s="35">
        <v>171.9</v>
      </c>
      <c r="E2472" s="36">
        <v>115.95</v>
      </c>
      <c r="F2472" s="37">
        <f t="shared" si="156"/>
        <v>287.85000000000002</v>
      </c>
      <c r="G2472" s="38"/>
      <c r="H2472" s="35">
        <v>156.126</v>
      </c>
      <c r="I2472" s="36">
        <v>132.495</v>
      </c>
      <c r="J2472" s="37">
        <f t="shared" si="157"/>
        <v>288.62099999999998</v>
      </c>
      <c r="K2472" s="38"/>
      <c r="L2472" s="35">
        <v>80.55</v>
      </c>
      <c r="M2472" s="36">
        <v>72.45</v>
      </c>
      <c r="N2472" s="37">
        <f t="shared" si="158"/>
        <v>153</v>
      </c>
    </row>
    <row r="2473" spans="1:14" ht="15.6" x14ac:dyDescent="0.3">
      <c r="A2473" s="40">
        <v>43568.791666666664</v>
      </c>
      <c r="B2473" s="29">
        <f t="shared" si="155"/>
        <v>4</v>
      </c>
      <c r="C2473" s="34">
        <v>13</v>
      </c>
      <c r="D2473" s="35">
        <v>172.2</v>
      </c>
      <c r="E2473" s="36">
        <v>106.95</v>
      </c>
      <c r="F2473" s="37">
        <f t="shared" si="156"/>
        <v>279.14999999999998</v>
      </c>
      <c r="G2473" s="38"/>
      <c r="H2473" s="35">
        <v>157.02600000000001</v>
      </c>
      <c r="I2473" s="36">
        <v>129.58799999999999</v>
      </c>
      <c r="J2473" s="37">
        <f t="shared" si="157"/>
        <v>286.61400000000003</v>
      </c>
      <c r="K2473" s="38"/>
      <c r="L2473" s="35">
        <v>79.95</v>
      </c>
      <c r="M2473" s="36">
        <v>73.349999999999994</v>
      </c>
      <c r="N2473" s="37">
        <f t="shared" si="158"/>
        <v>153.30000000000001</v>
      </c>
    </row>
    <row r="2474" spans="1:14" ht="15.6" x14ac:dyDescent="0.3">
      <c r="A2474" s="39">
        <v>43568.833333333336</v>
      </c>
      <c r="B2474" s="29">
        <f t="shared" si="155"/>
        <v>4</v>
      </c>
      <c r="C2474" s="34">
        <v>13</v>
      </c>
      <c r="D2474" s="35">
        <v>171.6</v>
      </c>
      <c r="E2474" s="36">
        <v>108</v>
      </c>
      <c r="F2474" s="37">
        <f t="shared" si="156"/>
        <v>279.60000000000002</v>
      </c>
      <c r="G2474" s="38"/>
      <c r="H2474" s="35">
        <v>152.71299999999999</v>
      </c>
      <c r="I2474" s="36">
        <v>127.867</v>
      </c>
      <c r="J2474" s="37">
        <f t="shared" si="157"/>
        <v>280.58</v>
      </c>
      <c r="K2474" s="38"/>
      <c r="L2474" s="35">
        <v>79.2</v>
      </c>
      <c r="M2474" s="36">
        <v>73.2</v>
      </c>
      <c r="N2474" s="37">
        <f t="shared" si="158"/>
        <v>152.4</v>
      </c>
    </row>
    <row r="2475" spans="1:14" ht="15.6" x14ac:dyDescent="0.3">
      <c r="A2475" s="40">
        <v>43568.875</v>
      </c>
      <c r="B2475" s="29">
        <f t="shared" si="155"/>
        <v>4</v>
      </c>
      <c r="C2475" s="34">
        <v>13</v>
      </c>
      <c r="D2475" s="35">
        <v>168.9</v>
      </c>
      <c r="E2475" s="36">
        <v>107.25</v>
      </c>
      <c r="F2475" s="37">
        <f t="shared" si="156"/>
        <v>276.14999999999998</v>
      </c>
      <c r="G2475" s="38"/>
      <c r="H2475" s="35">
        <v>151.041</v>
      </c>
      <c r="I2475" s="36">
        <v>116.483</v>
      </c>
      <c r="J2475" s="37">
        <f t="shared" si="157"/>
        <v>267.524</v>
      </c>
      <c r="K2475" s="38"/>
      <c r="L2475" s="35">
        <v>74.25</v>
      </c>
      <c r="M2475" s="36">
        <v>72.45</v>
      </c>
      <c r="N2475" s="37">
        <f t="shared" si="158"/>
        <v>146.69999999999999</v>
      </c>
    </row>
    <row r="2476" spans="1:14" ht="15.6" x14ac:dyDescent="0.3">
      <c r="A2476" s="39">
        <v>43568.916666666664</v>
      </c>
      <c r="B2476" s="29">
        <f t="shared" si="155"/>
        <v>4</v>
      </c>
      <c r="C2476" s="34">
        <v>13</v>
      </c>
      <c r="D2476" s="35">
        <v>155.25</v>
      </c>
      <c r="E2476" s="36">
        <v>107.85</v>
      </c>
      <c r="F2476" s="37">
        <f t="shared" si="156"/>
        <v>263.10000000000002</v>
      </c>
      <c r="G2476" s="38"/>
      <c r="H2476" s="35">
        <v>150.512</v>
      </c>
      <c r="I2476" s="36">
        <v>95.355000000000004</v>
      </c>
      <c r="J2476" s="37">
        <f t="shared" si="157"/>
        <v>245.86700000000002</v>
      </c>
      <c r="K2476" s="38"/>
      <c r="L2476" s="35">
        <v>57.75</v>
      </c>
      <c r="M2476" s="36">
        <v>71.55</v>
      </c>
      <c r="N2476" s="37">
        <f t="shared" si="158"/>
        <v>129.30000000000001</v>
      </c>
    </row>
    <row r="2477" spans="1:14" ht="15.6" x14ac:dyDescent="0.3">
      <c r="A2477" s="40">
        <v>43568.958333333336</v>
      </c>
      <c r="B2477" s="29">
        <f t="shared" si="155"/>
        <v>4</v>
      </c>
      <c r="C2477" s="34">
        <v>13</v>
      </c>
      <c r="D2477" s="35">
        <v>122.7</v>
      </c>
      <c r="E2477" s="36">
        <v>109.35</v>
      </c>
      <c r="F2477" s="37">
        <f t="shared" si="156"/>
        <v>232.05</v>
      </c>
      <c r="G2477" s="38"/>
      <c r="H2477" s="35">
        <v>151.02199999999999</v>
      </c>
      <c r="I2477" s="36">
        <v>122.738</v>
      </c>
      <c r="J2477" s="37">
        <f t="shared" si="157"/>
        <v>273.76</v>
      </c>
      <c r="K2477" s="38"/>
      <c r="L2477" s="35">
        <v>78</v>
      </c>
      <c r="M2477" s="36">
        <v>72.599999999999994</v>
      </c>
      <c r="N2477" s="37">
        <f t="shared" si="158"/>
        <v>150.6</v>
      </c>
    </row>
    <row r="2478" spans="1:14" ht="15.6" x14ac:dyDescent="0.3">
      <c r="A2478" s="39">
        <v>43568</v>
      </c>
      <c r="B2478" s="29">
        <f t="shared" si="155"/>
        <v>4</v>
      </c>
      <c r="C2478" s="34">
        <v>13</v>
      </c>
      <c r="D2478" s="35">
        <v>109.8</v>
      </c>
      <c r="E2478" s="36">
        <v>109.8</v>
      </c>
      <c r="F2478" s="37">
        <f t="shared" si="156"/>
        <v>219.6</v>
      </c>
      <c r="G2478" s="38"/>
      <c r="H2478" s="35">
        <v>88.7</v>
      </c>
      <c r="I2478" s="36">
        <v>121.09699999999999</v>
      </c>
      <c r="J2478" s="37">
        <f t="shared" si="157"/>
        <v>209.797</v>
      </c>
      <c r="K2478" s="38"/>
      <c r="L2478" s="35">
        <v>79.05</v>
      </c>
      <c r="M2478" s="36">
        <v>72.150000000000006</v>
      </c>
      <c r="N2478" s="37">
        <f t="shared" si="158"/>
        <v>151.19999999999999</v>
      </c>
    </row>
    <row r="2479" spans="1:14" ht="15.6" x14ac:dyDescent="0.3">
      <c r="A2479" s="40">
        <v>43569.041666666664</v>
      </c>
      <c r="B2479" s="29">
        <f t="shared" si="155"/>
        <v>4</v>
      </c>
      <c r="C2479" s="34">
        <v>14</v>
      </c>
      <c r="D2479" s="35">
        <v>133.65</v>
      </c>
      <c r="E2479" s="36">
        <v>107.55</v>
      </c>
      <c r="F2479" s="37">
        <f t="shared" si="156"/>
        <v>241.2</v>
      </c>
      <c r="G2479" s="38"/>
      <c r="H2479" s="35">
        <v>134.292</v>
      </c>
      <c r="I2479" s="36">
        <v>122.01</v>
      </c>
      <c r="J2479" s="37">
        <f t="shared" si="157"/>
        <v>256.30200000000002</v>
      </c>
      <c r="K2479" s="38"/>
      <c r="L2479" s="35">
        <v>77.400000000000006</v>
      </c>
      <c r="M2479" s="36">
        <v>72.150000000000006</v>
      </c>
      <c r="N2479" s="37">
        <f t="shared" si="158"/>
        <v>149.55000000000001</v>
      </c>
    </row>
    <row r="2480" spans="1:14" ht="15.6" x14ac:dyDescent="0.3">
      <c r="A2480" s="39">
        <v>43569.083333333336</v>
      </c>
      <c r="B2480" s="29">
        <f t="shared" si="155"/>
        <v>4</v>
      </c>
      <c r="C2480" s="34">
        <v>14</v>
      </c>
      <c r="D2480" s="35">
        <v>135</v>
      </c>
      <c r="E2480" s="36">
        <v>106.05</v>
      </c>
      <c r="F2480" s="37">
        <f t="shared" si="156"/>
        <v>241.05</v>
      </c>
      <c r="G2480" s="38"/>
      <c r="H2480" s="35">
        <v>150.499</v>
      </c>
      <c r="I2480" s="36">
        <v>121.19799999999999</v>
      </c>
      <c r="J2480" s="37">
        <f t="shared" si="157"/>
        <v>271.697</v>
      </c>
      <c r="K2480" s="38"/>
      <c r="L2480" s="35">
        <v>79.5</v>
      </c>
      <c r="M2480" s="36">
        <v>72.599999999999994</v>
      </c>
      <c r="N2480" s="37">
        <f t="shared" si="158"/>
        <v>152.1</v>
      </c>
    </row>
    <row r="2481" spans="1:14" ht="15.6" x14ac:dyDescent="0.3">
      <c r="A2481" s="40">
        <v>43569.125</v>
      </c>
      <c r="B2481" s="29">
        <f t="shared" si="155"/>
        <v>4</v>
      </c>
      <c r="C2481" s="34">
        <v>14</v>
      </c>
      <c r="D2481" s="35">
        <v>126.15</v>
      </c>
      <c r="E2481" s="36">
        <v>106.2</v>
      </c>
      <c r="F2481" s="37">
        <f t="shared" si="156"/>
        <v>232.35000000000002</v>
      </c>
      <c r="G2481" s="38"/>
      <c r="H2481" s="35">
        <v>150.25800000000001</v>
      </c>
      <c r="I2481" s="36">
        <v>121.05</v>
      </c>
      <c r="J2481" s="37">
        <f t="shared" si="157"/>
        <v>271.30799999999999</v>
      </c>
      <c r="K2481" s="38"/>
      <c r="L2481" s="35">
        <v>78</v>
      </c>
      <c r="M2481" s="36">
        <v>71.7</v>
      </c>
      <c r="N2481" s="37">
        <f t="shared" si="158"/>
        <v>149.69999999999999</v>
      </c>
    </row>
    <row r="2482" spans="1:14" ht="15.6" x14ac:dyDescent="0.3">
      <c r="A2482" s="39">
        <v>43569.166666666664</v>
      </c>
      <c r="B2482" s="29">
        <f t="shared" si="155"/>
        <v>4</v>
      </c>
      <c r="C2482" s="34">
        <v>14</v>
      </c>
      <c r="D2482" s="35">
        <v>125.55</v>
      </c>
      <c r="E2482" s="36">
        <v>107.55</v>
      </c>
      <c r="F2482" s="37">
        <f t="shared" si="156"/>
        <v>233.1</v>
      </c>
      <c r="G2482" s="38"/>
      <c r="H2482" s="35">
        <v>150.27699999999999</v>
      </c>
      <c r="I2482" s="36">
        <v>122.473</v>
      </c>
      <c r="J2482" s="37">
        <f t="shared" si="157"/>
        <v>272.75</v>
      </c>
      <c r="K2482" s="38"/>
      <c r="L2482" s="35">
        <v>78.599999999999994</v>
      </c>
      <c r="M2482" s="36">
        <v>71.25</v>
      </c>
      <c r="N2482" s="37">
        <f t="shared" si="158"/>
        <v>149.85</v>
      </c>
    </row>
    <row r="2483" spans="1:14" ht="15.6" x14ac:dyDescent="0.3">
      <c r="A2483" s="40">
        <v>43569.208333333336</v>
      </c>
      <c r="B2483" s="29">
        <f t="shared" si="155"/>
        <v>4</v>
      </c>
      <c r="C2483" s="34">
        <v>14</v>
      </c>
      <c r="D2483" s="35">
        <v>124.05</v>
      </c>
      <c r="E2483" s="36">
        <v>106.95</v>
      </c>
      <c r="F2483" s="37">
        <f t="shared" si="156"/>
        <v>231</v>
      </c>
      <c r="G2483" s="38"/>
      <c r="H2483" s="35">
        <v>150.69</v>
      </c>
      <c r="I2483" s="36">
        <v>121.91800000000001</v>
      </c>
      <c r="J2483" s="37">
        <f t="shared" si="157"/>
        <v>272.608</v>
      </c>
      <c r="K2483" s="38"/>
      <c r="L2483" s="35">
        <v>78.599999999999994</v>
      </c>
      <c r="M2483" s="36">
        <v>70.8</v>
      </c>
      <c r="N2483" s="37">
        <f t="shared" si="158"/>
        <v>149.39999999999998</v>
      </c>
    </row>
    <row r="2484" spans="1:14" ht="15.6" x14ac:dyDescent="0.3">
      <c r="A2484" s="39">
        <v>43569.25</v>
      </c>
      <c r="B2484" s="29">
        <f t="shared" si="155"/>
        <v>4</v>
      </c>
      <c r="C2484" s="34">
        <v>14</v>
      </c>
      <c r="D2484" s="35">
        <v>126.45</v>
      </c>
      <c r="E2484" s="36">
        <v>106.8</v>
      </c>
      <c r="F2484" s="37">
        <f t="shared" si="156"/>
        <v>233.25</v>
      </c>
      <c r="G2484" s="38"/>
      <c r="H2484" s="35">
        <v>150.91200000000001</v>
      </c>
      <c r="I2484" s="36">
        <v>122.765</v>
      </c>
      <c r="J2484" s="37">
        <f t="shared" si="157"/>
        <v>273.67700000000002</v>
      </c>
      <c r="K2484" s="38"/>
      <c r="L2484" s="35">
        <v>79.2</v>
      </c>
      <c r="M2484" s="36">
        <v>72.3</v>
      </c>
      <c r="N2484" s="37">
        <f t="shared" si="158"/>
        <v>151.5</v>
      </c>
    </row>
    <row r="2485" spans="1:14" ht="15.6" x14ac:dyDescent="0.3">
      <c r="A2485" s="40">
        <v>43569.291666666664</v>
      </c>
      <c r="B2485" s="29">
        <f t="shared" si="155"/>
        <v>4</v>
      </c>
      <c r="C2485" s="34">
        <v>14</v>
      </c>
      <c r="D2485" s="35">
        <v>126.9</v>
      </c>
      <c r="E2485" s="36">
        <v>102.75</v>
      </c>
      <c r="F2485" s="37">
        <f t="shared" si="156"/>
        <v>229.65</v>
      </c>
      <c r="G2485" s="38"/>
      <c r="H2485" s="35">
        <v>150.40700000000001</v>
      </c>
      <c r="I2485" s="36">
        <v>122.51900000000001</v>
      </c>
      <c r="J2485" s="37">
        <f t="shared" si="157"/>
        <v>272.92600000000004</v>
      </c>
      <c r="K2485" s="38"/>
      <c r="L2485" s="35">
        <v>78.900000000000006</v>
      </c>
      <c r="M2485" s="36">
        <v>71.25</v>
      </c>
      <c r="N2485" s="37">
        <f t="shared" si="158"/>
        <v>150.15</v>
      </c>
    </row>
    <row r="2486" spans="1:14" ht="15.6" x14ac:dyDescent="0.3">
      <c r="A2486" s="39">
        <v>43569.333333333336</v>
      </c>
      <c r="B2486" s="29">
        <f t="shared" si="155"/>
        <v>4</v>
      </c>
      <c r="C2486" s="34">
        <v>14</v>
      </c>
      <c r="D2486" s="35">
        <v>131.55000000000001</v>
      </c>
      <c r="E2486" s="36">
        <v>105.45</v>
      </c>
      <c r="F2486" s="37">
        <f t="shared" si="156"/>
        <v>237</v>
      </c>
      <c r="G2486" s="38"/>
      <c r="H2486" s="35">
        <v>149.821</v>
      </c>
      <c r="I2486" s="36">
        <v>124.958</v>
      </c>
      <c r="J2486" s="37">
        <f t="shared" si="157"/>
        <v>274.779</v>
      </c>
      <c r="K2486" s="38"/>
      <c r="L2486" s="35">
        <v>79.05</v>
      </c>
      <c r="M2486" s="36">
        <v>70.650000000000006</v>
      </c>
      <c r="N2486" s="37">
        <f t="shared" si="158"/>
        <v>149.69999999999999</v>
      </c>
    </row>
    <row r="2487" spans="1:14" ht="15.6" x14ac:dyDescent="0.3">
      <c r="A2487" s="40">
        <v>43569.375</v>
      </c>
      <c r="B2487" s="29">
        <f t="shared" si="155"/>
        <v>4</v>
      </c>
      <c r="C2487" s="34">
        <v>14</v>
      </c>
      <c r="D2487" s="35">
        <v>138.9</v>
      </c>
      <c r="E2487" s="36">
        <v>108.3</v>
      </c>
      <c r="F2487" s="37">
        <f t="shared" si="156"/>
        <v>247.2</v>
      </c>
      <c r="G2487" s="38"/>
      <c r="H2487" s="35">
        <v>149.74100000000001</v>
      </c>
      <c r="I2487" s="36">
        <v>124.762</v>
      </c>
      <c r="J2487" s="37">
        <f t="shared" si="157"/>
        <v>274.50300000000004</v>
      </c>
      <c r="K2487" s="38"/>
      <c r="L2487" s="35">
        <v>87.15</v>
      </c>
      <c r="M2487" s="36">
        <v>71.25</v>
      </c>
      <c r="N2487" s="37">
        <f t="shared" si="158"/>
        <v>158.4</v>
      </c>
    </row>
    <row r="2488" spans="1:14" ht="15.6" x14ac:dyDescent="0.3">
      <c r="A2488" s="39">
        <v>43569.416666666664</v>
      </c>
      <c r="B2488" s="29">
        <f t="shared" si="155"/>
        <v>4</v>
      </c>
      <c r="C2488" s="34">
        <v>14</v>
      </c>
      <c r="D2488" s="35">
        <v>138.15</v>
      </c>
      <c r="E2488" s="36">
        <v>117.15</v>
      </c>
      <c r="F2488" s="37">
        <f t="shared" si="156"/>
        <v>255.3</v>
      </c>
      <c r="G2488" s="38"/>
      <c r="H2488" s="35">
        <v>151.13</v>
      </c>
      <c r="I2488" s="36">
        <v>123.958</v>
      </c>
      <c r="J2488" s="37">
        <f t="shared" si="157"/>
        <v>275.08799999999997</v>
      </c>
      <c r="K2488" s="38"/>
      <c r="L2488" s="35">
        <v>89.1</v>
      </c>
      <c r="M2488" s="36">
        <v>71.25</v>
      </c>
      <c r="N2488" s="37">
        <f t="shared" si="158"/>
        <v>160.35</v>
      </c>
    </row>
    <row r="2489" spans="1:14" ht="15.6" x14ac:dyDescent="0.3">
      <c r="A2489" s="40">
        <v>43569.458333333336</v>
      </c>
      <c r="B2489" s="29">
        <f t="shared" si="155"/>
        <v>4</v>
      </c>
      <c r="C2489" s="34">
        <v>14</v>
      </c>
      <c r="D2489" s="35">
        <v>129.9</v>
      </c>
      <c r="E2489" s="36">
        <v>173.85</v>
      </c>
      <c r="F2489" s="37">
        <f t="shared" si="156"/>
        <v>303.75</v>
      </c>
      <c r="G2489" s="38"/>
      <c r="H2489" s="35">
        <v>150.917</v>
      </c>
      <c r="I2489" s="36">
        <v>130.01</v>
      </c>
      <c r="J2489" s="37">
        <f t="shared" si="157"/>
        <v>280.92700000000002</v>
      </c>
      <c r="K2489" s="38"/>
      <c r="L2489" s="35">
        <v>90.9</v>
      </c>
      <c r="M2489" s="36">
        <v>72.45</v>
      </c>
      <c r="N2489" s="37">
        <f t="shared" si="158"/>
        <v>163.35000000000002</v>
      </c>
    </row>
    <row r="2490" spans="1:14" ht="15.6" x14ac:dyDescent="0.3">
      <c r="A2490" s="39">
        <v>43569.5</v>
      </c>
      <c r="B2490" s="29">
        <f t="shared" si="155"/>
        <v>4</v>
      </c>
      <c r="C2490" s="34">
        <v>14</v>
      </c>
      <c r="D2490" s="35">
        <v>130.19999999999999</v>
      </c>
      <c r="E2490" s="36">
        <v>174.6</v>
      </c>
      <c r="F2490" s="37">
        <f t="shared" si="156"/>
        <v>304.79999999999995</v>
      </c>
      <c r="G2490" s="38"/>
      <c r="H2490" s="35">
        <v>152.44399999999999</v>
      </c>
      <c r="I2490" s="36">
        <v>136.155</v>
      </c>
      <c r="J2490" s="37">
        <f t="shared" si="157"/>
        <v>288.59899999999999</v>
      </c>
      <c r="K2490" s="38"/>
      <c r="L2490" s="35">
        <v>88.5</v>
      </c>
      <c r="M2490" s="36">
        <v>73.8</v>
      </c>
      <c r="N2490" s="37">
        <f t="shared" si="158"/>
        <v>162.30000000000001</v>
      </c>
    </row>
    <row r="2491" spans="1:14" ht="15.6" x14ac:dyDescent="0.3">
      <c r="A2491" s="40">
        <v>43569.541666666664</v>
      </c>
      <c r="B2491" s="29">
        <f t="shared" si="155"/>
        <v>4</v>
      </c>
      <c r="C2491" s="34">
        <v>14</v>
      </c>
      <c r="D2491" s="35">
        <v>130.35</v>
      </c>
      <c r="E2491" s="36">
        <v>191.7</v>
      </c>
      <c r="F2491" s="37">
        <f t="shared" si="156"/>
        <v>322.04999999999995</v>
      </c>
      <c r="G2491" s="38"/>
      <c r="H2491" s="35">
        <v>153.001</v>
      </c>
      <c r="I2491" s="36">
        <v>135.172</v>
      </c>
      <c r="J2491" s="37">
        <f t="shared" si="157"/>
        <v>288.173</v>
      </c>
      <c r="K2491" s="38"/>
      <c r="L2491" s="35">
        <v>89.1</v>
      </c>
      <c r="M2491" s="36">
        <v>78.599999999999994</v>
      </c>
      <c r="N2491" s="37">
        <f t="shared" si="158"/>
        <v>167.7</v>
      </c>
    </row>
    <row r="2492" spans="1:14" ht="15.6" x14ac:dyDescent="0.3">
      <c r="A2492" s="39">
        <v>43569.583333333336</v>
      </c>
      <c r="B2492" s="29">
        <f t="shared" si="155"/>
        <v>4</v>
      </c>
      <c r="C2492" s="34">
        <v>14</v>
      </c>
      <c r="D2492" s="35">
        <v>127.95</v>
      </c>
      <c r="E2492" s="36">
        <v>184.2</v>
      </c>
      <c r="F2492" s="37">
        <f t="shared" si="156"/>
        <v>312.14999999999998</v>
      </c>
      <c r="G2492" s="38"/>
      <c r="H2492" s="35">
        <v>151.70400000000001</v>
      </c>
      <c r="I2492" s="36">
        <v>133.88499999999999</v>
      </c>
      <c r="J2492" s="37">
        <f t="shared" si="157"/>
        <v>285.589</v>
      </c>
      <c r="K2492" s="38"/>
      <c r="L2492" s="35">
        <v>87.3</v>
      </c>
      <c r="M2492" s="36">
        <v>79.2</v>
      </c>
      <c r="N2492" s="37">
        <f t="shared" si="158"/>
        <v>166.5</v>
      </c>
    </row>
    <row r="2493" spans="1:14" ht="15.6" x14ac:dyDescent="0.3">
      <c r="A2493" s="40">
        <v>43569.625</v>
      </c>
      <c r="B2493" s="29">
        <f t="shared" si="155"/>
        <v>4</v>
      </c>
      <c r="C2493" s="34">
        <v>14</v>
      </c>
      <c r="D2493" s="35">
        <v>133.19999999999999</v>
      </c>
      <c r="E2493" s="36">
        <v>196.8</v>
      </c>
      <c r="F2493" s="37">
        <f t="shared" si="156"/>
        <v>330</v>
      </c>
      <c r="G2493" s="38"/>
      <c r="H2493" s="35">
        <v>149.93899999999999</v>
      </c>
      <c r="I2493" s="36">
        <v>136.411</v>
      </c>
      <c r="J2493" s="37">
        <f t="shared" si="157"/>
        <v>286.35000000000002</v>
      </c>
      <c r="K2493" s="38"/>
      <c r="L2493" s="35">
        <v>85.05</v>
      </c>
      <c r="M2493" s="36">
        <v>79.8</v>
      </c>
      <c r="N2493" s="37">
        <f t="shared" si="158"/>
        <v>164.85</v>
      </c>
    </row>
    <row r="2494" spans="1:14" ht="15.6" x14ac:dyDescent="0.3">
      <c r="A2494" s="39">
        <v>43569.666666666664</v>
      </c>
      <c r="B2494" s="29">
        <f t="shared" si="155"/>
        <v>4</v>
      </c>
      <c r="C2494" s="34">
        <v>14</v>
      </c>
      <c r="D2494" s="35">
        <v>130.35</v>
      </c>
      <c r="E2494" s="36">
        <v>221.85</v>
      </c>
      <c r="F2494" s="37">
        <f t="shared" si="156"/>
        <v>352.2</v>
      </c>
      <c r="G2494" s="38"/>
      <c r="H2494" s="35">
        <v>146.36199999999999</v>
      </c>
      <c r="I2494" s="36">
        <v>129.86699999999999</v>
      </c>
      <c r="J2494" s="37">
        <f t="shared" si="157"/>
        <v>276.22899999999998</v>
      </c>
      <c r="K2494" s="38"/>
      <c r="L2494" s="35">
        <v>83.7</v>
      </c>
      <c r="M2494" s="36">
        <v>77.849999999999994</v>
      </c>
      <c r="N2494" s="37">
        <f t="shared" si="158"/>
        <v>161.55000000000001</v>
      </c>
    </row>
    <row r="2495" spans="1:14" ht="15.6" x14ac:dyDescent="0.3">
      <c r="A2495" s="40">
        <v>43569.708333333336</v>
      </c>
      <c r="B2495" s="29">
        <f t="shared" si="155"/>
        <v>4</v>
      </c>
      <c r="C2495" s="34">
        <v>14</v>
      </c>
      <c r="D2495" s="35">
        <v>132.6</v>
      </c>
      <c r="E2495" s="36">
        <v>164.7</v>
      </c>
      <c r="F2495" s="37">
        <f t="shared" si="156"/>
        <v>297.29999999999995</v>
      </c>
      <c r="G2495" s="38"/>
      <c r="H2495" s="35">
        <v>146.66800000000001</v>
      </c>
      <c r="I2495" s="36">
        <v>127.336</v>
      </c>
      <c r="J2495" s="37">
        <f t="shared" si="157"/>
        <v>274.00400000000002</v>
      </c>
      <c r="K2495" s="38"/>
      <c r="L2495" s="35">
        <v>82.5</v>
      </c>
      <c r="M2495" s="36">
        <v>77.849999999999994</v>
      </c>
      <c r="N2495" s="37">
        <f t="shared" si="158"/>
        <v>160.35</v>
      </c>
    </row>
    <row r="2496" spans="1:14" ht="15.6" x14ac:dyDescent="0.3">
      <c r="A2496" s="39">
        <v>43569.75</v>
      </c>
      <c r="B2496" s="29">
        <f t="shared" si="155"/>
        <v>4</v>
      </c>
      <c r="C2496" s="34">
        <v>14</v>
      </c>
      <c r="D2496" s="35">
        <v>133.19999999999999</v>
      </c>
      <c r="E2496" s="36">
        <v>198.75</v>
      </c>
      <c r="F2496" s="37">
        <f t="shared" si="156"/>
        <v>331.95</v>
      </c>
      <c r="G2496" s="38"/>
      <c r="H2496" s="35">
        <v>147.21</v>
      </c>
      <c r="I2496" s="36">
        <v>130.679</v>
      </c>
      <c r="J2496" s="37">
        <f t="shared" si="157"/>
        <v>277.88900000000001</v>
      </c>
      <c r="K2496" s="38"/>
      <c r="L2496" s="35">
        <v>83.1</v>
      </c>
      <c r="M2496" s="36">
        <v>79.2</v>
      </c>
      <c r="N2496" s="37">
        <f t="shared" si="158"/>
        <v>162.30000000000001</v>
      </c>
    </row>
    <row r="2497" spans="1:14" ht="15.6" x14ac:dyDescent="0.3">
      <c r="A2497" s="40">
        <v>43569.791666666664</v>
      </c>
      <c r="B2497" s="29">
        <f t="shared" si="155"/>
        <v>4</v>
      </c>
      <c r="C2497" s="34">
        <v>14</v>
      </c>
      <c r="D2497" s="35">
        <v>132.6</v>
      </c>
      <c r="E2497" s="36">
        <v>193.8</v>
      </c>
      <c r="F2497" s="37">
        <f t="shared" si="156"/>
        <v>326.39999999999998</v>
      </c>
      <c r="G2497" s="38"/>
      <c r="H2497" s="35">
        <v>146.86500000000001</v>
      </c>
      <c r="I2497" s="36">
        <v>128.54599999999999</v>
      </c>
      <c r="J2497" s="37">
        <f t="shared" si="157"/>
        <v>275.411</v>
      </c>
      <c r="K2497" s="38"/>
      <c r="L2497" s="35">
        <v>80.25</v>
      </c>
      <c r="M2497" s="36">
        <v>77.55</v>
      </c>
      <c r="N2497" s="37">
        <f t="shared" si="158"/>
        <v>157.80000000000001</v>
      </c>
    </row>
    <row r="2498" spans="1:14" ht="15.6" x14ac:dyDescent="0.3">
      <c r="A2498" s="39">
        <v>43569.833333333336</v>
      </c>
      <c r="B2498" s="29">
        <f t="shared" si="155"/>
        <v>4</v>
      </c>
      <c r="C2498" s="34">
        <v>14</v>
      </c>
      <c r="D2498" s="35">
        <v>126.6</v>
      </c>
      <c r="E2498" s="36">
        <v>176.55</v>
      </c>
      <c r="F2498" s="37">
        <f t="shared" si="156"/>
        <v>303.14999999999998</v>
      </c>
      <c r="G2498" s="38"/>
      <c r="H2498" s="35">
        <v>146.327</v>
      </c>
      <c r="I2498" s="36">
        <v>127.08199999999999</v>
      </c>
      <c r="J2498" s="37">
        <f t="shared" si="157"/>
        <v>273.40899999999999</v>
      </c>
      <c r="K2498" s="38"/>
      <c r="L2498" s="35">
        <v>78.3</v>
      </c>
      <c r="M2498" s="36">
        <v>77.400000000000006</v>
      </c>
      <c r="N2498" s="37">
        <f t="shared" si="158"/>
        <v>155.69999999999999</v>
      </c>
    </row>
    <row r="2499" spans="1:14" ht="15.6" x14ac:dyDescent="0.3">
      <c r="A2499" s="40">
        <v>43569.875</v>
      </c>
      <c r="B2499" s="29">
        <f t="shared" si="155"/>
        <v>4</v>
      </c>
      <c r="C2499" s="34">
        <v>14</v>
      </c>
      <c r="D2499" s="35">
        <v>125.85</v>
      </c>
      <c r="E2499" s="36">
        <v>219.9</v>
      </c>
      <c r="F2499" s="37">
        <f t="shared" si="156"/>
        <v>345.75</v>
      </c>
      <c r="G2499" s="38"/>
      <c r="H2499" s="35">
        <v>146.512</v>
      </c>
      <c r="I2499" s="36">
        <v>126.46299999999999</v>
      </c>
      <c r="J2499" s="37">
        <f t="shared" si="157"/>
        <v>272.97500000000002</v>
      </c>
      <c r="K2499" s="38"/>
      <c r="L2499" s="35">
        <v>77.55</v>
      </c>
      <c r="M2499" s="36">
        <v>79.05</v>
      </c>
      <c r="N2499" s="37">
        <f t="shared" si="158"/>
        <v>156.6</v>
      </c>
    </row>
    <row r="2500" spans="1:14" ht="15.6" x14ac:dyDescent="0.3">
      <c r="A2500" s="39">
        <v>43569.916666666664</v>
      </c>
      <c r="B2500" s="29">
        <f t="shared" si="155"/>
        <v>4</v>
      </c>
      <c r="C2500" s="34">
        <v>14</v>
      </c>
      <c r="D2500" s="35">
        <v>132.15</v>
      </c>
      <c r="E2500" s="36">
        <v>190.35</v>
      </c>
      <c r="F2500" s="37">
        <f t="shared" si="156"/>
        <v>322.5</v>
      </c>
      <c r="G2500" s="38"/>
      <c r="H2500" s="35">
        <v>147.60900000000001</v>
      </c>
      <c r="I2500" s="36">
        <v>127.68</v>
      </c>
      <c r="J2500" s="37">
        <f t="shared" si="157"/>
        <v>275.28899999999999</v>
      </c>
      <c r="K2500" s="38"/>
      <c r="L2500" s="35">
        <v>78.599999999999994</v>
      </c>
      <c r="M2500" s="36">
        <v>78.45</v>
      </c>
      <c r="N2500" s="37">
        <f t="shared" si="158"/>
        <v>157.05000000000001</v>
      </c>
    </row>
    <row r="2501" spans="1:14" ht="15.6" x14ac:dyDescent="0.3">
      <c r="A2501" s="40">
        <v>43569.958333333336</v>
      </c>
      <c r="B2501" s="29">
        <f t="shared" si="155"/>
        <v>4</v>
      </c>
      <c r="C2501" s="34">
        <v>14</v>
      </c>
      <c r="D2501" s="35">
        <v>118.95</v>
      </c>
      <c r="E2501" s="36">
        <v>167.4</v>
      </c>
      <c r="F2501" s="37">
        <f t="shared" si="156"/>
        <v>286.35000000000002</v>
      </c>
      <c r="G2501" s="38"/>
      <c r="H2501" s="35">
        <v>146.51900000000001</v>
      </c>
      <c r="I2501" s="36">
        <v>128.65899999999999</v>
      </c>
      <c r="J2501" s="37">
        <f t="shared" si="157"/>
        <v>275.178</v>
      </c>
      <c r="K2501" s="38"/>
      <c r="L2501" s="35">
        <v>77.400000000000006</v>
      </c>
      <c r="M2501" s="36">
        <v>77.400000000000006</v>
      </c>
      <c r="N2501" s="37">
        <f t="shared" si="158"/>
        <v>154.80000000000001</v>
      </c>
    </row>
    <row r="2502" spans="1:14" ht="15.6" x14ac:dyDescent="0.3">
      <c r="A2502" s="39">
        <v>43569</v>
      </c>
      <c r="B2502" s="29">
        <f t="shared" si="155"/>
        <v>4</v>
      </c>
      <c r="C2502" s="34">
        <v>14</v>
      </c>
      <c r="D2502" s="35">
        <v>130.80000000000001</v>
      </c>
      <c r="E2502" s="36">
        <v>216.9</v>
      </c>
      <c r="F2502" s="37">
        <f t="shared" si="156"/>
        <v>347.70000000000005</v>
      </c>
      <c r="G2502" s="38"/>
      <c r="H2502" s="35">
        <v>146.91399999999999</v>
      </c>
      <c r="I2502" s="36">
        <v>128.672</v>
      </c>
      <c r="J2502" s="37">
        <f t="shared" si="157"/>
        <v>275.58600000000001</v>
      </c>
      <c r="K2502" s="38"/>
      <c r="L2502" s="35">
        <v>78</v>
      </c>
      <c r="M2502" s="36">
        <v>77.25</v>
      </c>
      <c r="N2502" s="37">
        <f t="shared" si="158"/>
        <v>155.25</v>
      </c>
    </row>
    <row r="2503" spans="1:14" ht="15.6" x14ac:dyDescent="0.3">
      <c r="A2503" s="40">
        <v>43570.041666666664</v>
      </c>
      <c r="B2503" s="29">
        <f t="shared" si="155"/>
        <v>4</v>
      </c>
      <c r="C2503" s="34">
        <v>15</v>
      </c>
      <c r="D2503" s="35">
        <v>118.05</v>
      </c>
      <c r="E2503" s="36">
        <v>156.6</v>
      </c>
      <c r="F2503" s="37">
        <f t="shared" si="156"/>
        <v>274.64999999999998</v>
      </c>
      <c r="G2503" s="38"/>
      <c r="H2503" s="35">
        <v>146.31399999999999</v>
      </c>
      <c r="I2503" s="36">
        <v>128.32599999999999</v>
      </c>
      <c r="J2503" s="37">
        <f t="shared" si="157"/>
        <v>274.64</v>
      </c>
      <c r="K2503" s="38"/>
      <c r="L2503" s="35">
        <v>77.55</v>
      </c>
      <c r="M2503" s="36">
        <v>78.150000000000006</v>
      </c>
      <c r="N2503" s="37">
        <f t="shared" si="158"/>
        <v>155.69999999999999</v>
      </c>
    </row>
    <row r="2504" spans="1:14" ht="15.6" x14ac:dyDescent="0.3">
      <c r="A2504" s="39">
        <v>43570.083333333336</v>
      </c>
      <c r="B2504" s="29">
        <f t="shared" ref="B2504:B2567" si="159">MONTH(A2504)</f>
        <v>4</v>
      </c>
      <c r="C2504" s="34">
        <v>15</v>
      </c>
      <c r="D2504" s="35">
        <v>129.15</v>
      </c>
      <c r="E2504" s="36">
        <v>114.75</v>
      </c>
      <c r="F2504" s="37">
        <f t="shared" ref="F2504:F2567" si="160">D2504+E2504</f>
        <v>243.9</v>
      </c>
      <c r="G2504" s="38"/>
      <c r="H2504" s="35">
        <v>146</v>
      </c>
      <c r="I2504" s="36">
        <v>123.373</v>
      </c>
      <c r="J2504" s="37">
        <f t="shared" ref="J2504:J2567" si="161">H2504+I2504</f>
        <v>269.37299999999999</v>
      </c>
      <c r="K2504" s="38"/>
      <c r="L2504" s="35">
        <v>77.7</v>
      </c>
      <c r="M2504" s="36">
        <v>77.7</v>
      </c>
      <c r="N2504" s="37">
        <f t="shared" ref="N2504:N2567" si="162">L2504+M2504</f>
        <v>155.4</v>
      </c>
    </row>
    <row r="2505" spans="1:14" ht="15.6" x14ac:dyDescent="0.3">
      <c r="A2505" s="40">
        <v>43570.125</v>
      </c>
      <c r="B2505" s="29">
        <f t="shared" si="159"/>
        <v>4</v>
      </c>
      <c r="C2505" s="34">
        <v>15</v>
      </c>
      <c r="D2505" s="35">
        <v>141</v>
      </c>
      <c r="E2505" s="36">
        <v>113.1</v>
      </c>
      <c r="F2505" s="37">
        <f t="shared" si="160"/>
        <v>254.1</v>
      </c>
      <c r="G2505" s="38"/>
      <c r="H2505" s="35">
        <v>155.60599999999999</v>
      </c>
      <c r="I2505" s="36">
        <v>131.16</v>
      </c>
      <c r="J2505" s="37">
        <f t="shared" si="161"/>
        <v>286.76599999999996</v>
      </c>
      <c r="K2505" s="38"/>
      <c r="L2505" s="35">
        <v>86.55</v>
      </c>
      <c r="M2505" s="36">
        <v>78.599999999999994</v>
      </c>
      <c r="N2505" s="37">
        <f t="shared" si="162"/>
        <v>165.14999999999998</v>
      </c>
    </row>
    <row r="2506" spans="1:14" ht="15.6" x14ac:dyDescent="0.3">
      <c r="A2506" s="39">
        <v>43570.166666666664</v>
      </c>
      <c r="B2506" s="29">
        <f t="shared" si="159"/>
        <v>4</v>
      </c>
      <c r="C2506" s="34">
        <v>15</v>
      </c>
      <c r="D2506" s="35">
        <v>143.85</v>
      </c>
      <c r="E2506" s="36">
        <v>121.95</v>
      </c>
      <c r="F2506" s="37">
        <f t="shared" si="160"/>
        <v>265.8</v>
      </c>
      <c r="G2506" s="38"/>
      <c r="H2506" s="35">
        <v>158.215</v>
      </c>
      <c r="I2506" s="36">
        <v>135.33699999999999</v>
      </c>
      <c r="J2506" s="37">
        <f t="shared" si="161"/>
        <v>293.55200000000002</v>
      </c>
      <c r="K2506" s="38"/>
      <c r="L2506" s="35">
        <v>86.7</v>
      </c>
      <c r="M2506" s="36">
        <v>78.599999999999994</v>
      </c>
      <c r="N2506" s="37">
        <f t="shared" si="162"/>
        <v>165.3</v>
      </c>
    </row>
    <row r="2507" spans="1:14" ht="15.6" x14ac:dyDescent="0.3">
      <c r="A2507" s="40">
        <v>43570.208333333336</v>
      </c>
      <c r="B2507" s="29">
        <f t="shared" si="159"/>
        <v>4</v>
      </c>
      <c r="C2507" s="34">
        <v>15</v>
      </c>
      <c r="D2507" s="35">
        <v>143.85</v>
      </c>
      <c r="E2507" s="36">
        <v>123.45</v>
      </c>
      <c r="F2507" s="37">
        <f t="shared" si="160"/>
        <v>267.3</v>
      </c>
      <c r="G2507" s="38"/>
      <c r="H2507" s="35">
        <v>177.80199999999999</v>
      </c>
      <c r="I2507" s="36">
        <v>146.786</v>
      </c>
      <c r="J2507" s="37">
        <f t="shared" si="161"/>
        <v>324.58799999999997</v>
      </c>
      <c r="K2507" s="38"/>
      <c r="L2507" s="35">
        <v>89.55</v>
      </c>
      <c r="M2507" s="36">
        <v>78.45</v>
      </c>
      <c r="N2507" s="37">
        <f t="shared" si="162"/>
        <v>168</v>
      </c>
    </row>
    <row r="2508" spans="1:14" ht="15.6" x14ac:dyDescent="0.3">
      <c r="A2508" s="39">
        <v>43570.25</v>
      </c>
      <c r="B2508" s="29">
        <f t="shared" si="159"/>
        <v>4</v>
      </c>
      <c r="C2508" s="34">
        <v>15</v>
      </c>
      <c r="D2508" s="35">
        <v>139.80000000000001</v>
      </c>
      <c r="E2508" s="36">
        <v>135.9</v>
      </c>
      <c r="F2508" s="37">
        <f t="shared" si="160"/>
        <v>275.70000000000005</v>
      </c>
      <c r="G2508" s="38"/>
      <c r="H2508" s="35">
        <v>179.37299999999999</v>
      </c>
      <c r="I2508" s="36">
        <v>158.62200000000001</v>
      </c>
      <c r="J2508" s="37">
        <f t="shared" si="161"/>
        <v>337.995</v>
      </c>
      <c r="K2508" s="38"/>
      <c r="L2508" s="35">
        <v>96.45</v>
      </c>
      <c r="M2508" s="36">
        <v>83.85</v>
      </c>
      <c r="N2508" s="37">
        <f t="shared" si="162"/>
        <v>180.3</v>
      </c>
    </row>
    <row r="2509" spans="1:14" ht="15.6" x14ac:dyDescent="0.3">
      <c r="A2509" s="40">
        <v>43570.291666666664</v>
      </c>
      <c r="B2509" s="29">
        <f t="shared" si="159"/>
        <v>4</v>
      </c>
      <c r="C2509" s="34">
        <v>15</v>
      </c>
      <c r="D2509" s="35">
        <v>196.65</v>
      </c>
      <c r="E2509" s="36">
        <v>187.8</v>
      </c>
      <c r="F2509" s="37">
        <f t="shared" si="160"/>
        <v>384.45000000000005</v>
      </c>
      <c r="G2509" s="38"/>
      <c r="H2509" s="35">
        <v>227.38</v>
      </c>
      <c r="I2509" s="36">
        <v>190.13800000000001</v>
      </c>
      <c r="J2509" s="37">
        <f t="shared" si="161"/>
        <v>417.51800000000003</v>
      </c>
      <c r="K2509" s="38"/>
      <c r="L2509" s="35">
        <v>151.80000000000001</v>
      </c>
      <c r="M2509" s="36">
        <v>120.6</v>
      </c>
      <c r="N2509" s="37">
        <f t="shared" si="162"/>
        <v>272.39999999999998</v>
      </c>
    </row>
    <row r="2510" spans="1:14" ht="15.6" x14ac:dyDescent="0.3">
      <c r="A2510" s="39">
        <v>43570.333333333336</v>
      </c>
      <c r="B2510" s="29">
        <f t="shared" si="159"/>
        <v>4</v>
      </c>
      <c r="C2510" s="34">
        <v>15</v>
      </c>
      <c r="D2510" s="35">
        <v>200.25</v>
      </c>
      <c r="E2510" s="36">
        <v>215.7</v>
      </c>
      <c r="F2510" s="37">
        <f t="shared" si="160"/>
        <v>415.95</v>
      </c>
      <c r="G2510" s="38"/>
      <c r="H2510" s="35">
        <v>246.63200000000001</v>
      </c>
      <c r="I2510" s="36">
        <v>224.06700000000001</v>
      </c>
      <c r="J2510" s="37">
        <f t="shared" si="161"/>
        <v>470.69900000000001</v>
      </c>
      <c r="K2510" s="38"/>
      <c r="L2510" s="35">
        <v>172.65</v>
      </c>
      <c r="M2510" s="36">
        <v>128.85</v>
      </c>
      <c r="N2510" s="37">
        <f t="shared" si="162"/>
        <v>301.5</v>
      </c>
    </row>
    <row r="2511" spans="1:14" ht="15.6" x14ac:dyDescent="0.3">
      <c r="A2511" s="40">
        <v>43570.375</v>
      </c>
      <c r="B2511" s="29">
        <f t="shared" si="159"/>
        <v>4</v>
      </c>
      <c r="C2511" s="34">
        <v>15</v>
      </c>
      <c r="D2511" s="35">
        <v>228.75</v>
      </c>
      <c r="E2511" s="36">
        <v>254.25</v>
      </c>
      <c r="F2511" s="37">
        <f t="shared" si="160"/>
        <v>483</v>
      </c>
      <c r="G2511" s="38"/>
      <c r="H2511" s="35">
        <v>261.30900000000003</v>
      </c>
      <c r="I2511" s="36">
        <v>244.70500000000001</v>
      </c>
      <c r="J2511" s="37">
        <f t="shared" si="161"/>
        <v>506.01400000000001</v>
      </c>
      <c r="K2511" s="38"/>
      <c r="L2511" s="35">
        <v>194.4</v>
      </c>
      <c r="M2511" s="36">
        <v>138</v>
      </c>
      <c r="N2511" s="37">
        <f t="shared" si="162"/>
        <v>332.4</v>
      </c>
    </row>
    <row r="2512" spans="1:14" ht="15.6" x14ac:dyDescent="0.3">
      <c r="A2512" s="39">
        <v>43570.416666666664</v>
      </c>
      <c r="B2512" s="29">
        <f t="shared" si="159"/>
        <v>4</v>
      </c>
      <c r="C2512" s="34">
        <v>15</v>
      </c>
      <c r="D2512" s="35">
        <v>245.25</v>
      </c>
      <c r="E2512" s="36">
        <v>265.35000000000002</v>
      </c>
      <c r="F2512" s="37">
        <f t="shared" si="160"/>
        <v>510.6</v>
      </c>
      <c r="G2512" s="38"/>
      <c r="H2512" s="35">
        <v>258.14400000000001</v>
      </c>
      <c r="I2512" s="36">
        <v>253.166</v>
      </c>
      <c r="J2512" s="37">
        <f t="shared" si="161"/>
        <v>511.31</v>
      </c>
      <c r="K2512" s="38"/>
      <c r="L2512" s="35">
        <v>198</v>
      </c>
      <c r="M2512" s="36">
        <v>140.25</v>
      </c>
      <c r="N2512" s="37">
        <f t="shared" si="162"/>
        <v>338.25</v>
      </c>
    </row>
    <row r="2513" spans="1:14" ht="15.6" x14ac:dyDescent="0.3">
      <c r="A2513" s="40">
        <v>43570.458333333336</v>
      </c>
      <c r="B2513" s="29">
        <f t="shared" si="159"/>
        <v>4</v>
      </c>
      <c r="C2513" s="34">
        <v>15</v>
      </c>
      <c r="D2513" s="35">
        <v>255</v>
      </c>
      <c r="E2513" s="36">
        <v>266.7</v>
      </c>
      <c r="F2513" s="37">
        <f t="shared" si="160"/>
        <v>521.70000000000005</v>
      </c>
      <c r="G2513" s="38"/>
      <c r="H2513" s="35">
        <v>257.8</v>
      </c>
      <c r="I2513" s="36">
        <v>255.428</v>
      </c>
      <c r="J2513" s="37">
        <f t="shared" si="161"/>
        <v>513.22800000000007</v>
      </c>
      <c r="K2513" s="38"/>
      <c r="L2513" s="35">
        <v>193.65</v>
      </c>
      <c r="M2513" s="36">
        <v>141.15</v>
      </c>
      <c r="N2513" s="37">
        <f t="shared" si="162"/>
        <v>334.8</v>
      </c>
    </row>
    <row r="2514" spans="1:14" ht="15.6" x14ac:dyDescent="0.3">
      <c r="A2514" s="39">
        <v>43570.5</v>
      </c>
      <c r="B2514" s="29">
        <f t="shared" si="159"/>
        <v>4</v>
      </c>
      <c r="C2514" s="34">
        <v>15</v>
      </c>
      <c r="D2514" s="35">
        <v>251.1</v>
      </c>
      <c r="E2514" s="36">
        <v>268.2</v>
      </c>
      <c r="F2514" s="37">
        <f t="shared" si="160"/>
        <v>519.29999999999995</v>
      </c>
      <c r="G2514" s="38"/>
      <c r="H2514" s="35">
        <v>264.20299999999997</v>
      </c>
      <c r="I2514" s="36">
        <v>257.13900000000001</v>
      </c>
      <c r="J2514" s="37">
        <f t="shared" si="161"/>
        <v>521.34199999999998</v>
      </c>
      <c r="K2514" s="38"/>
      <c r="L2514" s="35">
        <v>194.4</v>
      </c>
      <c r="M2514" s="36">
        <v>146.55000000000001</v>
      </c>
      <c r="N2514" s="37">
        <f t="shared" si="162"/>
        <v>340.95000000000005</v>
      </c>
    </row>
    <row r="2515" spans="1:14" ht="15.6" x14ac:dyDescent="0.3">
      <c r="A2515" s="40">
        <v>43570.541666666664</v>
      </c>
      <c r="B2515" s="29">
        <f t="shared" si="159"/>
        <v>4</v>
      </c>
      <c r="C2515" s="34">
        <v>15</v>
      </c>
      <c r="D2515" s="35">
        <v>250.05</v>
      </c>
      <c r="E2515" s="36">
        <v>265.95</v>
      </c>
      <c r="F2515" s="37">
        <f t="shared" si="160"/>
        <v>516</v>
      </c>
      <c r="G2515" s="38"/>
      <c r="H2515" s="35">
        <v>262.11799999999999</v>
      </c>
      <c r="I2515" s="36">
        <v>257.23</v>
      </c>
      <c r="J2515" s="37">
        <f t="shared" si="161"/>
        <v>519.34799999999996</v>
      </c>
      <c r="K2515" s="38"/>
      <c r="L2515" s="35">
        <v>191.4</v>
      </c>
      <c r="M2515" s="36">
        <v>143.1</v>
      </c>
      <c r="N2515" s="37">
        <f t="shared" si="162"/>
        <v>334.5</v>
      </c>
    </row>
    <row r="2516" spans="1:14" ht="15.6" x14ac:dyDescent="0.3">
      <c r="A2516" s="39">
        <v>43570.583333333336</v>
      </c>
      <c r="B2516" s="29">
        <f t="shared" si="159"/>
        <v>4</v>
      </c>
      <c r="C2516" s="34">
        <v>15</v>
      </c>
      <c r="D2516" s="35">
        <v>242.55</v>
      </c>
      <c r="E2516" s="36">
        <v>252.75</v>
      </c>
      <c r="F2516" s="37">
        <f t="shared" si="160"/>
        <v>495.3</v>
      </c>
      <c r="G2516" s="38"/>
      <c r="H2516" s="35">
        <v>272.21899999999999</v>
      </c>
      <c r="I2516" s="36">
        <v>250.233</v>
      </c>
      <c r="J2516" s="37">
        <f t="shared" si="161"/>
        <v>522.452</v>
      </c>
      <c r="K2516" s="38"/>
      <c r="L2516" s="35">
        <v>194.4</v>
      </c>
      <c r="M2516" s="36">
        <v>146.55000000000001</v>
      </c>
      <c r="N2516" s="37">
        <f t="shared" si="162"/>
        <v>340.95000000000005</v>
      </c>
    </row>
    <row r="2517" spans="1:14" ht="15.6" x14ac:dyDescent="0.3">
      <c r="A2517" s="40">
        <v>43570.625</v>
      </c>
      <c r="B2517" s="29">
        <f t="shared" si="159"/>
        <v>4</v>
      </c>
      <c r="C2517" s="34">
        <v>15</v>
      </c>
      <c r="D2517" s="35">
        <v>241.8</v>
      </c>
      <c r="E2517" s="36">
        <v>247.05</v>
      </c>
      <c r="F2517" s="37">
        <f t="shared" si="160"/>
        <v>488.85</v>
      </c>
      <c r="G2517" s="38"/>
      <c r="H2517" s="35">
        <v>269.34399999999999</v>
      </c>
      <c r="I2517" s="36">
        <v>247.126</v>
      </c>
      <c r="J2517" s="37">
        <f t="shared" si="161"/>
        <v>516.47</v>
      </c>
      <c r="K2517" s="38"/>
      <c r="L2517" s="35">
        <v>193.65</v>
      </c>
      <c r="M2517" s="36">
        <v>147.15</v>
      </c>
      <c r="N2517" s="37">
        <f t="shared" si="162"/>
        <v>340.8</v>
      </c>
    </row>
    <row r="2518" spans="1:14" ht="15.6" x14ac:dyDescent="0.3">
      <c r="A2518" s="39">
        <v>43570.666666666664</v>
      </c>
      <c r="B2518" s="29">
        <f t="shared" si="159"/>
        <v>4</v>
      </c>
      <c r="C2518" s="34">
        <v>15</v>
      </c>
      <c r="D2518" s="35">
        <v>238.05</v>
      </c>
      <c r="E2518" s="36">
        <v>235.2</v>
      </c>
      <c r="F2518" s="37">
        <f t="shared" si="160"/>
        <v>473.25</v>
      </c>
      <c r="G2518" s="38"/>
      <c r="H2518" s="35">
        <v>252.75</v>
      </c>
      <c r="I2518" s="36">
        <v>241.13</v>
      </c>
      <c r="J2518" s="37">
        <f t="shared" si="161"/>
        <v>493.88</v>
      </c>
      <c r="K2518" s="38"/>
      <c r="L2518" s="35">
        <v>186.15</v>
      </c>
      <c r="M2518" s="36">
        <v>150.6</v>
      </c>
      <c r="N2518" s="37">
        <f t="shared" si="162"/>
        <v>336.75</v>
      </c>
    </row>
    <row r="2519" spans="1:14" ht="15.6" x14ac:dyDescent="0.3">
      <c r="A2519" s="40">
        <v>43570.708333333336</v>
      </c>
      <c r="B2519" s="29">
        <f t="shared" si="159"/>
        <v>4</v>
      </c>
      <c r="C2519" s="34">
        <v>15</v>
      </c>
      <c r="D2519" s="35">
        <v>239.25</v>
      </c>
      <c r="E2519" s="36">
        <v>213.9</v>
      </c>
      <c r="F2519" s="37">
        <f t="shared" si="160"/>
        <v>453.15</v>
      </c>
      <c r="G2519" s="38"/>
      <c r="H2519" s="35">
        <v>248.49100000000001</v>
      </c>
      <c r="I2519" s="36">
        <v>218.91800000000001</v>
      </c>
      <c r="J2519" s="37">
        <f t="shared" si="161"/>
        <v>467.40899999999999</v>
      </c>
      <c r="K2519" s="38"/>
      <c r="L2519" s="35">
        <v>172.35</v>
      </c>
      <c r="M2519" s="36">
        <v>142.65</v>
      </c>
      <c r="N2519" s="37">
        <f t="shared" si="162"/>
        <v>315</v>
      </c>
    </row>
    <row r="2520" spans="1:14" ht="15.6" x14ac:dyDescent="0.3">
      <c r="A2520" s="39">
        <v>43570.75</v>
      </c>
      <c r="B2520" s="29">
        <f t="shared" si="159"/>
        <v>4</v>
      </c>
      <c r="C2520" s="34">
        <v>15</v>
      </c>
      <c r="D2520" s="35">
        <v>222.3</v>
      </c>
      <c r="E2520" s="36">
        <v>174.3</v>
      </c>
      <c r="F2520" s="37">
        <f t="shared" si="160"/>
        <v>396.6</v>
      </c>
      <c r="G2520" s="38"/>
      <c r="H2520" s="35">
        <v>173.73400000000001</v>
      </c>
      <c r="I2520" s="36">
        <v>188.875</v>
      </c>
      <c r="J2520" s="37">
        <f t="shared" si="161"/>
        <v>362.60900000000004</v>
      </c>
      <c r="K2520" s="38"/>
      <c r="L2520" s="35">
        <v>115.35</v>
      </c>
      <c r="M2520" s="36">
        <v>92.55</v>
      </c>
      <c r="N2520" s="37">
        <f t="shared" si="162"/>
        <v>207.89999999999998</v>
      </c>
    </row>
    <row r="2521" spans="1:14" ht="15.6" x14ac:dyDescent="0.3">
      <c r="A2521" s="40">
        <v>43570.791666666664</v>
      </c>
      <c r="B2521" s="29">
        <f t="shared" si="159"/>
        <v>4</v>
      </c>
      <c r="C2521" s="34">
        <v>15</v>
      </c>
      <c r="D2521" s="35">
        <v>211.35</v>
      </c>
      <c r="E2521" s="36">
        <v>152.69999999999999</v>
      </c>
      <c r="F2521" s="37">
        <f t="shared" si="160"/>
        <v>364.04999999999995</v>
      </c>
      <c r="G2521" s="38"/>
      <c r="H2521" s="35">
        <v>171.70599999999999</v>
      </c>
      <c r="I2521" s="36">
        <v>178.733</v>
      </c>
      <c r="J2521" s="37">
        <f t="shared" si="161"/>
        <v>350.43899999999996</v>
      </c>
      <c r="K2521" s="38"/>
      <c r="L2521" s="35">
        <v>105.6</v>
      </c>
      <c r="M2521" s="36">
        <v>81.3</v>
      </c>
      <c r="N2521" s="37">
        <f t="shared" si="162"/>
        <v>186.89999999999998</v>
      </c>
    </row>
    <row r="2522" spans="1:14" ht="15.6" x14ac:dyDescent="0.3">
      <c r="A2522" s="39">
        <v>43570.833333333336</v>
      </c>
      <c r="B2522" s="29">
        <f t="shared" si="159"/>
        <v>4</v>
      </c>
      <c r="C2522" s="34">
        <v>15</v>
      </c>
      <c r="D2522" s="35">
        <v>203.85</v>
      </c>
      <c r="E2522" s="36">
        <v>152.85</v>
      </c>
      <c r="F2522" s="37">
        <f t="shared" si="160"/>
        <v>356.7</v>
      </c>
      <c r="G2522" s="38"/>
      <c r="H2522" s="35">
        <v>177.44499999999999</v>
      </c>
      <c r="I2522" s="36">
        <v>177.23599999999999</v>
      </c>
      <c r="J2522" s="37">
        <f t="shared" si="161"/>
        <v>354.68099999999998</v>
      </c>
      <c r="K2522" s="38"/>
      <c r="L2522" s="35">
        <v>102.45</v>
      </c>
      <c r="M2522" s="36">
        <v>81.75</v>
      </c>
      <c r="N2522" s="37">
        <f t="shared" si="162"/>
        <v>184.2</v>
      </c>
    </row>
    <row r="2523" spans="1:14" ht="15.6" x14ac:dyDescent="0.3">
      <c r="A2523" s="40">
        <v>43570.875</v>
      </c>
      <c r="B2523" s="29">
        <f t="shared" si="159"/>
        <v>4</v>
      </c>
      <c r="C2523" s="34">
        <v>15</v>
      </c>
      <c r="D2523" s="35">
        <v>157.94999999999999</v>
      </c>
      <c r="E2523" s="36">
        <v>137.69999999999999</v>
      </c>
      <c r="F2523" s="37">
        <f t="shared" si="160"/>
        <v>295.64999999999998</v>
      </c>
      <c r="G2523" s="38"/>
      <c r="H2523" s="35">
        <v>171.75800000000001</v>
      </c>
      <c r="I2523" s="36">
        <v>168.24299999999999</v>
      </c>
      <c r="J2523" s="37">
        <f t="shared" si="161"/>
        <v>340.00099999999998</v>
      </c>
      <c r="K2523" s="38"/>
      <c r="L2523" s="35">
        <v>104.25</v>
      </c>
      <c r="M2523" s="36">
        <v>78</v>
      </c>
      <c r="N2523" s="37">
        <f t="shared" si="162"/>
        <v>182.25</v>
      </c>
    </row>
    <row r="2524" spans="1:14" ht="15.6" x14ac:dyDescent="0.3">
      <c r="A2524" s="39">
        <v>43570.916666666664</v>
      </c>
      <c r="B2524" s="29">
        <f t="shared" si="159"/>
        <v>4</v>
      </c>
      <c r="C2524" s="34">
        <v>15</v>
      </c>
      <c r="D2524" s="35">
        <v>144.15</v>
      </c>
      <c r="E2524" s="36">
        <v>135.75</v>
      </c>
      <c r="F2524" s="37">
        <f t="shared" si="160"/>
        <v>279.89999999999998</v>
      </c>
      <c r="G2524" s="38"/>
      <c r="H2524" s="35">
        <v>169.279</v>
      </c>
      <c r="I2524" s="36">
        <v>168.41</v>
      </c>
      <c r="J2524" s="37">
        <f t="shared" si="161"/>
        <v>337.68899999999996</v>
      </c>
      <c r="K2524" s="38"/>
      <c r="L2524" s="35">
        <v>103.05</v>
      </c>
      <c r="M2524" s="36">
        <v>77.099999999999994</v>
      </c>
      <c r="N2524" s="37">
        <f t="shared" si="162"/>
        <v>180.14999999999998</v>
      </c>
    </row>
    <row r="2525" spans="1:14" ht="15.6" x14ac:dyDescent="0.3">
      <c r="A2525" s="40">
        <v>43570.958333333336</v>
      </c>
      <c r="B2525" s="29">
        <f t="shared" si="159"/>
        <v>4</v>
      </c>
      <c r="C2525" s="34">
        <v>15</v>
      </c>
      <c r="D2525" s="35">
        <v>137.55000000000001</v>
      </c>
      <c r="E2525" s="36">
        <v>128.85</v>
      </c>
      <c r="F2525" s="37">
        <f t="shared" si="160"/>
        <v>266.39999999999998</v>
      </c>
      <c r="G2525" s="38"/>
      <c r="H2525" s="35">
        <v>162.589</v>
      </c>
      <c r="I2525" s="36">
        <v>143.82300000000001</v>
      </c>
      <c r="J2525" s="37">
        <f t="shared" si="161"/>
        <v>306.41200000000003</v>
      </c>
      <c r="K2525" s="38"/>
      <c r="L2525" s="35">
        <v>96.3</v>
      </c>
      <c r="M2525" s="36">
        <v>69.3</v>
      </c>
      <c r="N2525" s="37">
        <f t="shared" si="162"/>
        <v>165.6</v>
      </c>
    </row>
    <row r="2526" spans="1:14" ht="15.6" x14ac:dyDescent="0.3">
      <c r="A2526" s="39">
        <v>43570</v>
      </c>
      <c r="B2526" s="29">
        <f t="shared" si="159"/>
        <v>4</v>
      </c>
      <c r="C2526" s="34">
        <v>15</v>
      </c>
      <c r="D2526" s="35">
        <v>118.5</v>
      </c>
      <c r="E2526" s="36">
        <v>115.65</v>
      </c>
      <c r="F2526" s="37">
        <f t="shared" si="160"/>
        <v>234.15</v>
      </c>
      <c r="G2526" s="38"/>
      <c r="H2526" s="35">
        <v>154.54400000000001</v>
      </c>
      <c r="I2526" s="36">
        <v>120.06</v>
      </c>
      <c r="J2526" s="37">
        <f t="shared" si="161"/>
        <v>274.60400000000004</v>
      </c>
      <c r="K2526" s="38"/>
      <c r="L2526" s="35">
        <v>90.6</v>
      </c>
      <c r="M2526" s="36">
        <v>70.650000000000006</v>
      </c>
      <c r="N2526" s="37">
        <f t="shared" si="162"/>
        <v>161.25</v>
      </c>
    </row>
    <row r="2527" spans="1:14" ht="15.6" x14ac:dyDescent="0.3">
      <c r="A2527" s="40">
        <v>43571.041666666664</v>
      </c>
      <c r="B2527" s="29">
        <f t="shared" si="159"/>
        <v>4</v>
      </c>
      <c r="C2527" s="34">
        <v>16</v>
      </c>
      <c r="D2527" s="35">
        <v>114.15</v>
      </c>
      <c r="E2527" s="36">
        <v>116.4</v>
      </c>
      <c r="F2527" s="37">
        <f t="shared" si="160"/>
        <v>230.55</v>
      </c>
      <c r="G2527" s="38"/>
      <c r="H2527" s="35">
        <v>154.52600000000001</v>
      </c>
      <c r="I2527" s="36">
        <v>118.211</v>
      </c>
      <c r="J2527" s="37">
        <f t="shared" si="161"/>
        <v>272.73700000000002</v>
      </c>
      <c r="K2527" s="38"/>
      <c r="L2527" s="35">
        <v>91.35</v>
      </c>
      <c r="M2527" s="36">
        <v>69.45</v>
      </c>
      <c r="N2527" s="37">
        <f t="shared" si="162"/>
        <v>160.80000000000001</v>
      </c>
    </row>
    <row r="2528" spans="1:14" ht="15.6" x14ac:dyDescent="0.3">
      <c r="A2528" s="39">
        <v>43571.083333333336</v>
      </c>
      <c r="B2528" s="29">
        <f t="shared" si="159"/>
        <v>4</v>
      </c>
      <c r="C2528" s="34">
        <v>16</v>
      </c>
      <c r="D2528" s="35">
        <v>115.8</v>
      </c>
      <c r="E2528" s="36">
        <v>115.95</v>
      </c>
      <c r="F2528" s="37">
        <f t="shared" si="160"/>
        <v>231.75</v>
      </c>
      <c r="G2528" s="38"/>
      <c r="H2528" s="35">
        <v>152.69999999999999</v>
      </c>
      <c r="I2528" s="36">
        <v>120.626</v>
      </c>
      <c r="J2528" s="37">
        <f t="shared" si="161"/>
        <v>273.32600000000002</v>
      </c>
      <c r="K2528" s="38"/>
      <c r="L2528" s="35">
        <v>94.65</v>
      </c>
      <c r="M2528" s="36">
        <v>68.7</v>
      </c>
      <c r="N2528" s="37">
        <f t="shared" si="162"/>
        <v>163.35000000000002</v>
      </c>
    </row>
    <row r="2529" spans="1:14" ht="15.6" x14ac:dyDescent="0.3">
      <c r="A2529" s="40">
        <v>43571.125</v>
      </c>
      <c r="B2529" s="29">
        <f t="shared" si="159"/>
        <v>4</v>
      </c>
      <c r="C2529" s="34">
        <v>16</v>
      </c>
      <c r="D2529" s="35">
        <v>132.9</v>
      </c>
      <c r="E2529" s="36">
        <v>113.55</v>
      </c>
      <c r="F2529" s="37">
        <f t="shared" si="160"/>
        <v>246.45</v>
      </c>
      <c r="G2529" s="38"/>
      <c r="H2529" s="35">
        <v>161.34399999999999</v>
      </c>
      <c r="I2529" s="36">
        <v>124.514</v>
      </c>
      <c r="J2529" s="37">
        <f t="shared" si="161"/>
        <v>285.858</v>
      </c>
      <c r="K2529" s="38"/>
      <c r="L2529" s="35">
        <v>97.95</v>
      </c>
      <c r="M2529" s="36">
        <v>70.05</v>
      </c>
      <c r="N2529" s="37">
        <f t="shared" si="162"/>
        <v>168</v>
      </c>
    </row>
    <row r="2530" spans="1:14" ht="15.6" x14ac:dyDescent="0.3">
      <c r="A2530" s="39">
        <v>43571.166666666664</v>
      </c>
      <c r="B2530" s="29">
        <f t="shared" si="159"/>
        <v>4</v>
      </c>
      <c r="C2530" s="34">
        <v>16</v>
      </c>
      <c r="D2530" s="35">
        <v>131.25</v>
      </c>
      <c r="E2530" s="36">
        <v>126.15</v>
      </c>
      <c r="F2530" s="37">
        <f t="shared" si="160"/>
        <v>257.39999999999998</v>
      </c>
      <c r="G2530" s="38"/>
      <c r="H2530" s="35">
        <v>167.203</v>
      </c>
      <c r="I2530" s="36">
        <v>143.79599999999999</v>
      </c>
      <c r="J2530" s="37">
        <f t="shared" si="161"/>
        <v>310.99900000000002</v>
      </c>
      <c r="K2530" s="38"/>
      <c r="L2530" s="35">
        <v>103.65</v>
      </c>
      <c r="M2530" s="36">
        <v>69.75</v>
      </c>
      <c r="N2530" s="37">
        <f t="shared" si="162"/>
        <v>173.4</v>
      </c>
    </row>
    <row r="2531" spans="1:14" ht="15.6" x14ac:dyDescent="0.3">
      <c r="A2531" s="40">
        <v>43571.208333333336</v>
      </c>
      <c r="B2531" s="29">
        <f t="shared" si="159"/>
        <v>4</v>
      </c>
      <c r="C2531" s="34">
        <v>16</v>
      </c>
      <c r="D2531" s="35">
        <v>129</v>
      </c>
      <c r="E2531" s="36">
        <v>125.55</v>
      </c>
      <c r="F2531" s="37">
        <f t="shared" si="160"/>
        <v>254.55</v>
      </c>
      <c r="G2531" s="38"/>
      <c r="H2531" s="35">
        <v>179.19900000000001</v>
      </c>
      <c r="I2531" s="36">
        <v>146.87299999999999</v>
      </c>
      <c r="J2531" s="37">
        <f t="shared" si="161"/>
        <v>326.072</v>
      </c>
      <c r="K2531" s="38"/>
      <c r="L2531" s="35">
        <v>104.55</v>
      </c>
      <c r="M2531" s="36">
        <v>69.900000000000006</v>
      </c>
      <c r="N2531" s="37">
        <f t="shared" si="162"/>
        <v>174.45</v>
      </c>
    </row>
    <row r="2532" spans="1:14" ht="15.6" x14ac:dyDescent="0.3">
      <c r="A2532" s="39">
        <v>43571.25</v>
      </c>
      <c r="B2532" s="29">
        <f t="shared" si="159"/>
        <v>4</v>
      </c>
      <c r="C2532" s="34">
        <v>16</v>
      </c>
      <c r="D2532" s="35">
        <v>138.30000000000001</v>
      </c>
      <c r="E2532" s="36">
        <v>136.05000000000001</v>
      </c>
      <c r="F2532" s="37">
        <f t="shared" si="160"/>
        <v>274.35000000000002</v>
      </c>
      <c r="G2532" s="38"/>
      <c r="H2532" s="35">
        <v>184.51300000000001</v>
      </c>
      <c r="I2532" s="36">
        <v>160.87200000000001</v>
      </c>
      <c r="J2532" s="37">
        <f t="shared" si="161"/>
        <v>345.38499999999999</v>
      </c>
      <c r="K2532" s="38"/>
      <c r="L2532" s="35">
        <v>109.5</v>
      </c>
      <c r="M2532" s="36">
        <v>76.349999999999994</v>
      </c>
      <c r="N2532" s="37">
        <f t="shared" si="162"/>
        <v>185.85</v>
      </c>
    </row>
    <row r="2533" spans="1:14" ht="15.6" x14ac:dyDescent="0.3">
      <c r="A2533" s="40">
        <v>43571.291666666664</v>
      </c>
      <c r="B2533" s="29">
        <f t="shared" si="159"/>
        <v>4</v>
      </c>
      <c r="C2533" s="34">
        <v>16</v>
      </c>
      <c r="D2533" s="35">
        <v>181.65</v>
      </c>
      <c r="E2533" s="36">
        <v>190.2</v>
      </c>
      <c r="F2533" s="37">
        <f t="shared" si="160"/>
        <v>371.85</v>
      </c>
      <c r="G2533" s="38"/>
      <c r="H2533" s="35">
        <v>224.62200000000001</v>
      </c>
      <c r="I2533" s="36">
        <v>189.90700000000001</v>
      </c>
      <c r="J2533" s="37">
        <f t="shared" si="161"/>
        <v>414.529</v>
      </c>
      <c r="K2533" s="38"/>
      <c r="L2533" s="35">
        <v>154.5</v>
      </c>
      <c r="M2533" s="36">
        <v>119.85</v>
      </c>
      <c r="N2533" s="37">
        <f t="shared" si="162"/>
        <v>274.35000000000002</v>
      </c>
    </row>
    <row r="2534" spans="1:14" ht="15.6" x14ac:dyDescent="0.3">
      <c r="A2534" s="39">
        <v>43571.333333333336</v>
      </c>
      <c r="B2534" s="29">
        <f t="shared" si="159"/>
        <v>4</v>
      </c>
      <c r="C2534" s="34">
        <v>16</v>
      </c>
      <c r="D2534" s="35">
        <v>211.2</v>
      </c>
      <c r="E2534" s="36">
        <v>227.55</v>
      </c>
      <c r="F2534" s="37">
        <f t="shared" si="160"/>
        <v>438.75</v>
      </c>
      <c r="G2534" s="38"/>
      <c r="H2534" s="35">
        <v>243.745</v>
      </c>
      <c r="I2534" s="36">
        <v>217.18299999999999</v>
      </c>
      <c r="J2534" s="37">
        <f t="shared" si="161"/>
        <v>460.928</v>
      </c>
      <c r="K2534" s="38"/>
      <c r="L2534" s="35">
        <v>171.6</v>
      </c>
      <c r="M2534" s="36">
        <v>133.05000000000001</v>
      </c>
      <c r="N2534" s="37">
        <f t="shared" si="162"/>
        <v>304.64999999999998</v>
      </c>
    </row>
    <row r="2535" spans="1:14" ht="15.6" x14ac:dyDescent="0.3">
      <c r="A2535" s="40">
        <v>43571.375</v>
      </c>
      <c r="B2535" s="29">
        <f t="shared" si="159"/>
        <v>4</v>
      </c>
      <c r="C2535" s="34">
        <v>16</v>
      </c>
      <c r="D2535" s="35">
        <v>227.25</v>
      </c>
      <c r="E2535" s="36">
        <v>254.85</v>
      </c>
      <c r="F2535" s="37">
        <f t="shared" si="160"/>
        <v>482.1</v>
      </c>
      <c r="G2535" s="38"/>
      <c r="H2535" s="35">
        <v>255.482</v>
      </c>
      <c r="I2535" s="36">
        <v>237.35599999999999</v>
      </c>
      <c r="J2535" s="37">
        <f t="shared" si="161"/>
        <v>492.83799999999997</v>
      </c>
      <c r="K2535" s="38"/>
      <c r="L2535" s="35">
        <v>184.5</v>
      </c>
      <c r="M2535" s="36">
        <v>141.75</v>
      </c>
      <c r="N2535" s="37">
        <f t="shared" si="162"/>
        <v>326.25</v>
      </c>
    </row>
    <row r="2536" spans="1:14" ht="15.6" x14ac:dyDescent="0.3">
      <c r="A2536" s="39">
        <v>43571.416666666664</v>
      </c>
      <c r="B2536" s="29">
        <f t="shared" si="159"/>
        <v>4</v>
      </c>
      <c r="C2536" s="34">
        <v>16</v>
      </c>
      <c r="D2536" s="35">
        <v>233.25</v>
      </c>
      <c r="E2536" s="36">
        <v>260.85000000000002</v>
      </c>
      <c r="F2536" s="37">
        <f t="shared" si="160"/>
        <v>494.1</v>
      </c>
      <c r="G2536" s="38"/>
      <c r="H2536" s="35">
        <v>265.32600000000002</v>
      </c>
      <c r="I2536" s="36">
        <v>244.23599999999999</v>
      </c>
      <c r="J2536" s="37">
        <f t="shared" si="161"/>
        <v>509.56200000000001</v>
      </c>
      <c r="K2536" s="38"/>
      <c r="L2536" s="35">
        <v>183.45</v>
      </c>
      <c r="M2536" s="36">
        <v>147</v>
      </c>
      <c r="N2536" s="37">
        <f t="shared" si="162"/>
        <v>330.45</v>
      </c>
    </row>
    <row r="2537" spans="1:14" ht="15.6" x14ac:dyDescent="0.3">
      <c r="A2537" s="40">
        <v>43571.458333333336</v>
      </c>
      <c r="B2537" s="29">
        <f t="shared" si="159"/>
        <v>4</v>
      </c>
      <c r="C2537" s="34">
        <v>16</v>
      </c>
      <c r="D2537" s="35">
        <v>236.4</v>
      </c>
      <c r="E2537" s="36">
        <v>264</v>
      </c>
      <c r="F2537" s="37">
        <f t="shared" si="160"/>
        <v>500.4</v>
      </c>
      <c r="G2537" s="38"/>
      <c r="H2537" s="35">
        <v>263.76799999999997</v>
      </c>
      <c r="I2537" s="36">
        <v>244.501</v>
      </c>
      <c r="J2537" s="37">
        <f t="shared" si="161"/>
        <v>508.26900000000001</v>
      </c>
      <c r="K2537" s="38"/>
      <c r="L2537" s="35">
        <v>186.15</v>
      </c>
      <c r="M2537" s="36">
        <v>150.15</v>
      </c>
      <c r="N2537" s="37">
        <f t="shared" si="162"/>
        <v>336.3</v>
      </c>
    </row>
    <row r="2538" spans="1:14" ht="15.6" x14ac:dyDescent="0.3">
      <c r="A2538" s="39">
        <v>43571.5</v>
      </c>
      <c r="B2538" s="29">
        <f t="shared" si="159"/>
        <v>4</v>
      </c>
      <c r="C2538" s="34">
        <v>16</v>
      </c>
      <c r="D2538" s="35">
        <v>225</v>
      </c>
      <c r="E2538" s="36">
        <v>264.89999999999998</v>
      </c>
      <c r="F2538" s="37">
        <f t="shared" si="160"/>
        <v>489.9</v>
      </c>
      <c r="G2538" s="38"/>
      <c r="H2538" s="35">
        <v>259.226</v>
      </c>
      <c r="I2538" s="36">
        <v>248.33500000000001</v>
      </c>
      <c r="J2538" s="37">
        <f t="shared" si="161"/>
        <v>507.56100000000004</v>
      </c>
      <c r="K2538" s="38"/>
      <c r="L2538" s="35">
        <v>184.8</v>
      </c>
      <c r="M2538" s="36">
        <v>153</v>
      </c>
      <c r="N2538" s="37">
        <f t="shared" si="162"/>
        <v>337.8</v>
      </c>
    </row>
    <row r="2539" spans="1:14" ht="15.6" x14ac:dyDescent="0.3">
      <c r="A2539" s="40">
        <v>43571.541666666664</v>
      </c>
      <c r="B2539" s="29">
        <f t="shared" si="159"/>
        <v>4</v>
      </c>
      <c r="C2539" s="34">
        <v>16</v>
      </c>
      <c r="D2539" s="35">
        <v>228.15</v>
      </c>
      <c r="E2539" s="36">
        <v>259.05</v>
      </c>
      <c r="F2539" s="37">
        <f t="shared" si="160"/>
        <v>487.20000000000005</v>
      </c>
      <c r="G2539" s="38"/>
      <c r="H2539" s="35">
        <v>262.291</v>
      </c>
      <c r="I2539" s="36">
        <v>241.44800000000001</v>
      </c>
      <c r="J2539" s="37">
        <f t="shared" si="161"/>
        <v>503.73900000000003</v>
      </c>
      <c r="K2539" s="38"/>
      <c r="L2539" s="35">
        <v>180.45</v>
      </c>
      <c r="M2539" s="36">
        <v>146.69999999999999</v>
      </c>
      <c r="N2539" s="37">
        <f t="shared" si="162"/>
        <v>327.14999999999998</v>
      </c>
    </row>
    <row r="2540" spans="1:14" ht="15.6" x14ac:dyDescent="0.3">
      <c r="A2540" s="39">
        <v>43571.583333333336</v>
      </c>
      <c r="B2540" s="29">
        <f t="shared" si="159"/>
        <v>4</v>
      </c>
      <c r="C2540" s="34">
        <v>16</v>
      </c>
      <c r="D2540" s="35">
        <v>248.85</v>
      </c>
      <c r="E2540" s="36">
        <v>252.15</v>
      </c>
      <c r="F2540" s="37">
        <f t="shared" si="160"/>
        <v>501</v>
      </c>
      <c r="G2540" s="38"/>
      <c r="H2540" s="35">
        <v>251.351</v>
      </c>
      <c r="I2540" s="36">
        <v>245.78299999999999</v>
      </c>
      <c r="J2540" s="37">
        <f t="shared" si="161"/>
        <v>497.13400000000001</v>
      </c>
      <c r="K2540" s="38"/>
      <c r="L2540" s="35">
        <v>186</v>
      </c>
      <c r="M2540" s="36">
        <v>144.44999999999999</v>
      </c>
      <c r="N2540" s="37">
        <f t="shared" si="162"/>
        <v>330.45</v>
      </c>
    </row>
    <row r="2541" spans="1:14" ht="15.6" x14ac:dyDescent="0.3">
      <c r="A2541" s="40">
        <v>43571.625</v>
      </c>
      <c r="B2541" s="29">
        <f t="shared" si="159"/>
        <v>4</v>
      </c>
      <c r="C2541" s="34">
        <v>16</v>
      </c>
      <c r="D2541" s="35">
        <v>245.25</v>
      </c>
      <c r="E2541" s="36">
        <v>245.85</v>
      </c>
      <c r="F2541" s="37">
        <f t="shared" si="160"/>
        <v>491.1</v>
      </c>
      <c r="G2541" s="38"/>
      <c r="H2541" s="35">
        <v>272.48700000000002</v>
      </c>
      <c r="I2541" s="36">
        <v>242.42400000000001</v>
      </c>
      <c r="J2541" s="37">
        <f t="shared" si="161"/>
        <v>514.91100000000006</v>
      </c>
      <c r="K2541" s="38"/>
      <c r="L2541" s="35">
        <v>192.15</v>
      </c>
      <c r="M2541" s="36">
        <v>145.94999999999999</v>
      </c>
      <c r="N2541" s="37">
        <f t="shared" si="162"/>
        <v>338.1</v>
      </c>
    </row>
    <row r="2542" spans="1:14" ht="15.6" x14ac:dyDescent="0.3">
      <c r="A2542" s="39">
        <v>43571.666666666664</v>
      </c>
      <c r="B2542" s="29">
        <f t="shared" si="159"/>
        <v>4</v>
      </c>
      <c r="C2542" s="34">
        <v>16</v>
      </c>
      <c r="D2542" s="35">
        <v>231.9</v>
      </c>
      <c r="E2542" s="36">
        <v>235.8</v>
      </c>
      <c r="F2542" s="37">
        <f t="shared" si="160"/>
        <v>467.70000000000005</v>
      </c>
      <c r="G2542" s="38"/>
      <c r="H2542" s="35">
        <v>258.95100000000002</v>
      </c>
      <c r="I2542" s="36">
        <v>233.88</v>
      </c>
      <c r="J2542" s="37">
        <f t="shared" si="161"/>
        <v>492.83100000000002</v>
      </c>
      <c r="K2542" s="38"/>
      <c r="L2542" s="35">
        <v>179.7</v>
      </c>
      <c r="M2542" s="36">
        <v>144.9</v>
      </c>
      <c r="N2542" s="37">
        <f t="shared" si="162"/>
        <v>324.60000000000002</v>
      </c>
    </row>
    <row r="2543" spans="1:14" ht="15.6" x14ac:dyDescent="0.3">
      <c r="A2543" s="40">
        <v>43571.708333333336</v>
      </c>
      <c r="B2543" s="29">
        <f t="shared" si="159"/>
        <v>4</v>
      </c>
      <c r="C2543" s="34">
        <v>16</v>
      </c>
      <c r="D2543" s="35">
        <v>233.7</v>
      </c>
      <c r="E2543" s="36">
        <v>210.6</v>
      </c>
      <c r="F2543" s="37">
        <f t="shared" si="160"/>
        <v>444.29999999999995</v>
      </c>
      <c r="G2543" s="38"/>
      <c r="H2543" s="35">
        <v>244.98599999999999</v>
      </c>
      <c r="I2543" s="36">
        <v>218.26300000000001</v>
      </c>
      <c r="J2543" s="37">
        <f t="shared" si="161"/>
        <v>463.24900000000002</v>
      </c>
      <c r="K2543" s="38"/>
      <c r="L2543" s="35">
        <v>169.65</v>
      </c>
      <c r="M2543" s="36">
        <v>137.1</v>
      </c>
      <c r="N2543" s="37">
        <f t="shared" si="162"/>
        <v>306.75</v>
      </c>
    </row>
    <row r="2544" spans="1:14" ht="15.6" x14ac:dyDescent="0.3">
      <c r="A2544" s="39">
        <v>43571.75</v>
      </c>
      <c r="B2544" s="29">
        <f t="shared" si="159"/>
        <v>4</v>
      </c>
      <c r="C2544" s="34">
        <v>16</v>
      </c>
      <c r="D2544" s="35">
        <v>225.9</v>
      </c>
      <c r="E2544" s="36">
        <v>174</v>
      </c>
      <c r="F2544" s="37">
        <f t="shared" si="160"/>
        <v>399.9</v>
      </c>
      <c r="G2544" s="38"/>
      <c r="H2544" s="35">
        <v>166.09800000000001</v>
      </c>
      <c r="I2544" s="36">
        <v>188.38900000000001</v>
      </c>
      <c r="J2544" s="37">
        <f t="shared" si="161"/>
        <v>354.48700000000002</v>
      </c>
      <c r="K2544" s="38"/>
      <c r="L2544" s="35">
        <v>116.85</v>
      </c>
      <c r="M2544" s="36">
        <v>90.9</v>
      </c>
      <c r="N2544" s="37">
        <f t="shared" si="162"/>
        <v>207.75</v>
      </c>
    </row>
    <row r="2545" spans="1:14" ht="15.6" x14ac:dyDescent="0.3">
      <c r="A2545" s="40">
        <v>43571.791666666664</v>
      </c>
      <c r="B2545" s="29">
        <f t="shared" si="159"/>
        <v>4</v>
      </c>
      <c r="C2545" s="34">
        <v>16</v>
      </c>
      <c r="D2545" s="35">
        <v>219.45</v>
      </c>
      <c r="E2545" s="36">
        <v>157.80000000000001</v>
      </c>
      <c r="F2545" s="37">
        <f t="shared" si="160"/>
        <v>377.25</v>
      </c>
      <c r="G2545" s="38"/>
      <c r="H2545" s="35">
        <v>163.61799999999999</v>
      </c>
      <c r="I2545" s="36">
        <v>178.875</v>
      </c>
      <c r="J2545" s="37">
        <f t="shared" si="161"/>
        <v>342.49299999999999</v>
      </c>
      <c r="K2545" s="38"/>
      <c r="L2545" s="35">
        <v>110.55</v>
      </c>
      <c r="M2545" s="36">
        <v>74.099999999999994</v>
      </c>
      <c r="N2545" s="37">
        <f t="shared" si="162"/>
        <v>184.64999999999998</v>
      </c>
    </row>
    <row r="2546" spans="1:14" ht="15.6" x14ac:dyDescent="0.3">
      <c r="A2546" s="39">
        <v>43571.833333333336</v>
      </c>
      <c r="B2546" s="29">
        <f t="shared" si="159"/>
        <v>4</v>
      </c>
      <c r="C2546" s="34">
        <v>16</v>
      </c>
      <c r="D2546" s="35">
        <v>212.85</v>
      </c>
      <c r="E2546" s="36">
        <v>161.1</v>
      </c>
      <c r="F2546" s="37">
        <f t="shared" si="160"/>
        <v>373.95</v>
      </c>
      <c r="G2546" s="38"/>
      <c r="H2546" s="35">
        <v>178.11699999999999</v>
      </c>
      <c r="I2546" s="36">
        <v>177.91900000000001</v>
      </c>
      <c r="J2546" s="37">
        <f t="shared" si="161"/>
        <v>356.036</v>
      </c>
      <c r="K2546" s="38"/>
      <c r="L2546" s="35">
        <v>108.45</v>
      </c>
      <c r="M2546" s="36">
        <v>72.45</v>
      </c>
      <c r="N2546" s="37">
        <f t="shared" si="162"/>
        <v>180.9</v>
      </c>
    </row>
    <row r="2547" spans="1:14" ht="15.6" x14ac:dyDescent="0.3">
      <c r="A2547" s="40">
        <v>43571.875</v>
      </c>
      <c r="B2547" s="29">
        <f t="shared" si="159"/>
        <v>4</v>
      </c>
      <c r="C2547" s="34">
        <v>16</v>
      </c>
      <c r="D2547" s="35">
        <v>154.05000000000001</v>
      </c>
      <c r="E2547" s="36">
        <v>137.4</v>
      </c>
      <c r="F2547" s="37">
        <f t="shared" si="160"/>
        <v>291.45000000000005</v>
      </c>
      <c r="G2547" s="38"/>
      <c r="H2547" s="35">
        <v>167.114</v>
      </c>
      <c r="I2547" s="36">
        <v>168.511</v>
      </c>
      <c r="J2547" s="37">
        <f t="shared" si="161"/>
        <v>335.625</v>
      </c>
      <c r="K2547" s="38"/>
      <c r="L2547" s="35">
        <v>103.05</v>
      </c>
      <c r="M2547" s="36">
        <v>71.7</v>
      </c>
      <c r="N2547" s="37">
        <f t="shared" si="162"/>
        <v>174.75</v>
      </c>
    </row>
    <row r="2548" spans="1:14" ht="15.6" x14ac:dyDescent="0.3">
      <c r="A2548" s="39">
        <v>43571.916666666664</v>
      </c>
      <c r="B2548" s="29">
        <f t="shared" si="159"/>
        <v>4</v>
      </c>
      <c r="C2548" s="34">
        <v>16</v>
      </c>
      <c r="D2548" s="35">
        <v>142.19999999999999</v>
      </c>
      <c r="E2548" s="36">
        <v>134.25</v>
      </c>
      <c r="F2548" s="37">
        <f t="shared" si="160"/>
        <v>276.45</v>
      </c>
      <c r="G2548" s="38"/>
      <c r="H2548" s="35">
        <v>163.411</v>
      </c>
      <c r="I2548" s="36">
        <v>170.56399999999999</v>
      </c>
      <c r="J2548" s="37">
        <f t="shared" si="161"/>
        <v>333.97500000000002</v>
      </c>
      <c r="K2548" s="38"/>
      <c r="L2548" s="35">
        <v>101.55</v>
      </c>
      <c r="M2548" s="36">
        <v>70.05</v>
      </c>
      <c r="N2548" s="37">
        <f t="shared" si="162"/>
        <v>171.6</v>
      </c>
    </row>
    <row r="2549" spans="1:14" ht="15.6" x14ac:dyDescent="0.3">
      <c r="A2549" s="40">
        <v>43571.958333333336</v>
      </c>
      <c r="B2549" s="29">
        <f t="shared" si="159"/>
        <v>4</v>
      </c>
      <c r="C2549" s="34">
        <v>16</v>
      </c>
      <c r="D2549" s="35">
        <v>131.69999999999999</v>
      </c>
      <c r="E2549" s="36">
        <v>130.35</v>
      </c>
      <c r="F2549" s="37">
        <f t="shared" si="160"/>
        <v>262.04999999999995</v>
      </c>
      <c r="G2549" s="38"/>
      <c r="H2549" s="35">
        <v>159.78299999999999</v>
      </c>
      <c r="I2549" s="36">
        <v>151.68299999999999</v>
      </c>
      <c r="J2549" s="37">
        <f t="shared" si="161"/>
        <v>311.46600000000001</v>
      </c>
      <c r="K2549" s="38"/>
      <c r="L2549" s="35">
        <v>87</v>
      </c>
      <c r="M2549" s="36">
        <v>60.6</v>
      </c>
      <c r="N2549" s="37">
        <f t="shared" si="162"/>
        <v>147.6</v>
      </c>
    </row>
    <row r="2550" spans="1:14" ht="15.6" x14ac:dyDescent="0.3">
      <c r="A2550" s="39">
        <v>43571</v>
      </c>
      <c r="B2550" s="29">
        <f t="shared" si="159"/>
        <v>4</v>
      </c>
      <c r="C2550" s="34">
        <v>16</v>
      </c>
      <c r="D2550" s="35">
        <v>121.95</v>
      </c>
      <c r="E2550" s="36">
        <v>111.3</v>
      </c>
      <c r="F2550" s="37">
        <f t="shared" si="160"/>
        <v>233.25</v>
      </c>
      <c r="G2550" s="38"/>
      <c r="H2550" s="35">
        <v>155.13999999999999</v>
      </c>
      <c r="I2550" s="36">
        <v>131.048</v>
      </c>
      <c r="J2550" s="37">
        <f t="shared" si="161"/>
        <v>286.18799999999999</v>
      </c>
      <c r="K2550" s="38"/>
      <c r="L2550" s="35">
        <v>85.5</v>
      </c>
      <c r="M2550" s="36">
        <v>61.35</v>
      </c>
      <c r="N2550" s="37">
        <f t="shared" si="162"/>
        <v>146.85</v>
      </c>
    </row>
    <row r="2551" spans="1:14" ht="15.6" x14ac:dyDescent="0.3">
      <c r="A2551" s="40">
        <v>43572.041666666664</v>
      </c>
      <c r="B2551" s="29">
        <f t="shared" si="159"/>
        <v>4</v>
      </c>
      <c r="C2551" s="34">
        <v>17</v>
      </c>
      <c r="D2551" s="35">
        <v>119.55</v>
      </c>
      <c r="E2551" s="36">
        <v>112.5</v>
      </c>
      <c r="F2551" s="37">
        <f t="shared" si="160"/>
        <v>232.05</v>
      </c>
      <c r="G2551" s="38"/>
      <c r="H2551" s="35">
        <v>152.964</v>
      </c>
      <c r="I2551" s="36">
        <v>127.81399999999999</v>
      </c>
      <c r="J2551" s="37">
        <f t="shared" si="161"/>
        <v>280.77800000000002</v>
      </c>
      <c r="K2551" s="38"/>
      <c r="L2551" s="35">
        <v>84.45</v>
      </c>
      <c r="M2551" s="36">
        <v>59.85</v>
      </c>
      <c r="N2551" s="37">
        <f t="shared" si="162"/>
        <v>144.30000000000001</v>
      </c>
    </row>
    <row r="2552" spans="1:14" ht="15.6" x14ac:dyDescent="0.3">
      <c r="A2552" s="39">
        <v>43572.083333333336</v>
      </c>
      <c r="B2552" s="29">
        <f t="shared" si="159"/>
        <v>4</v>
      </c>
      <c r="C2552" s="34">
        <v>17</v>
      </c>
      <c r="D2552" s="35">
        <v>120.3</v>
      </c>
      <c r="E2552" s="36">
        <v>111.6</v>
      </c>
      <c r="F2552" s="37">
        <f t="shared" si="160"/>
        <v>231.89999999999998</v>
      </c>
      <c r="G2552" s="38"/>
      <c r="H2552" s="35">
        <v>152.55500000000001</v>
      </c>
      <c r="I2552" s="36">
        <v>126.29300000000001</v>
      </c>
      <c r="J2552" s="37">
        <f t="shared" si="161"/>
        <v>278.84800000000001</v>
      </c>
      <c r="K2552" s="38"/>
      <c r="L2552" s="35">
        <v>85.95</v>
      </c>
      <c r="M2552" s="36">
        <v>60.3</v>
      </c>
      <c r="N2552" s="37">
        <f t="shared" si="162"/>
        <v>146.25</v>
      </c>
    </row>
    <row r="2553" spans="1:14" ht="15.6" x14ac:dyDescent="0.3">
      <c r="A2553" s="40">
        <v>43572.125</v>
      </c>
      <c r="B2553" s="29">
        <f t="shared" si="159"/>
        <v>4</v>
      </c>
      <c r="C2553" s="34">
        <v>17</v>
      </c>
      <c r="D2553" s="35">
        <v>138.75</v>
      </c>
      <c r="E2553" s="36">
        <v>113.4</v>
      </c>
      <c r="F2553" s="37">
        <f t="shared" si="160"/>
        <v>252.15</v>
      </c>
      <c r="G2553" s="38"/>
      <c r="H2553" s="35">
        <v>154.83199999999999</v>
      </c>
      <c r="I2553" s="36">
        <v>134.33199999999999</v>
      </c>
      <c r="J2553" s="37">
        <f t="shared" si="161"/>
        <v>289.16399999999999</v>
      </c>
      <c r="K2553" s="38"/>
      <c r="L2553" s="35">
        <v>93.9</v>
      </c>
      <c r="M2553" s="36">
        <v>59.85</v>
      </c>
      <c r="N2553" s="37">
        <f t="shared" si="162"/>
        <v>153.75</v>
      </c>
    </row>
    <row r="2554" spans="1:14" ht="15.6" x14ac:dyDescent="0.3">
      <c r="A2554" s="39">
        <v>43572.166666666664</v>
      </c>
      <c r="B2554" s="29">
        <f t="shared" si="159"/>
        <v>4</v>
      </c>
      <c r="C2554" s="34">
        <v>17</v>
      </c>
      <c r="D2554" s="35">
        <v>135.30000000000001</v>
      </c>
      <c r="E2554" s="36">
        <v>114.15</v>
      </c>
      <c r="F2554" s="37">
        <f t="shared" si="160"/>
        <v>249.45000000000002</v>
      </c>
      <c r="G2554" s="38"/>
      <c r="H2554" s="35">
        <v>157.30799999999999</v>
      </c>
      <c r="I2554" s="36">
        <v>147.57499999999999</v>
      </c>
      <c r="J2554" s="37">
        <f t="shared" si="161"/>
        <v>304.88299999999998</v>
      </c>
      <c r="K2554" s="38"/>
      <c r="L2554" s="35">
        <v>93.3</v>
      </c>
      <c r="M2554" s="36">
        <v>60.45</v>
      </c>
      <c r="N2554" s="37">
        <f t="shared" si="162"/>
        <v>153.75</v>
      </c>
    </row>
    <row r="2555" spans="1:14" ht="15.6" x14ac:dyDescent="0.3">
      <c r="A2555" s="40">
        <v>43572.208333333336</v>
      </c>
      <c r="B2555" s="29">
        <f t="shared" si="159"/>
        <v>4</v>
      </c>
      <c r="C2555" s="34">
        <v>17</v>
      </c>
      <c r="D2555" s="35">
        <v>136.35</v>
      </c>
      <c r="E2555" s="36">
        <v>123.9</v>
      </c>
      <c r="F2555" s="37">
        <f t="shared" si="160"/>
        <v>260.25</v>
      </c>
      <c r="G2555" s="38"/>
      <c r="H2555" s="35">
        <v>180.77500000000001</v>
      </c>
      <c r="I2555" s="36">
        <v>153.76499999999999</v>
      </c>
      <c r="J2555" s="37">
        <f t="shared" si="161"/>
        <v>334.53999999999996</v>
      </c>
      <c r="K2555" s="38"/>
      <c r="L2555" s="35">
        <v>100.05</v>
      </c>
      <c r="M2555" s="36">
        <v>61.05</v>
      </c>
      <c r="N2555" s="37">
        <f t="shared" si="162"/>
        <v>161.1</v>
      </c>
    </row>
    <row r="2556" spans="1:14" ht="15.6" x14ac:dyDescent="0.3">
      <c r="A2556" s="39">
        <v>43572.25</v>
      </c>
      <c r="B2556" s="29">
        <f t="shared" si="159"/>
        <v>4</v>
      </c>
      <c r="C2556" s="34">
        <v>17</v>
      </c>
      <c r="D2556" s="35">
        <v>143.69999999999999</v>
      </c>
      <c r="E2556" s="36">
        <v>136.65</v>
      </c>
      <c r="F2556" s="37">
        <f t="shared" si="160"/>
        <v>280.35000000000002</v>
      </c>
      <c r="G2556" s="38"/>
      <c r="H2556" s="35">
        <v>180.023</v>
      </c>
      <c r="I2556" s="36">
        <v>162.65199999999999</v>
      </c>
      <c r="J2556" s="37">
        <f t="shared" si="161"/>
        <v>342.67499999999995</v>
      </c>
      <c r="K2556" s="38"/>
      <c r="L2556" s="35">
        <v>103.2</v>
      </c>
      <c r="M2556" s="36">
        <v>65.099999999999994</v>
      </c>
      <c r="N2556" s="37">
        <f t="shared" si="162"/>
        <v>168.3</v>
      </c>
    </row>
    <row r="2557" spans="1:14" ht="15.6" x14ac:dyDescent="0.3">
      <c r="A2557" s="40">
        <v>43572.291666666664</v>
      </c>
      <c r="B2557" s="29">
        <f t="shared" si="159"/>
        <v>4</v>
      </c>
      <c r="C2557" s="34">
        <v>17</v>
      </c>
      <c r="D2557" s="35">
        <v>186.6</v>
      </c>
      <c r="E2557" s="36">
        <v>192.3</v>
      </c>
      <c r="F2557" s="37">
        <f t="shared" si="160"/>
        <v>378.9</v>
      </c>
      <c r="G2557" s="38"/>
      <c r="H2557" s="35">
        <v>234.303</v>
      </c>
      <c r="I2557" s="36">
        <v>196.6</v>
      </c>
      <c r="J2557" s="37">
        <f t="shared" si="161"/>
        <v>430.90300000000002</v>
      </c>
      <c r="K2557" s="38"/>
      <c r="L2557" s="35">
        <v>156.44999999999999</v>
      </c>
      <c r="M2557" s="36">
        <v>119.55</v>
      </c>
      <c r="N2557" s="37">
        <f t="shared" si="162"/>
        <v>276</v>
      </c>
    </row>
    <row r="2558" spans="1:14" ht="15.6" x14ac:dyDescent="0.3">
      <c r="A2558" s="39">
        <v>43572.333333333336</v>
      </c>
      <c r="B2558" s="29">
        <f t="shared" si="159"/>
        <v>4</v>
      </c>
      <c r="C2558" s="34">
        <v>17</v>
      </c>
      <c r="D2558" s="35">
        <v>205.35</v>
      </c>
      <c r="E2558" s="36">
        <v>220.95</v>
      </c>
      <c r="F2558" s="37">
        <f t="shared" si="160"/>
        <v>426.29999999999995</v>
      </c>
      <c r="G2558" s="38"/>
      <c r="H2558" s="35">
        <v>242.89</v>
      </c>
      <c r="I2558" s="36">
        <v>222.136</v>
      </c>
      <c r="J2558" s="37">
        <f t="shared" si="161"/>
        <v>465.02599999999995</v>
      </c>
      <c r="K2558" s="38"/>
      <c r="L2558" s="35">
        <v>175.8</v>
      </c>
      <c r="M2558" s="36">
        <v>136.19999999999999</v>
      </c>
      <c r="N2558" s="37">
        <f t="shared" si="162"/>
        <v>312</v>
      </c>
    </row>
    <row r="2559" spans="1:14" ht="15.6" x14ac:dyDescent="0.3">
      <c r="A2559" s="40">
        <v>43572.375</v>
      </c>
      <c r="B2559" s="29">
        <f t="shared" si="159"/>
        <v>4</v>
      </c>
      <c r="C2559" s="34">
        <v>17</v>
      </c>
      <c r="D2559" s="35">
        <v>220.8</v>
      </c>
      <c r="E2559" s="36">
        <v>253.35</v>
      </c>
      <c r="F2559" s="37">
        <f t="shared" si="160"/>
        <v>474.15</v>
      </c>
      <c r="G2559" s="38"/>
      <c r="H2559" s="35">
        <v>242.22800000000001</v>
      </c>
      <c r="I2559" s="36">
        <v>246.21700000000001</v>
      </c>
      <c r="J2559" s="37">
        <f t="shared" si="161"/>
        <v>488.44500000000005</v>
      </c>
      <c r="K2559" s="38"/>
      <c r="L2559" s="35">
        <v>187.2</v>
      </c>
      <c r="M2559" s="36">
        <v>152.25</v>
      </c>
      <c r="N2559" s="37">
        <f t="shared" si="162"/>
        <v>339.45</v>
      </c>
    </row>
    <row r="2560" spans="1:14" ht="15.6" x14ac:dyDescent="0.3">
      <c r="A2560" s="39">
        <v>43572.416666666664</v>
      </c>
      <c r="B2560" s="29">
        <f t="shared" si="159"/>
        <v>4</v>
      </c>
      <c r="C2560" s="34">
        <v>17</v>
      </c>
      <c r="D2560" s="35">
        <v>231.6</v>
      </c>
      <c r="E2560" s="36">
        <v>259.2</v>
      </c>
      <c r="F2560" s="37">
        <f t="shared" si="160"/>
        <v>490.79999999999995</v>
      </c>
      <c r="G2560" s="38"/>
      <c r="H2560" s="35">
        <v>260.36799999999999</v>
      </c>
      <c r="I2560" s="36">
        <v>247.17599999999999</v>
      </c>
      <c r="J2560" s="37">
        <f t="shared" si="161"/>
        <v>507.54399999999998</v>
      </c>
      <c r="K2560" s="38"/>
      <c r="L2560" s="35">
        <v>187.95</v>
      </c>
      <c r="M2560" s="36">
        <v>161.55000000000001</v>
      </c>
      <c r="N2560" s="37">
        <f t="shared" si="162"/>
        <v>349.5</v>
      </c>
    </row>
    <row r="2561" spans="1:14" ht="15.6" x14ac:dyDescent="0.3">
      <c r="A2561" s="40">
        <v>43572.458333333336</v>
      </c>
      <c r="B2561" s="29">
        <f t="shared" si="159"/>
        <v>4</v>
      </c>
      <c r="C2561" s="34">
        <v>17</v>
      </c>
      <c r="D2561" s="35">
        <v>225</v>
      </c>
      <c r="E2561" s="36">
        <v>263.10000000000002</v>
      </c>
      <c r="F2561" s="37">
        <f t="shared" si="160"/>
        <v>488.1</v>
      </c>
      <c r="G2561" s="38"/>
      <c r="H2561" s="35">
        <v>233.56399999999999</v>
      </c>
      <c r="I2561" s="36">
        <v>243.565</v>
      </c>
      <c r="J2561" s="37">
        <f t="shared" si="161"/>
        <v>477.12900000000002</v>
      </c>
      <c r="K2561" s="38"/>
      <c r="L2561" s="35">
        <v>183.75</v>
      </c>
      <c r="M2561" s="36">
        <v>165.9</v>
      </c>
      <c r="N2561" s="37">
        <f t="shared" si="162"/>
        <v>349.65</v>
      </c>
    </row>
    <row r="2562" spans="1:14" ht="15.6" x14ac:dyDescent="0.3">
      <c r="A2562" s="39">
        <v>43572.5</v>
      </c>
      <c r="B2562" s="29">
        <f t="shared" si="159"/>
        <v>4</v>
      </c>
      <c r="C2562" s="34">
        <v>17</v>
      </c>
      <c r="D2562" s="35">
        <v>232.35</v>
      </c>
      <c r="E2562" s="36">
        <v>265.95</v>
      </c>
      <c r="F2562" s="37">
        <f t="shared" si="160"/>
        <v>498.29999999999995</v>
      </c>
      <c r="G2562" s="38"/>
      <c r="H2562" s="35">
        <v>240.56200000000001</v>
      </c>
      <c r="I2562" s="36">
        <v>244.94300000000001</v>
      </c>
      <c r="J2562" s="37">
        <f t="shared" si="161"/>
        <v>485.505</v>
      </c>
      <c r="K2562" s="38"/>
      <c r="L2562" s="35">
        <v>185.7</v>
      </c>
      <c r="M2562" s="36">
        <v>171.3</v>
      </c>
      <c r="N2562" s="37">
        <f t="shared" si="162"/>
        <v>357</v>
      </c>
    </row>
    <row r="2563" spans="1:14" ht="15.6" x14ac:dyDescent="0.3">
      <c r="A2563" s="40">
        <v>43572.541666666664</v>
      </c>
      <c r="B2563" s="29">
        <f t="shared" si="159"/>
        <v>4</v>
      </c>
      <c r="C2563" s="34">
        <v>17</v>
      </c>
      <c r="D2563" s="35">
        <v>234.3</v>
      </c>
      <c r="E2563" s="36">
        <v>257.85000000000002</v>
      </c>
      <c r="F2563" s="37">
        <f t="shared" si="160"/>
        <v>492.15000000000003</v>
      </c>
      <c r="G2563" s="38"/>
      <c r="H2563" s="35">
        <v>247.59700000000001</v>
      </c>
      <c r="I2563" s="36">
        <v>240.69499999999999</v>
      </c>
      <c r="J2563" s="37">
        <f t="shared" si="161"/>
        <v>488.29200000000003</v>
      </c>
      <c r="K2563" s="38"/>
      <c r="L2563" s="35">
        <v>182.4</v>
      </c>
      <c r="M2563" s="36">
        <v>165.9</v>
      </c>
      <c r="N2563" s="37">
        <f t="shared" si="162"/>
        <v>348.3</v>
      </c>
    </row>
    <row r="2564" spans="1:14" ht="15.6" x14ac:dyDescent="0.3">
      <c r="A2564" s="39">
        <v>43572.583333333336</v>
      </c>
      <c r="B2564" s="29">
        <f t="shared" si="159"/>
        <v>4</v>
      </c>
      <c r="C2564" s="34">
        <v>17</v>
      </c>
      <c r="D2564" s="35">
        <v>241.2</v>
      </c>
      <c r="E2564" s="36">
        <v>248.1</v>
      </c>
      <c r="F2564" s="37">
        <f t="shared" si="160"/>
        <v>489.29999999999995</v>
      </c>
      <c r="G2564" s="38"/>
      <c r="H2564" s="35">
        <v>249.70500000000001</v>
      </c>
      <c r="I2564" s="36">
        <v>234.58099999999999</v>
      </c>
      <c r="J2564" s="37">
        <f t="shared" si="161"/>
        <v>484.286</v>
      </c>
      <c r="K2564" s="38"/>
      <c r="L2564" s="35">
        <v>187.2</v>
      </c>
      <c r="M2564" s="36">
        <v>165.9</v>
      </c>
      <c r="N2564" s="37">
        <f t="shared" si="162"/>
        <v>353.1</v>
      </c>
    </row>
    <row r="2565" spans="1:14" ht="15.6" x14ac:dyDescent="0.3">
      <c r="A2565" s="40">
        <v>43572.625</v>
      </c>
      <c r="B2565" s="29">
        <f t="shared" si="159"/>
        <v>4</v>
      </c>
      <c r="C2565" s="34">
        <v>17</v>
      </c>
      <c r="D2565" s="35">
        <v>230.7</v>
      </c>
      <c r="E2565" s="36">
        <v>237.75</v>
      </c>
      <c r="F2565" s="37">
        <f t="shared" si="160"/>
        <v>468.45</v>
      </c>
      <c r="G2565" s="38"/>
      <c r="H2565" s="35">
        <v>246.13900000000001</v>
      </c>
      <c r="I2565" s="36">
        <v>233.31399999999999</v>
      </c>
      <c r="J2565" s="37">
        <f t="shared" si="161"/>
        <v>479.45299999999997</v>
      </c>
      <c r="K2565" s="38"/>
      <c r="L2565" s="35">
        <v>181.2</v>
      </c>
      <c r="M2565" s="36">
        <v>143.85</v>
      </c>
      <c r="N2565" s="37">
        <f t="shared" si="162"/>
        <v>325.04999999999995</v>
      </c>
    </row>
    <row r="2566" spans="1:14" ht="15.6" x14ac:dyDescent="0.3">
      <c r="A2566" s="39">
        <v>43572.666666666664</v>
      </c>
      <c r="B2566" s="29">
        <f t="shared" si="159"/>
        <v>4</v>
      </c>
      <c r="C2566" s="34">
        <v>17</v>
      </c>
      <c r="D2566" s="35">
        <v>219.9</v>
      </c>
      <c r="E2566" s="36">
        <v>229.8</v>
      </c>
      <c r="F2566" s="37">
        <f t="shared" si="160"/>
        <v>449.70000000000005</v>
      </c>
      <c r="G2566" s="38"/>
      <c r="H2566" s="35">
        <v>240.447</v>
      </c>
      <c r="I2566" s="36">
        <v>225.268</v>
      </c>
      <c r="J2566" s="37">
        <f t="shared" si="161"/>
        <v>465.71500000000003</v>
      </c>
      <c r="K2566" s="38"/>
      <c r="L2566" s="35">
        <v>175.8</v>
      </c>
      <c r="M2566" s="36">
        <v>129.30000000000001</v>
      </c>
      <c r="N2566" s="37">
        <f t="shared" si="162"/>
        <v>305.10000000000002</v>
      </c>
    </row>
    <row r="2567" spans="1:14" ht="15.6" x14ac:dyDescent="0.3">
      <c r="A2567" s="40">
        <v>43572.708333333336</v>
      </c>
      <c r="B2567" s="29">
        <f t="shared" si="159"/>
        <v>4</v>
      </c>
      <c r="C2567" s="34">
        <v>17</v>
      </c>
      <c r="D2567" s="35">
        <v>217.95</v>
      </c>
      <c r="E2567" s="36">
        <v>210.15</v>
      </c>
      <c r="F2567" s="37">
        <f t="shared" si="160"/>
        <v>428.1</v>
      </c>
      <c r="G2567" s="38"/>
      <c r="H2567" s="35">
        <v>234.453</v>
      </c>
      <c r="I2567" s="36">
        <v>211.661</v>
      </c>
      <c r="J2567" s="37">
        <f t="shared" si="161"/>
        <v>446.11400000000003</v>
      </c>
      <c r="K2567" s="38"/>
      <c r="L2567" s="35">
        <v>162.75</v>
      </c>
      <c r="M2567" s="36">
        <v>122.1</v>
      </c>
      <c r="N2567" s="37">
        <f t="shared" si="162"/>
        <v>284.85000000000002</v>
      </c>
    </row>
    <row r="2568" spans="1:14" ht="15.6" x14ac:dyDescent="0.3">
      <c r="A2568" s="39">
        <v>43572.75</v>
      </c>
      <c r="B2568" s="29">
        <f t="shared" ref="B2568:B2631" si="163">MONTH(A2568)</f>
        <v>4</v>
      </c>
      <c r="C2568" s="34">
        <v>17</v>
      </c>
      <c r="D2568" s="35">
        <v>202.05</v>
      </c>
      <c r="E2568" s="36">
        <v>167.1</v>
      </c>
      <c r="F2568" s="37">
        <f t="shared" ref="F2568:F2631" si="164">D2568+E2568</f>
        <v>369.15</v>
      </c>
      <c r="G2568" s="38"/>
      <c r="H2568" s="35">
        <v>168.55699999999999</v>
      </c>
      <c r="I2568" s="36">
        <v>190.202</v>
      </c>
      <c r="J2568" s="37">
        <f t="shared" ref="J2568:J2631" si="165">H2568+I2568</f>
        <v>358.75900000000001</v>
      </c>
      <c r="K2568" s="38"/>
      <c r="L2568" s="35">
        <v>110.4</v>
      </c>
      <c r="M2568" s="36">
        <v>91.05</v>
      </c>
      <c r="N2568" s="37">
        <f t="shared" ref="N2568:N2631" si="166">L2568+M2568</f>
        <v>201.45</v>
      </c>
    </row>
    <row r="2569" spans="1:14" ht="15.6" x14ac:dyDescent="0.3">
      <c r="A2569" s="40">
        <v>43572.791666666664</v>
      </c>
      <c r="B2569" s="29">
        <f t="shared" si="163"/>
        <v>4</v>
      </c>
      <c r="C2569" s="34">
        <v>17</v>
      </c>
      <c r="D2569" s="35">
        <v>205.35</v>
      </c>
      <c r="E2569" s="36">
        <v>152.4</v>
      </c>
      <c r="F2569" s="37">
        <f t="shared" si="164"/>
        <v>357.75</v>
      </c>
      <c r="G2569" s="38"/>
      <c r="H2569" s="35">
        <v>163.50399999999999</v>
      </c>
      <c r="I2569" s="36">
        <v>178.387</v>
      </c>
      <c r="J2569" s="37">
        <f t="shared" si="165"/>
        <v>341.89099999999996</v>
      </c>
      <c r="K2569" s="38"/>
      <c r="L2569" s="35">
        <v>103.65</v>
      </c>
      <c r="M2569" s="36">
        <v>80.7</v>
      </c>
      <c r="N2569" s="37">
        <f t="shared" si="166"/>
        <v>184.35000000000002</v>
      </c>
    </row>
    <row r="2570" spans="1:14" ht="15.6" x14ac:dyDescent="0.3">
      <c r="A2570" s="39">
        <v>43572.833333333336</v>
      </c>
      <c r="B2570" s="29">
        <f t="shared" si="163"/>
        <v>4</v>
      </c>
      <c r="C2570" s="34">
        <v>17</v>
      </c>
      <c r="D2570" s="35">
        <v>198.9</v>
      </c>
      <c r="E2570" s="36">
        <v>156.44999999999999</v>
      </c>
      <c r="F2570" s="37">
        <f t="shared" si="164"/>
        <v>355.35</v>
      </c>
      <c r="G2570" s="38"/>
      <c r="H2570" s="35">
        <v>175.375</v>
      </c>
      <c r="I2570" s="36">
        <v>177.102</v>
      </c>
      <c r="J2570" s="37">
        <f t="shared" si="165"/>
        <v>352.47699999999998</v>
      </c>
      <c r="K2570" s="38"/>
      <c r="L2570" s="35">
        <v>103.05</v>
      </c>
      <c r="M2570" s="36">
        <v>78.3</v>
      </c>
      <c r="N2570" s="37">
        <f t="shared" si="166"/>
        <v>181.35</v>
      </c>
    </row>
    <row r="2571" spans="1:14" ht="15.6" x14ac:dyDescent="0.3">
      <c r="A2571" s="40">
        <v>43572.875</v>
      </c>
      <c r="B2571" s="29">
        <f t="shared" si="163"/>
        <v>4</v>
      </c>
      <c r="C2571" s="34">
        <v>17</v>
      </c>
      <c r="D2571" s="35">
        <v>162.75</v>
      </c>
      <c r="E2571" s="36">
        <v>139.05000000000001</v>
      </c>
      <c r="F2571" s="37">
        <f t="shared" si="164"/>
        <v>301.8</v>
      </c>
      <c r="G2571" s="38"/>
      <c r="H2571" s="35">
        <v>166.08099999999999</v>
      </c>
      <c r="I2571" s="36">
        <v>166.108</v>
      </c>
      <c r="J2571" s="37">
        <f t="shared" si="165"/>
        <v>332.18899999999996</v>
      </c>
      <c r="K2571" s="38"/>
      <c r="L2571" s="35">
        <v>94.95</v>
      </c>
      <c r="M2571" s="36">
        <v>74.099999999999994</v>
      </c>
      <c r="N2571" s="37">
        <f t="shared" si="166"/>
        <v>169.05</v>
      </c>
    </row>
    <row r="2572" spans="1:14" ht="15.6" x14ac:dyDescent="0.3">
      <c r="A2572" s="39">
        <v>43572.916666666664</v>
      </c>
      <c r="B2572" s="29">
        <f t="shared" si="163"/>
        <v>4</v>
      </c>
      <c r="C2572" s="34">
        <v>17</v>
      </c>
      <c r="D2572" s="35">
        <v>149.69999999999999</v>
      </c>
      <c r="E2572" s="36">
        <v>138.6</v>
      </c>
      <c r="F2572" s="37">
        <f t="shared" si="164"/>
        <v>288.29999999999995</v>
      </c>
      <c r="G2572" s="38"/>
      <c r="H2572" s="35">
        <v>164.15199999999999</v>
      </c>
      <c r="I2572" s="36">
        <v>167.858</v>
      </c>
      <c r="J2572" s="37">
        <f t="shared" si="165"/>
        <v>332.01</v>
      </c>
      <c r="K2572" s="38"/>
      <c r="L2572" s="35">
        <v>92.85</v>
      </c>
      <c r="M2572" s="36">
        <v>73.349999999999994</v>
      </c>
      <c r="N2572" s="37">
        <f t="shared" si="166"/>
        <v>166.2</v>
      </c>
    </row>
    <row r="2573" spans="1:14" ht="15.6" x14ac:dyDescent="0.3">
      <c r="A2573" s="40">
        <v>43572.958333333336</v>
      </c>
      <c r="B2573" s="29">
        <f t="shared" si="163"/>
        <v>4</v>
      </c>
      <c r="C2573" s="34">
        <v>17</v>
      </c>
      <c r="D2573" s="35">
        <v>129.30000000000001</v>
      </c>
      <c r="E2573" s="36">
        <v>134.69999999999999</v>
      </c>
      <c r="F2573" s="37">
        <f t="shared" si="164"/>
        <v>264</v>
      </c>
      <c r="G2573" s="38"/>
      <c r="H2573" s="35">
        <v>156.68899999999999</v>
      </c>
      <c r="I2573" s="36">
        <v>141.11099999999999</v>
      </c>
      <c r="J2573" s="37">
        <f t="shared" si="165"/>
        <v>297.79999999999995</v>
      </c>
      <c r="K2573" s="38"/>
      <c r="L2573" s="35">
        <v>83.4</v>
      </c>
      <c r="M2573" s="36">
        <v>63.75</v>
      </c>
      <c r="N2573" s="37">
        <f t="shared" si="166"/>
        <v>147.15</v>
      </c>
    </row>
    <row r="2574" spans="1:14" ht="15.6" x14ac:dyDescent="0.3">
      <c r="A2574" s="39">
        <v>43572</v>
      </c>
      <c r="B2574" s="29">
        <f t="shared" si="163"/>
        <v>4</v>
      </c>
      <c r="C2574" s="34">
        <v>17</v>
      </c>
      <c r="D2574" s="35">
        <v>140.85</v>
      </c>
      <c r="E2574" s="36">
        <v>123</v>
      </c>
      <c r="F2574" s="37">
        <f t="shared" si="164"/>
        <v>263.85000000000002</v>
      </c>
      <c r="G2574" s="38"/>
      <c r="H2574" s="35">
        <v>151.756</v>
      </c>
      <c r="I2574" s="36">
        <v>121.67</v>
      </c>
      <c r="J2574" s="37">
        <f t="shared" si="165"/>
        <v>273.42599999999999</v>
      </c>
      <c r="K2574" s="38"/>
      <c r="L2574" s="35">
        <v>79.5</v>
      </c>
      <c r="M2574" s="36">
        <v>63.9</v>
      </c>
      <c r="N2574" s="37">
        <f t="shared" si="166"/>
        <v>143.4</v>
      </c>
    </row>
    <row r="2575" spans="1:14" ht="15.6" x14ac:dyDescent="0.3">
      <c r="A2575" s="40">
        <v>43573.041666666664</v>
      </c>
      <c r="B2575" s="29">
        <f t="shared" si="163"/>
        <v>4</v>
      </c>
      <c r="C2575" s="34">
        <v>18</v>
      </c>
      <c r="D2575" s="35">
        <v>132</v>
      </c>
      <c r="E2575" s="36">
        <v>119.55</v>
      </c>
      <c r="F2575" s="37">
        <f t="shared" si="164"/>
        <v>251.55</v>
      </c>
      <c r="G2575" s="38"/>
      <c r="H2575" s="35">
        <v>150.96299999999999</v>
      </c>
      <c r="I2575" s="36">
        <v>118.10599999999999</v>
      </c>
      <c r="J2575" s="37">
        <f t="shared" si="165"/>
        <v>269.06899999999996</v>
      </c>
      <c r="K2575" s="38"/>
      <c r="L2575" s="35">
        <v>79.05</v>
      </c>
      <c r="M2575" s="36">
        <v>64.8</v>
      </c>
      <c r="N2575" s="37">
        <f t="shared" si="166"/>
        <v>143.85</v>
      </c>
    </row>
    <row r="2576" spans="1:14" ht="15.6" x14ac:dyDescent="0.3">
      <c r="A2576" s="39">
        <v>43573.083333333336</v>
      </c>
      <c r="B2576" s="29">
        <f t="shared" si="163"/>
        <v>4</v>
      </c>
      <c r="C2576" s="34">
        <v>18</v>
      </c>
      <c r="D2576" s="35">
        <v>132.9</v>
      </c>
      <c r="E2576" s="36">
        <v>120</v>
      </c>
      <c r="F2576" s="37">
        <f t="shared" si="164"/>
        <v>252.9</v>
      </c>
      <c r="G2576" s="38"/>
      <c r="H2576" s="35">
        <v>149.87299999999999</v>
      </c>
      <c r="I2576" s="36">
        <v>118.554</v>
      </c>
      <c r="J2576" s="37">
        <f t="shared" si="165"/>
        <v>268.42700000000002</v>
      </c>
      <c r="K2576" s="38"/>
      <c r="L2576" s="35">
        <v>79.349999999999994</v>
      </c>
      <c r="M2576" s="36">
        <v>64.05</v>
      </c>
      <c r="N2576" s="37">
        <f t="shared" si="166"/>
        <v>143.39999999999998</v>
      </c>
    </row>
    <row r="2577" spans="1:14" ht="15.6" x14ac:dyDescent="0.3">
      <c r="A2577" s="40">
        <v>43573.125</v>
      </c>
      <c r="B2577" s="29">
        <f t="shared" si="163"/>
        <v>4</v>
      </c>
      <c r="C2577" s="34">
        <v>18</v>
      </c>
      <c r="D2577" s="35">
        <v>131.1</v>
      </c>
      <c r="E2577" s="36">
        <v>120.75</v>
      </c>
      <c r="F2577" s="37">
        <f t="shared" si="164"/>
        <v>251.85</v>
      </c>
      <c r="G2577" s="38"/>
      <c r="H2577" s="35">
        <v>154.685</v>
      </c>
      <c r="I2577" s="36">
        <v>125.072</v>
      </c>
      <c r="J2577" s="37">
        <f t="shared" si="165"/>
        <v>279.75700000000001</v>
      </c>
      <c r="K2577" s="38"/>
      <c r="L2577" s="35">
        <v>87.45</v>
      </c>
      <c r="M2577" s="36">
        <v>64.05</v>
      </c>
      <c r="N2577" s="37">
        <f t="shared" si="166"/>
        <v>151.5</v>
      </c>
    </row>
    <row r="2578" spans="1:14" ht="15.6" x14ac:dyDescent="0.3">
      <c r="A2578" s="39">
        <v>43573.166666666664</v>
      </c>
      <c r="B2578" s="29">
        <f t="shared" si="163"/>
        <v>4</v>
      </c>
      <c r="C2578" s="34">
        <v>18</v>
      </c>
      <c r="D2578" s="35">
        <v>132.6</v>
      </c>
      <c r="E2578" s="36">
        <v>123.45</v>
      </c>
      <c r="F2578" s="37">
        <f t="shared" si="164"/>
        <v>256.05</v>
      </c>
      <c r="G2578" s="38"/>
      <c r="H2578" s="35">
        <v>154.68799999999999</v>
      </c>
      <c r="I2578" s="36">
        <v>141.869</v>
      </c>
      <c r="J2578" s="37">
        <f t="shared" si="165"/>
        <v>296.55700000000002</v>
      </c>
      <c r="K2578" s="38"/>
      <c r="L2578" s="35">
        <v>91.05</v>
      </c>
      <c r="M2578" s="36">
        <v>65.25</v>
      </c>
      <c r="N2578" s="37">
        <f t="shared" si="166"/>
        <v>156.30000000000001</v>
      </c>
    </row>
    <row r="2579" spans="1:14" ht="15.6" x14ac:dyDescent="0.3">
      <c r="A2579" s="40">
        <v>43573.208333333336</v>
      </c>
      <c r="B2579" s="29">
        <f t="shared" si="163"/>
        <v>4</v>
      </c>
      <c r="C2579" s="34">
        <v>18</v>
      </c>
      <c r="D2579" s="35">
        <v>133.19999999999999</v>
      </c>
      <c r="E2579" s="36">
        <v>132.30000000000001</v>
      </c>
      <c r="F2579" s="37">
        <f t="shared" si="164"/>
        <v>265.5</v>
      </c>
      <c r="G2579" s="38"/>
      <c r="H2579" s="35">
        <v>173.89500000000001</v>
      </c>
      <c r="I2579" s="36">
        <v>145.05600000000001</v>
      </c>
      <c r="J2579" s="37">
        <f t="shared" si="165"/>
        <v>318.95100000000002</v>
      </c>
      <c r="K2579" s="38"/>
      <c r="L2579" s="35">
        <v>94.8</v>
      </c>
      <c r="M2579" s="36">
        <v>63.75</v>
      </c>
      <c r="N2579" s="37">
        <f t="shared" si="166"/>
        <v>158.55000000000001</v>
      </c>
    </row>
    <row r="2580" spans="1:14" ht="15.6" x14ac:dyDescent="0.3">
      <c r="A2580" s="39">
        <v>43573.25</v>
      </c>
      <c r="B2580" s="29">
        <f t="shared" si="163"/>
        <v>4</v>
      </c>
      <c r="C2580" s="34">
        <v>18</v>
      </c>
      <c r="D2580" s="35">
        <v>141.6</v>
      </c>
      <c r="E2580" s="36">
        <v>143.55000000000001</v>
      </c>
      <c r="F2580" s="37">
        <f t="shared" si="164"/>
        <v>285.14999999999998</v>
      </c>
      <c r="G2580" s="38"/>
      <c r="H2580" s="35">
        <v>180.352</v>
      </c>
      <c r="I2580" s="36">
        <v>156.62100000000001</v>
      </c>
      <c r="J2580" s="37">
        <f t="shared" si="165"/>
        <v>336.97300000000001</v>
      </c>
      <c r="K2580" s="38"/>
      <c r="L2580" s="35">
        <v>100.5</v>
      </c>
      <c r="M2580" s="36">
        <v>73.650000000000006</v>
      </c>
      <c r="N2580" s="37">
        <f t="shared" si="166"/>
        <v>174.15</v>
      </c>
    </row>
    <row r="2581" spans="1:14" ht="15.6" x14ac:dyDescent="0.3">
      <c r="A2581" s="40">
        <v>43573.291666666664</v>
      </c>
      <c r="B2581" s="29">
        <f t="shared" si="163"/>
        <v>4</v>
      </c>
      <c r="C2581" s="34">
        <v>18</v>
      </c>
      <c r="D2581" s="35">
        <v>184.8</v>
      </c>
      <c r="E2581" s="36">
        <v>191.4</v>
      </c>
      <c r="F2581" s="37">
        <f t="shared" si="164"/>
        <v>376.20000000000005</v>
      </c>
      <c r="G2581" s="38"/>
      <c r="H2581" s="35">
        <v>220.97900000000001</v>
      </c>
      <c r="I2581" s="36">
        <v>185.19300000000001</v>
      </c>
      <c r="J2581" s="37">
        <f t="shared" si="165"/>
        <v>406.17200000000003</v>
      </c>
      <c r="K2581" s="38"/>
      <c r="L2581" s="35">
        <v>155.55000000000001</v>
      </c>
      <c r="M2581" s="36">
        <v>107.25</v>
      </c>
      <c r="N2581" s="37">
        <f t="shared" si="166"/>
        <v>262.8</v>
      </c>
    </row>
    <row r="2582" spans="1:14" ht="15.6" x14ac:dyDescent="0.3">
      <c r="A2582" s="39">
        <v>43573.333333333336</v>
      </c>
      <c r="B2582" s="29">
        <f t="shared" si="163"/>
        <v>4</v>
      </c>
      <c r="C2582" s="34">
        <v>18</v>
      </c>
      <c r="D2582" s="35">
        <v>208.8</v>
      </c>
      <c r="E2582" s="36">
        <v>220.2</v>
      </c>
      <c r="F2582" s="37">
        <f t="shared" si="164"/>
        <v>429</v>
      </c>
      <c r="G2582" s="38"/>
      <c r="H2582" s="35">
        <v>232.13900000000001</v>
      </c>
      <c r="I2582" s="36">
        <v>217.54599999999999</v>
      </c>
      <c r="J2582" s="37">
        <f t="shared" si="165"/>
        <v>449.685</v>
      </c>
      <c r="K2582" s="38"/>
      <c r="L2582" s="35">
        <v>171.15</v>
      </c>
      <c r="M2582" s="36">
        <v>112.35</v>
      </c>
      <c r="N2582" s="37">
        <f t="shared" si="166"/>
        <v>283.5</v>
      </c>
    </row>
    <row r="2583" spans="1:14" ht="15.6" x14ac:dyDescent="0.3">
      <c r="A2583" s="40">
        <v>43573.375</v>
      </c>
      <c r="B2583" s="29">
        <f t="shared" si="163"/>
        <v>4</v>
      </c>
      <c r="C2583" s="34">
        <v>18</v>
      </c>
      <c r="D2583" s="35">
        <v>199.65</v>
      </c>
      <c r="E2583" s="36">
        <v>248.85</v>
      </c>
      <c r="F2583" s="37">
        <f t="shared" si="164"/>
        <v>448.5</v>
      </c>
      <c r="G2583" s="38"/>
      <c r="H2583" s="35">
        <v>239.88900000000001</v>
      </c>
      <c r="I2583" s="36">
        <v>226.10400000000001</v>
      </c>
      <c r="J2583" s="37">
        <f t="shared" si="165"/>
        <v>465.99300000000005</v>
      </c>
      <c r="K2583" s="38"/>
      <c r="L2583" s="35">
        <v>181.2</v>
      </c>
      <c r="M2583" s="36">
        <v>123.3</v>
      </c>
      <c r="N2583" s="37">
        <f t="shared" si="166"/>
        <v>304.5</v>
      </c>
    </row>
    <row r="2584" spans="1:14" ht="15.6" x14ac:dyDescent="0.3">
      <c r="A2584" s="39">
        <v>43573.416666666664</v>
      </c>
      <c r="B2584" s="29">
        <f t="shared" si="163"/>
        <v>4</v>
      </c>
      <c r="C2584" s="34">
        <v>18</v>
      </c>
      <c r="D2584" s="35">
        <v>222</v>
      </c>
      <c r="E2584" s="36">
        <v>255.9</v>
      </c>
      <c r="F2584" s="37">
        <f t="shared" si="164"/>
        <v>477.9</v>
      </c>
      <c r="G2584" s="38"/>
      <c r="H2584" s="35">
        <v>224.38900000000001</v>
      </c>
      <c r="I2584" s="36">
        <v>227.47399999999999</v>
      </c>
      <c r="J2584" s="37">
        <f t="shared" si="165"/>
        <v>451.863</v>
      </c>
      <c r="K2584" s="38"/>
      <c r="L2584" s="35">
        <v>177.3</v>
      </c>
      <c r="M2584" s="36">
        <v>127.05</v>
      </c>
      <c r="N2584" s="37">
        <f t="shared" si="166"/>
        <v>304.35000000000002</v>
      </c>
    </row>
    <row r="2585" spans="1:14" ht="15.6" x14ac:dyDescent="0.3">
      <c r="A2585" s="40">
        <v>43573.458333333336</v>
      </c>
      <c r="B2585" s="29">
        <f t="shared" si="163"/>
        <v>4</v>
      </c>
      <c r="C2585" s="34">
        <v>18</v>
      </c>
      <c r="D2585" s="35">
        <v>231.3</v>
      </c>
      <c r="E2585" s="36">
        <v>258.3</v>
      </c>
      <c r="F2585" s="37">
        <f t="shared" si="164"/>
        <v>489.6</v>
      </c>
      <c r="G2585" s="38"/>
      <c r="H2585" s="35">
        <v>229.215</v>
      </c>
      <c r="I2585" s="36">
        <v>230.256</v>
      </c>
      <c r="J2585" s="37">
        <f t="shared" si="165"/>
        <v>459.471</v>
      </c>
      <c r="K2585" s="38"/>
      <c r="L2585" s="35">
        <v>179.25</v>
      </c>
      <c r="M2585" s="36">
        <v>132.30000000000001</v>
      </c>
      <c r="N2585" s="37">
        <f t="shared" si="166"/>
        <v>311.55</v>
      </c>
    </row>
    <row r="2586" spans="1:14" ht="15.6" x14ac:dyDescent="0.3">
      <c r="A2586" s="39">
        <v>43573.5</v>
      </c>
      <c r="B2586" s="29">
        <f t="shared" si="163"/>
        <v>4</v>
      </c>
      <c r="C2586" s="34">
        <v>18</v>
      </c>
      <c r="D2586" s="35">
        <v>237.75</v>
      </c>
      <c r="E2586" s="36">
        <v>255.6</v>
      </c>
      <c r="F2586" s="37">
        <f t="shared" si="164"/>
        <v>493.35</v>
      </c>
      <c r="G2586" s="38"/>
      <c r="H2586" s="35">
        <v>243.56299999999999</v>
      </c>
      <c r="I2586" s="36">
        <v>230.50399999999999</v>
      </c>
      <c r="J2586" s="37">
        <f t="shared" si="165"/>
        <v>474.06700000000001</v>
      </c>
      <c r="K2586" s="38"/>
      <c r="L2586" s="35">
        <v>182.7</v>
      </c>
      <c r="M2586" s="36">
        <v>133.80000000000001</v>
      </c>
      <c r="N2586" s="37">
        <f t="shared" si="166"/>
        <v>316.5</v>
      </c>
    </row>
    <row r="2587" spans="1:14" ht="15.6" x14ac:dyDescent="0.3">
      <c r="A2587" s="40">
        <v>43573.541666666664</v>
      </c>
      <c r="B2587" s="29">
        <f t="shared" si="163"/>
        <v>4</v>
      </c>
      <c r="C2587" s="34">
        <v>18</v>
      </c>
      <c r="D2587" s="35">
        <v>233.25</v>
      </c>
      <c r="E2587" s="36">
        <v>253.8</v>
      </c>
      <c r="F2587" s="37">
        <f t="shared" si="164"/>
        <v>487.05</v>
      </c>
      <c r="G2587" s="38"/>
      <c r="H2587" s="35">
        <v>241.125</v>
      </c>
      <c r="I2587" s="36">
        <v>229.471</v>
      </c>
      <c r="J2587" s="37">
        <f t="shared" si="165"/>
        <v>470.596</v>
      </c>
      <c r="K2587" s="38"/>
      <c r="L2587" s="35">
        <v>176.1</v>
      </c>
      <c r="M2587" s="36">
        <v>134.1</v>
      </c>
      <c r="N2587" s="37">
        <f t="shared" si="166"/>
        <v>310.2</v>
      </c>
    </row>
    <row r="2588" spans="1:14" ht="15.6" x14ac:dyDescent="0.3">
      <c r="A2588" s="39">
        <v>43573.583333333336</v>
      </c>
      <c r="B2588" s="29">
        <f t="shared" si="163"/>
        <v>4</v>
      </c>
      <c r="C2588" s="34">
        <v>18</v>
      </c>
      <c r="D2588" s="35">
        <v>237.75</v>
      </c>
      <c r="E2588" s="36">
        <v>246.45</v>
      </c>
      <c r="F2588" s="37">
        <f t="shared" si="164"/>
        <v>484.2</v>
      </c>
      <c r="G2588" s="38"/>
      <c r="H2588" s="35">
        <v>244.56800000000001</v>
      </c>
      <c r="I2588" s="36">
        <v>228.29400000000001</v>
      </c>
      <c r="J2588" s="37">
        <f t="shared" si="165"/>
        <v>472.86200000000002</v>
      </c>
      <c r="K2588" s="38"/>
      <c r="L2588" s="35">
        <v>174</v>
      </c>
      <c r="M2588" s="36">
        <v>132.75</v>
      </c>
      <c r="N2588" s="37">
        <f t="shared" si="166"/>
        <v>306.75</v>
      </c>
    </row>
    <row r="2589" spans="1:14" ht="15.6" x14ac:dyDescent="0.3">
      <c r="A2589" s="40">
        <v>43573.625</v>
      </c>
      <c r="B2589" s="29">
        <f t="shared" si="163"/>
        <v>4</v>
      </c>
      <c r="C2589" s="34">
        <v>18</v>
      </c>
      <c r="D2589" s="35">
        <v>232.65</v>
      </c>
      <c r="E2589" s="36">
        <v>239.4</v>
      </c>
      <c r="F2589" s="37">
        <f t="shared" si="164"/>
        <v>472.05</v>
      </c>
      <c r="G2589" s="38"/>
      <c r="H2589" s="35">
        <v>244.00299999999999</v>
      </c>
      <c r="I2589" s="36">
        <v>224.44900000000001</v>
      </c>
      <c r="J2589" s="37">
        <f t="shared" si="165"/>
        <v>468.452</v>
      </c>
      <c r="K2589" s="38"/>
      <c r="L2589" s="35">
        <v>173.25</v>
      </c>
      <c r="M2589" s="36">
        <v>127.8</v>
      </c>
      <c r="N2589" s="37">
        <f t="shared" si="166"/>
        <v>301.05</v>
      </c>
    </row>
    <row r="2590" spans="1:14" ht="15.6" x14ac:dyDescent="0.3">
      <c r="A2590" s="39">
        <v>43573.666666666664</v>
      </c>
      <c r="B2590" s="29">
        <f t="shared" si="163"/>
        <v>4</v>
      </c>
      <c r="C2590" s="34">
        <v>18</v>
      </c>
      <c r="D2590" s="35">
        <v>219.9</v>
      </c>
      <c r="E2590" s="36">
        <v>228.15</v>
      </c>
      <c r="F2590" s="37">
        <f t="shared" si="164"/>
        <v>448.05</v>
      </c>
      <c r="G2590" s="38"/>
      <c r="H2590" s="35">
        <v>241.31399999999999</v>
      </c>
      <c r="I2590" s="36">
        <v>218.327</v>
      </c>
      <c r="J2590" s="37">
        <f t="shared" si="165"/>
        <v>459.64099999999996</v>
      </c>
      <c r="K2590" s="38"/>
      <c r="L2590" s="35">
        <v>161.55000000000001</v>
      </c>
      <c r="M2590" s="36">
        <v>127.2</v>
      </c>
      <c r="N2590" s="37">
        <f t="shared" si="166"/>
        <v>288.75</v>
      </c>
    </row>
    <row r="2591" spans="1:14" ht="15.6" x14ac:dyDescent="0.3">
      <c r="A2591" s="40">
        <v>43573.708333333336</v>
      </c>
      <c r="B2591" s="29">
        <f t="shared" si="163"/>
        <v>4</v>
      </c>
      <c r="C2591" s="34">
        <v>18</v>
      </c>
      <c r="D2591" s="35">
        <v>228</v>
      </c>
      <c r="E2591" s="36">
        <v>208.35</v>
      </c>
      <c r="F2591" s="37">
        <f t="shared" si="164"/>
        <v>436.35</v>
      </c>
      <c r="G2591" s="38"/>
      <c r="H2591" s="35">
        <v>230.51</v>
      </c>
      <c r="I2591" s="36">
        <v>207.12100000000001</v>
      </c>
      <c r="J2591" s="37">
        <f t="shared" si="165"/>
        <v>437.63099999999997</v>
      </c>
      <c r="K2591" s="38"/>
      <c r="L2591" s="35">
        <v>156.75</v>
      </c>
      <c r="M2591" s="36">
        <v>125.85</v>
      </c>
      <c r="N2591" s="37">
        <f t="shared" si="166"/>
        <v>282.60000000000002</v>
      </c>
    </row>
    <row r="2592" spans="1:14" ht="15.6" x14ac:dyDescent="0.3">
      <c r="A2592" s="39">
        <v>43573.75</v>
      </c>
      <c r="B2592" s="29">
        <f t="shared" si="163"/>
        <v>4</v>
      </c>
      <c r="C2592" s="34">
        <v>18</v>
      </c>
      <c r="D2592" s="35">
        <v>221.55</v>
      </c>
      <c r="E2592" s="36">
        <v>165.6</v>
      </c>
      <c r="F2592" s="37">
        <f t="shared" si="164"/>
        <v>387.15</v>
      </c>
      <c r="G2592" s="38"/>
      <c r="H2592" s="35">
        <v>168.44900000000001</v>
      </c>
      <c r="I2592" s="36">
        <v>186.08</v>
      </c>
      <c r="J2592" s="37">
        <f t="shared" si="165"/>
        <v>354.529</v>
      </c>
      <c r="K2592" s="38"/>
      <c r="L2592" s="35">
        <v>113.85</v>
      </c>
      <c r="M2592" s="36">
        <v>91.2</v>
      </c>
      <c r="N2592" s="37">
        <f t="shared" si="166"/>
        <v>205.05</v>
      </c>
    </row>
    <row r="2593" spans="1:14" ht="15.6" x14ac:dyDescent="0.3">
      <c r="A2593" s="40">
        <v>43573.791666666664</v>
      </c>
      <c r="B2593" s="29">
        <f t="shared" si="163"/>
        <v>4</v>
      </c>
      <c r="C2593" s="34">
        <v>18</v>
      </c>
      <c r="D2593" s="35">
        <v>218.85</v>
      </c>
      <c r="E2593" s="36">
        <v>154.94999999999999</v>
      </c>
      <c r="F2593" s="37">
        <f t="shared" si="164"/>
        <v>373.79999999999995</v>
      </c>
      <c r="G2593" s="38"/>
      <c r="H2593" s="35">
        <v>166.09899999999999</v>
      </c>
      <c r="I2593" s="36">
        <v>177.10599999999999</v>
      </c>
      <c r="J2593" s="37">
        <f t="shared" si="165"/>
        <v>343.20499999999998</v>
      </c>
      <c r="K2593" s="38"/>
      <c r="L2593" s="35">
        <v>106.95</v>
      </c>
      <c r="M2593" s="36">
        <v>79.05</v>
      </c>
      <c r="N2593" s="37">
        <f t="shared" si="166"/>
        <v>186</v>
      </c>
    </row>
    <row r="2594" spans="1:14" ht="15.6" x14ac:dyDescent="0.3">
      <c r="A2594" s="39">
        <v>43573.833333333336</v>
      </c>
      <c r="B2594" s="29">
        <f t="shared" si="163"/>
        <v>4</v>
      </c>
      <c r="C2594" s="34">
        <v>18</v>
      </c>
      <c r="D2594" s="35">
        <v>220.2</v>
      </c>
      <c r="E2594" s="36">
        <v>150.9</v>
      </c>
      <c r="F2594" s="37">
        <f t="shared" si="164"/>
        <v>371.1</v>
      </c>
      <c r="G2594" s="38"/>
      <c r="H2594" s="35">
        <v>170.81899999999999</v>
      </c>
      <c r="I2594" s="36">
        <v>175.381</v>
      </c>
      <c r="J2594" s="37">
        <f t="shared" si="165"/>
        <v>346.2</v>
      </c>
      <c r="K2594" s="38"/>
      <c r="L2594" s="35">
        <v>103.5</v>
      </c>
      <c r="M2594" s="36">
        <v>77.7</v>
      </c>
      <c r="N2594" s="37">
        <f t="shared" si="166"/>
        <v>181.2</v>
      </c>
    </row>
    <row r="2595" spans="1:14" ht="15.6" x14ac:dyDescent="0.3">
      <c r="A2595" s="40">
        <v>43573.875</v>
      </c>
      <c r="B2595" s="29">
        <f t="shared" si="163"/>
        <v>4</v>
      </c>
      <c r="C2595" s="34">
        <v>18</v>
      </c>
      <c r="D2595" s="35">
        <v>183.75</v>
      </c>
      <c r="E2595" s="36">
        <v>132.6</v>
      </c>
      <c r="F2595" s="37">
        <f t="shared" si="164"/>
        <v>316.35000000000002</v>
      </c>
      <c r="G2595" s="38"/>
      <c r="H2595" s="35">
        <v>164.31100000000001</v>
      </c>
      <c r="I2595" s="36">
        <v>163.39099999999999</v>
      </c>
      <c r="J2595" s="37">
        <f t="shared" si="165"/>
        <v>327.702</v>
      </c>
      <c r="K2595" s="38"/>
      <c r="L2595" s="35">
        <v>99</v>
      </c>
      <c r="M2595" s="36">
        <v>74.400000000000006</v>
      </c>
      <c r="N2595" s="37">
        <f t="shared" si="166"/>
        <v>173.4</v>
      </c>
    </row>
    <row r="2596" spans="1:14" ht="15.6" x14ac:dyDescent="0.3">
      <c r="A2596" s="39">
        <v>43573.916666666664</v>
      </c>
      <c r="B2596" s="29">
        <f t="shared" si="163"/>
        <v>4</v>
      </c>
      <c r="C2596" s="34">
        <v>18</v>
      </c>
      <c r="D2596" s="35">
        <v>171.75</v>
      </c>
      <c r="E2596" s="36">
        <v>136.80000000000001</v>
      </c>
      <c r="F2596" s="37">
        <f t="shared" si="164"/>
        <v>308.55</v>
      </c>
      <c r="G2596" s="38"/>
      <c r="H2596" s="35">
        <v>165.94499999999999</v>
      </c>
      <c r="I2596" s="36">
        <v>169.24100000000001</v>
      </c>
      <c r="J2596" s="37">
        <f t="shared" si="165"/>
        <v>335.18600000000004</v>
      </c>
      <c r="K2596" s="38"/>
      <c r="L2596" s="35">
        <v>99.75</v>
      </c>
      <c r="M2596" s="36">
        <v>71.400000000000006</v>
      </c>
      <c r="N2596" s="37">
        <f t="shared" si="166"/>
        <v>171.15</v>
      </c>
    </row>
    <row r="2597" spans="1:14" ht="15.6" x14ac:dyDescent="0.3">
      <c r="A2597" s="40">
        <v>43573.958333333336</v>
      </c>
      <c r="B2597" s="29">
        <f t="shared" si="163"/>
        <v>4</v>
      </c>
      <c r="C2597" s="34">
        <v>18</v>
      </c>
      <c r="D2597" s="35">
        <v>149.1</v>
      </c>
      <c r="E2597" s="36">
        <v>128.4</v>
      </c>
      <c r="F2597" s="37">
        <f t="shared" si="164"/>
        <v>277.5</v>
      </c>
      <c r="G2597" s="38"/>
      <c r="H2597" s="35">
        <v>158.77199999999999</v>
      </c>
      <c r="I2597" s="36">
        <v>137.09899999999999</v>
      </c>
      <c r="J2597" s="37">
        <f t="shared" si="165"/>
        <v>295.87099999999998</v>
      </c>
      <c r="K2597" s="38"/>
      <c r="L2597" s="35">
        <v>87.45</v>
      </c>
      <c r="M2597" s="36">
        <v>63</v>
      </c>
      <c r="N2597" s="37">
        <f t="shared" si="166"/>
        <v>150.44999999999999</v>
      </c>
    </row>
    <row r="2598" spans="1:14" ht="15.6" x14ac:dyDescent="0.3">
      <c r="A2598" s="39">
        <v>43573</v>
      </c>
      <c r="B2598" s="29">
        <f t="shared" si="163"/>
        <v>4</v>
      </c>
      <c r="C2598" s="34">
        <v>18</v>
      </c>
      <c r="D2598" s="35">
        <v>139.5</v>
      </c>
      <c r="E2598" s="36">
        <v>117.75</v>
      </c>
      <c r="F2598" s="37">
        <f t="shared" si="164"/>
        <v>257.25</v>
      </c>
      <c r="G2598" s="38"/>
      <c r="H2598" s="35">
        <v>153.435</v>
      </c>
      <c r="I2598" s="36">
        <v>120.80500000000001</v>
      </c>
      <c r="J2598" s="37">
        <f t="shared" si="165"/>
        <v>274.24</v>
      </c>
      <c r="K2598" s="38"/>
      <c r="L2598" s="35">
        <v>81.75</v>
      </c>
      <c r="M2598" s="36">
        <v>62.25</v>
      </c>
      <c r="N2598" s="37">
        <f t="shared" si="166"/>
        <v>144</v>
      </c>
    </row>
    <row r="2599" spans="1:14" ht="15.6" x14ac:dyDescent="0.3">
      <c r="A2599" s="40">
        <v>43574.041666666664</v>
      </c>
      <c r="B2599" s="29">
        <f t="shared" si="163"/>
        <v>4</v>
      </c>
      <c r="C2599" s="34">
        <v>19</v>
      </c>
      <c r="D2599" s="35">
        <v>132.30000000000001</v>
      </c>
      <c r="E2599" s="36">
        <v>117</v>
      </c>
      <c r="F2599" s="37">
        <f t="shared" si="164"/>
        <v>249.3</v>
      </c>
      <c r="G2599" s="38"/>
      <c r="H2599" s="35">
        <v>150.733</v>
      </c>
      <c r="I2599" s="36">
        <v>115.349</v>
      </c>
      <c r="J2599" s="37">
        <f t="shared" si="165"/>
        <v>266.08199999999999</v>
      </c>
      <c r="K2599" s="38"/>
      <c r="L2599" s="35">
        <v>81.75</v>
      </c>
      <c r="M2599" s="36">
        <v>61.35</v>
      </c>
      <c r="N2599" s="37">
        <f t="shared" si="166"/>
        <v>143.1</v>
      </c>
    </row>
    <row r="2600" spans="1:14" ht="15.6" x14ac:dyDescent="0.3">
      <c r="A2600" s="39">
        <v>43574.083333333336</v>
      </c>
      <c r="B2600" s="29">
        <f t="shared" si="163"/>
        <v>4</v>
      </c>
      <c r="C2600" s="34">
        <v>19</v>
      </c>
      <c r="D2600" s="35">
        <v>130.19999999999999</v>
      </c>
      <c r="E2600" s="36">
        <v>115.8</v>
      </c>
      <c r="F2600" s="37">
        <f t="shared" si="164"/>
        <v>246</v>
      </c>
      <c r="G2600" s="38"/>
      <c r="H2600" s="35">
        <v>150.77699999999999</v>
      </c>
      <c r="I2600" s="36">
        <v>114.64</v>
      </c>
      <c r="J2600" s="37">
        <f t="shared" si="165"/>
        <v>265.41699999999997</v>
      </c>
      <c r="K2600" s="38"/>
      <c r="L2600" s="35">
        <v>81.599999999999994</v>
      </c>
      <c r="M2600" s="36">
        <v>61.95</v>
      </c>
      <c r="N2600" s="37">
        <f t="shared" si="166"/>
        <v>143.55000000000001</v>
      </c>
    </row>
    <row r="2601" spans="1:14" ht="15.6" x14ac:dyDescent="0.3">
      <c r="A2601" s="40">
        <v>43574.125</v>
      </c>
      <c r="B2601" s="29">
        <f t="shared" si="163"/>
        <v>4</v>
      </c>
      <c r="C2601" s="34">
        <v>19</v>
      </c>
      <c r="D2601" s="35">
        <v>130.19999999999999</v>
      </c>
      <c r="E2601" s="36">
        <v>115.8</v>
      </c>
      <c r="F2601" s="37">
        <f t="shared" si="164"/>
        <v>246</v>
      </c>
      <c r="G2601" s="38"/>
      <c r="H2601" s="35">
        <v>151.25899999999999</v>
      </c>
      <c r="I2601" s="36">
        <v>114.846</v>
      </c>
      <c r="J2601" s="37">
        <f t="shared" si="165"/>
        <v>266.10500000000002</v>
      </c>
      <c r="K2601" s="38"/>
      <c r="L2601" s="35">
        <v>80.849999999999994</v>
      </c>
      <c r="M2601" s="36">
        <v>62.7</v>
      </c>
      <c r="N2601" s="37">
        <f t="shared" si="166"/>
        <v>143.55000000000001</v>
      </c>
    </row>
    <row r="2602" spans="1:14" ht="15.6" x14ac:dyDescent="0.3">
      <c r="A2602" s="39">
        <v>43574.166666666664</v>
      </c>
      <c r="B2602" s="29">
        <f t="shared" si="163"/>
        <v>4</v>
      </c>
      <c r="C2602" s="34">
        <v>19</v>
      </c>
      <c r="D2602" s="35">
        <v>129.75</v>
      </c>
      <c r="E2602" s="36">
        <v>116.55</v>
      </c>
      <c r="F2602" s="37">
        <f t="shared" si="164"/>
        <v>246.3</v>
      </c>
      <c r="G2602" s="38"/>
      <c r="H2602" s="35">
        <v>151.34200000000001</v>
      </c>
      <c r="I2602" s="36">
        <v>113.655</v>
      </c>
      <c r="J2602" s="37">
        <f t="shared" si="165"/>
        <v>264.99700000000001</v>
      </c>
      <c r="K2602" s="38"/>
      <c r="L2602" s="35">
        <v>82.2</v>
      </c>
      <c r="M2602" s="36">
        <v>60.6</v>
      </c>
      <c r="N2602" s="37">
        <f t="shared" si="166"/>
        <v>142.80000000000001</v>
      </c>
    </row>
    <row r="2603" spans="1:14" ht="15.6" x14ac:dyDescent="0.3">
      <c r="A2603" s="40">
        <v>43574.208333333336</v>
      </c>
      <c r="B2603" s="29">
        <f t="shared" si="163"/>
        <v>4</v>
      </c>
      <c r="C2603" s="34">
        <v>19</v>
      </c>
      <c r="D2603" s="35">
        <v>128.85</v>
      </c>
      <c r="E2603" s="36">
        <v>117.3</v>
      </c>
      <c r="F2603" s="37">
        <f t="shared" si="164"/>
        <v>246.14999999999998</v>
      </c>
      <c r="G2603" s="38"/>
      <c r="H2603" s="35">
        <v>151.107</v>
      </c>
      <c r="I2603" s="36">
        <v>113.655</v>
      </c>
      <c r="J2603" s="37">
        <f t="shared" si="165"/>
        <v>264.762</v>
      </c>
      <c r="K2603" s="38"/>
      <c r="L2603" s="35">
        <v>82.65</v>
      </c>
      <c r="M2603" s="36">
        <v>60.9</v>
      </c>
      <c r="N2603" s="37">
        <f t="shared" si="166"/>
        <v>143.55000000000001</v>
      </c>
    </row>
    <row r="2604" spans="1:14" ht="15.6" x14ac:dyDescent="0.3">
      <c r="A2604" s="39">
        <v>43574.25</v>
      </c>
      <c r="B2604" s="29">
        <f t="shared" si="163"/>
        <v>4</v>
      </c>
      <c r="C2604" s="34">
        <v>19</v>
      </c>
      <c r="D2604" s="35">
        <v>130.35</v>
      </c>
      <c r="E2604" s="36">
        <v>117.75</v>
      </c>
      <c r="F2604" s="37">
        <f t="shared" si="164"/>
        <v>248.1</v>
      </c>
      <c r="G2604" s="38"/>
      <c r="H2604" s="35">
        <v>153.624</v>
      </c>
      <c r="I2604" s="36">
        <v>114.866</v>
      </c>
      <c r="J2604" s="37">
        <f t="shared" si="165"/>
        <v>268.49</v>
      </c>
      <c r="K2604" s="38"/>
      <c r="L2604" s="35">
        <v>81.3</v>
      </c>
      <c r="M2604" s="36">
        <v>61.05</v>
      </c>
      <c r="N2604" s="37">
        <f t="shared" si="166"/>
        <v>142.35</v>
      </c>
    </row>
    <row r="2605" spans="1:14" ht="15.6" x14ac:dyDescent="0.3">
      <c r="A2605" s="40">
        <v>43574.291666666664</v>
      </c>
      <c r="B2605" s="29">
        <f t="shared" si="163"/>
        <v>4</v>
      </c>
      <c r="C2605" s="34">
        <v>19</v>
      </c>
      <c r="D2605" s="35">
        <v>131.55000000000001</v>
      </c>
      <c r="E2605" s="36">
        <v>115.95</v>
      </c>
      <c r="F2605" s="37">
        <f t="shared" si="164"/>
        <v>247.5</v>
      </c>
      <c r="G2605" s="38"/>
      <c r="H2605" s="35">
        <v>182.095</v>
      </c>
      <c r="I2605" s="36">
        <v>121.892</v>
      </c>
      <c r="J2605" s="37">
        <f t="shared" si="165"/>
        <v>303.98699999999997</v>
      </c>
      <c r="K2605" s="38"/>
      <c r="L2605" s="35">
        <v>81.45</v>
      </c>
      <c r="M2605" s="36">
        <v>60.6</v>
      </c>
      <c r="N2605" s="37">
        <f t="shared" si="166"/>
        <v>142.05000000000001</v>
      </c>
    </row>
    <row r="2606" spans="1:14" ht="15.6" x14ac:dyDescent="0.3">
      <c r="A2606" s="39">
        <v>43574.333333333336</v>
      </c>
      <c r="B2606" s="29">
        <f t="shared" si="163"/>
        <v>4</v>
      </c>
      <c r="C2606" s="34">
        <v>19</v>
      </c>
      <c r="D2606" s="35">
        <v>131.69999999999999</v>
      </c>
      <c r="E2606" s="36">
        <v>120.3</v>
      </c>
      <c r="F2606" s="37">
        <f t="shared" si="164"/>
        <v>252</v>
      </c>
      <c r="G2606" s="38"/>
      <c r="H2606" s="35">
        <v>179.886</v>
      </c>
      <c r="I2606" s="36">
        <v>121.587</v>
      </c>
      <c r="J2606" s="37">
        <f t="shared" si="165"/>
        <v>301.47300000000001</v>
      </c>
      <c r="K2606" s="38"/>
      <c r="L2606" s="35">
        <v>83.25</v>
      </c>
      <c r="M2606" s="36">
        <v>63.75</v>
      </c>
      <c r="N2606" s="37">
        <f t="shared" si="166"/>
        <v>147</v>
      </c>
    </row>
    <row r="2607" spans="1:14" ht="15.6" x14ac:dyDescent="0.3">
      <c r="A2607" s="40">
        <v>43574.375</v>
      </c>
      <c r="B2607" s="29">
        <f t="shared" si="163"/>
        <v>4</v>
      </c>
      <c r="C2607" s="34">
        <v>19</v>
      </c>
      <c r="D2607" s="35">
        <v>138.30000000000001</v>
      </c>
      <c r="E2607" s="36">
        <v>119.4</v>
      </c>
      <c r="F2607" s="37">
        <f t="shared" si="164"/>
        <v>257.70000000000005</v>
      </c>
      <c r="G2607" s="38"/>
      <c r="H2607" s="35">
        <v>187.50700000000001</v>
      </c>
      <c r="I2607" s="36">
        <v>125.96899999999999</v>
      </c>
      <c r="J2607" s="37">
        <f t="shared" si="165"/>
        <v>313.476</v>
      </c>
      <c r="K2607" s="38"/>
      <c r="L2607" s="35">
        <v>91.05</v>
      </c>
      <c r="M2607" s="36">
        <v>65.7</v>
      </c>
      <c r="N2607" s="37">
        <f t="shared" si="166"/>
        <v>156.75</v>
      </c>
    </row>
    <row r="2608" spans="1:14" ht="15.6" x14ac:dyDescent="0.3">
      <c r="A2608" s="39">
        <v>43574.416666666664</v>
      </c>
      <c r="B2608" s="29">
        <f t="shared" si="163"/>
        <v>4</v>
      </c>
      <c r="C2608" s="34">
        <v>19</v>
      </c>
      <c r="D2608" s="35">
        <v>141.75</v>
      </c>
      <c r="E2608" s="36">
        <v>120.6</v>
      </c>
      <c r="F2608" s="37">
        <f t="shared" si="164"/>
        <v>262.35000000000002</v>
      </c>
      <c r="G2608" s="38"/>
      <c r="H2608" s="35">
        <v>189.46600000000001</v>
      </c>
      <c r="I2608" s="36">
        <v>129.39599999999999</v>
      </c>
      <c r="J2608" s="37">
        <f t="shared" si="165"/>
        <v>318.86199999999997</v>
      </c>
      <c r="K2608" s="38"/>
      <c r="L2608" s="35">
        <v>91.2</v>
      </c>
      <c r="M2608" s="36">
        <v>64.95</v>
      </c>
      <c r="N2608" s="37">
        <f t="shared" si="166"/>
        <v>156.15</v>
      </c>
    </row>
    <row r="2609" spans="1:14" ht="15.6" x14ac:dyDescent="0.3">
      <c r="A2609" s="40">
        <v>43574.458333333336</v>
      </c>
      <c r="B2609" s="29">
        <f t="shared" si="163"/>
        <v>4</v>
      </c>
      <c r="C2609" s="34">
        <v>19</v>
      </c>
      <c r="D2609" s="35">
        <v>137.85</v>
      </c>
      <c r="E2609" s="36">
        <v>120.75</v>
      </c>
      <c r="F2609" s="37">
        <f t="shared" si="164"/>
        <v>258.60000000000002</v>
      </c>
      <c r="G2609" s="38"/>
      <c r="H2609" s="35">
        <v>196.23</v>
      </c>
      <c r="I2609" s="36">
        <v>130.52699999999999</v>
      </c>
      <c r="J2609" s="37">
        <f t="shared" si="165"/>
        <v>326.75699999999995</v>
      </c>
      <c r="K2609" s="38"/>
      <c r="L2609" s="35">
        <v>92.55</v>
      </c>
      <c r="M2609" s="36">
        <v>65.25</v>
      </c>
      <c r="N2609" s="37">
        <f t="shared" si="166"/>
        <v>157.80000000000001</v>
      </c>
    </row>
    <row r="2610" spans="1:14" ht="15.6" x14ac:dyDescent="0.3">
      <c r="A2610" s="39">
        <v>43574.5</v>
      </c>
      <c r="B2610" s="29">
        <f t="shared" si="163"/>
        <v>4</v>
      </c>
      <c r="C2610" s="34">
        <v>19</v>
      </c>
      <c r="D2610" s="35">
        <v>139.19999999999999</v>
      </c>
      <c r="E2610" s="36">
        <v>118.5</v>
      </c>
      <c r="F2610" s="37">
        <f t="shared" si="164"/>
        <v>257.7</v>
      </c>
      <c r="G2610" s="38"/>
      <c r="H2610" s="35">
        <v>201.12299999999999</v>
      </c>
      <c r="I2610" s="36">
        <v>129.82400000000001</v>
      </c>
      <c r="J2610" s="37">
        <f t="shared" si="165"/>
        <v>330.947</v>
      </c>
      <c r="K2610" s="38"/>
      <c r="L2610" s="35">
        <v>91.8</v>
      </c>
      <c r="M2610" s="36">
        <v>65.400000000000006</v>
      </c>
      <c r="N2610" s="37">
        <f t="shared" si="166"/>
        <v>157.19999999999999</v>
      </c>
    </row>
    <row r="2611" spans="1:14" ht="15.6" x14ac:dyDescent="0.3">
      <c r="A2611" s="40">
        <v>43574.541666666664</v>
      </c>
      <c r="B2611" s="29">
        <f t="shared" si="163"/>
        <v>4</v>
      </c>
      <c r="C2611" s="34">
        <v>19</v>
      </c>
      <c r="D2611" s="35">
        <v>139.05000000000001</v>
      </c>
      <c r="E2611" s="36">
        <v>120.15</v>
      </c>
      <c r="F2611" s="37">
        <f t="shared" si="164"/>
        <v>259.20000000000005</v>
      </c>
      <c r="G2611" s="38"/>
      <c r="H2611" s="35">
        <v>205.69900000000001</v>
      </c>
      <c r="I2611" s="36">
        <v>129.631</v>
      </c>
      <c r="J2611" s="37">
        <f t="shared" si="165"/>
        <v>335.33000000000004</v>
      </c>
      <c r="K2611" s="38"/>
      <c r="L2611" s="35">
        <v>91.8</v>
      </c>
      <c r="M2611" s="36">
        <v>65.099999999999994</v>
      </c>
      <c r="N2611" s="37">
        <f t="shared" si="166"/>
        <v>156.89999999999998</v>
      </c>
    </row>
    <row r="2612" spans="1:14" ht="15.6" x14ac:dyDescent="0.3">
      <c r="A2612" s="39">
        <v>43574.583333333336</v>
      </c>
      <c r="B2612" s="29">
        <f t="shared" si="163"/>
        <v>4</v>
      </c>
      <c r="C2612" s="34">
        <v>19</v>
      </c>
      <c r="D2612" s="35">
        <v>138</v>
      </c>
      <c r="E2612" s="36">
        <v>118.5</v>
      </c>
      <c r="F2612" s="37">
        <f t="shared" si="164"/>
        <v>256.5</v>
      </c>
      <c r="G2612" s="38"/>
      <c r="H2612" s="35">
        <v>203.983</v>
      </c>
      <c r="I2612" s="36">
        <v>130.28399999999999</v>
      </c>
      <c r="J2612" s="37">
        <f t="shared" si="165"/>
        <v>334.267</v>
      </c>
      <c r="K2612" s="38"/>
      <c r="L2612" s="35">
        <v>91.35</v>
      </c>
      <c r="M2612" s="36">
        <v>64.650000000000006</v>
      </c>
      <c r="N2612" s="37">
        <f t="shared" si="166"/>
        <v>156</v>
      </c>
    </row>
    <row r="2613" spans="1:14" ht="15.6" x14ac:dyDescent="0.3">
      <c r="A2613" s="40">
        <v>43574.625</v>
      </c>
      <c r="B2613" s="29">
        <f t="shared" si="163"/>
        <v>4</v>
      </c>
      <c r="C2613" s="34">
        <v>19</v>
      </c>
      <c r="D2613" s="35">
        <v>135.6</v>
      </c>
      <c r="E2613" s="36">
        <v>116.85</v>
      </c>
      <c r="F2613" s="37">
        <f t="shared" si="164"/>
        <v>252.45</v>
      </c>
      <c r="G2613" s="38"/>
      <c r="H2613" s="35">
        <v>196.81200000000001</v>
      </c>
      <c r="I2613" s="36">
        <v>132.25899999999999</v>
      </c>
      <c r="J2613" s="37">
        <f t="shared" si="165"/>
        <v>329.07100000000003</v>
      </c>
      <c r="K2613" s="38"/>
      <c r="L2613" s="35">
        <v>92.4</v>
      </c>
      <c r="M2613" s="36">
        <v>64.8</v>
      </c>
      <c r="N2613" s="37">
        <f t="shared" si="166"/>
        <v>157.19999999999999</v>
      </c>
    </row>
    <row r="2614" spans="1:14" ht="15.6" x14ac:dyDescent="0.3">
      <c r="A2614" s="39">
        <v>43574.666666666664</v>
      </c>
      <c r="B2614" s="29">
        <f t="shared" si="163"/>
        <v>4</v>
      </c>
      <c r="C2614" s="34">
        <v>19</v>
      </c>
      <c r="D2614" s="35">
        <v>128.55000000000001</v>
      </c>
      <c r="E2614" s="36">
        <v>117.9</v>
      </c>
      <c r="F2614" s="37">
        <f t="shared" si="164"/>
        <v>246.45000000000002</v>
      </c>
      <c r="G2614" s="38"/>
      <c r="H2614" s="35">
        <v>200.73599999999999</v>
      </c>
      <c r="I2614" s="36">
        <v>138.14599999999999</v>
      </c>
      <c r="J2614" s="37">
        <f t="shared" si="165"/>
        <v>338.88199999999995</v>
      </c>
      <c r="K2614" s="38"/>
      <c r="L2614" s="35">
        <v>89.4</v>
      </c>
      <c r="M2614" s="36">
        <v>64.650000000000006</v>
      </c>
      <c r="N2614" s="37">
        <f t="shared" si="166"/>
        <v>154.05000000000001</v>
      </c>
    </row>
    <row r="2615" spans="1:14" ht="15.6" x14ac:dyDescent="0.3">
      <c r="A2615" s="40">
        <v>43574.708333333336</v>
      </c>
      <c r="B2615" s="29">
        <f t="shared" si="163"/>
        <v>4</v>
      </c>
      <c r="C2615" s="34">
        <v>19</v>
      </c>
      <c r="D2615" s="35">
        <v>124.8</v>
      </c>
      <c r="E2615" s="36">
        <v>115.95</v>
      </c>
      <c r="F2615" s="37">
        <f t="shared" si="164"/>
        <v>240.75</v>
      </c>
      <c r="G2615" s="38"/>
      <c r="H2615" s="35">
        <v>202.381</v>
      </c>
      <c r="I2615" s="36">
        <v>138.59899999999999</v>
      </c>
      <c r="J2615" s="37">
        <f t="shared" si="165"/>
        <v>340.98</v>
      </c>
      <c r="K2615" s="38"/>
      <c r="L2615" s="35">
        <v>89.85</v>
      </c>
      <c r="M2615" s="36">
        <v>64.650000000000006</v>
      </c>
      <c r="N2615" s="37">
        <f t="shared" si="166"/>
        <v>154.5</v>
      </c>
    </row>
    <row r="2616" spans="1:14" ht="15.6" x14ac:dyDescent="0.3">
      <c r="A2616" s="39">
        <v>43574.75</v>
      </c>
      <c r="B2616" s="29">
        <f t="shared" si="163"/>
        <v>4</v>
      </c>
      <c r="C2616" s="34">
        <v>19</v>
      </c>
      <c r="D2616" s="35">
        <v>126.6</v>
      </c>
      <c r="E2616" s="36">
        <v>114.3</v>
      </c>
      <c r="F2616" s="37">
        <f t="shared" si="164"/>
        <v>240.89999999999998</v>
      </c>
      <c r="G2616" s="38"/>
      <c r="H2616" s="35">
        <v>159.863</v>
      </c>
      <c r="I2616" s="36">
        <v>122.371</v>
      </c>
      <c r="J2616" s="37">
        <f t="shared" si="165"/>
        <v>282.23399999999998</v>
      </c>
      <c r="K2616" s="38"/>
      <c r="L2616" s="35">
        <v>78.599999999999994</v>
      </c>
      <c r="M2616" s="36">
        <v>59.4</v>
      </c>
      <c r="N2616" s="37">
        <f t="shared" si="166"/>
        <v>138</v>
      </c>
    </row>
    <row r="2617" spans="1:14" ht="15.6" x14ac:dyDescent="0.3">
      <c r="A2617" s="40">
        <v>43574.791666666664</v>
      </c>
      <c r="B2617" s="29">
        <f t="shared" si="163"/>
        <v>4</v>
      </c>
      <c r="C2617" s="34">
        <v>19</v>
      </c>
      <c r="D2617" s="35">
        <v>123.75</v>
      </c>
      <c r="E2617" s="36">
        <v>114</v>
      </c>
      <c r="F2617" s="37">
        <f t="shared" si="164"/>
        <v>237.75</v>
      </c>
      <c r="G2617" s="38"/>
      <c r="H2617" s="35">
        <v>159.63499999999999</v>
      </c>
      <c r="I2617" s="36">
        <v>118.712</v>
      </c>
      <c r="J2617" s="37">
        <f t="shared" si="165"/>
        <v>278.34699999999998</v>
      </c>
      <c r="K2617" s="38"/>
      <c r="L2617" s="35">
        <v>77.7</v>
      </c>
      <c r="M2617" s="36">
        <v>55.65</v>
      </c>
      <c r="N2617" s="37">
        <f t="shared" si="166"/>
        <v>133.35</v>
      </c>
    </row>
    <row r="2618" spans="1:14" ht="15.6" x14ac:dyDescent="0.3">
      <c r="A2618" s="39">
        <v>43574.833333333336</v>
      </c>
      <c r="B2618" s="29">
        <f t="shared" si="163"/>
        <v>4</v>
      </c>
      <c r="C2618" s="34">
        <v>19</v>
      </c>
      <c r="D2618" s="35">
        <v>124.35</v>
      </c>
      <c r="E2618" s="36">
        <v>115.5</v>
      </c>
      <c r="F2618" s="37">
        <f t="shared" si="164"/>
        <v>239.85</v>
      </c>
      <c r="G2618" s="38"/>
      <c r="H2618" s="35">
        <v>165.667</v>
      </c>
      <c r="I2618" s="36">
        <v>117.916</v>
      </c>
      <c r="J2618" s="37">
        <f t="shared" si="165"/>
        <v>283.58299999999997</v>
      </c>
      <c r="K2618" s="38"/>
      <c r="L2618" s="35">
        <v>77.25</v>
      </c>
      <c r="M2618" s="36">
        <v>55.65</v>
      </c>
      <c r="N2618" s="37">
        <f t="shared" si="166"/>
        <v>132.9</v>
      </c>
    </row>
    <row r="2619" spans="1:14" ht="15.6" x14ac:dyDescent="0.3">
      <c r="A2619" s="40">
        <v>43574.875</v>
      </c>
      <c r="B2619" s="29">
        <f t="shared" si="163"/>
        <v>4</v>
      </c>
      <c r="C2619" s="34">
        <v>19</v>
      </c>
      <c r="D2619" s="35">
        <v>109.05</v>
      </c>
      <c r="E2619" s="36">
        <v>114.9</v>
      </c>
      <c r="F2619" s="37">
        <f t="shared" si="164"/>
        <v>223.95</v>
      </c>
      <c r="G2619" s="38"/>
      <c r="H2619" s="35">
        <v>157.44399999999999</v>
      </c>
      <c r="I2619" s="36">
        <v>112.194</v>
      </c>
      <c r="J2619" s="37">
        <f t="shared" si="165"/>
        <v>269.63799999999998</v>
      </c>
      <c r="K2619" s="38"/>
      <c r="L2619" s="35">
        <v>77.849999999999994</v>
      </c>
      <c r="M2619" s="36">
        <v>54.45</v>
      </c>
      <c r="N2619" s="37">
        <f t="shared" si="166"/>
        <v>132.30000000000001</v>
      </c>
    </row>
    <row r="2620" spans="1:14" ht="15.6" x14ac:dyDescent="0.3">
      <c r="A2620" s="39">
        <v>43574.916666666664</v>
      </c>
      <c r="B2620" s="29">
        <f t="shared" si="163"/>
        <v>4</v>
      </c>
      <c r="C2620" s="34">
        <v>19</v>
      </c>
      <c r="D2620" s="35">
        <v>107.25</v>
      </c>
      <c r="E2620" s="36">
        <v>109.95</v>
      </c>
      <c r="F2620" s="37">
        <f t="shared" si="164"/>
        <v>217.2</v>
      </c>
      <c r="G2620" s="38"/>
      <c r="H2620" s="35">
        <v>157.24799999999999</v>
      </c>
      <c r="I2620" s="36">
        <v>112.657</v>
      </c>
      <c r="J2620" s="37">
        <f t="shared" si="165"/>
        <v>269.90499999999997</v>
      </c>
      <c r="K2620" s="38"/>
      <c r="L2620" s="35">
        <v>76.8</v>
      </c>
      <c r="M2620" s="36">
        <v>55.65</v>
      </c>
      <c r="N2620" s="37">
        <f t="shared" si="166"/>
        <v>132.44999999999999</v>
      </c>
    </row>
    <row r="2621" spans="1:14" ht="15.6" x14ac:dyDescent="0.3">
      <c r="A2621" s="40">
        <v>43574.958333333336</v>
      </c>
      <c r="B2621" s="29">
        <f t="shared" si="163"/>
        <v>4</v>
      </c>
      <c r="C2621" s="34">
        <v>19</v>
      </c>
      <c r="D2621" s="35">
        <v>107.7</v>
      </c>
      <c r="E2621" s="36">
        <v>112.95</v>
      </c>
      <c r="F2621" s="37">
        <f t="shared" si="164"/>
        <v>220.65</v>
      </c>
      <c r="G2621" s="38"/>
      <c r="H2621" s="35">
        <v>157.54300000000001</v>
      </c>
      <c r="I2621" s="36">
        <v>113.66200000000001</v>
      </c>
      <c r="J2621" s="37">
        <f t="shared" si="165"/>
        <v>271.20500000000004</v>
      </c>
      <c r="K2621" s="38"/>
      <c r="L2621" s="35">
        <v>76.8</v>
      </c>
      <c r="M2621" s="36">
        <v>54.45</v>
      </c>
      <c r="N2621" s="37">
        <f t="shared" si="166"/>
        <v>131.25</v>
      </c>
    </row>
    <row r="2622" spans="1:14" ht="15.6" x14ac:dyDescent="0.3">
      <c r="A2622" s="39">
        <v>43574</v>
      </c>
      <c r="B2622" s="29">
        <f t="shared" si="163"/>
        <v>4</v>
      </c>
      <c r="C2622" s="34">
        <v>19</v>
      </c>
      <c r="D2622" s="35">
        <v>117.9</v>
      </c>
      <c r="E2622" s="36">
        <v>105.3</v>
      </c>
      <c r="F2622" s="37">
        <f t="shared" si="164"/>
        <v>223.2</v>
      </c>
      <c r="G2622" s="38"/>
      <c r="H2622" s="35">
        <v>157.583</v>
      </c>
      <c r="I2622" s="36">
        <v>113.649</v>
      </c>
      <c r="J2622" s="37">
        <f t="shared" si="165"/>
        <v>271.23199999999997</v>
      </c>
      <c r="K2622" s="38"/>
      <c r="L2622" s="35">
        <v>78</v>
      </c>
      <c r="M2622" s="36">
        <v>55.35</v>
      </c>
      <c r="N2622" s="37">
        <f t="shared" si="166"/>
        <v>133.35</v>
      </c>
    </row>
    <row r="2623" spans="1:14" ht="15.6" x14ac:dyDescent="0.3">
      <c r="A2623" s="40">
        <v>43575.041666666664</v>
      </c>
      <c r="B2623" s="29">
        <f t="shared" si="163"/>
        <v>4</v>
      </c>
      <c r="C2623" s="34">
        <v>20</v>
      </c>
      <c r="D2623" s="35">
        <v>120.3</v>
      </c>
      <c r="E2623" s="36">
        <v>107.25</v>
      </c>
      <c r="F2623" s="37">
        <f t="shared" si="164"/>
        <v>227.55</v>
      </c>
      <c r="G2623" s="38"/>
      <c r="H2623" s="35">
        <v>156.44200000000001</v>
      </c>
      <c r="I2623" s="36">
        <v>113.905</v>
      </c>
      <c r="J2623" s="37">
        <f t="shared" si="165"/>
        <v>270.34699999999998</v>
      </c>
      <c r="K2623" s="38"/>
      <c r="L2623" s="35">
        <v>78.599999999999994</v>
      </c>
      <c r="M2623" s="36">
        <v>55.05</v>
      </c>
      <c r="N2623" s="37">
        <f t="shared" si="166"/>
        <v>133.64999999999998</v>
      </c>
    </row>
    <row r="2624" spans="1:14" ht="15.6" x14ac:dyDescent="0.3">
      <c r="A2624" s="39">
        <v>43575.083333333336</v>
      </c>
      <c r="B2624" s="29">
        <f t="shared" si="163"/>
        <v>4</v>
      </c>
      <c r="C2624" s="34">
        <v>20</v>
      </c>
      <c r="D2624" s="35">
        <v>120</v>
      </c>
      <c r="E2624" s="36">
        <v>104.25</v>
      </c>
      <c r="F2624" s="37">
        <f t="shared" si="164"/>
        <v>224.25</v>
      </c>
      <c r="G2624" s="38"/>
      <c r="H2624" s="35">
        <v>155.17400000000001</v>
      </c>
      <c r="I2624" s="36">
        <v>112.25700000000001</v>
      </c>
      <c r="J2624" s="37">
        <f t="shared" si="165"/>
        <v>267.43100000000004</v>
      </c>
      <c r="K2624" s="38"/>
      <c r="L2624" s="35">
        <v>77.099999999999994</v>
      </c>
      <c r="M2624" s="36">
        <v>54.9</v>
      </c>
      <c r="N2624" s="37">
        <f t="shared" si="166"/>
        <v>132</v>
      </c>
    </row>
    <row r="2625" spans="1:14" ht="15.6" x14ac:dyDescent="0.3">
      <c r="A2625" s="40">
        <v>43575.125</v>
      </c>
      <c r="B2625" s="29">
        <f t="shared" si="163"/>
        <v>4</v>
      </c>
      <c r="C2625" s="34">
        <v>20</v>
      </c>
      <c r="D2625" s="35">
        <v>120.6</v>
      </c>
      <c r="E2625" s="36">
        <v>105.6</v>
      </c>
      <c r="F2625" s="37">
        <f t="shared" si="164"/>
        <v>226.2</v>
      </c>
      <c r="G2625" s="38"/>
      <c r="H2625" s="35">
        <v>155.94499999999999</v>
      </c>
      <c r="I2625" s="36">
        <v>113.64</v>
      </c>
      <c r="J2625" s="37">
        <f t="shared" si="165"/>
        <v>269.58499999999998</v>
      </c>
      <c r="K2625" s="38"/>
      <c r="L2625" s="35">
        <v>77.25</v>
      </c>
      <c r="M2625" s="36">
        <v>54.75</v>
      </c>
      <c r="N2625" s="37">
        <f t="shared" si="166"/>
        <v>132</v>
      </c>
    </row>
    <row r="2626" spans="1:14" ht="15.6" x14ac:dyDescent="0.3">
      <c r="A2626" s="39">
        <v>43575.166666666664</v>
      </c>
      <c r="B2626" s="29">
        <f t="shared" si="163"/>
        <v>4</v>
      </c>
      <c r="C2626" s="34">
        <v>20</v>
      </c>
      <c r="D2626" s="35">
        <v>120.15</v>
      </c>
      <c r="E2626" s="36">
        <v>105.75</v>
      </c>
      <c r="F2626" s="37">
        <f t="shared" si="164"/>
        <v>225.9</v>
      </c>
      <c r="G2626" s="38"/>
      <c r="H2626" s="35">
        <v>155.762</v>
      </c>
      <c r="I2626" s="36">
        <v>112.167</v>
      </c>
      <c r="J2626" s="37">
        <f t="shared" si="165"/>
        <v>267.92899999999997</v>
      </c>
      <c r="K2626" s="38"/>
      <c r="L2626" s="35">
        <v>77.7</v>
      </c>
      <c r="M2626" s="36">
        <v>54.45</v>
      </c>
      <c r="N2626" s="37">
        <f t="shared" si="166"/>
        <v>132.15</v>
      </c>
    </row>
    <row r="2627" spans="1:14" ht="15.6" x14ac:dyDescent="0.3">
      <c r="A2627" s="40">
        <v>43575.208333333336</v>
      </c>
      <c r="B2627" s="29">
        <f t="shared" si="163"/>
        <v>4</v>
      </c>
      <c r="C2627" s="34">
        <v>20</v>
      </c>
      <c r="D2627" s="35">
        <v>121.5</v>
      </c>
      <c r="E2627" s="36">
        <v>105.45</v>
      </c>
      <c r="F2627" s="37">
        <f t="shared" si="164"/>
        <v>226.95</v>
      </c>
      <c r="G2627" s="38"/>
      <c r="H2627" s="35">
        <v>155.00399999999999</v>
      </c>
      <c r="I2627" s="36">
        <v>113.97</v>
      </c>
      <c r="J2627" s="37">
        <f t="shared" si="165"/>
        <v>268.97399999999999</v>
      </c>
      <c r="K2627" s="38"/>
      <c r="L2627" s="35">
        <v>77.25</v>
      </c>
      <c r="M2627" s="36">
        <v>54.6</v>
      </c>
      <c r="N2627" s="37">
        <f t="shared" si="166"/>
        <v>131.85</v>
      </c>
    </row>
    <row r="2628" spans="1:14" ht="15.6" x14ac:dyDescent="0.3">
      <c r="A2628" s="39">
        <v>43575.25</v>
      </c>
      <c r="B2628" s="29">
        <f t="shared" si="163"/>
        <v>4</v>
      </c>
      <c r="C2628" s="34">
        <v>20</v>
      </c>
      <c r="D2628" s="35">
        <v>120.6</v>
      </c>
      <c r="E2628" s="36">
        <v>107.85</v>
      </c>
      <c r="F2628" s="37">
        <f t="shared" si="164"/>
        <v>228.45</v>
      </c>
      <c r="G2628" s="38"/>
      <c r="H2628" s="35">
        <v>156.131</v>
      </c>
      <c r="I2628" s="36">
        <v>112.4</v>
      </c>
      <c r="J2628" s="37">
        <f t="shared" si="165"/>
        <v>268.53100000000001</v>
      </c>
      <c r="K2628" s="38"/>
      <c r="L2628" s="35">
        <v>76.95</v>
      </c>
      <c r="M2628" s="36">
        <v>55.95</v>
      </c>
      <c r="N2628" s="37">
        <f t="shared" si="166"/>
        <v>132.9</v>
      </c>
    </row>
    <row r="2629" spans="1:14" ht="15.6" x14ac:dyDescent="0.3">
      <c r="A2629" s="40">
        <v>43575.291666666664</v>
      </c>
      <c r="B2629" s="29">
        <f t="shared" si="163"/>
        <v>4</v>
      </c>
      <c r="C2629" s="34">
        <v>20</v>
      </c>
      <c r="D2629" s="35">
        <v>126.45</v>
      </c>
      <c r="E2629" s="36">
        <v>102.6</v>
      </c>
      <c r="F2629" s="37">
        <f t="shared" si="164"/>
        <v>229.05</v>
      </c>
      <c r="G2629" s="38"/>
      <c r="H2629" s="35">
        <v>154.18</v>
      </c>
      <c r="I2629" s="36">
        <v>112.751</v>
      </c>
      <c r="J2629" s="37">
        <f t="shared" si="165"/>
        <v>266.93100000000004</v>
      </c>
      <c r="K2629" s="38"/>
      <c r="L2629" s="35">
        <v>76.95</v>
      </c>
      <c r="M2629" s="36">
        <v>58.5</v>
      </c>
      <c r="N2629" s="37">
        <f t="shared" si="166"/>
        <v>135.44999999999999</v>
      </c>
    </row>
    <row r="2630" spans="1:14" ht="15.6" x14ac:dyDescent="0.3">
      <c r="A2630" s="39">
        <v>43575.333333333336</v>
      </c>
      <c r="B2630" s="29">
        <f t="shared" si="163"/>
        <v>4</v>
      </c>
      <c r="C2630" s="34">
        <v>20</v>
      </c>
      <c r="D2630" s="35">
        <v>170.4</v>
      </c>
      <c r="E2630" s="36">
        <v>138.6</v>
      </c>
      <c r="F2630" s="37">
        <f t="shared" si="164"/>
        <v>309</v>
      </c>
      <c r="G2630" s="38"/>
      <c r="H2630" s="35">
        <v>188.15700000000001</v>
      </c>
      <c r="I2630" s="36">
        <v>133.61799999999999</v>
      </c>
      <c r="J2630" s="37">
        <f t="shared" si="165"/>
        <v>321.77499999999998</v>
      </c>
      <c r="K2630" s="38"/>
      <c r="L2630" s="35">
        <v>126.6</v>
      </c>
      <c r="M2630" s="36">
        <v>74.849999999999994</v>
      </c>
      <c r="N2630" s="37">
        <f t="shared" si="166"/>
        <v>201.45</v>
      </c>
    </row>
    <row r="2631" spans="1:14" ht="15.6" x14ac:dyDescent="0.3">
      <c r="A2631" s="40">
        <v>43575.375</v>
      </c>
      <c r="B2631" s="29">
        <f t="shared" si="163"/>
        <v>4</v>
      </c>
      <c r="C2631" s="34">
        <v>20</v>
      </c>
      <c r="D2631" s="35">
        <v>171.6</v>
      </c>
      <c r="E2631" s="36">
        <v>135.15</v>
      </c>
      <c r="F2631" s="37">
        <f t="shared" si="164"/>
        <v>306.75</v>
      </c>
      <c r="G2631" s="38"/>
      <c r="H2631" s="35">
        <v>187.017</v>
      </c>
      <c r="I2631" s="36">
        <v>131.41800000000001</v>
      </c>
      <c r="J2631" s="37">
        <f t="shared" si="165"/>
        <v>318.435</v>
      </c>
      <c r="K2631" s="38"/>
      <c r="L2631" s="35">
        <v>126.75</v>
      </c>
      <c r="M2631" s="36">
        <v>67.2</v>
      </c>
      <c r="N2631" s="37">
        <f t="shared" si="166"/>
        <v>193.95</v>
      </c>
    </row>
    <row r="2632" spans="1:14" ht="15.6" x14ac:dyDescent="0.3">
      <c r="A2632" s="39">
        <v>43575.416666666664</v>
      </c>
      <c r="B2632" s="29">
        <f t="shared" ref="B2632:B2695" si="167">MONTH(A2632)</f>
        <v>4</v>
      </c>
      <c r="C2632" s="34">
        <v>20</v>
      </c>
      <c r="D2632" s="35">
        <v>180.6</v>
      </c>
      <c r="E2632" s="36">
        <v>133.80000000000001</v>
      </c>
      <c r="F2632" s="37">
        <f t="shared" ref="F2632:F2695" si="168">D2632+E2632</f>
        <v>314.39999999999998</v>
      </c>
      <c r="G2632" s="38"/>
      <c r="H2632" s="35">
        <v>196.541</v>
      </c>
      <c r="I2632" s="36">
        <v>131.32400000000001</v>
      </c>
      <c r="J2632" s="37">
        <f t="shared" ref="J2632:J2695" si="169">H2632+I2632</f>
        <v>327.86500000000001</v>
      </c>
      <c r="K2632" s="38"/>
      <c r="L2632" s="35">
        <v>125.4</v>
      </c>
      <c r="M2632" s="36">
        <v>69.3</v>
      </c>
      <c r="N2632" s="37">
        <f t="shared" ref="N2632:N2695" si="170">L2632+M2632</f>
        <v>194.7</v>
      </c>
    </row>
    <row r="2633" spans="1:14" ht="15.6" x14ac:dyDescent="0.3">
      <c r="A2633" s="40">
        <v>43575.458333333336</v>
      </c>
      <c r="B2633" s="29">
        <f t="shared" si="167"/>
        <v>4</v>
      </c>
      <c r="C2633" s="34">
        <v>20</v>
      </c>
      <c r="D2633" s="35">
        <v>186</v>
      </c>
      <c r="E2633" s="36">
        <v>134.85</v>
      </c>
      <c r="F2633" s="37">
        <f t="shared" si="168"/>
        <v>320.85000000000002</v>
      </c>
      <c r="G2633" s="38"/>
      <c r="H2633" s="35">
        <v>200.81899999999999</v>
      </c>
      <c r="I2633" s="36">
        <v>130.53299999999999</v>
      </c>
      <c r="J2633" s="37">
        <f t="shared" si="169"/>
        <v>331.35199999999998</v>
      </c>
      <c r="K2633" s="38"/>
      <c r="L2633" s="35">
        <v>125.55</v>
      </c>
      <c r="M2633" s="36">
        <v>69.45</v>
      </c>
      <c r="N2633" s="37">
        <f t="shared" si="170"/>
        <v>195</v>
      </c>
    </row>
    <row r="2634" spans="1:14" ht="15.6" x14ac:dyDescent="0.3">
      <c r="A2634" s="39">
        <v>43575.5</v>
      </c>
      <c r="B2634" s="29">
        <f t="shared" si="167"/>
        <v>4</v>
      </c>
      <c r="C2634" s="34">
        <v>20</v>
      </c>
      <c r="D2634" s="35">
        <v>199.8</v>
      </c>
      <c r="E2634" s="36">
        <v>125.85</v>
      </c>
      <c r="F2634" s="37">
        <f t="shared" si="168"/>
        <v>325.64999999999998</v>
      </c>
      <c r="G2634" s="38"/>
      <c r="H2634" s="35">
        <v>198.816</v>
      </c>
      <c r="I2634" s="36">
        <v>129.797</v>
      </c>
      <c r="J2634" s="37">
        <f t="shared" si="169"/>
        <v>328.613</v>
      </c>
      <c r="K2634" s="38"/>
      <c r="L2634" s="35">
        <v>125.1</v>
      </c>
      <c r="M2634" s="36">
        <v>69.75</v>
      </c>
      <c r="N2634" s="37">
        <f t="shared" si="170"/>
        <v>194.85</v>
      </c>
    </row>
    <row r="2635" spans="1:14" ht="15.6" x14ac:dyDescent="0.3">
      <c r="A2635" s="40">
        <v>43575.541666666664</v>
      </c>
      <c r="B2635" s="29">
        <f t="shared" si="167"/>
        <v>4</v>
      </c>
      <c r="C2635" s="34">
        <v>20</v>
      </c>
      <c r="D2635" s="35">
        <v>147</v>
      </c>
      <c r="E2635" s="36">
        <v>107.25</v>
      </c>
      <c r="F2635" s="37">
        <f t="shared" si="168"/>
        <v>254.25</v>
      </c>
      <c r="G2635" s="38"/>
      <c r="H2635" s="35">
        <v>157.626</v>
      </c>
      <c r="I2635" s="36">
        <v>116.279</v>
      </c>
      <c r="J2635" s="37">
        <f t="shared" si="169"/>
        <v>273.90499999999997</v>
      </c>
      <c r="K2635" s="38"/>
      <c r="L2635" s="35">
        <v>77.400000000000006</v>
      </c>
      <c r="M2635" s="36">
        <v>58.65</v>
      </c>
      <c r="N2635" s="37">
        <f t="shared" si="170"/>
        <v>136.05000000000001</v>
      </c>
    </row>
    <row r="2636" spans="1:14" ht="15.6" x14ac:dyDescent="0.3">
      <c r="A2636" s="39">
        <v>43575.583333333336</v>
      </c>
      <c r="B2636" s="29">
        <f t="shared" si="167"/>
        <v>4</v>
      </c>
      <c r="C2636" s="34">
        <v>20</v>
      </c>
      <c r="D2636" s="35">
        <v>144.44999999999999</v>
      </c>
      <c r="E2636" s="36">
        <v>104.25</v>
      </c>
      <c r="F2636" s="37">
        <f t="shared" si="168"/>
        <v>248.7</v>
      </c>
      <c r="G2636" s="38"/>
      <c r="H2636" s="35">
        <v>154.15600000000001</v>
      </c>
      <c r="I2636" s="36">
        <v>117.40300000000001</v>
      </c>
      <c r="J2636" s="37">
        <f t="shared" si="169"/>
        <v>271.55900000000003</v>
      </c>
      <c r="K2636" s="38"/>
      <c r="L2636" s="35">
        <v>79.2</v>
      </c>
      <c r="M2636" s="36">
        <v>58.65</v>
      </c>
      <c r="N2636" s="37">
        <f t="shared" si="170"/>
        <v>137.85</v>
      </c>
    </row>
    <row r="2637" spans="1:14" ht="15.6" x14ac:dyDescent="0.3">
      <c r="A2637" s="40">
        <v>43575.625</v>
      </c>
      <c r="B2637" s="29">
        <f t="shared" si="167"/>
        <v>4</v>
      </c>
      <c r="C2637" s="34">
        <v>20</v>
      </c>
      <c r="D2637" s="35">
        <v>147.6</v>
      </c>
      <c r="E2637" s="36">
        <v>106.8</v>
      </c>
      <c r="F2637" s="37">
        <f t="shared" si="168"/>
        <v>254.39999999999998</v>
      </c>
      <c r="G2637" s="38"/>
      <c r="H2637" s="35">
        <v>156.16200000000001</v>
      </c>
      <c r="I2637" s="36">
        <v>118.857</v>
      </c>
      <c r="J2637" s="37">
        <f t="shared" si="169"/>
        <v>275.01900000000001</v>
      </c>
      <c r="K2637" s="38"/>
      <c r="L2637" s="35">
        <v>79.95</v>
      </c>
      <c r="M2637" s="36">
        <v>58.65</v>
      </c>
      <c r="N2637" s="37">
        <f t="shared" si="170"/>
        <v>138.6</v>
      </c>
    </row>
    <row r="2638" spans="1:14" ht="15.6" x14ac:dyDescent="0.3">
      <c r="A2638" s="39">
        <v>43575.666666666664</v>
      </c>
      <c r="B2638" s="29">
        <f t="shared" si="167"/>
        <v>4</v>
      </c>
      <c r="C2638" s="34">
        <v>20</v>
      </c>
      <c r="D2638" s="35">
        <v>139.5</v>
      </c>
      <c r="E2638" s="36">
        <v>107.4</v>
      </c>
      <c r="F2638" s="37">
        <f t="shared" si="168"/>
        <v>246.9</v>
      </c>
      <c r="G2638" s="38"/>
      <c r="H2638" s="35">
        <v>152.15100000000001</v>
      </c>
      <c r="I2638" s="36">
        <v>120.71</v>
      </c>
      <c r="J2638" s="37">
        <f t="shared" si="169"/>
        <v>272.86099999999999</v>
      </c>
      <c r="K2638" s="38"/>
      <c r="L2638" s="35">
        <v>78.75</v>
      </c>
      <c r="M2638" s="36">
        <v>58.65</v>
      </c>
      <c r="N2638" s="37">
        <f t="shared" si="170"/>
        <v>137.4</v>
      </c>
    </row>
    <row r="2639" spans="1:14" ht="15.6" x14ac:dyDescent="0.3">
      <c r="A2639" s="40">
        <v>43575.708333333336</v>
      </c>
      <c r="B2639" s="29">
        <f t="shared" si="167"/>
        <v>4</v>
      </c>
      <c r="C2639" s="34">
        <v>20</v>
      </c>
      <c r="D2639" s="35">
        <v>154.05000000000001</v>
      </c>
      <c r="E2639" s="36">
        <v>105.9</v>
      </c>
      <c r="F2639" s="37">
        <f t="shared" si="168"/>
        <v>259.95000000000005</v>
      </c>
      <c r="G2639" s="38"/>
      <c r="H2639" s="35">
        <v>153.21</v>
      </c>
      <c r="I2639" s="36">
        <v>119.429</v>
      </c>
      <c r="J2639" s="37">
        <f t="shared" si="169"/>
        <v>272.63900000000001</v>
      </c>
      <c r="K2639" s="38"/>
      <c r="L2639" s="35">
        <v>79.349999999999994</v>
      </c>
      <c r="M2639" s="36">
        <v>58.5</v>
      </c>
      <c r="N2639" s="37">
        <f t="shared" si="170"/>
        <v>137.85</v>
      </c>
    </row>
    <row r="2640" spans="1:14" ht="15.6" x14ac:dyDescent="0.3">
      <c r="A2640" s="39">
        <v>43575.75</v>
      </c>
      <c r="B2640" s="29">
        <f t="shared" si="167"/>
        <v>4</v>
      </c>
      <c r="C2640" s="34">
        <v>20</v>
      </c>
      <c r="D2640" s="35">
        <v>152.85</v>
      </c>
      <c r="E2640" s="36">
        <v>102.3</v>
      </c>
      <c r="F2640" s="37">
        <f t="shared" si="168"/>
        <v>255.14999999999998</v>
      </c>
      <c r="G2640" s="38"/>
      <c r="H2640" s="35">
        <v>152.83199999999999</v>
      </c>
      <c r="I2640" s="36">
        <v>120.301</v>
      </c>
      <c r="J2640" s="37">
        <f t="shared" si="169"/>
        <v>273.13299999999998</v>
      </c>
      <c r="K2640" s="38"/>
      <c r="L2640" s="35">
        <v>78.45</v>
      </c>
      <c r="M2640" s="36">
        <v>57.75</v>
      </c>
      <c r="N2640" s="37">
        <f t="shared" si="170"/>
        <v>136.19999999999999</v>
      </c>
    </row>
    <row r="2641" spans="1:14" ht="15.6" x14ac:dyDescent="0.3">
      <c r="A2641" s="40">
        <v>43575.791666666664</v>
      </c>
      <c r="B2641" s="29">
        <f t="shared" si="167"/>
        <v>4</v>
      </c>
      <c r="C2641" s="34">
        <v>20</v>
      </c>
      <c r="D2641" s="35">
        <v>150.9</v>
      </c>
      <c r="E2641" s="36">
        <v>104.25</v>
      </c>
      <c r="F2641" s="37">
        <f t="shared" si="168"/>
        <v>255.15</v>
      </c>
      <c r="G2641" s="38"/>
      <c r="H2641" s="35">
        <v>153.095</v>
      </c>
      <c r="I2641" s="36">
        <v>118.708</v>
      </c>
      <c r="J2641" s="37">
        <f t="shared" si="169"/>
        <v>271.803</v>
      </c>
      <c r="K2641" s="38"/>
      <c r="L2641" s="35">
        <v>78</v>
      </c>
      <c r="M2641" s="36">
        <v>58.65</v>
      </c>
      <c r="N2641" s="37">
        <f t="shared" si="170"/>
        <v>136.65</v>
      </c>
    </row>
    <row r="2642" spans="1:14" ht="15.6" x14ac:dyDescent="0.3">
      <c r="A2642" s="39">
        <v>43575.833333333336</v>
      </c>
      <c r="B2642" s="29">
        <f t="shared" si="167"/>
        <v>4</v>
      </c>
      <c r="C2642" s="34">
        <v>20</v>
      </c>
      <c r="D2642" s="35">
        <v>153</v>
      </c>
      <c r="E2642" s="36">
        <v>106.5</v>
      </c>
      <c r="F2642" s="37">
        <f t="shared" si="168"/>
        <v>259.5</v>
      </c>
      <c r="G2642" s="38"/>
      <c r="H2642" s="35">
        <v>153.13499999999999</v>
      </c>
      <c r="I2642" s="36">
        <v>115.946</v>
      </c>
      <c r="J2642" s="37">
        <f t="shared" si="169"/>
        <v>269.08100000000002</v>
      </c>
      <c r="K2642" s="38"/>
      <c r="L2642" s="35">
        <v>79.650000000000006</v>
      </c>
      <c r="M2642" s="36">
        <v>58.5</v>
      </c>
      <c r="N2642" s="37">
        <f t="shared" si="170"/>
        <v>138.15</v>
      </c>
    </row>
    <row r="2643" spans="1:14" ht="15.6" x14ac:dyDescent="0.3">
      <c r="A2643" s="40">
        <v>43575.875</v>
      </c>
      <c r="B2643" s="29">
        <f t="shared" si="167"/>
        <v>4</v>
      </c>
      <c r="C2643" s="34">
        <v>20</v>
      </c>
      <c r="D2643" s="35">
        <v>147.15</v>
      </c>
      <c r="E2643" s="36">
        <v>105.6</v>
      </c>
      <c r="F2643" s="37">
        <f t="shared" si="168"/>
        <v>252.75</v>
      </c>
      <c r="G2643" s="38"/>
      <c r="H2643" s="35">
        <v>152.191</v>
      </c>
      <c r="I2643" s="36">
        <v>116.14700000000001</v>
      </c>
      <c r="J2643" s="37">
        <f t="shared" si="169"/>
        <v>268.33800000000002</v>
      </c>
      <c r="K2643" s="38"/>
      <c r="L2643" s="35">
        <v>79.2</v>
      </c>
      <c r="M2643" s="36">
        <v>57.45</v>
      </c>
      <c r="N2643" s="37">
        <f t="shared" si="170"/>
        <v>136.65</v>
      </c>
    </row>
    <row r="2644" spans="1:14" ht="15.6" x14ac:dyDescent="0.3">
      <c r="A2644" s="39">
        <v>43575.916666666664</v>
      </c>
      <c r="B2644" s="29">
        <f t="shared" si="167"/>
        <v>4</v>
      </c>
      <c r="C2644" s="34">
        <v>20</v>
      </c>
      <c r="D2644" s="35">
        <v>133.80000000000001</v>
      </c>
      <c r="E2644" s="36">
        <v>107.85</v>
      </c>
      <c r="F2644" s="37">
        <f t="shared" si="168"/>
        <v>241.65</v>
      </c>
      <c r="G2644" s="38"/>
      <c r="H2644" s="35">
        <v>152.03800000000001</v>
      </c>
      <c r="I2644" s="36">
        <v>114.563</v>
      </c>
      <c r="J2644" s="37">
        <f t="shared" si="169"/>
        <v>266.601</v>
      </c>
      <c r="K2644" s="38"/>
      <c r="L2644" s="35">
        <v>79.349999999999994</v>
      </c>
      <c r="M2644" s="36">
        <v>57.45</v>
      </c>
      <c r="N2644" s="37">
        <f t="shared" si="170"/>
        <v>136.80000000000001</v>
      </c>
    </row>
    <row r="2645" spans="1:14" ht="15.6" x14ac:dyDescent="0.3">
      <c r="A2645" s="40">
        <v>43575.958333333336</v>
      </c>
      <c r="B2645" s="29">
        <f t="shared" si="167"/>
        <v>4</v>
      </c>
      <c r="C2645" s="34">
        <v>20</v>
      </c>
      <c r="D2645" s="35">
        <v>125.85</v>
      </c>
      <c r="E2645" s="36">
        <v>106.35</v>
      </c>
      <c r="F2645" s="37">
        <f t="shared" si="168"/>
        <v>232.2</v>
      </c>
      <c r="G2645" s="38"/>
      <c r="H2645" s="35">
        <v>152.661</v>
      </c>
      <c r="I2645" s="36">
        <v>115.26600000000001</v>
      </c>
      <c r="J2645" s="37">
        <f t="shared" si="169"/>
        <v>267.92700000000002</v>
      </c>
      <c r="K2645" s="38"/>
      <c r="L2645" s="35">
        <v>78.45</v>
      </c>
      <c r="M2645" s="36">
        <v>58.5</v>
      </c>
      <c r="N2645" s="37">
        <f t="shared" si="170"/>
        <v>136.94999999999999</v>
      </c>
    </row>
    <row r="2646" spans="1:14" ht="15.6" x14ac:dyDescent="0.3">
      <c r="A2646" s="39">
        <v>43575</v>
      </c>
      <c r="B2646" s="29">
        <f t="shared" si="167"/>
        <v>4</v>
      </c>
      <c r="C2646" s="34">
        <v>20</v>
      </c>
      <c r="D2646" s="35">
        <v>115.8</v>
      </c>
      <c r="E2646" s="36">
        <v>107.4</v>
      </c>
      <c r="F2646" s="37">
        <f t="shared" si="168"/>
        <v>223.2</v>
      </c>
      <c r="G2646" s="38"/>
      <c r="H2646" s="35">
        <v>153.32599999999999</v>
      </c>
      <c r="I2646" s="36">
        <v>116.82</v>
      </c>
      <c r="J2646" s="37">
        <f t="shared" si="169"/>
        <v>270.14599999999996</v>
      </c>
      <c r="K2646" s="38"/>
      <c r="L2646" s="35">
        <v>78.150000000000006</v>
      </c>
      <c r="M2646" s="36">
        <v>56.85</v>
      </c>
      <c r="N2646" s="37">
        <f t="shared" si="170"/>
        <v>135</v>
      </c>
    </row>
    <row r="2647" spans="1:14" ht="15.6" x14ac:dyDescent="0.3">
      <c r="A2647" s="40">
        <v>43576.041666666664</v>
      </c>
      <c r="B2647" s="29">
        <f t="shared" si="167"/>
        <v>4</v>
      </c>
      <c r="C2647" s="34">
        <v>21</v>
      </c>
      <c r="D2647" s="35">
        <v>115.5</v>
      </c>
      <c r="E2647" s="36">
        <v>107.25</v>
      </c>
      <c r="F2647" s="37">
        <f t="shared" si="168"/>
        <v>222.75</v>
      </c>
      <c r="G2647" s="38"/>
      <c r="H2647" s="35">
        <v>152.34200000000001</v>
      </c>
      <c r="I2647" s="36">
        <v>116.297</v>
      </c>
      <c r="J2647" s="37">
        <f t="shared" si="169"/>
        <v>268.63900000000001</v>
      </c>
      <c r="K2647" s="38"/>
      <c r="L2647" s="35">
        <v>78.150000000000006</v>
      </c>
      <c r="M2647" s="36">
        <v>58.2</v>
      </c>
      <c r="N2647" s="37">
        <f t="shared" si="170"/>
        <v>136.35000000000002</v>
      </c>
    </row>
    <row r="2648" spans="1:14" ht="15.6" x14ac:dyDescent="0.3">
      <c r="A2648" s="39">
        <v>43576.083333333336</v>
      </c>
      <c r="B2648" s="29">
        <f t="shared" si="167"/>
        <v>4</v>
      </c>
      <c r="C2648" s="34">
        <v>21</v>
      </c>
      <c r="D2648" s="35">
        <v>113.55</v>
      </c>
      <c r="E2648" s="36">
        <v>105.45</v>
      </c>
      <c r="F2648" s="37">
        <f t="shared" si="168"/>
        <v>219</v>
      </c>
      <c r="G2648" s="38"/>
      <c r="H2648" s="35">
        <v>152.209</v>
      </c>
      <c r="I2648" s="36">
        <v>116.947</v>
      </c>
      <c r="J2648" s="37">
        <f t="shared" si="169"/>
        <v>269.15600000000001</v>
      </c>
      <c r="K2648" s="38"/>
      <c r="L2648" s="35">
        <v>79.05</v>
      </c>
      <c r="M2648" s="36">
        <v>56.85</v>
      </c>
      <c r="N2648" s="37">
        <f t="shared" si="170"/>
        <v>135.9</v>
      </c>
    </row>
    <row r="2649" spans="1:14" ht="15.6" x14ac:dyDescent="0.3">
      <c r="A2649" s="40">
        <v>43576.125</v>
      </c>
      <c r="B2649" s="29">
        <f t="shared" si="167"/>
        <v>4</v>
      </c>
      <c r="C2649" s="34">
        <v>21</v>
      </c>
      <c r="D2649" s="35">
        <v>107.25</v>
      </c>
      <c r="E2649" s="36">
        <v>106.95</v>
      </c>
      <c r="F2649" s="37">
        <f t="shared" si="168"/>
        <v>214.2</v>
      </c>
      <c r="G2649" s="38"/>
      <c r="H2649" s="35">
        <v>153.703</v>
      </c>
      <c r="I2649" s="36">
        <v>115.631</v>
      </c>
      <c r="J2649" s="37">
        <f t="shared" si="169"/>
        <v>269.334</v>
      </c>
      <c r="K2649" s="38"/>
      <c r="L2649" s="35">
        <v>78.3</v>
      </c>
      <c r="M2649" s="36">
        <v>58.35</v>
      </c>
      <c r="N2649" s="37">
        <f t="shared" si="170"/>
        <v>136.65</v>
      </c>
    </row>
    <row r="2650" spans="1:14" ht="15.6" x14ac:dyDescent="0.3">
      <c r="A2650" s="39">
        <v>43576.166666666664</v>
      </c>
      <c r="B2650" s="29">
        <f t="shared" si="167"/>
        <v>4</v>
      </c>
      <c r="C2650" s="34">
        <v>21</v>
      </c>
      <c r="D2650" s="35">
        <v>107.25</v>
      </c>
      <c r="E2650" s="36">
        <v>105.9</v>
      </c>
      <c r="F2650" s="37">
        <f t="shared" si="168"/>
        <v>213.15</v>
      </c>
      <c r="G2650" s="38"/>
      <c r="H2650" s="35">
        <v>152.65100000000001</v>
      </c>
      <c r="I2650" s="36">
        <v>114.009</v>
      </c>
      <c r="J2650" s="37">
        <f t="shared" si="169"/>
        <v>266.66000000000003</v>
      </c>
      <c r="K2650" s="38"/>
      <c r="L2650" s="35">
        <v>78.3</v>
      </c>
      <c r="M2650" s="36">
        <v>56.7</v>
      </c>
      <c r="N2650" s="37">
        <f t="shared" si="170"/>
        <v>135</v>
      </c>
    </row>
    <row r="2651" spans="1:14" ht="15.6" x14ac:dyDescent="0.3">
      <c r="A2651" s="40">
        <v>43576.208333333336</v>
      </c>
      <c r="B2651" s="29">
        <f t="shared" si="167"/>
        <v>4</v>
      </c>
      <c r="C2651" s="34">
        <v>21</v>
      </c>
      <c r="D2651" s="35">
        <v>108</v>
      </c>
      <c r="E2651" s="36">
        <v>107.7</v>
      </c>
      <c r="F2651" s="37">
        <f t="shared" si="168"/>
        <v>215.7</v>
      </c>
      <c r="G2651" s="38"/>
      <c r="H2651" s="35">
        <v>151.232</v>
      </c>
      <c r="I2651" s="36">
        <v>115.83799999999999</v>
      </c>
      <c r="J2651" s="37">
        <f t="shared" si="169"/>
        <v>267.07</v>
      </c>
      <c r="K2651" s="38"/>
      <c r="L2651" s="35">
        <v>78.900000000000006</v>
      </c>
      <c r="M2651" s="36">
        <v>58.8</v>
      </c>
      <c r="N2651" s="37">
        <f t="shared" si="170"/>
        <v>137.69999999999999</v>
      </c>
    </row>
    <row r="2652" spans="1:14" ht="15.6" x14ac:dyDescent="0.3">
      <c r="A2652" s="39">
        <v>43576.25</v>
      </c>
      <c r="B2652" s="29">
        <f t="shared" si="167"/>
        <v>4</v>
      </c>
      <c r="C2652" s="34">
        <v>21</v>
      </c>
      <c r="D2652" s="35">
        <v>114.6</v>
      </c>
      <c r="E2652" s="36">
        <v>108.6</v>
      </c>
      <c r="F2652" s="37">
        <f t="shared" si="168"/>
        <v>223.2</v>
      </c>
      <c r="G2652" s="38"/>
      <c r="H2652" s="35">
        <v>151.51900000000001</v>
      </c>
      <c r="I2652" s="36">
        <v>114.565</v>
      </c>
      <c r="J2652" s="37">
        <f t="shared" si="169"/>
        <v>266.084</v>
      </c>
      <c r="K2652" s="38"/>
      <c r="L2652" s="35">
        <v>78.150000000000006</v>
      </c>
      <c r="M2652" s="36">
        <v>56.85</v>
      </c>
      <c r="N2652" s="37">
        <f t="shared" si="170"/>
        <v>135</v>
      </c>
    </row>
    <row r="2653" spans="1:14" ht="15.6" x14ac:dyDescent="0.3">
      <c r="A2653" s="40">
        <v>43576.291666666664</v>
      </c>
      <c r="B2653" s="29">
        <f t="shared" si="167"/>
        <v>4</v>
      </c>
      <c r="C2653" s="34">
        <v>21</v>
      </c>
      <c r="D2653" s="35">
        <v>118.05</v>
      </c>
      <c r="E2653" s="36">
        <v>104.85</v>
      </c>
      <c r="F2653" s="37">
        <f t="shared" si="168"/>
        <v>222.89999999999998</v>
      </c>
      <c r="G2653" s="38"/>
      <c r="H2653" s="35">
        <v>150.68899999999999</v>
      </c>
      <c r="I2653" s="36">
        <v>116.762</v>
      </c>
      <c r="J2653" s="37">
        <f t="shared" si="169"/>
        <v>267.45100000000002</v>
      </c>
      <c r="K2653" s="38"/>
      <c r="L2653" s="35">
        <v>79.2</v>
      </c>
      <c r="M2653" s="36">
        <v>57.9</v>
      </c>
      <c r="N2653" s="37">
        <f t="shared" si="170"/>
        <v>137.1</v>
      </c>
    </row>
    <row r="2654" spans="1:14" ht="15.6" x14ac:dyDescent="0.3">
      <c r="A2654" s="39">
        <v>43576.333333333336</v>
      </c>
      <c r="B2654" s="29">
        <f t="shared" si="167"/>
        <v>4</v>
      </c>
      <c r="C2654" s="34">
        <v>21</v>
      </c>
      <c r="D2654" s="35">
        <v>130.94999999999999</v>
      </c>
      <c r="E2654" s="36">
        <v>106.35</v>
      </c>
      <c r="F2654" s="37">
        <f t="shared" si="168"/>
        <v>237.29999999999998</v>
      </c>
      <c r="G2654" s="38"/>
      <c r="H2654" s="35">
        <v>150.57900000000001</v>
      </c>
      <c r="I2654" s="36">
        <v>113.595</v>
      </c>
      <c r="J2654" s="37">
        <f t="shared" si="169"/>
        <v>264.17399999999998</v>
      </c>
      <c r="K2654" s="38"/>
      <c r="L2654" s="35">
        <v>78.599999999999994</v>
      </c>
      <c r="M2654" s="36">
        <v>58.2</v>
      </c>
      <c r="N2654" s="37">
        <f t="shared" si="170"/>
        <v>136.80000000000001</v>
      </c>
    </row>
    <row r="2655" spans="1:14" ht="15.6" x14ac:dyDescent="0.3">
      <c r="A2655" s="40">
        <v>43576.375</v>
      </c>
      <c r="B2655" s="29">
        <f t="shared" si="167"/>
        <v>4</v>
      </c>
      <c r="C2655" s="34">
        <v>21</v>
      </c>
      <c r="D2655" s="35">
        <v>141.75</v>
      </c>
      <c r="E2655" s="36">
        <v>109.65</v>
      </c>
      <c r="F2655" s="37">
        <f t="shared" si="168"/>
        <v>251.4</v>
      </c>
      <c r="G2655" s="38"/>
      <c r="H2655" s="35">
        <v>150.84100000000001</v>
      </c>
      <c r="I2655" s="36">
        <v>113.532</v>
      </c>
      <c r="J2655" s="37">
        <f t="shared" si="169"/>
        <v>264.37299999999999</v>
      </c>
      <c r="K2655" s="38"/>
      <c r="L2655" s="35">
        <v>80.099999999999994</v>
      </c>
      <c r="M2655" s="36">
        <v>57.9</v>
      </c>
      <c r="N2655" s="37">
        <f t="shared" si="170"/>
        <v>138</v>
      </c>
    </row>
    <row r="2656" spans="1:14" ht="15.6" x14ac:dyDescent="0.3">
      <c r="A2656" s="39">
        <v>43576.416666666664</v>
      </c>
      <c r="B2656" s="29">
        <f t="shared" si="167"/>
        <v>4</v>
      </c>
      <c r="C2656" s="34">
        <v>21</v>
      </c>
      <c r="D2656" s="35">
        <v>154.35</v>
      </c>
      <c r="E2656" s="36">
        <v>108.9</v>
      </c>
      <c r="F2656" s="37">
        <f t="shared" si="168"/>
        <v>263.25</v>
      </c>
      <c r="G2656" s="38"/>
      <c r="H2656" s="35">
        <v>154.077</v>
      </c>
      <c r="I2656" s="36">
        <v>112.261</v>
      </c>
      <c r="J2656" s="37">
        <f t="shared" si="169"/>
        <v>266.33799999999997</v>
      </c>
      <c r="K2656" s="38"/>
      <c r="L2656" s="35">
        <v>78.45</v>
      </c>
      <c r="M2656" s="36">
        <v>57.3</v>
      </c>
      <c r="N2656" s="37">
        <f t="shared" si="170"/>
        <v>135.75</v>
      </c>
    </row>
    <row r="2657" spans="1:14" ht="15.6" x14ac:dyDescent="0.3">
      <c r="A2657" s="40">
        <v>43576.458333333336</v>
      </c>
      <c r="B2657" s="29">
        <f t="shared" si="167"/>
        <v>4</v>
      </c>
      <c r="C2657" s="34">
        <v>21</v>
      </c>
      <c r="D2657" s="35">
        <v>152.25</v>
      </c>
      <c r="E2657" s="36">
        <v>108.3</v>
      </c>
      <c r="F2657" s="37">
        <f t="shared" si="168"/>
        <v>260.55</v>
      </c>
      <c r="G2657" s="38"/>
      <c r="H2657" s="35">
        <v>152.25299999999999</v>
      </c>
      <c r="I2657" s="36">
        <v>114.526</v>
      </c>
      <c r="J2657" s="37">
        <f t="shared" si="169"/>
        <v>266.779</v>
      </c>
      <c r="K2657" s="38"/>
      <c r="L2657" s="35">
        <v>79.8</v>
      </c>
      <c r="M2657" s="36">
        <v>58.35</v>
      </c>
      <c r="N2657" s="37">
        <f t="shared" si="170"/>
        <v>138.15</v>
      </c>
    </row>
    <row r="2658" spans="1:14" ht="15.6" x14ac:dyDescent="0.3">
      <c r="A2658" s="39">
        <v>43576.5</v>
      </c>
      <c r="B2658" s="29">
        <f t="shared" si="167"/>
        <v>4</v>
      </c>
      <c r="C2658" s="34">
        <v>21</v>
      </c>
      <c r="D2658" s="35">
        <v>151.05000000000001</v>
      </c>
      <c r="E2658" s="36">
        <v>109.05</v>
      </c>
      <c r="F2658" s="37">
        <f t="shared" si="168"/>
        <v>260.10000000000002</v>
      </c>
      <c r="G2658" s="38"/>
      <c r="H2658" s="35">
        <v>152.773</v>
      </c>
      <c r="I2658" s="36">
        <v>113.121</v>
      </c>
      <c r="J2658" s="37">
        <f t="shared" si="169"/>
        <v>265.89400000000001</v>
      </c>
      <c r="K2658" s="38"/>
      <c r="L2658" s="35">
        <v>79.650000000000006</v>
      </c>
      <c r="M2658" s="36">
        <v>58.2</v>
      </c>
      <c r="N2658" s="37">
        <f t="shared" si="170"/>
        <v>137.85000000000002</v>
      </c>
    </row>
    <row r="2659" spans="1:14" ht="15.6" x14ac:dyDescent="0.3">
      <c r="A2659" s="40">
        <v>43576.541666666664</v>
      </c>
      <c r="B2659" s="29">
        <f t="shared" si="167"/>
        <v>4</v>
      </c>
      <c r="C2659" s="34">
        <v>21</v>
      </c>
      <c r="D2659" s="35">
        <v>152.55000000000001</v>
      </c>
      <c r="E2659" s="36">
        <v>107.4</v>
      </c>
      <c r="F2659" s="37">
        <f t="shared" si="168"/>
        <v>259.95000000000005</v>
      </c>
      <c r="G2659" s="38"/>
      <c r="H2659" s="35">
        <v>153.20400000000001</v>
      </c>
      <c r="I2659" s="36">
        <v>114.05500000000001</v>
      </c>
      <c r="J2659" s="37">
        <f t="shared" si="169"/>
        <v>267.25900000000001</v>
      </c>
      <c r="K2659" s="38"/>
      <c r="L2659" s="35">
        <v>79.650000000000006</v>
      </c>
      <c r="M2659" s="36">
        <v>58.65</v>
      </c>
      <c r="N2659" s="37">
        <f t="shared" si="170"/>
        <v>138.30000000000001</v>
      </c>
    </row>
    <row r="2660" spans="1:14" ht="15.6" x14ac:dyDescent="0.3">
      <c r="A2660" s="39">
        <v>43576.583333333336</v>
      </c>
      <c r="B2660" s="29">
        <f t="shared" si="167"/>
        <v>4</v>
      </c>
      <c r="C2660" s="34">
        <v>21</v>
      </c>
      <c r="D2660" s="35">
        <v>153.9</v>
      </c>
      <c r="E2660" s="36">
        <v>106.35</v>
      </c>
      <c r="F2660" s="37">
        <f t="shared" si="168"/>
        <v>260.25</v>
      </c>
      <c r="G2660" s="38"/>
      <c r="H2660" s="35">
        <v>152.42500000000001</v>
      </c>
      <c r="I2660" s="36">
        <v>117.98699999999999</v>
      </c>
      <c r="J2660" s="37">
        <f t="shared" si="169"/>
        <v>270.41200000000003</v>
      </c>
      <c r="K2660" s="38"/>
      <c r="L2660" s="35">
        <v>79.650000000000006</v>
      </c>
      <c r="M2660" s="36">
        <v>57.45</v>
      </c>
      <c r="N2660" s="37">
        <f t="shared" si="170"/>
        <v>137.10000000000002</v>
      </c>
    </row>
    <row r="2661" spans="1:14" ht="15.6" x14ac:dyDescent="0.3">
      <c r="A2661" s="40">
        <v>43576.625</v>
      </c>
      <c r="B2661" s="29">
        <f t="shared" si="167"/>
        <v>4</v>
      </c>
      <c r="C2661" s="34">
        <v>21</v>
      </c>
      <c r="D2661" s="35">
        <v>147.6</v>
      </c>
      <c r="E2661" s="36">
        <v>106.65</v>
      </c>
      <c r="F2661" s="37">
        <f t="shared" si="168"/>
        <v>254.25</v>
      </c>
      <c r="G2661" s="38"/>
      <c r="H2661" s="35">
        <v>153.68600000000001</v>
      </c>
      <c r="I2661" s="36">
        <v>118.042</v>
      </c>
      <c r="J2661" s="37">
        <f t="shared" si="169"/>
        <v>271.72800000000001</v>
      </c>
      <c r="K2661" s="38"/>
      <c r="L2661" s="35">
        <v>80.400000000000006</v>
      </c>
      <c r="M2661" s="36">
        <v>59.4</v>
      </c>
      <c r="N2661" s="37">
        <f t="shared" si="170"/>
        <v>139.80000000000001</v>
      </c>
    </row>
    <row r="2662" spans="1:14" ht="15.6" x14ac:dyDescent="0.3">
      <c r="A2662" s="39">
        <v>43576.666666666664</v>
      </c>
      <c r="B2662" s="29">
        <f t="shared" si="167"/>
        <v>4</v>
      </c>
      <c r="C2662" s="34">
        <v>21</v>
      </c>
      <c r="D2662" s="35">
        <v>135</v>
      </c>
      <c r="E2662" s="36">
        <v>107.4</v>
      </c>
      <c r="F2662" s="37">
        <f t="shared" si="168"/>
        <v>242.4</v>
      </c>
      <c r="G2662" s="38"/>
      <c r="H2662" s="35">
        <v>152.50399999999999</v>
      </c>
      <c r="I2662" s="36">
        <v>119.081</v>
      </c>
      <c r="J2662" s="37">
        <f t="shared" si="169"/>
        <v>271.58499999999998</v>
      </c>
      <c r="K2662" s="38"/>
      <c r="L2662" s="35">
        <v>79.5</v>
      </c>
      <c r="M2662" s="36">
        <v>60.75</v>
      </c>
      <c r="N2662" s="37">
        <f t="shared" si="170"/>
        <v>140.25</v>
      </c>
    </row>
    <row r="2663" spans="1:14" ht="15.6" x14ac:dyDescent="0.3">
      <c r="A2663" s="40">
        <v>43576.708333333336</v>
      </c>
      <c r="B2663" s="29">
        <f t="shared" si="167"/>
        <v>4</v>
      </c>
      <c r="C2663" s="34">
        <v>21</v>
      </c>
      <c r="D2663" s="35">
        <v>117.45</v>
      </c>
      <c r="E2663" s="36">
        <v>106.05</v>
      </c>
      <c r="F2663" s="37">
        <f t="shared" si="168"/>
        <v>223.5</v>
      </c>
      <c r="G2663" s="38"/>
      <c r="H2663" s="35">
        <v>152.45599999999999</v>
      </c>
      <c r="I2663" s="36">
        <v>117.718</v>
      </c>
      <c r="J2663" s="37">
        <f t="shared" si="169"/>
        <v>270.17399999999998</v>
      </c>
      <c r="K2663" s="38"/>
      <c r="L2663" s="35">
        <v>79.8</v>
      </c>
      <c r="M2663" s="36">
        <v>62.7</v>
      </c>
      <c r="N2663" s="37">
        <f t="shared" si="170"/>
        <v>142.5</v>
      </c>
    </row>
    <row r="2664" spans="1:14" ht="15.6" x14ac:dyDescent="0.3">
      <c r="A2664" s="39">
        <v>43576.75</v>
      </c>
      <c r="B2664" s="29">
        <f t="shared" si="167"/>
        <v>4</v>
      </c>
      <c r="C2664" s="34">
        <v>21</v>
      </c>
      <c r="D2664" s="35">
        <v>109.35</v>
      </c>
      <c r="E2664" s="36">
        <v>104.85</v>
      </c>
      <c r="F2664" s="37">
        <f t="shared" si="168"/>
        <v>214.2</v>
      </c>
      <c r="G2664" s="38"/>
      <c r="H2664" s="35">
        <v>154.68700000000001</v>
      </c>
      <c r="I2664" s="36">
        <v>121.001</v>
      </c>
      <c r="J2664" s="37">
        <f t="shared" si="169"/>
        <v>275.68799999999999</v>
      </c>
      <c r="K2664" s="38"/>
      <c r="L2664" s="35">
        <v>81</v>
      </c>
      <c r="M2664" s="36">
        <v>61.2</v>
      </c>
      <c r="N2664" s="37">
        <f t="shared" si="170"/>
        <v>142.19999999999999</v>
      </c>
    </row>
    <row r="2665" spans="1:14" ht="15.6" x14ac:dyDescent="0.3">
      <c r="A2665" s="40">
        <v>43576.791666666664</v>
      </c>
      <c r="B2665" s="29">
        <f t="shared" si="167"/>
        <v>4</v>
      </c>
      <c r="C2665" s="34">
        <v>21</v>
      </c>
      <c r="D2665" s="35">
        <v>109.8</v>
      </c>
      <c r="E2665" s="36">
        <v>106.2</v>
      </c>
      <c r="F2665" s="37">
        <f t="shared" si="168"/>
        <v>216</v>
      </c>
      <c r="G2665" s="38"/>
      <c r="H2665" s="35">
        <v>152.55799999999999</v>
      </c>
      <c r="I2665" s="36">
        <v>119.71299999999999</v>
      </c>
      <c r="J2665" s="37">
        <f t="shared" si="169"/>
        <v>272.27099999999996</v>
      </c>
      <c r="K2665" s="38"/>
      <c r="L2665" s="35">
        <v>79.95</v>
      </c>
      <c r="M2665" s="36">
        <v>58.5</v>
      </c>
      <c r="N2665" s="37">
        <f t="shared" si="170"/>
        <v>138.44999999999999</v>
      </c>
    </row>
    <row r="2666" spans="1:14" ht="15.6" x14ac:dyDescent="0.3">
      <c r="A2666" s="39">
        <v>43576.833333333336</v>
      </c>
      <c r="B2666" s="29">
        <f t="shared" si="167"/>
        <v>4</v>
      </c>
      <c r="C2666" s="34">
        <v>21</v>
      </c>
      <c r="D2666" s="35">
        <v>108.45</v>
      </c>
      <c r="E2666" s="36">
        <v>107.25</v>
      </c>
      <c r="F2666" s="37">
        <f t="shared" si="168"/>
        <v>215.7</v>
      </c>
      <c r="G2666" s="38"/>
      <c r="H2666" s="35">
        <v>153.15</v>
      </c>
      <c r="I2666" s="36">
        <v>115.706</v>
      </c>
      <c r="J2666" s="37">
        <f t="shared" si="169"/>
        <v>268.85599999999999</v>
      </c>
      <c r="K2666" s="38"/>
      <c r="L2666" s="35">
        <v>78.900000000000006</v>
      </c>
      <c r="M2666" s="36">
        <v>57.3</v>
      </c>
      <c r="N2666" s="37">
        <f t="shared" si="170"/>
        <v>136.19999999999999</v>
      </c>
    </row>
    <row r="2667" spans="1:14" ht="15.6" x14ac:dyDescent="0.3">
      <c r="A2667" s="40">
        <v>43576.875</v>
      </c>
      <c r="B2667" s="29">
        <f t="shared" si="167"/>
        <v>4</v>
      </c>
      <c r="C2667" s="34">
        <v>21</v>
      </c>
      <c r="D2667" s="35">
        <v>109.2</v>
      </c>
      <c r="E2667" s="36">
        <v>110.1</v>
      </c>
      <c r="F2667" s="37">
        <f t="shared" si="168"/>
        <v>219.3</v>
      </c>
      <c r="G2667" s="38"/>
      <c r="H2667" s="35">
        <v>153.11600000000001</v>
      </c>
      <c r="I2667" s="36">
        <v>114.92400000000001</v>
      </c>
      <c r="J2667" s="37">
        <f t="shared" si="169"/>
        <v>268.04000000000002</v>
      </c>
      <c r="K2667" s="38"/>
      <c r="L2667" s="35">
        <v>78.45</v>
      </c>
      <c r="M2667" s="36">
        <v>57.9</v>
      </c>
      <c r="N2667" s="37">
        <f t="shared" si="170"/>
        <v>136.35</v>
      </c>
    </row>
    <row r="2668" spans="1:14" ht="15.6" x14ac:dyDescent="0.3">
      <c r="A2668" s="39">
        <v>43576.916666666664</v>
      </c>
      <c r="B2668" s="29">
        <f t="shared" si="167"/>
        <v>4</v>
      </c>
      <c r="C2668" s="34">
        <v>21</v>
      </c>
      <c r="D2668" s="35">
        <v>115.8</v>
      </c>
      <c r="E2668" s="36">
        <v>109.95</v>
      </c>
      <c r="F2668" s="37">
        <f t="shared" si="168"/>
        <v>225.75</v>
      </c>
      <c r="G2668" s="38"/>
      <c r="H2668" s="35">
        <v>152.82</v>
      </c>
      <c r="I2668" s="36">
        <v>115.795</v>
      </c>
      <c r="J2668" s="37">
        <f t="shared" si="169"/>
        <v>268.61500000000001</v>
      </c>
      <c r="K2668" s="38"/>
      <c r="L2668" s="35">
        <v>78.3</v>
      </c>
      <c r="M2668" s="36">
        <v>57.3</v>
      </c>
      <c r="N2668" s="37">
        <f t="shared" si="170"/>
        <v>135.6</v>
      </c>
    </row>
    <row r="2669" spans="1:14" ht="15.6" x14ac:dyDescent="0.3">
      <c r="A2669" s="40">
        <v>43576.958333333336</v>
      </c>
      <c r="B2669" s="29">
        <f t="shared" si="167"/>
        <v>4</v>
      </c>
      <c r="C2669" s="34">
        <v>21</v>
      </c>
      <c r="D2669" s="35">
        <v>105.75</v>
      </c>
      <c r="E2669" s="36">
        <v>108.75</v>
      </c>
      <c r="F2669" s="37">
        <f t="shared" si="168"/>
        <v>214.5</v>
      </c>
      <c r="G2669" s="38"/>
      <c r="H2669" s="35">
        <v>152.708</v>
      </c>
      <c r="I2669" s="36">
        <v>114.64400000000001</v>
      </c>
      <c r="J2669" s="37">
        <f t="shared" si="169"/>
        <v>267.35199999999998</v>
      </c>
      <c r="K2669" s="38"/>
      <c r="L2669" s="35">
        <v>78.599999999999994</v>
      </c>
      <c r="M2669" s="36">
        <v>58.5</v>
      </c>
      <c r="N2669" s="37">
        <f t="shared" si="170"/>
        <v>137.1</v>
      </c>
    </row>
    <row r="2670" spans="1:14" ht="15.6" x14ac:dyDescent="0.3">
      <c r="A2670" s="39">
        <v>43576</v>
      </c>
      <c r="B2670" s="29">
        <f t="shared" si="167"/>
        <v>4</v>
      </c>
      <c r="C2670" s="34">
        <v>21</v>
      </c>
      <c r="D2670" s="35">
        <v>104.7</v>
      </c>
      <c r="E2670" s="36">
        <v>110.7</v>
      </c>
      <c r="F2670" s="37">
        <f t="shared" si="168"/>
        <v>215.4</v>
      </c>
      <c r="G2670" s="38"/>
      <c r="H2670" s="35">
        <v>154.005</v>
      </c>
      <c r="I2670" s="36">
        <v>115.247</v>
      </c>
      <c r="J2670" s="37">
        <f t="shared" si="169"/>
        <v>269.25200000000001</v>
      </c>
      <c r="K2670" s="38"/>
      <c r="L2670" s="35">
        <v>79.349999999999994</v>
      </c>
      <c r="M2670" s="36">
        <v>57.45</v>
      </c>
      <c r="N2670" s="37">
        <f t="shared" si="170"/>
        <v>136.80000000000001</v>
      </c>
    </row>
    <row r="2671" spans="1:14" ht="15.6" x14ac:dyDescent="0.3">
      <c r="A2671" s="40">
        <v>43577.041666666664</v>
      </c>
      <c r="B2671" s="29">
        <f t="shared" si="167"/>
        <v>4</v>
      </c>
      <c r="C2671" s="34">
        <v>22</v>
      </c>
      <c r="D2671" s="35">
        <v>106.65</v>
      </c>
      <c r="E2671" s="36">
        <v>109.35</v>
      </c>
      <c r="F2671" s="37">
        <f t="shared" si="168"/>
        <v>216</v>
      </c>
      <c r="G2671" s="38"/>
      <c r="H2671" s="35">
        <v>153.68899999999999</v>
      </c>
      <c r="I2671" s="36">
        <v>116.289</v>
      </c>
      <c r="J2671" s="37">
        <f t="shared" si="169"/>
        <v>269.97800000000001</v>
      </c>
      <c r="K2671" s="38"/>
      <c r="L2671" s="35">
        <v>78.75</v>
      </c>
      <c r="M2671" s="36">
        <v>58.2</v>
      </c>
      <c r="N2671" s="37">
        <f t="shared" si="170"/>
        <v>136.94999999999999</v>
      </c>
    </row>
    <row r="2672" spans="1:14" ht="15.6" x14ac:dyDescent="0.3">
      <c r="A2672" s="39">
        <v>43577.083333333336</v>
      </c>
      <c r="B2672" s="29">
        <f t="shared" si="167"/>
        <v>4</v>
      </c>
      <c r="C2672" s="34">
        <v>22</v>
      </c>
      <c r="D2672" s="35">
        <v>106.65</v>
      </c>
      <c r="E2672" s="36">
        <v>107.7</v>
      </c>
      <c r="F2672" s="37">
        <f t="shared" si="168"/>
        <v>214.35000000000002</v>
      </c>
      <c r="G2672" s="38"/>
      <c r="H2672" s="35">
        <v>153.886</v>
      </c>
      <c r="I2672" s="36">
        <v>114.182</v>
      </c>
      <c r="J2672" s="37">
        <f t="shared" si="169"/>
        <v>268.06799999999998</v>
      </c>
      <c r="K2672" s="38"/>
      <c r="L2672" s="35">
        <v>78.45</v>
      </c>
      <c r="M2672" s="36">
        <v>56.7</v>
      </c>
      <c r="N2672" s="37">
        <f t="shared" si="170"/>
        <v>135.15</v>
      </c>
    </row>
    <row r="2673" spans="1:14" ht="15.6" x14ac:dyDescent="0.3">
      <c r="A2673" s="40">
        <v>43577.125</v>
      </c>
      <c r="B2673" s="29">
        <f t="shared" si="167"/>
        <v>4</v>
      </c>
      <c r="C2673" s="34">
        <v>22</v>
      </c>
      <c r="D2673" s="35">
        <v>123</v>
      </c>
      <c r="E2673" s="36">
        <v>107.85</v>
      </c>
      <c r="F2673" s="37">
        <f t="shared" si="168"/>
        <v>230.85</v>
      </c>
      <c r="G2673" s="38"/>
      <c r="H2673" s="35">
        <v>156.56399999999999</v>
      </c>
      <c r="I2673" s="36">
        <v>122.68300000000001</v>
      </c>
      <c r="J2673" s="37">
        <f t="shared" si="169"/>
        <v>279.24700000000001</v>
      </c>
      <c r="K2673" s="38"/>
      <c r="L2673" s="35">
        <v>87</v>
      </c>
      <c r="M2673" s="36">
        <v>58.05</v>
      </c>
      <c r="N2673" s="37">
        <f t="shared" si="170"/>
        <v>145.05000000000001</v>
      </c>
    </row>
    <row r="2674" spans="1:14" ht="15.6" x14ac:dyDescent="0.3">
      <c r="A2674" s="39">
        <v>43577.166666666664</v>
      </c>
      <c r="B2674" s="29">
        <f t="shared" si="167"/>
        <v>4</v>
      </c>
      <c r="C2674" s="34">
        <v>22</v>
      </c>
      <c r="D2674" s="35">
        <v>124.35</v>
      </c>
      <c r="E2674" s="36">
        <v>110.7</v>
      </c>
      <c r="F2674" s="37">
        <f t="shared" si="168"/>
        <v>235.05</v>
      </c>
      <c r="G2674" s="38"/>
      <c r="H2674" s="35">
        <v>167.39</v>
      </c>
      <c r="I2674" s="36">
        <v>123.803</v>
      </c>
      <c r="J2674" s="37">
        <f t="shared" si="169"/>
        <v>291.19299999999998</v>
      </c>
      <c r="K2674" s="38"/>
      <c r="L2674" s="35">
        <v>87.3</v>
      </c>
      <c r="M2674" s="36">
        <v>56.85</v>
      </c>
      <c r="N2674" s="37">
        <f t="shared" si="170"/>
        <v>144.15</v>
      </c>
    </row>
    <row r="2675" spans="1:14" ht="15.6" x14ac:dyDescent="0.3">
      <c r="A2675" s="40">
        <v>43577.208333333336</v>
      </c>
      <c r="B2675" s="29">
        <f t="shared" si="167"/>
        <v>4</v>
      </c>
      <c r="C2675" s="34">
        <v>22</v>
      </c>
      <c r="D2675" s="35">
        <v>123.3</v>
      </c>
      <c r="E2675" s="36">
        <v>119.7</v>
      </c>
      <c r="F2675" s="37">
        <f t="shared" si="168"/>
        <v>243</v>
      </c>
      <c r="G2675" s="38"/>
      <c r="H2675" s="35">
        <v>179.94499999999999</v>
      </c>
      <c r="I2675" s="36">
        <v>143.05099999999999</v>
      </c>
      <c r="J2675" s="37">
        <f t="shared" si="169"/>
        <v>322.99599999999998</v>
      </c>
      <c r="K2675" s="38"/>
      <c r="L2675" s="35">
        <v>86.85</v>
      </c>
      <c r="M2675" s="36">
        <v>58.2</v>
      </c>
      <c r="N2675" s="37">
        <f t="shared" si="170"/>
        <v>145.05000000000001</v>
      </c>
    </row>
    <row r="2676" spans="1:14" ht="15.6" x14ac:dyDescent="0.3">
      <c r="A2676" s="39">
        <v>43577.25</v>
      </c>
      <c r="B2676" s="29">
        <f t="shared" si="167"/>
        <v>4</v>
      </c>
      <c r="C2676" s="34">
        <v>22</v>
      </c>
      <c r="D2676" s="35">
        <v>130.19999999999999</v>
      </c>
      <c r="E2676" s="36">
        <v>132.15</v>
      </c>
      <c r="F2676" s="37">
        <f t="shared" si="168"/>
        <v>262.35000000000002</v>
      </c>
      <c r="G2676" s="38"/>
      <c r="H2676" s="35">
        <v>174.75399999999999</v>
      </c>
      <c r="I2676" s="36">
        <v>151.50800000000001</v>
      </c>
      <c r="J2676" s="37">
        <f t="shared" si="169"/>
        <v>326.262</v>
      </c>
      <c r="K2676" s="38"/>
      <c r="L2676" s="35">
        <v>94.5</v>
      </c>
      <c r="M2676" s="36">
        <v>63.45</v>
      </c>
      <c r="N2676" s="37">
        <f t="shared" si="170"/>
        <v>157.94999999999999</v>
      </c>
    </row>
    <row r="2677" spans="1:14" ht="15.6" x14ac:dyDescent="0.3">
      <c r="A2677" s="40">
        <v>43577.291666666664</v>
      </c>
      <c r="B2677" s="29">
        <f t="shared" si="167"/>
        <v>4</v>
      </c>
      <c r="C2677" s="34">
        <v>22</v>
      </c>
      <c r="D2677" s="35">
        <v>177.45</v>
      </c>
      <c r="E2677" s="36">
        <v>192</v>
      </c>
      <c r="F2677" s="37">
        <f t="shared" si="168"/>
        <v>369.45</v>
      </c>
      <c r="G2677" s="38"/>
      <c r="H2677" s="35">
        <v>226.73599999999999</v>
      </c>
      <c r="I2677" s="36">
        <v>167.71899999999999</v>
      </c>
      <c r="J2677" s="37">
        <f t="shared" si="169"/>
        <v>394.45499999999998</v>
      </c>
      <c r="K2677" s="38"/>
      <c r="L2677" s="35">
        <v>133.94999999999999</v>
      </c>
      <c r="M2677" s="36">
        <v>82.5</v>
      </c>
      <c r="N2677" s="37">
        <f t="shared" si="170"/>
        <v>216.45</v>
      </c>
    </row>
    <row r="2678" spans="1:14" ht="15.6" x14ac:dyDescent="0.3">
      <c r="A2678" s="39">
        <v>43577.333333333336</v>
      </c>
      <c r="B2678" s="29">
        <f t="shared" si="167"/>
        <v>4</v>
      </c>
      <c r="C2678" s="34">
        <v>22</v>
      </c>
      <c r="D2678" s="35">
        <v>200.55</v>
      </c>
      <c r="E2678" s="36">
        <v>217.8</v>
      </c>
      <c r="F2678" s="37">
        <f t="shared" si="168"/>
        <v>418.35</v>
      </c>
      <c r="G2678" s="38"/>
      <c r="H2678" s="35">
        <v>240.892</v>
      </c>
      <c r="I2678" s="36">
        <v>198.72900000000001</v>
      </c>
      <c r="J2678" s="37">
        <f t="shared" si="169"/>
        <v>439.62099999999998</v>
      </c>
      <c r="K2678" s="38"/>
      <c r="L2678" s="35">
        <v>141.30000000000001</v>
      </c>
      <c r="M2678" s="36">
        <v>82.5</v>
      </c>
      <c r="N2678" s="37">
        <f t="shared" si="170"/>
        <v>223.8</v>
      </c>
    </row>
    <row r="2679" spans="1:14" ht="15.6" x14ac:dyDescent="0.3">
      <c r="A2679" s="40">
        <v>43577.375</v>
      </c>
      <c r="B2679" s="29">
        <f t="shared" si="167"/>
        <v>4</v>
      </c>
      <c r="C2679" s="34">
        <v>22</v>
      </c>
      <c r="D2679" s="35">
        <v>223.65</v>
      </c>
      <c r="E2679" s="36">
        <v>246.9</v>
      </c>
      <c r="F2679" s="37">
        <f t="shared" si="168"/>
        <v>470.55</v>
      </c>
      <c r="G2679" s="38"/>
      <c r="H2679" s="35">
        <v>257.642</v>
      </c>
      <c r="I2679" s="36">
        <v>217.904</v>
      </c>
      <c r="J2679" s="37">
        <f t="shared" si="169"/>
        <v>475.54599999999999</v>
      </c>
      <c r="K2679" s="38"/>
      <c r="L2679" s="35">
        <v>145.05000000000001</v>
      </c>
      <c r="M2679" s="36">
        <v>87.3</v>
      </c>
      <c r="N2679" s="37">
        <f t="shared" si="170"/>
        <v>232.35000000000002</v>
      </c>
    </row>
    <row r="2680" spans="1:14" ht="15.6" x14ac:dyDescent="0.3">
      <c r="A2680" s="39">
        <v>43577.416666666664</v>
      </c>
      <c r="B2680" s="29">
        <f t="shared" si="167"/>
        <v>4</v>
      </c>
      <c r="C2680" s="34">
        <v>22</v>
      </c>
      <c r="D2680" s="35">
        <v>217.35</v>
      </c>
      <c r="E2680" s="36">
        <v>250.2</v>
      </c>
      <c r="F2680" s="37">
        <f t="shared" si="168"/>
        <v>467.54999999999995</v>
      </c>
      <c r="G2680" s="38"/>
      <c r="H2680" s="35">
        <v>252.88</v>
      </c>
      <c r="I2680" s="36">
        <v>213.48699999999999</v>
      </c>
      <c r="J2680" s="37">
        <f t="shared" si="169"/>
        <v>466.36699999999996</v>
      </c>
      <c r="K2680" s="38"/>
      <c r="L2680" s="35">
        <v>138.30000000000001</v>
      </c>
      <c r="M2680" s="36">
        <v>91.95</v>
      </c>
      <c r="N2680" s="37">
        <f t="shared" si="170"/>
        <v>230.25</v>
      </c>
    </row>
    <row r="2681" spans="1:14" ht="15.6" x14ac:dyDescent="0.3">
      <c r="A2681" s="40">
        <v>43577.458333333336</v>
      </c>
      <c r="B2681" s="29">
        <f t="shared" si="167"/>
        <v>4</v>
      </c>
      <c r="C2681" s="34">
        <v>22</v>
      </c>
      <c r="D2681" s="35">
        <v>213.6</v>
      </c>
      <c r="E2681" s="36">
        <v>247.8</v>
      </c>
      <c r="F2681" s="37">
        <f t="shared" si="168"/>
        <v>461.4</v>
      </c>
      <c r="G2681" s="38"/>
      <c r="H2681" s="35">
        <v>236.51900000000001</v>
      </c>
      <c r="I2681" s="36">
        <v>216.30099999999999</v>
      </c>
      <c r="J2681" s="37">
        <f t="shared" si="169"/>
        <v>452.82</v>
      </c>
      <c r="K2681" s="38"/>
      <c r="L2681" s="35">
        <v>137.85</v>
      </c>
      <c r="M2681" s="36">
        <v>95.7</v>
      </c>
      <c r="N2681" s="37">
        <f t="shared" si="170"/>
        <v>233.55</v>
      </c>
    </row>
    <row r="2682" spans="1:14" ht="15.6" x14ac:dyDescent="0.3">
      <c r="A2682" s="39">
        <v>43577.5</v>
      </c>
      <c r="B2682" s="29">
        <f t="shared" si="167"/>
        <v>4</v>
      </c>
      <c r="C2682" s="34">
        <v>22</v>
      </c>
      <c r="D2682" s="35">
        <v>214.95</v>
      </c>
      <c r="E2682" s="36">
        <v>246.3</v>
      </c>
      <c r="F2682" s="37">
        <f t="shared" si="168"/>
        <v>461.25</v>
      </c>
      <c r="G2682" s="38"/>
      <c r="H2682" s="35">
        <v>221.215</v>
      </c>
      <c r="I2682" s="36">
        <v>215.95500000000001</v>
      </c>
      <c r="J2682" s="37">
        <f t="shared" si="169"/>
        <v>437.17</v>
      </c>
      <c r="K2682" s="38"/>
      <c r="L2682" s="35">
        <v>138.6</v>
      </c>
      <c r="M2682" s="36">
        <v>96.6</v>
      </c>
      <c r="N2682" s="37">
        <f t="shared" si="170"/>
        <v>235.2</v>
      </c>
    </row>
    <row r="2683" spans="1:14" ht="15.6" x14ac:dyDescent="0.3">
      <c r="A2683" s="40">
        <v>43577.541666666664</v>
      </c>
      <c r="B2683" s="29">
        <f t="shared" si="167"/>
        <v>4</v>
      </c>
      <c r="C2683" s="34">
        <v>22</v>
      </c>
      <c r="D2683" s="35">
        <v>217.35</v>
      </c>
      <c r="E2683" s="36">
        <v>242.85</v>
      </c>
      <c r="F2683" s="37">
        <f t="shared" si="168"/>
        <v>460.2</v>
      </c>
      <c r="G2683" s="38"/>
      <c r="H2683" s="35">
        <v>229.10599999999999</v>
      </c>
      <c r="I2683" s="36">
        <v>212.239</v>
      </c>
      <c r="J2683" s="37">
        <f t="shared" si="169"/>
        <v>441.34500000000003</v>
      </c>
      <c r="K2683" s="38"/>
      <c r="L2683" s="35">
        <v>142.35</v>
      </c>
      <c r="M2683" s="36">
        <v>98.7</v>
      </c>
      <c r="N2683" s="37">
        <f t="shared" si="170"/>
        <v>241.05</v>
      </c>
    </row>
    <row r="2684" spans="1:14" ht="15.6" x14ac:dyDescent="0.3">
      <c r="A2684" s="39">
        <v>43577.583333333336</v>
      </c>
      <c r="B2684" s="29">
        <f t="shared" si="167"/>
        <v>4</v>
      </c>
      <c r="C2684" s="34">
        <v>22</v>
      </c>
      <c r="D2684" s="35">
        <v>224.4</v>
      </c>
      <c r="E2684" s="36">
        <v>238.2</v>
      </c>
      <c r="F2684" s="37">
        <f t="shared" si="168"/>
        <v>462.6</v>
      </c>
      <c r="G2684" s="38"/>
      <c r="H2684" s="35">
        <v>230.904</v>
      </c>
      <c r="I2684" s="36">
        <v>209.09299999999999</v>
      </c>
      <c r="J2684" s="37">
        <f t="shared" si="169"/>
        <v>439.99699999999996</v>
      </c>
      <c r="K2684" s="38"/>
      <c r="L2684" s="35">
        <v>142.35</v>
      </c>
      <c r="M2684" s="36">
        <v>100.5</v>
      </c>
      <c r="N2684" s="37">
        <f t="shared" si="170"/>
        <v>242.85</v>
      </c>
    </row>
    <row r="2685" spans="1:14" ht="15.6" x14ac:dyDescent="0.3">
      <c r="A2685" s="40">
        <v>43577.625</v>
      </c>
      <c r="B2685" s="29">
        <f t="shared" si="167"/>
        <v>4</v>
      </c>
      <c r="C2685" s="34">
        <v>22</v>
      </c>
      <c r="D2685" s="35">
        <v>230.4</v>
      </c>
      <c r="E2685" s="36">
        <v>244.5</v>
      </c>
      <c r="F2685" s="37">
        <f t="shared" si="168"/>
        <v>474.9</v>
      </c>
      <c r="G2685" s="38"/>
      <c r="H2685" s="35">
        <v>238.001</v>
      </c>
      <c r="I2685" s="36">
        <v>211.78899999999999</v>
      </c>
      <c r="J2685" s="37">
        <f t="shared" si="169"/>
        <v>449.78999999999996</v>
      </c>
      <c r="K2685" s="38"/>
      <c r="L2685" s="35">
        <v>144.30000000000001</v>
      </c>
      <c r="M2685" s="36">
        <v>97.2</v>
      </c>
      <c r="N2685" s="37">
        <f t="shared" si="170"/>
        <v>241.5</v>
      </c>
    </row>
    <row r="2686" spans="1:14" ht="15.6" x14ac:dyDescent="0.3">
      <c r="A2686" s="39">
        <v>43577.666666666664</v>
      </c>
      <c r="B2686" s="29">
        <f t="shared" si="167"/>
        <v>4</v>
      </c>
      <c r="C2686" s="34">
        <v>22</v>
      </c>
      <c r="D2686" s="35">
        <v>215.7</v>
      </c>
      <c r="E2686" s="36">
        <v>227.55</v>
      </c>
      <c r="F2686" s="37">
        <f t="shared" si="168"/>
        <v>443.25</v>
      </c>
      <c r="G2686" s="38"/>
      <c r="H2686" s="35">
        <v>239.41399999999999</v>
      </c>
      <c r="I2686" s="36">
        <v>202.14500000000001</v>
      </c>
      <c r="J2686" s="37">
        <f t="shared" si="169"/>
        <v>441.55899999999997</v>
      </c>
      <c r="K2686" s="38"/>
      <c r="L2686" s="35">
        <v>141.15</v>
      </c>
      <c r="M2686" s="36">
        <v>97.8</v>
      </c>
      <c r="N2686" s="37">
        <f t="shared" si="170"/>
        <v>238.95</v>
      </c>
    </row>
    <row r="2687" spans="1:14" ht="15.6" x14ac:dyDescent="0.3">
      <c r="A2687" s="40">
        <v>43577.708333333336</v>
      </c>
      <c r="B2687" s="29">
        <f t="shared" si="167"/>
        <v>4</v>
      </c>
      <c r="C2687" s="34">
        <v>22</v>
      </c>
      <c r="D2687" s="35">
        <v>213.15</v>
      </c>
      <c r="E2687" s="36">
        <v>210.6</v>
      </c>
      <c r="F2687" s="37">
        <f t="shared" si="168"/>
        <v>423.75</v>
      </c>
      <c r="G2687" s="38"/>
      <c r="H2687" s="35">
        <v>229.506</v>
      </c>
      <c r="I2687" s="36">
        <v>191.45699999999999</v>
      </c>
      <c r="J2687" s="37">
        <f t="shared" si="169"/>
        <v>420.96299999999997</v>
      </c>
      <c r="K2687" s="38"/>
      <c r="L2687" s="35">
        <v>137.85</v>
      </c>
      <c r="M2687" s="36">
        <v>98.85</v>
      </c>
      <c r="N2687" s="37">
        <f t="shared" si="170"/>
        <v>236.7</v>
      </c>
    </row>
    <row r="2688" spans="1:14" ht="15.6" x14ac:dyDescent="0.3">
      <c r="A2688" s="39">
        <v>43577.75</v>
      </c>
      <c r="B2688" s="29">
        <f t="shared" si="167"/>
        <v>4</v>
      </c>
      <c r="C2688" s="34">
        <v>22</v>
      </c>
      <c r="D2688" s="35">
        <v>204.75</v>
      </c>
      <c r="E2688" s="36">
        <v>168.3</v>
      </c>
      <c r="F2688" s="37">
        <f t="shared" si="168"/>
        <v>373.05</v>
      </c>
      <c r="G2688" s="38"/>
      <c r="H2688" s="35">
        <v>166.29</v>
      </c>
      <c r="I2688" s="36">
        <v>176.90799999999999</v>
      </c>
      <c r="J2688" s="37">
        <f t="shared" si="169"/>
        <v>343.19799999999998</v>
      </c>
      <c r="K2688" s="38"/>
      <c r="L2688" s="35">
        <v>97.65</v>
      </c>
      <c r="M2688" s="36">
        <v>81.3</v>
      </c>
      <c r="N2688" s="37">
        <f t="shared" si="170"/>
        <v>178.95</v>
      </c>
    </row>
    <row r="2689" spans="1:14" ht="15.6" x14ac:dyDescent="0.3">
      <c r="A2689" s="40">
        <v>43577.791666666664</v>
      </c>
      <c r="B2689" s="29">
        <f t="shared" si="167"/>
        <v>4</v>
      </c>
      <c r="C2689" s="34">
        <v>22</v>
      </c>
      <c r="D2689" s="35">
        <v>195</v>
      </c>
      <c r="E2689" s="36">
        <v>151.05000000000001</v>
      </c>
      <c r="F2689" s="37">
        <f t="shared" si="168"/>
        <v>346.05</v>
      </c>
      <c r="G2689" s="38"/>
      <c r="H2689" s="35">
        <v>163.583</v>
      </c>
      <c r="I2689" s="36">
        <v>170.47300000000001</v>
      </c>
      <c r="J2689" s="37">
        <f t="shared" si="169"/>
        <v>334.05600000000004</v>
      </c>
      <c r="K2689" s="38"/>
      <c r="L2689" s="35">
        <v>97.05</v>
      </c>
      <c r="M2689" s="36">
        <v>75.900000000000006</v>
      </c>
      <c r="N2689" s="37">
        <f t="shared" si="170"/>
        <v>172.95</v>
      </c>
    </row>
    <row r="2690" spans="1:14" ht="15.6" x14ac:dyDescent="0.3">
      <c r="A2690" s="39">
        <v>43577.833333333336</v>
      </c>
      <c r="B2690" s="29">
        <f t="shared" si="167"/>
        <v>4</v>
      </c>
      <c r="C2690" s="34">
        <v>22</v>
      </c>
      <c r="D2690" s="35">
        <v>192.45</v>
      </c>
      <c r="E2690" s="36">
        <v>147.30000000000001</v>
      </c>
      <c r="F2690" s="37">
        <f t="shared" si="168"/>
        <v>339.75</v>
      </c>
      <c r="G2690" s="38"/>
      <c r="H2690" s="35">
        <v>168.386</v>
      </c>
      <c r="I2690" s="36">
        <v>157.244</v>
      </c>
      <c r="J2690" s="37">
        <f t="shared" si="169"/>
        <v>325.63</v>
      </c>
      <c r="K2690" s="38"/>
      <c r="L2690" s="35">
        <v>99.3</v>
      </c>
      <c r="M2690" s="36">
        <v>72.150000000000006</v>
      </c>
      <c r="N2690" s="37">
        <f t="shared" si="170"/>
        <v>171.45</v>
      </c>
    </row>
    <row r="2691" spans="1:14" ht="15.6" x14ac:dyDescent="0.3">
      <c r="A2691" s="40">
        <v>43577.875</v>
      </c>
      <c r="B2691" s="29">
        <f t="shared" si="167"/>
        <v>4</v>
      </c>
      <c r="C2691" s="34">
        <v>22</v>
      </c>
      <c r="D2691" s="35">
        <v>155.1</v>
      </c>
      <c r="E2691" s="36">
        <v>131.85</v>
      </c>
      <c r="F2691" s="37">
        <f t="shared" si="168"/>
        <v>286.95</v>
      </c>
      <c r="G2691" s="38"/>
      <c r="H2691" s="35">
        <v>162.67099999999999</v>
      </c>
      <c r="I2691" s="36">
        <v>149.96100000000001</v>
      </c>
      <c r="J2691" s="37">
        <f t="shared" si="169"/>
        <v>312.63200000000001</v>
      </c>
      <c r="K2691" s="38"/>
      <c r="L2691" s="35">
        <v>98.55</v>
      </c>
      <c r="M2691" s="36">
        <v>66.75</v>
      </c>
      <c r="N2691" s="37">
        <f t="shared" si="170"/>
        <v>165.3</v>
      </c>
    </row>
    <row r="2692" spans="1:14" ht="15.6" x14ac:dyDescent="0.3">
      <c r="A2692" s="39">
        <v>43577.916666666664</v>
      </c>
      <c r="B2692" s="29">
        <f t="shared" si="167"/>
        <v>4</v>
      </c>
      <c r="C2692" s="34">
        <v>22</v>
      </c>
      <c r="D2692" s="35">
        <v>135.44999999999999</v>
      </c>
      <c r="E2692" s="36">
        <v>125.1</v>
      </c>
      <c r="F2692" s="37">
        <f t="shared" si="168"/>
        <v>260.54999999999995</v>
      </c>
      <c r="G2692" s="38"/>
      <c r="H2692" s="35">
        <v>160.023</v>
      </c>
      <c r="I2692" s="36">
        <v>148.17599999999999</v>
      </c>
      <c r="J2692" s="37">
        <f t="shared" si="169"/>
        <v>308.19899999999996</v>
      </c>
      <c r="K2692" s="38"/>
      <c r="L2692" s="35">
        <v>96.3</v>
      </c>
      <c r="M2692" s="36">
        <v>67.8</v>
      </c>
      <c r="N2692" s="37">
        <f t="shared" si="170"/>
        <v>164.1</v>
      </c>
    </row>
    <row r="2693" spans="1:14" ht="15.6" x14ac:dyDescent="0.3">
      <c r="A2693" s="40">
        <v>43577.958333333336</v>
      </c>
      <c r="B2693" s="29">
        <f t="shared" si="167"/>
        <v>4</v>
      </c>
      <c r="C2693" s="34">
        <v>22</v>
      </c>
      <c r="D2693" s="35">
        <v>127.05</v>
      </c>
      <c r="E2693" s="36">
        <v>123.75</v>
      </c>
      <c r="F2693" s="37">
        <f t="shared" si="168"/>
        <v>250.8</v>
      </c>
      <c r="G2693" s="38"/>
      <c r="H2693" s="35">
        <v>157.06399999999999</v>
      </c>
      <c r="I2693" s="36">
        <v>130.619</v>
      </c>
      <c r="J2693" s="37">
        <f t="shared" si="169"/>
        <v>287.68299999999999</v>
      </c>
      <c r="K2693" s="38"/>
      <c r="L2693" s="35">
        <v>89.85</v>
      </c>
      <c r="M2693" s="36">
        <v>59.25</v>
      </c>
      <c r="N2693" s="37">
        <f t="shared" si="170"/>
        <v>149.1</v>
      </c>
    </row>
    <row r="2694" spans="1:14" ht="15.6" x14ac:dyDescent="0.3">
      <c r="A2694" s="39">
        <v>43577</v>
      </c>
      <c r="B2694" s="29">
        <f t="shared" si="167"/>
        <v>4</v>
      </c>
      <c r="C2694" s="34">
        <v>22</v>
      </c>
      <c r="D2694" s="35">
        <v>114.9</v>
      </c>
      <c r="E2694" s="36">
        <v>110.55</v>
      </c>
      <c r="F2694" s="37">
        <f t="shared" si="168"/>
        <v>225.45</v>
      </c>
      <c r="G2694" s="38"/>
      <c r="H2694" s="35">
        <v>152.69800000000001</v>
      </c>
      <c r="I2694" s="36">
        <v>118.367</v>
      </c>
      <c r="J2694" s="37">
        <f t="shared" si="169"/>
        <v>271.065</v>
      </c>
      <c r="K2694" s="38"/>
      <c r="L2694" s="35">
        <v>88.5</v>
      </c>
      <c r="M2694" s="36">
        <v>60.3</v>
      </c>
      <c r="N2694" s="37">
        <f t="shared" si="170"/>
        <v>148.80000000000001</v>
      </c>
    </row>
    <row r="2695" spans="1:14" ht="15.6" x14ac:dyDescent="0.3">
      <c r="A2695" s="40">
        <v>43578.041666666664</v>
      </c>
      <c r="B2695" s="29">
        <f t="shared" si="167"/>
        <v>4</v>
      </c>
      <c r="C2695" s="34">
        <v>23</v>
      </c>
      <c r="D2695" s="35">
        <v>113.25</v>
      </c>
      <c r="E2695" s="36">
        <v>108.45</v>
      </c>
      <c r="F2695" s="37">
        <f t="shared" si="168"/>
        <v>221.7</v>
      </c>
      <c r="G2695" s="38"/>
      <c r="H2695" s="35">
        <v>151.06200000000001</v>
      </c>
      <c r="I2695" s="36">
        <v>116.47799999999999</v>
      </c>
      <c r="J2695" s="37">
        <f t="shared" si="169"/>
        <v>267.54000000000002</v>
      </c>
      <c r="K2695" s="38"/>
      <c r="L2695" s="35">
        <v>86.1</v>
      </c>
      <c r="M2695" s="36">
        <v>59.85</v>
      </c>
      <c r="N2695" s="37">
        <f t="shared" si="170"/>
        <v>145.94999999999999</v>
      </c>
    </row>
    <row r="2696" spans="1:14" ht="15.6" x14ac:dyDescent="0.3">
      <c r="A2696" s="39">
        <v>43578.083333333336</v>
      </c>
      <c r="B2696" s="29">
        <f t="shared" ref="B2696:B2759" si="171">MONTH(A2696)</f>
        <v>4</v>
      </c>
      <c r="C2696" s="34">
        <v>23</v>
      </c>
      <c r="D2696" s="35">
        <v>111.6</v>
      </c>
      <c r="E2696" s="36">
        <v>106.35</v>
      </c>
      <c r="F2696" s="37">
        <f t="shared" ref="F2696:F2759" si="172">D2696+E2696</f>
        <v>217.95</v>
      </c>
      <c r="G2696" s="38"/>
      <c r="H2696" s="35">
        <v>150.57900000000001</v>
      </c>
      <c r="I2696" s="36">
        <v>115.56399999999999</v>
      </c>
      <c r="J2696" s="37">
        <f t="shared" ref="J2696:J2759" si="173">H2696+I2696</f>
        <v>266.14300000000003</v>
      </c>
      <c r="K2696" s="38"/>
      <c r="L2696" s="35">
        <v>85.2</v>
      </c>
      <c r="M2696" s="36">
        <v>58.35</v>
      </c>
      <c r="N2696" s="37">
        <f t="shared" ref="N2696:N2759" si="174">L2696+M2696</f>
        <v>143.55000000000001</v>
      </c>
    </row>
    <row r="2697" spans="1:14" ht="15.6" x14ac:dyDescent="0.3">
      <c r="A2697" s="40">
        <v>43578.125</v>
      </c>
      <c r="B2697" s="29">
        <f t="shared" si="171"/>
        <v>4</v>
      </c>
      <c r="C2697" s="34">
        <v>23</v>
      </c>
      <c r="D2697" s="35">
        <v>130.35</v>
      </c>
      <c r="E2697" s="36">
        <v>108.6</v>
      </c>
      <c r="F2697" s="37">
        <f t="shared" si="172"/>
        <v>238.95</v>
      </c>
      <c r="G2697" s="38"/>
      <c r="H2697" s="35">
        <v>160.89699999999999</v>
      </c>
      <c r="I2697" s="36">
        <v>123.477</v>
      </c>
      <c r="J2697" s="37">
        <f t="shared" si="173"/>
        <v>284.37400000000002</v>
      </c>
      <c r="K2697" s="38"/>
      <c r="L2697" s="35">
        <v>96.75</v>
      </c>
      <c r="M2697" s="36">
        <v>59.4</v>
      </c>
      <c r="N2697" s="37">
        <f t="shared" si="174"/>
        <v>156.15</v>
      </c>
    </row>
    <row r="2698" spans="1:14" ht="15.6" x14ac:dyDescent="0.3">
      <c r="A2698" s="39">
        <v>43578.166666666664</v>
      </c>
      <c r="B2698" s="29">
        <f t="shared" si="171"/>
        <v>4</v>
      </c>
      <c r="C2698" s="34">
        <v>23</v>
      </c>
      <c r="D2698" s="35">
        <v>127.8</v>
      </c>
      <c r="E2698" s="36">
        <v>120</v>
      </c>
      <c r="F2698" s="37">
        <f t="shared" si="172"/>
        <v>247.8</v>
      </c>
      <c r="G2698" s="38"/>
      <c r="H2698" s="35">
        <v>163.55500000000001</v>
      </c>
      <c r="I2698" s="36">
        <v>126.03100000000001</v>
      </c>
      <c r="J2698" s="37">
        <f t="shared" si="173"/>
        <v>289.58600000000001</v>
      </c>
      <c r="K2698" s="38"/>
      <c r="L2698" s="35">
        <v>98.1</v>
      </c>
      <c r="M2698" s="36">
        <v>60.3</v>
      </c>
      <c r="N2698" s="37">
        <f t="shared" si="174"/>
        <v>158.39999999999998</v>
      </c>
    </row>
    <row r="2699" spans="1:14" ht="15.6" x14ac:dyDescent="0.3">
      <c r="A2699" s="40">
        <v>43578.208333333336</v>
      </c>
      <c r="B2699" s="29">
        <f t="shared" si="171"/>
        <v>4</v>
      </c>
      <c r="C2699" s="34">
        <v>23</v>
      </c>
      <c r="D2699" s="35">
        <v>128.85</v>
      </c>
      <c r="E2699" s="36">
        <v>120.15</v>
      </c>
      <c r="F2699" s="37">
        <f t="shared" si="172"/>
        <v>249</v>
      </c>
      <c r="G2699" s="38"/>
      <c r="H2699" s="35">
        <v>180.78299999999999</v>
      </c>
      <c r="I2699" s="36">
        <v>144.702</v>
      </c>
      <c r="J2699" s="37">
        <f t="shared" si="173"/>
        <v>325.48500000000001</v>
      </c>
      <c r="K2699" s="38"/>
      <c r="L2699" s="35">
        <v>97.95</v>
      </c>
      <c r="M2699" s="36">
        <v>59.1</v>
      </c>
      <c r="N2699" s="37">
        <f t="shared" si="174"/>
        <v>157.05000000000001</v>
      </c>
    </row>
    <row r="2700" spans="1:14" ht="15.6" x14ac:dyDescent="0.3">
      <c r="A2700" s="39">
        <v>43578.25</v>
      </c>
      <c r="B2700" s="29">
        <f t="shared" si="171"/>
        <v>4</v>
      </c>
      <c r="C2700" s="34">
        <v>23</v>
      </c>
      <c r="D2700" s="35">
        <v>136.94999999999999</v>
      </c>
      <c r="E2700" s="36">
        <v>131.55000000000001</v>
      </c>
      <c r="F2700" s="37">
        <f t="shared" si="172"/>
        <v>268.5</v>
      </c>
      <c r="G2700" s="38"/>
      <c r="H2700" s="35">
        <v>182.303</v>
      </c>
      <c r="I2700" s="36">
        <v>160.69399999999999</v>
      </c>
      <c r="J2700" s="37">
        <f t="shared" si="173"/>
        <v>342.99699999999996</v>
      </c>
      <c r="K2700" s="38"/>
      <c r="L2700" s="35">
        <v>101.1</v>
      </c>
      <c r="M2700" s="36">
        <v>67.5</v>
      </c>
      <c r="N2700" s="37">
        <f t="shared" si="174"/>
        <v>168.6</v>
      </c>
    </row>
    <row r="2701" spans="1:14" ht="15.6" x14ac:dyDescent="0.3">
      <c r="A2701" s="40">
        <v>43578.291666666664</v>
      </c>
      <c r="B2701" s="29">
        <f t="shared" si="171"/>
        <v>4</v>
      </c>
      <c r="C2701" s="34">
        <v>23</v>
      </c>
      <c r="D2701" s="35">
        <v>176.4</v>
      </c>
      <c r="E2701" s="36">
        <v>190.05</v>
      </c>
      <c r="F2701" s="37">
        <f t="shared" si="172"/>
        <v>366.45000000000005</v>
      </c>
      <c r="G2701" s="38"/>
      <c r="H2701" s="35">
        <v>221.64</v>
      </c>
      <c r="I2701" s="36">
        <v>195.57499999999999</v>
      </c>
      <c r="J2701" s="37">
        <f t="shared" si="173"/>
        <v>417.21499999999997</v>
      </c>
      <c r="K2701" s="38"/>
      <c r="L2701" s="35">
        <v>157.05000000000001</v>
      </c>
      <c r="M2701" s="36">
        <v>98.25</v>
      </c>
      <c r="N2701" s="37">
        <f t="shared" si="174"/>
        <v>255.3</v>
      </c>
    </row>
    <row r="2702" spans="1:14" ht="15.6" x14ac:dyDescent="0.3">
      <c r="A2702" s="39">
        <v>43578.333333333336</v>
      </c>
      <c r="B2702" s="29">
        <f t="shared" si="171"/>
        <v>4</v>
      </c>
      <c r="C2702" s="34">
        <v>23</v>
      </c>
      <c r="D2702" s="35">
        <v>194.85</v>
      </c>
      <c r="E2702" s="36">
        <v>220.05</v>
      </c>
      <c r="F2702" s="37">
        <f t="shared" si="172"/>
        <v>414.9</v>
      </c>
      <c r="G2702" s="38"/>
      <c r="H2702" s="35">
        <v>230.91900000000001</v>
      </c>
      <c r="I2702" s="36">
        <v>221.054</v>
      </c>
      <c r="J2702" s="37">
        <f t="shared" si="173"/>
        <v>451.97300000000001</v>
      </c>
      <c r="K2702" s="38"/>
      <c r="L2702" s="35">
        <v>177.75</v>
      </c>
      <c r="M2702" s="36">
        <v>116.55</v>
      </c>
      <c r="N2702" s="37">
        <f t="shared" si="174"/>
        <v>294.3</v>
      </c>
    </row>
    <row r="2703" spans="1:14" ht="15.6" x14ac:dyDescent="0.3">
      <c r="A2703" s="40">
        <v>43578.375</v>
      </c>
      <c r="B2703" s="29">
        <f t="shared" si="171"/>
        <v>4</v>
      </c>
      <c r="C2703" s="34">
        <v>23</v>
      </c>
      <c r="D2703" s="35">
        <v>200.25</v>
      </c>
      <c r="E2703" s="36">
        <v>257.25</v>
      </c>
      <c r="F2703" s="37">
        <f t="shared" si="172"/>
        <v>457.5</v>
      </c>
      <c r="G2703" s="38"/>
      <c r="H2703" s="35">
        <v>240.21700000000001</v>
      </c>
      <c r="I2703" s="36">
        <v>236.738</v>
      </c>
      <c r="J2703" s="37">
        <f t="shared" si="173"/>
        <v>476.95500000000004</v>
      </c>
      <c r="K2703" s="38"/>
      <c r="L2703" s="35">
        <v>192.75</v>
      </c>
      <c r="M2703" s="36">
        <v>127.95</v>
      </c>
      <c r="N2703" s="37">
        <f t="shared" si="174"/>
        <v>320.7</v>
      </c>
    </row>
    <row r="2704" spans="1:14" ht="15.6" x14ac:dyDescent="0.3">
      <c r="A2704" s="39">
        <v>43578.416666666664</v>
      </c>
      <c r="B2704" s="29">
        <f t="shared" si="171"/>
        <v>4</v>
      </c>
      <c r="C2704" s="34">
        <v>23</v>
      </c>
      <c r="D2704" s="35">
        <v>208.65</v>
      </c>
      <c r="E2704" s="36">
        <v>265.35000000000002</v>
      </c>
      <c r="F2704" s="37">
        <f t="shared" si="172"/>
        <v>474</v>
      </c>
      <c r="G2704" s="38"/>
      <c r="H2704" s="35">
        <v>255.93899999999999</v>
      </c>
      <c r="I2704" s="36">
        <v>240.65600000000001</v>
      </c>
      <c r="J2704" s="37">
        <f t="shared" si="173"/>
        <v>496.59500000000003</v>
      </c>
      <c r="K2704" s="38"/>
      <c r="L2704" s="35">
        <v>194.55</v>
      </c>
      <c r="M2704" s="36">
        <v>133.5</v>
      </c>
      <c r="N2704" s="37">
        <f t="shared" si="174"/>
        <v>328.05</v>
      </c>
    </row>
    <row r="2705" spans="1:14" ht="15.6" x14ac:dyDescent="0.3">
      <c r="A2705" s="40">
        <v>43578.458333333336</v>
      </c>
      <c r="B2705" s="29">
        <f t="shared" si="171"/>
        <v>4</v>
      </c>
      <c r="C2705" s="34">
        <v>23</v>
      </c>
      <c r="D2705" s="35">
        <v>216.3</v>
      </c>
      <c r="E2705" s="36">
        <v>261.3</v>
      </c>
      <c r="F2705" s="37">
        <f t="shared" si="172"/>
        <v>477.6</v>
      </c>
      <c r="G2705" s="38"/>
      <c r="H2705" s="35">
        <v>258.46800000000002</v>
      </c>
      <c r="I2705" s="36">
        <v>241.244</v>
      </c>
      <c r="J2705" s="37">
        <f t="shared" si="173"/>
        <v>499.71199999999999</v>
      </c>
      <c r="K2705" s="38"/>
      <c r="L2705" s="35">
        <v>187.5</v>
      </c>
      <c r="M2705" s="36">
        <v>134.85</v>
      </c>
      <c r="N2705" s="37">
        <f t="shared" si="174"/>
        <v>322.35000000000002</v>
      </c>
    </row>
    <row r="2706" spans="1:14" ht="15.6" x14ac:dyDescent="0.3">
      <c r="A2706" s="39">
        <v>43578.5</v>
      </c>
      <c r="B2706" s="29">
        <f t="shared" si="171"/>
        <v>4</v>
      </c>
      <c r="C2706" s="34">
        <v>23</v>
      </c>
      <c r="D2706" s="35">
        <v>217.8</v>
      </c>
      <c r="E2706" s="36">
        <v>273.89999999999998</v>
      </c>
      <c r="F2706" s="37">
        <f t="shared" si="172"/>
        <v>491.7</v>
      </c>
      <c r="G2706" s="38"/>
      <c r="H2706" s="35">
        <v>240.57900000000001</v>
      </c>
      <c r="I2706" s="36">
        <v>241.37200000000001</v>
      </c>
      <c r="J2706" s="37">
        <f t="shared" si="173"/>
        <v>481.95100000000002</v>
      </c>
      <c r="K2706" s="38"/>
      <c r="L2706" s="35">
        <v>195.6</v>
      </c>
      <c r="M2706" s="36">
        <v>135.30000000000001</v>
      </c>
      <c r="N2706" s="37">
        <f t="shared" si="174"/>
        <v>330.9</v>
      </c>
    </row>
    <row r="2707" spans="1:14" ht="15.6" x14ac:dyDescent="0.3">
      <c r="A2707" s="40">
        <v>43578.541666666664</v>
      </c>
      <c r="B2707" s="29">
        <f t="shared" si="171"/>
        <v>4</v>
      </c>
      <c r="C2707" s="34">
        <v>23</v>
      </c>
      <c r="D2707" s="35">
        <v>219.75</v>
      </c>
      <c r="E2707" s="36">
        <v>263.10000000000002</v>
      </c>
      <c r="F2707" s="37">
        <f t="shared" si="172"/>
        <v>482.85</v>
      </c>
      <c r="G2707" s="38"/>
      <c r="H2707" s="35">
        <v>241.88300000000001</v>
      </c>
      <c r="I2707" s="36">
        <v>237.364</v>
      </c>
      <c r="J2707" s="37">
        <f t="shared" si="173"/>
        <v>479.24700000000001</v>
      </c>
      <c r="K2707" s="38"/>
      <c r="L2707" s="35">
        <v>196.65</v>
      </c>
      <c r="M2707" s="36">
        <v>138.30000000000001</v>
      </c>
      <c r="N2707" s="37">
        <f t="shared" si="174"/>
        <v>334.95000000000005</v>
      </c>
    </row>
    <row r="2708" spans="1:14" ht="15.6" x14ac:dyDescent="0.3">
      <c r="A2708" s="39">
        <v>43578.583333333336</v>
      </c>
      <c r="B2708" s="29">
        <f t="shared" si="171"/>
        <v>4</v>
      </c>
      <c r="C2708" s="34">
        <v>23</v>
      </c>
      <c r="D2708" s="35">
        <v>231.9</v>
      </c>
      <c r="E2708" s="36">
        <v>251.4</v>
      </c>
      <c r="F2708" s="37">
        <f t="shared" si="172"/>
        <v>483.3</v>
      </c>
      <c r="G2708" s="38"/>
      <c r="H2708" s="35">
        <v>239.864</v>
      </c>
      <c r="I2708" s="36">
        <v>232.88399999999999</v>
      </c>
      <c r="J2708" s="37">
        <f t="shared" si="173"/>
        <v>472.74799999999999</v>
      </c>
      <c r="K2708" s="38"/>
      <c r="L2708" s="35">
        <v>192.3</v>
      </c>
      <c r="M2708" s="36">
        <v>130.19999999999999</v>
      </c>
      <c r="N2708" s="37">
        <f t="shared" si="174"/>
        <v>322.5</v>
      </c>
    </row>
    <row r="2709" spans="1:14" ht="15.6" x14ac:dyDescent="0.3">
      <c r="A2709" s="40">
        <v>43578.625</v>
      </c>
      <c r="B2709" s="29">
        <f t="shared" si="171"/>
        <v>4</v>
      </c>
      <c r="C2709" s="34">
        <v>23</v>
      </c>
      <c r="D2709" s="35">
        <v>223.5</v>
      </c>
      <c r="E2709" s="36">
        <v>250.05</v>
      </c>
      <c r="F2709" s="37">
        <f t="shared" si="172"/>
        <v>473.55</v>
      </c>
      <c r="G2709" s="38"/>
      <c r="H2709" s="35">
        <v>240.71899999999999</v>
      </c>
      <c r="I2709" s="36">
        <v>236.91900000000001</v>
      </c>
      <c r="J2709" s="37">
        <f t="shared" si="173"/>
        <v>477.63800000000003</v>
      </c>
      <c r="K2709" s="38"/>
      <c r="L2709" s="35">
        <v>187.65</v>
      </c>
      <c r="M2709" s="36">
        <v>130.35</v>
      </c>
      <c r="N2709" s="37">
        <f t="shared" si="174"/>
        <v>318</v>
      </c>
    </row>
    <row r="2710" spans="1:14" ht="15.6" x14ac:dyDescent="0.3">
      <c r="A2710" s="39">
        <v>43578.666666666664</v>
      </c>
      <c r="B2710" s="29">
        <f t="shared" si="171"/>
        <v>4</v>
      </c>
      <c r="C2710" s="34">
        <v>23</v>
      </c>
      <c r="D2710" s="35">
        <v>211.95</v>
      </c>
      <c r="E2710" s="36">
        <v>241.05</v>
      </c>
      <c r="F2710" s="37">
        <f t="shared" si="172"/>
        <v>453</v>
      </c>
      <c r="G2710" s="38"/>
      <c r="H2710" s="35">
        <v>227.291</v>
      </c>
      <c r="I2710" s="36">
        <v>224.08199999999999</v>
      </c>
      <c r="J2710" s="37">
        <f t="shared" si="173"/>
        <v>451.37299999999999</v>
      </c>
      <c r="K2710" s="38"/>
      <c r="L2710" s="35">
        <v>181.95</v>
      </c>
      <c r="M2710" s="36">
        <v>123</v>
      </c>
      <c r="N2710" s="37">
        <f t="shared" si="174"/>
        <v>304.95</v>
      </c>
    </row>
    <row r="2711" spans="1:14" ht="15.6" x14ac:dyDescent="0.3">
      <c r="A2711" s="40">
        <v>43578.708333333336</v>
      </c>
      <c r="B2711" s="29">
        <f t="shared" si="171"/>
        <v>4</v>
      </c>
      <c r="C2711" s="34">
        <v>23</v>
      </c>
      <c r="D2711" s="35">
        <v>209.4</v>
      </c>
      <c r="E2711" s="36">
        <v>213</v>
      </c>
      <c r="F2711" s="37">
        <f t="shared" si="172"/>
        <v>422.4</v>
      </c>
      <c r="G2711" s="38"/>
      <c r="H2711" s="35">
        <v>216.59299999999999</v>
      </c>
      <c r="I2711" s="36">
        <v>211.995</v>
      </c>
      <c r="J2711" s="37">
        <f t="shared" si="173"/>
        <v>428.58799999999997</v>
      </c>
      <c r="K2711" s="38"/>
      <c r="L2711" s="35">
        <v>168.15</v>
      </c>
      <c r="M2711" s="36">
        <v>112.8</v>
      </c>
      <c r="N2711" s="37">
        <f t="shared" si="174"/>
        <v>280.95</v>
      </c>
    </row>
    <row r="2712" spans="1:14" ht="15.6" x14ac:dyDescent="0.3">
      <c r="A2712" s="39">
        <v>43578.75</v>
      </c>
      <c r="B2712" s="29">
        <f t="shared" si="171"/>
        <v>4</v>
      </c>
      <c r="C2712" s="34">
        <v>23</v>
      </c>
      <c r="D2712" s="35">
        <v>215.55</v>
      </c>
      <c r="E2712" s="36">
        <v>175.2</v>
      </c>
      <c r="F2712" s="37">
        <f t="shared" si="172"/>
        <v>390.75</v>
      </c>
      <c r="G2712" s="38"/>
      <c r="H2712" s="35">
        <v>171.51900000000001</v>
      </c>
      <c r="I2712" s="36">
        <v>189.72200000000001</v>
      </c>
      <c r="J2712" s="37">
        <f t="shared" si="173"/>
        <v>361.24099999999999</v>
      </c>
      <c r="K2712" s="38"/>
      <c r="L2712" s="35">
        <v>118.65</v>
      </c>
      <c r="M2712" s="36">
        <v>92.55</v>
      </c>
      <c r="N2712" s="37">
        <f t="shared" si="174"/>
        <v>211.2</v>
      </c>
    </row>
    <row r="2713" spans="1:14" ht="15.6" x14ac:dyDescent="0.3">
      <c r="A2713" s="40">
        <v>43578.791666666664</v>
      </c>
      <c r="B2713" s="29">
        <f t="shared" si="171"/>
        <v>4</v>
      </c>
      <c r="C2713" s="34">
        <v>23</v>
      </c>
      <c r="D2713" s="35">
        <v>218.1</v>
      </c>
      <c r="E2713" s="36">
        <v>160.94999999999999</v>
      </c>
      <c r="F2713" s="37">
        <f t="shared" si="172"/>
        <v>379.04999999999995</v>
      </c>
      <c r="G2713" s="38"/>
      <c r="H2713" s="35">
        <v>167.69900000000001</v>
      </c>
      <c r="I2713" s="36">
        <v>176.53399999999999</v>
      </c>
      <c r="J2713" s="37">
        <f t="shared" si="173"/>
        <v>344.233</v>
      </c>
      <c r="K2713" s="38"/>
      <c r="L2713" s="35">
        <v>110.1</v>
      </c>
      <c r="M2713" s="36">
        <v>73.95</v>
      </c>
      <c r="N2713" s="37">
        <f t="shared" si="174"/>
        <v>184.05</v>
      </c>
    </row>
    <row r="2714" spans="1:14" ht="15.6" x14ac:dyDescent="0.3">
      <c r="A2714" s="39">
        <v>43578.833333333336</v>
      </c>
      <c r="B2714" s="29">
        <f t="shared" si="171"/>
        <v>4</v>
      </c>
      <c r="C2714" s="34">
        <v>23</v>
      </c>
      <c r="D2714" s="35">
        <v>209.85</v>
      </c>
      <c r="E2714" s="36">
        <v>162.6</v>
      </c>
      <c r="F2714" s="37">
        <f t="shared" si="172"/>
        <v>372.45</v>
      </c>
      <c r="G2714" s="38"/>
      <c r="H2714" s="35">
        <v>171.85</v>
      </c>
      <c r="I2714" s="36">
        <v>177.36799999999999</v>
      </c>
      <c r="J2714" s="37">
        <f t="shared" si="173"/>
        <v>349.21799999999996</v>
      </c>
      <c r="K2714" s="38"/>
      <c r="L2714" s="35">
        <v>108.45</v>
      </c>
      <c r="M2714" s="36">
        <v>73.95</v>
      </c>
      <c r="N2714" s="37">
        <f t="shared" si="174"/>
        <v>182.4</v>
      </c>
    </row>
    <row r="2715" spans="1:14" ht="15.6" x14ac:dyDescent="0.3">
      <c r="A2715" s="40">
        <v>43578.875</v>
      </c>
      <c r="B2715" s="29">
        <f t="shared" si="171"/>
        <v>4</v>
      </c>
      <c r="C2715" s="34">
        <v>23</v>
      </c>
      <c r="D2715" s="35">
        <v>159.30000000000001</v>
      </c>
      <c r="E2715" s="36">
        <v>145.94999999999999</v>
      </c>
      <c r="F2715" s="37">
        <f t="shared" si="172"/>
        <v>305.25</v>
      </c>
      <c r="G2715" s="38"/>
      <c r="H2715" s="35">
        <v>168.137</v>
      </c>
      <c r="I2715" s="36">
        <v>167.953</v>
      </c>
      <c r="J2715" s="37">
        <f t="shared" si="173"/>
        <v>336.09000000000003</v>
      </c>
      <c r="K2715" s="38"/>
      <c r="L2715" s="35">
        <v>104.55</v>
      </c>
      <c r="M2715" s="36">
        <v>69.599999999999994</v>
      </c>
      <c r="N2715" s="37">
        <f t="shared" si="174"/>
        <v>174.14999999999998</v>
      </c>
    </row>
    <row r="2716" spans="1:14" ht="15.6" x14ac:dyDescent="0.3">
      <c r="A2716" s="39">
        <v>43578.916666666664</v>
      </c>
      <c r="B2716" s="29">
        <f t="shared" si="171"/>
        <v>4</v>
      </c>
      <c r="C2716" s="34">
        <v>23</v>
      </c>
      <c r="D2716" s="35">
        <v>145.5</v>
      </c>
      <c r="E2716" s="36">
        <v>141</v>
      </c>
      <c r="F2716" s="37">
        <f t="shared" si="172"/>
        <v>286.5</v>
      </c>
      <c r="G2716" s="38"/>
      <c r="H2716" s="35">
        <v>166.29900000000001</v>
      </c>
      <c r="I2716" s="36">
        <v>169.37700000000001</v>
      </c>
      <c r="J2716" s="37">
        <f t="shared" si="173"/>
        <v>335.67600000000004</v>
      </c>
      <c r="K2716" s="38"/>
      <c r="L2716" s="35">
        <v>104.25</v>
      </c>
      <c r="M2716" s="36">
        <v>69.599999999999994</v>
      </c>
      <c r="N2716" s="37">
        <f t="shared" si="174"/>
        <v>173.85</v>
      </c>
    </row>
    <row r="2717" spans="1:14" ht="15.6" x14ac:dyDescent="0.3">
      <c r="A2717" s="40">
        <v>43578.958333333336</v>
      </c>
      <c r="B2717" s="29">
        <f t="shared" si="171"/>
        <v>4</v>
      </c>
      <c r="C2717" s="34">
        <v>23</v>
      </c>
      <c r="D2717" s="35">
        <v>130.19999999999999</v>
      </c>
      <c r="E2717" s="36">
        <v>140.1</v>
      </c>
      <c r="F2717" s="37">
        <f t="shared" si="172"/>
        <v>270.29999999999995</v>
      </c>
      <c r="G2717" s="38"/>
      <c r="H2717" s="35">
        <v>160.846</v>
      </c>
      <c r="I2717" s="36">
        <v>143.488</v>
      </c>
      <c r="J2717" s="37">
        <f t="shared" si="173"/>
        <v>304.334</v>
      </c>
      <c r="K2717" s="38"/>
      <c r="L2717" s="35">
        <v>98.85</v>
      </c>
      <c r="M2717" s="36">
        <v>60.45</v>
      </c>
      <c r="N2717" s="37">
        <f t="shared" si="174"/>
        <v>159.30000000000001</v>
      </c>
    </row>
    <row r="2718" spans="1:14" ht="15.6" x14ac:dyDescent="0.3">
      <c r="A2718" s="39">
        <v>43578</v>
      </c>
      <c r="B2718" s="29">
        <f t="shared" si="171"/>
        <v>4</v>
      </c>
      <c r="C2718" s="34">
        <v>23</v>
      </c>
      <c r="D2718" s="35">
        <v>122.7</v>
      </c>
      <c r="E2718" s="36">
        <v>134.25</v>
      </c>
      <c r="F2718" s="37">
        <f t="shared" si="172"/>
        <v>256.95</v>
      </c>
      <c r="G2718" s="38"/>
      <c r="H2718" s="35">
        <v>157.29900000000001</v>
      </c>
      <c r="I2718" s="36">
        <v>125.328</v>
      </c>
      <c r="J2718" s="37">
        <f t="shared" si="173"/>
        <v>282.62700000000001</v>
      </c>
      <c r="K2718" s="38"/>
      <c r="L2718" s="35">
        <v>96.15</v>
      </c>
      <c r="M2718" s="36">
        <v>59.85</v>
      </c>
      <c r="N2718" s="37">
        <f t="shared" si="174"/>
        <v>156</v>
      </c>
    </row>
    <row r="2719" spans="1:14" ht="15.6" x14ac:dyDescent="0.3">
      <c r="A2719" s="40">
        <v>43579.041666666664</v>
      </c>
      <c r="B2719" s="29">
        <f t="shared" si="171"/>
        <v>4</v>
      </c>
      <c r="C2719" s="34">
        <v>24</v>
      </c>
      <c r="D2719" s="35">
        <v>119.1</v>
      </c>
      <c r="E2719" s="36">
        <v>132.75</v>
      </c>
      <c r="F2719" s="37">
        <f t="shared" si="172"/>
        <v>251.85</v>
      </c>
      <c r="G2719" s="38"/>
      <c r="H2719" s="35">
        <v>156.70400000000001</v>
      </c>
      <c r="I2719" s="36">
        <v>122.06</v>
      </c>
      <c r="J2719" s="37">
        <f t="shared" si="173"/>
        <v>278.76400000000001</v>
      </c>
      <c r="K2719" s="38"/>
      <c r="L2719" s="35">
        <v>90.75</v>
      </c>
      <c r="M2719" s="36">
        <v>59.85</v>
      </c>
      <c r="N2719" s="37">
        <f t="shared" si="174"/>
        <v>150.6</v>
      </c>
    </row>
    <row r="2720" spans="1:14" ht="15.6" x14ac:dyDescent="0.3">
      <c r="A2720" s="39">
        <v>43579.083333333336</v>
      </c>
      <c r="B2720" s="29">
        <f t="shared" si="171"/>
        <v>4</v>
      </c>
      <c r="C2720" s="34">
        <v>24</v>
      </c>
      <c r="D2720" s="35">
        <v>119.1</v>
      </c>
      <c r="E2720" s="36">
        <v>123.45</v>
      </c>
      <c r="F2720" s="37">
        <f t="shared" si="172"/>
        <v>242.55</v>
      </c>
      <c r="G2720" s="38"/>
      <c r="H2720" s="35">
        <v>154.06700000000001</v>
      </c>
      <c r="I2720" s="36">
        <v>121.941</v>
      </c>
      <c r="J2720" s="37">
        <f t="shared" si="173"/>
        <v>276.00800000000004</v>
      </c>
      <c r="K2720" s="38"/>
      <c r="L2720" s="35">
        <v>91.2</v>
      </c>
      <c r="M2720" s="36">
        <v>60.15</v>
      </c>
      <c r="N2720" s="37">
        <f t="shared" si="174"/>
        <v>151.35</v>
      </c>
    </row>
    <row r="2721" spans="1:14" ht="15.6" x14ac:dyDescent="0.3">
      <c r="A2721" s="40">
        <v>43579.125</v>
      </c>
      <c r="B2721" s="29">
        <f t="shared" si="171"/>
        <v>4</v>
      </c>
      <c r="C2721" s="34">
        <v>24</v>
      </c>
      <c r="D2721" s="35">
        <v>136.65</v>
      </c>
      <c r="E2721" s="36">
        <v>124.5</v>
      </c>
      <c r="F2721" s="37">
        <f t="shared" si="172"/>
        <v>261.14999999999998</v>
      </c>
      <c r="G2721" s="38"/>
      <c r="H2721" s="35">
        <v>156.148</v>
      </c>
      <c r="I2721" s="36">
        <v>130.58799999999999</v>
      </c>
      <c r="J2721" s="37">
        <f t="shared" si="173"/>
        <v>286.73599999999999</v>
      </c>
      <c r="K2721" s="38"/>
      <c r="L2721" s="35">
        <v>100.35</v>
      </c>
      <c r="M2721" s="36">
        <v>59.1</v>
      </c>
      <c r="N2721" s="37">
        <f t="shared" si="174"/>
        <v>159.44999999999999</v>
      </c>
    </row>
    <row r="2722" spans="1:14" ht="15.6" x14ac:dyDescent="0.3">
      <c r="A2722" s="39">
        <v>43579.166666666664</v>
      </c>
      <c r="B2722" s="29">
        <f t="shared" si="171"/>
        <v>4</v>
      </c>
      <c r="C2722" s="34">
        <v>24</v>
      </c>
      <c r="D2722" s="35">
        <v>135.6</v>
      </c>
      <c r="E2722" s="36">
        <v>124.8</v>
      </c>
      <c r="F2722" s="37">
        <f t="shared" si="172"/>
        <v>260.39999999999998</v>
      </c>
      <c r="G2722" s="38"/>
      <c r="H2722" s="35">
        <v>165.685</v>
      </c>
      <c r="I2722" s="36">
        <v>132.35900000000001</v>
      </c>
      <c r="J2722" s="37">
        <f t="shared" si="173"/>
        <v>298.04399999999998</v>
      </c>
      <c r="K2722" s="38"/>
      <c r="L2722" s="35">
        <v>102</v>
      </c>
      <c r="M2722" s="36">
        <v>60.3</v>
      </c>
      <c r="N2722" s="37">
        <f t="shared" si="174"/>
        <v>162.30000000000001</v>
      </c>
    </row>
    <row r="2723" spans="1:14" ht="15.6" x14ac:dyDescent="0.3">
      <c r="A2723" s="40">
        <v>43579.208333333336</v>
      </c>
      <c r="B2723" s="29">
        <f t="shared" si="171"/>
        <v>4</v>
      </c>
      <c r="C2723" s="34">
        <v>24</v>
      </c>
      <c r="D2723" s="35">
        <v>135.44999999999999</v>
      </c>
      <c r="E2723" s="36">
        <v>133.5</v>
      </c>
      <c r="F2723" s="37">
        <f t="shared" si="172"/>
        <v>268.95</v>
      </c>
      <c r="G2723" s="38"/>
      <c r="H2723" s="35">
        <v>182.67699999999999</v>
      </c>
      <c r="I2723" s="36">
        <v>131.828</v>
      </c>
      <c r="J2723" s="37">
        <f t="shared" si="173"/>
        <v>314.505</v>
      </c>
      <c r="K2723" s="38"/>
      <c r="L2723" s="35">
        <v>100.05</v>
      </c>
      <c r="M2723" s="36">
        <v>59.4</v>
      </c>
      <c r="N2723" s="37">
        <f t="shared" si="174"/>
        <v>159.44999999999999</v>
      </c>
    </row>
    <row r="2724" spans="1:14" ht="15.6" x14ac:dyDescent="0.3">
      <c r="A2724" s="39">
        <v>43579.25</v>
      </c>
      <c r="B2724" s="29">
        <f t="shared" si="171"/>
        <v>4</v>
      </c>
      <c r="C2724" s="34">
        <v>24</v>
      </c>
      <c r="D2724" s="35">
        <v>144.75</v>
      </c>
      <c r="E2724" s="36">
        <v>146.55000000000001</v>
      </c>
      <c r="F2724" s="37">
        <f t="shared" si="172"/>
        <v>291.3</v>
      </c>
      <c r="G2724" s="38"/>
      <c r="H2724" s="35">
        <v>184.05199999999999</v>
      </c>
      <c r="I2724" s="36">
        <v>167.13800000000001</v>
      </c>
      <c r="J2724" s="37">
        <f t="shared" si="173"/>
        <v>351.19</v>
      </c>
      <c r="K2724" s="38"/>
      <c r="L2724" s="35">
        <v>104.55</v>
      </c>
      <c r="M2724" s="36">
        <v>67.5</v>
      </c>
      <c r="N2724" s="37">
        <f t="shared" si="174"/>
        <v>172.05</v>
      </c>
    </row>
    <row r="2725" spans="1:14" ht="15.6" x14ac:dyDescent="0.3">
      <c r="A2725" s="40">
        <v>43579.291666666664</v>
      </c>
      <c r="B2725" s="29">
        <f t="shared" si="171"/>
        <v>4</v>
      </c>
      <c r="C2725" s="34">
        <v>24</v>
      </c>
      <c r="D2725" s="35">
        <v>185.85</v>
      </c>
      <c r="E2725" s="36">
        <v>194.4</v>
      </c>
      <c r="F2725" s="37">
        <f t="shared" si="172"/>
        <v>380.25</v>
      </c>
      <c r="G2725" s="38"/>
      <c r="H2725" s="35">
        <v>236.357</v>
      </c>
      <c r="I2725" s="36">
        <v>193.71100000000001</v>
      </c>
      <c r="J2725" s="37">
        <f t="shared" si="173"/>
        <v>430.06799999999998</v>
      </c>
      <c r="K2725" s="38"/>
      <c r="L2725" s="35">
        <v>155.85</v>
      </c>
      <c r="M2725" s="36">
        <v>95.7</v>
      </c>
      <c r="N2725" s="37">
        <f t="shared" si="174"/>
        <v>251.55</v>
      </c>
    </row>
    <row r="2726" spans="1:14" ht="15.6" x14ac:dyDescent="0.3">
      <c r="A2726" s="39">
        <v>43579.333333333336</v>
      </c>
      <c r="B2726" s="29">
        <f t="shared" si="171"/>
        <v>4</v>
      </c>
      <c r="C2726" s="34">
        <v>24</v>
      </c>
      <c r="D2726" s="35">
        <v>203.55</v>
      </c>
      <c r="E2726" s="36">
        <v>229.35</v>
      </c>
      <c r="F2726" s="37">
        <f t="shared" si="172"/>
        <v>432.9</v>
      </c>
      <c r="G2726" s="38"/>
      <c r="H2726" s="35">
        <v>253.262</v>
      </c>
      <c r="I2726" s="36">
        <v>222.66800000000001</v>
      </c>
      <c r="J2726" s="37">
        <f t="shared" si="173"/>
        <v>475.93</v>
      </c>
      <c r="K2726" s="38"/>
      <c r="L2726" s="35">
        <v>172.95</v>
      </c>
      <c r="M2726" s="36">
        <v>107.55</v>
      </c>
      <c r="N2726" s="37">
        <f t="shared" si="174"/>
        <v>280.5</v>
      </c>
    </row>
    <row r="2727" spans="1:14" ht="15.6" x14ac:dyDescent="0.3">
      <c r="A2727" s="40">
        <v>43579.375</v>
      </c>
      <c r="B2727" s="29">
        <f t="shared" si="171"/>
        <v>4</v>
      </c>
      <c r="C2727" s="34">
        <v>24</v>
      </c>
      <c r="D2727" s="35">
        <v>225.45</v>
      </c>
      <c r="E2727" s="36">
        <v>260.39999999999998</v>
      </c>
      <c r="F2727" s="37">
        <f t="shared" si="172"/>
        <v>485.84999999999997</v>
      </c>
      <c r="G2727" s="38"/>
      <c r="H2727" s="35">
        <v>237.06800000000001</v>
      </c>
      <c r="I2727" s="36">
        <v>236.345</v>
      </c>
      <c r="J2727" s="37">
        <f t="shared" si="173"/>
        <v>473.41300000000001</v>
      </c>
      <c r="K2727" s="38"/>
      <c r="L2727" s="35">
        <v>189.15</v>
      </c>
      <c r="M2727" s="36">
        <v>119.1</v>
      </c>
      <c r="N2727" s="37">
        <f t="shared" si="174"/>
        <v>308.25</v>
      </c>
    </row>
    <row r="2728" spans="1:14" ht="15.6" x14ac:dyDescent="0.3">
      <c r="A2728" s="39">
        <v>43579.416666666664</v>
      </c>
      <c r="B2728" s="29">
        <f t="shared" si="171"/>
        <v>4</v>
      </c>
      <c r="C2728" s="34">
        <v>24</v>
      </c>
      <c r="D2728" s="35">
        <v>237.3</v>
      </c>
      <c r="E2728" s="36">
        <v>268.64999999999998</v>
      </c>
      <c r="F2728" s="37">
        <f t="shared" si="172"/>
        <v>505.95</v>
      </c>
      <c r="G2728" s="38"/>
      <c r="H2728" s="35">
        <v>233.822</v>
      </c>
      <c r="I2728" s="36">
        <v>243.94800000000001</v>
      </c>
      <c r="J2728" s="37">
        <f t="shared" si="173"/>
        <v>477.77</v>
      </c>
      <c r="K2728" s="38"/>
      <c r="L2728" s="35">
        <v>189.9</v>
      </c>
      <c r="M2728" s="36">
        <v>119.85</v>
      </c>
      <c r="N2728" s="37">
        <f t="shared" si="174"/>
        <v>309.75</v>
      </c>
    </row>
    <row r="2729" spans="1:14" ht="15.6" x14ac:dyDescent="0.3">
      <c r="A2729" s="40">
        <v>43579.458333333336</v>
      </c>
      <c r="B2729" s="29">
        <f t="shared" si="171"/>
        <v>4</v>
      </c>
      <c r="C2729" s="34">
        <v>24</v>
      </c>
      <c r="D2729" s="35">
        <v>241.8</v>
      </c>
      <c r="E2729" s="36">
        <v>265.64999999999998</v>
      </c>
      <c r="F2729" s="37">
        <f t="shared" si="172"/>
        <v>507.45</v>
      </c>
      <c r="G2729" s="38"/>
      <c r="H2729" s="35">
        <v>237.17599999999999</v>
      </c>
      <c r="I2729" s="36">
        <v>245.00399999999999</v>
      </c>
      <c r="J2729" s="37">
        <f t="shared" si="173"/>
        <v>482.17999999999995</v>
      </c>
      <c r="K2729" s="38"/>
      <c r="L2729" s="35">
        <v>192.9</v>
      </c>
      <c r="M2729" s="36">
        <v>125.85</v>
      </c>
      <c r="N2729" s="37">
        <f t="shared" si="174"/>
        <v>318.75</v>
      </c>
    </row>
    <row r="2730" spans="1:14" ht="15.6" x14ac:dyDescent="0.3">
      <c r="A2730" s="39">
        <v>43579.5</v>
      </c>
      <c r="B2730" s="29">
        <f t="shared" si="171"/>
        <v>4</v>
      </c>
      <c r="C2730" s="34">
        <v>24</v>
      </c>
      <c r="D2730" s="35">
        <v>245.85</v>
      </c>
      <c r="E2730" s="36">
        <v>267.14999999999998</v>
      </c>
      <c r="F2730" s="37">
        <f t="shared" si="172"/>
        <v>513</v>
      </c>
      <c r="G2730" s="38"/>
      <c r="H2730" s="35">
        <v>247.13900000000001</v>
      </c>
      <c r="I2730" s="36">
        <v>246.68299999999999</v>
      </c>
      <c r="J2730" s="37">
        <f t="shared" si="173"/>
        <v>493.822</v>
      </c>
      <c r="K2730" s="38"/>
      <c r="L2730" s="35">
        <v>204.9</v>
      </c>
      <c r="M2730" s="36">
        <v>129.75</v>
      </c>
      <c r="N2730" s="37">
        <f t="shared" si="174"/>
        <v>334.65</v>
      </c>
    </row>
    <row r="2731" spans="1:14" ht="15.6" x14ac:dyDescent="0.3">
      <c r="A2731" s="40">
        <v>43579.541666666664</v>
      </c>
      <c r="B2731" s="29">
        <f t="shared" si="171"/>
        <v>4</v>
      </c>
      <c r="C2731" s="34">
        <v>24</v>
      </c>
      <c r="D2731" s="35">
        <v>247.95</v>
      </c>
      <c r="E2731" s="36">
        <v>259.2</v>
      </c>
      <c r="F2731" s="37">
        <f t="shared" si="172"/>
        <v>507.15</v>
      </c>
      <c r="G2731" s="38"/>
      <c r="H2731" s="35">
        <v>263.37</v>
      </c>
      <c r="I2731" s="36">
        <v>247.77099999999999</v>
      </c>
      <c r="J2731" s="37">
        <f t="shared" si="173"/>
        <v>511.14099999999996</v>
      </c>
      <c r="K2731" s="38"/>
      <c r="L2731" s="35">
        <v>196.2</v>
      </c>
      <c r="M2731" s="36">
        <v>130.80000000000001</v>
      </c>
      <c r="N2731" s="37">
        <f t="shared" si="174"/>
        <v>327</v>
      </c>
    </row>
    <row r="2732" spans="1:14" ht="15.6" x14ac:dyDescent="0.3">
      <c r="A2732" s="39">
        <v>43579.583333333336</v>
      </c>
      <c r="B2732" s="29">
        <f t="shared" si="171"/>
        <v>4</v>
      </c>
      <c r="C2732" s="34">
        <v>24</v>
      </c>
      <c r="D2732" s="35">
        <v>241.05</v>
      </c>
      <c r="E2732" s="36">
        <v>249.15</v>
      </c>
      <c r="F2732" s="37">
        <f t="shared" si="172"/>
        <v>490.20000000000005</v>
      </c>
      <c r="G2732" s="38"/>
      <c r="H2732" s="35">
        <v>258.57</v>
      </c>
      <c r="I2732" s="36">
        <v>238.893</v>
      </c>
      <c r="J2732" s="37">
        <f t="shared" si="173"/>
        <v>497.46299999999997</v>
      </c>
      <c r="K2732" s="38"/>
      <c r="L2732" s="35">
        <v>189.45</v>
      </c>
      <c r="M2732" s="36">
        <v>135.30000000000001</v>
      </c>
      <c r="N2732" s="37">
        <f t="shared" si="174"/>
        <v>324.75</v>
      </c>
    </row>
    <row r="2733" spans="1:14" ht="15.6" x14ac:dyDescent="0.3">
      <c r="A2733" s="40">
        <v>43579.625</v>
      </c>
      <c r="B2733" s="29">
        <f t="shared" si="171"/>
        <v>4</v>
      </c>
      <c r="C2733" s="34">
        <v>24</v>
      </c>
      <c r="D2733" s="35">
        <v>229.8</v>
      </c>
      <c r="E2733" s="36">
        <v>248.4</v>
      </c>
      <c r="F2733" s="37">
        <f t="shared" si="172"/>
        <v>478.20000000000005</v>
      </c>
      <c r="G2733" s="38"/>
      <c r="H2733" s="35">
        <v>262.44099999999997</v>
      </c>
      <c r="I2733" s="36">
        <v>232.22200000000001</v>
      </c>
      <c r="J2733" s="37">
        <f t="shared" si="173"/>
        <v>494.66300000000001</v>
      </c>
      <c r="K2733" s="38"/>
      <c r="L2733" s="35">
        <v>179.1</v>
      </c>
      <c r="M2733" s="36">
        <v>131.4</v>
      </c>
      <c r="N2733" s="37">
        <f t="shared" si="174"/>
        <v>310.5</v>
      </c>
    </row>
    <row r="2734" spans="1:14" ht="15.6" x14ac:dyDescent="0.3">
      <c r="A2734" s="39">
        <v>43579.666666666664</v>
      </c>
      <c r="B2734" s="29">
        <f t="shared" si="171"/>
        <v>4</v>
      </c>
      <c r="C2734" s="34">
        <v>24</v>
      </c>
      <c r="D2734" s="35">
        <v>223.8</v>
      </c>
      <c r="E2734" s="36">
        <v>235.35</v>
      </c>
      <c r="F2734" s="37">
        <f t="shared" si="172"/>
        <v>459.15</v>
      </c>
      <c r="G2734" s="38"/>
      <c r="H2734" s="35">
        <v>252.10400000000001</v>
      </c>
      <c r="I2734" s="36">
        <v>225.649</v>
      </c>
      <c r="J2734" s="37">
        <f t="shared" si="173"/>
        <v>477.75300000000004</v>
      </c>
      <c r="K2734" s="38"/>
      <c r="L2734" s="35">
        <v>175.2</v>
      </c>
      <c r="M2734" s="36">
        <v>127.2</v>
      </c>
      <c r="N2734" s="37">
        <f t="shared" si="174"/>
        <v>302.39999999999998</v>
      </c>
    </row>
    <row r="2735" spans="1:14" ht="15.6" x14ac:dyDescent="0.3">
      <c r="A2735" s="40">
        <v>43579.708333333336</v>
      </c>
      <c r="B2735" s="29">
        <f t="shared" si="171"/>
        <v>4</v>
      </c>
      <c r="C2735" s="34">
        <v>24</v>
      </c>
      <c r="D2735" s="35">
        <v>219.75</v>
      </c>
      <c r="E2735" s="36">
        <v>211.65</v>
      </c>
      <c r="F2735" s="37">
        <f t="shared" si="172"/>
        <v>431.4</v>
      </c>
      <c r="G2735" s="38"/>
      <c r="H2735" s="35">
        <v>230.99799999999999</v>
      </c>
      <c r="I2735" s="36">
        <v>207.21100000000001</v>
      </c>
      <c r="J2735" s="37">
        <f t="shared" si="173"/>
        <v>438.209</v>
      </c>
      <c r="K2735" s="38"/>
      <c r="L2735" s="35">
        <v>163.35</v>
      </c>
      <c r="M2735" s="36">
        <v>120.45</v>
      </c>
      <c r="N2735" s="37">
        <f t="shared" si="174"/>
        <v>283.8</v>
      </c>
    </row>
    <row r="2736" spans="1:14" ht="15.6" x14ac:dyDescent="0.3">
      <c r="A2736" s="39">
        <v>43579.75</v>
      </c>
      <c r="B2736" s="29">
        <f t="shared" si="171"/>
        <v>4</v>
      </c>
      <c r="C2736" s="34">
        <v>24</v>
      </c>
      <c r="D2736" s="35">
        <v>209.85</v>
      </c>
      <c r="E2736" s="36">
        <v>169.95</v>
      </c>
      <c r="F2736" s="37">
        <f t="shared" si="172"/>
        <v>379.79999999999995</v>
      </c>
      <c r="G2736" s="38"/>
      <c r="H2736" s="35">
        <v>174.72200000000001</v>
      </c>
      <c r="I2736" s="36">
        <v>189.23699999999999</v>
      </c>
      <c r="J2736" s="37">
        <f t="shared" si="173"/>
        <v>363.959</v>
      </c>
      <c r="K2736" s="38"/>
      <c r="L2736" s="35">
        <v>112.8</v>
      </c>
      <c r="M2736" s="36">
        <v>93.75</v>
      </c>
      <c r="N2736" s="37">
        <f t="shared" si="174"/>
        <v>206.55</v>
      </c>
    </row>
    <row r="2737" spans="1:14" ht="15.6" x14ac:dyDescent="0.3">
      <c r="A2737" s="40">
        <v>43579.791666666664</v>
      </c>
      <c r="B2737" s="29">
        <f t="shared" si="171"/>
        <v>4</v>
      </c>
      <c r="C2737" s="34">
        <v>24</v>
      </c>
      <c r="D2737" s="35">
        <v>203.25</v>
      </c>
      <c r="E2737" s="36">
        <v>157.65</v>
      </c>
      <c r="F2737" s="37">
        <f t="shared" si="172"/>
        <v>360.9</v>
      </c>
      <c r="G2737" s="38"/>
      <c r="H2737" s="35">
        <v>165.286</v>
      </c>
      <c r="I2737" s="36">
        <v>180.18600000000001</v>
      </c>
      <c r="J2737" s="37">
        <f t="shared" si="173"/>
        <v>345.47199999999998</v>
      </c>
      <c r="K2737" s="38"/>
      <c r="L2737" s="35">
        <v>106.65</v>
      </c>
      <c r="M2737" s="36">
        <v>77.25</v>
      </c>
      <c r="N2737" s="37">
        <f t="shared" si="174"/>
        <v>183.9</v>
      </c>
    </row>
    <row r="2738" spans="1:14" ht="15.6" x14ac:dyDescent="0.3">
      <c r="A2738" s="39">
        <v>43579.833333333336</v>
      </c>
      <c r="B2738" s="29">
        <f t="shared" si="171"/>
        <v>4</v>
      </c>
      <c r="C2738" s="34">
        <v>24</v>
      </c>
      <c r="D2738" s="35">
        <v>204.3</v>
      </c>
      <c r="E2738" s="36">
        <v>152.85</v>
      </c>
      <c r="F2738" s="37">
        <f t="shared" si="172"/>
        <v>357.15</v>
      </c>
      <c r="G2738" s="38"/>
      <c r="H2738" s="35">
        <v>174.506</v>
      </c>
      <c r="I2738" s="36">
        <v>172.16800000000001</v>
      </c>
      <c r="J2738" s="37">
        <f t="shared" si="173"/>
        <v>346.67399999999998</v>
      </c>
      <c r="K2738" s="38"/>
      <c r="L2738" s="35">
        <v>103.05</v>
      </c>
      <c r="M2738" s="36">
        <v>78.45</v>
      </c>
      <c r="N2738" s="37">
        <f t="shared" si="174"/>
        <v>181.5</v>
      </c>
    </row>
    <row r="2739" spans="1:14" ht="15.6" x14ac:dyDescent="0.3">
      <c r="A2739" s="40">
        <v>43579.875</v>
      </c>
      <c r="B2739" s="29">
        <f t="shared" si="171"/>
        <v>4</v>
      </c>
      <c r="C2739" s="34">
        <v>24</v>
      </c>
      <c r="D2739" s="35">
        <v>170.55</v>
      </c>
      <c r="E2739" s="36">
        <v>140.4</v>
      </c>
      <c r="F2739" s="37">
        <f t="shared" si="172"/>
        <v>310.95000000000005</v>
      </c>
      <c r="G2739" s="38"/>
      <c r="H2739" s="35">
        <v>166.59100000000001</v>
      </c>
      <c r="I2739" s="36">
        <v>167.25299999999999</v>
      </c>
      <c r="J2739" s="37">
        <f t="shared" si="173"/>
        <v>333.84399999999999</v>
      </c>
      <c r="K2739" s="38"/>
      <c r="L2739" s="35">
        <v>97.95</v>
      </c>
      <c r="M2739" s="36">
        <v>72.599999999999994</v>
      </c>
      <c r="N2739" s="37">
        <f t="shared" si="174"/>
        <v>170.55</v>
      </c>
    </row>
    <row r="2740" spans="1:14" ht="15.6" x14ac:dyDescent="0.3">
      <c r="A2740" s="39">
        <v>43579.916666666664</v>
      </c>
      <c r="B2740" s="29">
        <f t="shared" si="171"/>
        <v>4</v>
      </c>
      <c r="C2740" s="34">
        <v>24</v>
      </c>
      <c r="D2740" s="35">
        <v>167.1</v>
      </c>
      <c r="E2740" s="36">
        <v>132.75</v>
      </c>
      <c r="F2740" s="37">
        <f t="shared" si="172"/>
        <v>299.85000000000002</v>
      </c>
      <c r="G2740" s="38"/>
      <c r="H2740" s="35">
        <v>165.06299999999999</v>
      </c>
      <c r="I2740" s="36">
        <v>165.97</v>
      </c>
      <c r="J2740" s="37">
        <f t="shared" si="173"/>
        <v>331.03300000000002</v>
      </c>
      <c r="K2740" s="38"/>
      <c r="L2740" s="35">
        <v>95.7</v>
      </c>
      <c r="M2740" s="36">
        <v>72.150000000000006</v>
      </c>
      <c r="N2740" s="37">
        <f t="shared" si="174"/>
        <v>167.85000000000002</v>
      </c>
    </row>
    <row r="2741" spans="1:14" ht="15.6" x14ac:dyDescent="0.3">
      <c r="A2741" s="40">
        <v>43579.958333333336</v>
      </c>
      <c r="B2741" s="29">
        <f t="shared" si="171"/>
        <v>4</v>
      </c>
      <c r="C2741" s="34">
        <v>24</v>
      </c>
      <c r="D2741" s="35">
        <v>141.6</v>
      </c>
      <c r="E2741" s="36">
        <v>127.5</v>
      </c>
      <c r="F2741" s="37">
        <f t="shared" si="172"/>
        <v>269.10000000000002</v>
      </c>
      <c r="G2741" s="38"/>
      <c r="H2741" s="35">
        <v>157.46</v>
      </c>
      <c r="I2741" s="36">
        <v>136.077</v>
      </c>
      <c r="J2741" s="37">
        <f t="shared" si="173"/>
        <v>293.53700000000003</v>
      </c>
      <c r="K2741" s="38"/>
      <c r="L2741" s="35">
        <v>86.7</v>
      </c>
      <c r="M2741" s="36">
        <v>63</v>
      </c>
      <c r="N2741" s="37">
        <f t="shared" si="174"/>
        <v>149.69999999999999</v>
      </c>
    </row>
    <row r="2742" spans="1:14" ht="15.6" x14ac:dyDescent="0.3">
      <c r="A2742" s="39">
        <v>43579</v>
      </c>
      <c r="B2742" s="29">
        <f t="shared" si="171"/>
        <v>4</v>
      </c>
      <c r="C2742" s="34">
        <v>24</v>
      </c>
      <c r="D2742" s="35">
        <v>142.35</v>
      </c>
      <c r="E2742" s="36">
        <v>115.2</v>
      </c>
      <c r="F2742" s="37">
        <f t="shared" si="172"/>
        <v>257.55</v>
      </c>
      <c r="G2742" s="38"/>
      <c r="H2742" s="35">
        <v>154.06</v>
      </c>
      <c r="I2742" s="36">
        <v>117.88</v>
      </c>
      <c r="J2742" s="37">
        <f t="shared" si="173"/>
        <v>271.94</v>
      </c>
      <c r="K2742" s="38"/>
      <c r="L2742" s="35">
        <v>81.45</v>
      </c>
      <c r="M2742" s="36">
        <v>63.75</v>
      </c>
      <c r="N2742" s="37">
        <f t="shared" si="174"/>
        <v>145.19999999999999</v>
      </c>
    </row>
    <row r="2743" spans="1:14" ht="15.6" x14ac:dyDescent="0.3">
      <c r="A2743" s="40">
        <v>43580.041666666664</v>
      </c>
      <c r="B2743" s="29">
        <f t="shared" si="171"/>
        <v>4</v>
      </c>
      <c r="C2743" s="34">
        <v>25</v>
      </c>
      <c r="D2743" s="35">
        <v>133.05000000000001</v>
      </c>
      <c r="E2743" s="36">
        <v>113.85</v>
      </c>
      <c r="F2743" s="37">
        <f t="shared" si="172"/>
        <v>246.9</v>
      </c>
      <c r="G2743" s="38"/>
      <c r="H2743" s="35">
        <v>151.13399999999999</v>
      </c>
      <c r="I2743" s="36">
        <v>113.779</v>
      </c>
      <c r="J2743" s="37">
        <f t="shared" si="173"/>
        <v>264.91300000000001</v>
      </c>
      <c r="K2743" s="38"/>
      <c r="L2743" s="35">
        <v>82.05</v>
      </c>
      <c r="M2743" s="36">
        <v>63.9</v>
      </c>
      <c r="N2743" s="37">
        <f t="shared" si="174"/>
        <v>145.94999999999999</v>
      </c>
    </row>
    <row r="2744" spans="1:14" ht="15.6" x14ac:dyDescent="0.3">
      <c r="A2744" s="39">
        <v>43580.083333333336</v>
      </c>
      <c r="B2744" s="29">
        <f t="shared" si="171"/>
        <v>4</v>
      </c>
      <c r="C2744" s="34">
        <v>25</v>
      </c>
      <c r="D2744" s="35">
        <v>132.15</v>
      </c>
      <c r="E2744" s="36">
        <v>112.5</v>
      </c>
      <c r="F2744" s="37">
        <f t="shared" si="172"/>
        <v>244.65</v>
      </c>
      <c r="G2744" s="38"/>
      <c r="H2744" s="35">
        <v>150.97200000000001</v>
      </c>
      <c r="I2744" s="36">
        <v>114.087</v>
      </c>
      <c r="J2744" s="37">
        <f t="shared" si="173"/>
        <v>265.05900000000003</v>
      </c>
      <c r="K2744" s="38"/>
      <c r="L2744" s="35">
        <v>81.150000000000006</v>
      </c>
      <c r="M2744" s="36">
        <v>62.55</v>
      </c>
      <c r="N2744" s="37">
        <f t="shared" si="174"/>
        <v>143.69999999999999</v>
      </c>
    </row>
    <row r="2745" spans="1:14" ht="15.6" x14ac:dyDescent="0.3">
      <c r="A2745" s="40">
        <v>43580.125</v>
      </c>
      <c r="B2745" s="29">
        <f t="shared" si="171"/>
        <v>4</v>
      </c>
      <c r="C2745" s="34">
        <v>25</v>
      </c>
      <c r="D2745" s="35">
        <v>131.4</v>
      </c>
      <c r="E2745" s="36">
        <v>114.45</v>
      </c>
      <c r="F2745" s="37">
        <f t="shared" si="172"/>
        <v>245.85000000000002</v>
      </c>
      <c r="G2745" s="38"/>
      <c r="H2745" s="35">
        <v>154.864</v>
      </c>
      <c r="I2745" s="36">
        <v>121.85899999999999</v>
      </c>
      <c r="J2745" s="37">
        <f t="shared" si="173"/>
        <v>276.72300000000001</v>
      </c>
      <c r="K2745" s="38"/>
      <c r="L2745" s="35">
        <v>89.25</v>
      </c>
      <c r="M2745" s="36">
        <v>63.15</v>
      </c>
      <c r="N2745" s="37">
        <f t="shared" si="174"/>
        <v>152.4</v>
      </c>
    </row>
    <row r="2746" spans="1:14" ht="15.6" x14ac:dyDescent="0.3">
      <c r="A2746" s="39">
        <v>43580.166666666664</v>
      </c>
      <c r="B2746" s="29">
        <f t="shared" si="171"/>
        <v>4</v>
      </c>
      <c r="C2746" s="34">
        <v>25</v>
      </c>
      <c r="D2746" s="35">
        <v>132.30000000000001</v>
      </c>
      <c r="E2746" s="36">
        <v>125.55</v>
      </c>
      <c r="F2746" s="37">
        <f t="shared" si="172"/>
        <v>257.85000000000002</v>
      </c>
      <c r="G2746" s="38"/>
      <c r="H2746" s="35">
        <v>161.45400000000001</v>
      </c>
      <c r="I2746" s="36">
        <v>124.178</v>
      </c>
      <c r="J2746" s="37">
        <f t="shared" si="173"/>
        <v>285.63200000000001</v>
      </c>
      <c r="K2746" s="38"/>
      <c r="L2746" s="35">
        <v>88.35</v>
      </c>
      <c r="M2746" s="36">
        <v>62.55</v>
      </c>
      <c r="N2746" s="37">
        <f t="shared" si="174"/>
        <v>150.89999999999998</v>
      </c>
    </row>
    <row r="2747" spans="1:14" ht="15.6" x14ac:dyDescent="0.3">
      <c r="A2747" s="40">
        <v>43580.208333333336</v>
      </c>
      <c r="B2747" s="29">
        <f t="shared" si="171"/>
        <v>4</v>
      </c>
      <c r="C2747" s="34">
        <v>25</v>
      </c>
      <c r="D2747" s="35">
        <v>132.6</v>
      </c>
      <c r="E2747" s="36">
        <v>125.1</v>
      </c>
      <c r="F2747" s="37">
        <f t="shared" si="172"/>
        <v>257.7</v>
      </c>
      <c r="G2747" s="38"/>
      <c r="H2747" s="35">
        <v>177.655</v>
      </c>
      <c r="I2747" s="36">
        <v>140.85300000000001</v>
      </c>
      <c r="J2747" s="37">
        <f t="shared" si="173"/>
        <v>318.50800000000004</v>
      </c>
      <c r="K2747" s="38"/>
      <c r="L2747" s="35">
        <v>92.7</v>
      </c>
      <c r="M2747" s="36">
        <v>62.4</v>
      </c>
      <c r="N2747" s="37">
        <f t="shared" si="174"/>
        <v>155.1</v>
      </c>
    </row>
    <row r="2748" spans="1:14" ht="15.6" x14ac:dyDescent="0.3">
      <c r="A2748" s="39">
        <v>43580.25</v>
      </c>
      <c r="B2748" s="29">
        <f t="shared" si="171"/>
        <v>4</v>
      </c>
      <c r="C2748" s="34">
        <v>25</v>
      </c>
      <c r="D2748" s="35">
        <v>142.5</v>
      </c>
      <c r="E2748" s="36">
        <v>138.6</v>
      </c>
      <c r="F2748" s="37">
        <f t="shared" si="172"/>
        <v>281.10000000000002</v>
      </c>
      <c r="G2748" s="38"/>
      <c r="H2748" s="35">
        <v>179.43</v>
      </c>
      <c r="I2748" s="36">
        <v>156.91300000000001</v>
      </c>
      <c r="J2748" s="37">
        <f t="shared" si="173"/>
        <v>336.34300000000002</v>
      </c>
      <c r="K2748" s="38"/>
      <c r="L2748" s="35">
        <v>102.15</v>
      </c>
      <c r="M2748" s="36">
        <v>72.599999999999994</v>
      </c>
      <c r="N2748" s="37">
        <f t="shared" si="174"/>
        <v>174.75</v>
      </c>
    </row>
    <row r="2749" spans="1:14" ht="15.6" x14ac:dyDescent="0.3">
      <c r="A2749" s="40">
        <v>43580.291666666664</v>
      </c>
      <c r="B2749" s="29">
        <f t="shared" si="171"/>
        <v>4</v>
      </c>
      <c r="C2749" s="34">
        <v>25</v>
      </c>
      <c r="D2749" s="35">
        <v>186</v>
      </c>
      <c r="E2749" s="36">
        <v>191.25</v>
      </c>
      <c r="F2749" s="37">
        <f t="shared" si="172"/>
        <v>377.25</v>
      </c>
      <c r="G2749" s="38"/>
      <c r="H2749" s="35">
        <v>226.52500000000001</v>
      </c>
      <c r="I2749" s="36">
        <v>187.9</v>
      </c>
      <c r="J2749" s="37">
        <f t="shared" si="173"/>
        <v>414.42500000000001</v>
      </c>
      <c r="K2749" s="38"/>
      <c r="L2749" s="35">
        <v>153.6</v>
      </c>
      <c r="M2749" s="36">
        <v>94.5</v>
      </c>
      <c r="N2749" s="37">
        <f t="shared" si="174"/>
        <v>248.1</v>
      </c>
    </row>
    <row r="2750" spans="1:14" ht="15.6" x14ac:dyDescent="0.3">
      <c r="A2750" s="39">
        <v>43580.333333333336</v>
      </c>
      <c r="B2750" s="29">
        <f t="shared" si="171"/>
        <v>4</v>
      </c>
      <c r="C2750" s="34">
        <v>25</v>
      </c>
      <c r="D2750" s="35">
        <v>208.8</v>
      </c>
      <c r="E2750" s="36">
        <v>223.65</v>
      </c>
      <c r="F2750" s="37">
        <f t="shared" si="172"/>
        <v>432.45000000000005</v>
      </c>
      <c r="G2750" s="38"/>
      <c r="H2750" s="35">
        <v>233.697</v>
      </c>
      <c r="I2750" s="36">
        <v>210.91200000000001</v>
      </c>
      <c r="J2750" s="37">
        <f t="shared" si="173"/>
        <v>444.60900000000004</v>
      </c>
      <c r="K2750" s="38"/>
      <c r="L2750" s="35">
        <v>171</v>
      </c>
      <c r="M2750" s="36">
        <v>108.45</v>
      </c>
      <c r="N2750" s="37">
        <f t="shared" si="174"/>
        <v>279.45</v>
      </c>
    </row>
    <row r="2751" spans="1:14" ht="15.6" x14ac:dyDescent="0.3">
      <c r="A2751" s="40">
        <v>43580.375</v>
      </c>
      <c r="B2751" s="29">
        <f t="shared" si="171"/>
        <v>4</v>
      </c>
      <c r="C2751" s="34">
        <v>25</v>
      </c>
      <c r="D2751" s="35">
        <v>226.35</v>
      </c>
      <c r="E2751" s="36">
        <v>256.64999999999998</v>
      </c>
      <c r="F2751" s="37">
        <f t="shared" si="172"/>
        <v>483</v>
      </c>
      <c r="G2751" s="38"/>
      <c r="H2751" s="35">
        <v>247.61799999999999</v>
      </c>
      <c r="I2751" s="36">
        <v>231.154</v>
      </c>
      <c r="J2751" s="37">
        <f t="shared" si="173"/>
        <v>478.77199999999999</v>
      </c>
      <c r="K2751" s="38"/>
      <c r="L2751" s="35">
        <v>189</v>
      </c>
      <c r="M2751" s="36">
        <v>125.85</v>
      </c>
      <c r="N2751" s="37">
        <f t="shared" si="174"/>
        <v>314.85000000000002</v>
      </c>
    </row>
    <row r="2752" spans="1:14" ht="15.6" x14ac:dyDescent="0.3">
      <c r="A2752" s="39">
        <v>43580.416666666664</v>
      </c>
      <c r="B2752" s="29">
        <f t="shared" si="171"/>
        <v>4</v>
      </c>
      <c r="C2752" s="34">
        <v>25</v>
      </c>
      <c r="D2752" s="35">
        <v>218.1</v>
      </c>
      <c r="E2752" s="36">
        <v>271.95</v>
      </c>
      <c r="F2752" s="37">
        <f t="shared" si="172"/>
        <v>490.04999999999995</v>
      </c>
      <c r="G2752" s="38"/>
      <c r="H2752" s="35">
        <v>245.02799999999999</v>
      </c>
      <c r="I2752" s="36">
        <v>230.11500000000001</v>
      </c>
      <c r="J2752" s="37">
        <f t="shared" si="173"/>
        <v>475.14300000000003</v>
      </c>
      <c r="K2752" s="38"/>
      <c r="L2752" s="35">
        <v>180.6</v>
      </c>
      <c r="M2752" s="36">
        <v>133.80000000000001</v>
      </c>
      <c r="N2752" s="37">
        <f t="shared" si="174"/>
        <v>314.39999999999998</v>
      </c>
    </row>
    <row r="2753" spans="1:14" ht="15.6" x14ac:dyDescent="0.3">
      <c r="A2753" s="40">
        <v>43580.458333333336</v>
      </c>
      <c r="B2753" s="29">
        <f t="shared" si="171"/>
        <v>4</v>
      </c>
      <c r="C2753" s="34">
        <v>25</v>
      </c>
      <c r="D2753" s="35">
        <v>222.9</v>
      </c>
      <c r="E2753" s="36">
        <v>269.25</v>
      </c>
      <c r="F2753" s="37">
        <f t="shared" si="172"/>
        <v>492.15</v>
      </c>
      <c r="G2753" s="38"/>
      <c r="H2753" s="35">
        <v>249.38300000000001</v>
      </c>
      <c r="I2753" s="36">
        <v>231.06299999999999</v>
      </c>
      <c r="J2753" s="37">
        <f t="shared" si="173"/>
        <v>480.44600000000003</v>
      </c>
      <c r="K2753" s="38"/>
      <c r="L2753" s="35">
        <v>179.7</v>
      </c>
      <c r="M2753" s="36">
        <v>138.15</v>
      </c>
      <c r="N2753" s="37">
        <f t="shared" si="174"/>
        <v>317.85000000000002</v>
      </c>
    </row>
    <row r="2754" spans="1:14" ht="15.6" x14ac:dyDescent="0.3">
      <c r="A2754" s="39">
        <v>43580.5</v>
      </c>
      <c r="B2754" s="29">
        <f t="shared" si="171"/>
        <v>4</v>
      </c>
      <c r="C2754" s="34">
        <v>25</v>
      </c>
      <c r="D2754" s="35">
        <v>223.65</v>
      </c>
      <c r="E2754" s="36">
        <v>273.3</v>
      </c>
      <c r="F2754" s="37">
        <f t="shared" si="172"/>
        <v>496.95000000000005</v>
      </c>
      <c r="G2754" s="38"/>
      <c r="H2754" s="35">
        <v>258.60399999999998</v>
      </c>
      <c r="I2754" s="36">
        <v>236.24600000000001</v>
      </c>
      <c r="J2754" s="37">
        <f t="shared" si="173"/>
        <v>494.85</v>
      </c>
      <c r="K2754" s="38"/>
      <c r="L2754" s="35">
        <v>183.45</v>
      </c>
      <c r="M2754" s="36">
        <v>144.30000000000001</v>
      </c>
      <c r="N2754" s="37">
        <f t="shared" si="174"/>
        <v>327.75</v>
      </c>
    </row>
    <row r="2755" spans="1:14" ht="15.6" x14ac:dyDescent="0.3">
      <c r="A2755" s="40">
        <v>43580.541666666664</v>
      </c>
      <c r="B2755" s="29">
        <f t="shared" si="171"/>
        <v>4</v>
      </c>
      <c r="C2755" s="34">
        <v>25</v>
      </c>
      <c r="D2755" s="35">
        <v>228.3</v>
      </c>
      <c r="E2755" s="36">
        <v>265.35000000000002</v>
      </c>
      <c r="F2755" s="37">
        <f t="shared" si="172"/>
        <v>493.65000000000003</v>
      </c>
      <c r="G2755" s="38"/>
      <c r="H2755" s="35">
        <v>264.86200000000002</v>
      </c>
      <c r="I2755" s="36">
        <v>240.685</v>
      </c>
      <c r="J2755" s="37">
        <f t="shared" si="173"/>
        <v>505.54700000000003</v>
      </c>
      <c r="K2755" s="38"/>
      <c r="L2755" s="35">
        <v>183.15</v>
      </c>
      <c r="M2755" s="36">
        <v>141.9</v>
      </c>
      <c r="N2755" s="37">
        <f t="shared" si="174"/>
        <v>325.05</v>
      </c>
    </row>
    <row r="2756" spans="1:14" ht="15.6" x14ac:dyDescent="0.3">
      <c r="A2756" s="39">
        <v>43580.583333333336</v>
      </c>
      <c r="B2756" s="29">
        <f t="shared" si="171"/>
        <v>4</v>
      </c>
      <c r="C2756" s="34">
        <v>25</v>
      </c>
      <c r="D2756" s="35">
        <v>230.4</v>
      </c>
      <c r="E2756" s="36">
        <v>258.14999999999998</v>
      </c>
      <c r="F2756" s="37">
        <f t="shared" si="172"/>
        <v>488.54999999999995</v>
      </c>
      <c r="G2756" s="38"/>
      <c r="H2756" s="35">
        <v>269.23899999999998</v>
      </c>
      <c r="I2756" s="36">
        <v>235.465</v>
      </c>
      <c r="J2756" s="37">
        <f t="shared" si="173"/>
        <v>504.70399999999995</v>
      </c>
      <c r="K2756" s="38"/>
      <c r="L2756" s="35">
        <v>184.65</v>
      </c>
      <c r="M2756" s="36">
        <v>137.55000000000001</v>
      </c>
      <c r="N2756" s="37">
        <f t="shared" si="174"/>
        <v>322.20000000000005</v>
      </c>
    </row>
    <row r="2757" spans="1:14" ht="15.6" x14ac:dyDescent="0.3">
      <c r="A2757" s="40">
        <v>43580.625</v>
      </c>
      <c r="B2757" s="29">
        <f t="shared" si="171"/>
        <v>4</v>
      </c>
      <c r="C2757" s="34">
        <v>25</v>
      </c>
      <c r="D2757" s="35">
        <v>225.6</v>
      </c>
      <c r="E2757" s="36">
        <v>249.75</v>
      </c>
      <c r="F2757" s="37">
        <f t="shared" si="172"/>
        <v>475.35</v>
      </c>
      <c r="G2757" s="38"/>
      <c r="H2757" s="35">
        <v>249.49199999999999</v>
      </c>
      <c r="I2757" s="36">
        <v>229.19900000000001</v>
      </c>
      <c r="J2757" s="37">
        <f t="shared" si="173"/>
        <v>478.69100000000003</v>
      </c>
      <c r="K2757" s="38"/>
      <c r="L2757" s="35">
        <v>184.35</v>
      </c>
      <c r="M2757" s="36">
        <v>136.65</v>
      </c>
      <c r="N2757" s="37">
        <f t="shared" si="174"/>
        <v>321</v>
      </c>
    </row>
    <row r="2758" spans="1:14" ht="15.6" x14ac:dyDescent="0.3">
      <c r="A2758" s="39">
        <v>43580.666666666664</v>
      </c>
      <c r="B2758" s="29">
        <f t="shared" si="171"/>
        <v>4</v>
      </c>
      <c r="C2758" s="34">
        <v>25</v>
      </c>
      <c r="D2758" s="35">
        <v>218.1</v>
      </c>
      <c r="E2758" s="36">
        <v>238.8</v>
      </c>
      <c r="F2758" s="37">
        <f t="shared" si="172"/>
        <v>456.9</v>
      </c>
      <c r="G2758" s="38"/>
      <c r="H2758" s="35">
        <v>236.13</v>
      </c>
      <c r="I2758" s="36">
        <v>222.08600000000001</v>
      </c>
      <c r="J2758" s="37">
        <f t="shared" si="173"/>
        <v>458.21600000000001</v>
      </c>
      <c r="K2758" s="38"/>
      <c r="L2758" s="35">
        <v>178.65</v>
      </c>
      <c r="M2758" s="36">
        <v>128.55000000000001</v>
      </c>
      <c r="N2758" s="37">
        <f t="shared" si="174"/>
        <v>307.20000000000005</v>
      </c>
    </row>
    <row r="2759" spans="1:14" ht="15.6" x14ac:dyDescent="0.3">
      <c r="A2759" s="40">
        <v>43580.708333333336</v>
      </c>
      <c r="B2759" s="29">
        <f t="shared" si="171"/>
        <v>4</v>
      </c>
      <c r="C2759" s="34">
        <v>25</v>
      </c>
      <c r="D2759" s="35">
        <v>215.7</v>
      </c>
      <c r="E2759" s="36">
        <v>208.5</v>
      </c>
      <c r="F2759" s="37">
        <f t="shared" si="172"/>
        <v>424.2</v>
      </c>
      <c r="G2759" s="38"/>
      <c r="H2759" s="35">
        <v>215.85</v>
      </c>
      <c r="I2759" s="36">
        <v>206.553</v>
      </c>
      <c r="J2759" s="37">
        <f t="shared" si="173"/>
        <v>422.40300000000002</v>
      </c>
      <c r="K2759" s="38"/>
      <c r="L2759" s="35">
        <v>164.1</v>
      </c>
      <c r="M2759" s="36">
        <v>112.05</v>
      </c>
      <c r="N2759" s="37">
        <f t="shared" si="174"/>
        <v>276.14999999999998</v>
      </c>
    </row>
    <row r="2760" spans="1:14" ht="15.6" x14ac:dyDescent="0.3">
      <c r="A2760" s="39">
        <v>43580.75</v>
      </c>
      <c r="B2760" s="29">
        <f t="shared" ref="B2760:B2823" si="175">MONTH(A2760)</f>
        <v>4</v>
      </c>
      <c r="C2760" s="34">
        <v>25</v>
      </c>
      <c r="D2760" s="35">
        <v>199.05</v>
      </c>
      <c r="E2760" s="36">
        <v>175.35</v>
      </c>
      <c r="F2760" s="37">
        <f t="shared" ref="F2760:F2823" si="176">D2760+E2760</f>
        <v>374.4</v>
      </c>
      <c r="G2760" s="38"/>
      <c r="H2760" s="35">
        <v>171.762</v>
      </c>
      <c r="I2760" s="36">
        <v>180.64099999999999</v>
      </c>
      <c r="J2760" s="37">
        <f t="shared" ref="J2760:J2823" si="177">H2760+I2760</f>
        <v>352.40300000000002</v>
      </c>
      <c r="K2760" s="38"/>
      <c r="L2760" s="35">
        <v>117.45</v>
      </c>
      <c r="M2760" s="36">
        <v>91.95</v>
      </c>
      <c r="N2760" s="37">
        <f t="shared" ref="N2760:N2823" si="178">L2760+M2760</f>
        <v>209.4</v>
      </c>
    </row>
    <row r="2761" spans="1:14" ht="15.6" x14ac:dyDescent="0.3">
      <c r="A2761" s="40">
        <v>43580.791666666664</v>
      </c>
      <c r="B2761" s="29">
        <f t="shared" si="175"/>
        <v>4</v>
      </c>
      <c r="C2761" s="34">
        <v>25</v>
      </c>
      <c r="D2761" s="35">
        <v>210.3</v>
      </c>
      <c r="E2761" s="36">
        <v>165.15</v>
      </c>
      <c r="F2761" s="37">
        <f t="shared" si="176"/>
        <v>375.45000000000005</v>
      </c>
      <c r="G2761" s="38"/>
      <c r="H2761" s="35">
        <v>166.745</v>
      </c>
      <c r="I2761" s="36">
        <v>170.499</v>
      </c>
      <c r="J2761" s="37">
        <f t="shared" si="177"/>
        <v>337.24400000000003</v>
      </c>
      <c r="K2761" s="38"/>
      <c r="L2761" s="35">
        <v>111.9</v>
      </c>
      <c r="M2761" s="36">
        <v>81.599999999999994</v>
      </c>
      <c r="N2761" s="37">
        <f t="shared" si="178"/>
        <v>193.5</v>
      </c>
    </row>
    <row r="2762" spans="1:14" ht="15.6" x14ac:dyDescent="0.3">
      <c r="A2762" s="39">
        <v>43580.833333333336</v>
      </c>
      <c r="B2762" s="29">
        <f t="shared" si="175"/>
        <v>4</v>
      </c>
      <c r="C2762" s="34">
        <v>25</v>
      </c>
      <c r="D2762" s="35">
        <v>226.8</v>
      </c>
      <c r="E2762" s="36">
        <v>162.30000000000001</v>
      </c>
      <c r="F2762" s="37">
        <f t="shared" si="176"/>
        <v>389.1</v>
      </c>
      <c r="G2762" s="38"/>
      <c r="H2762" s="35">
        <v>173.04599999999999</v>
      </c>
      <c r="I2762" s="36">
        <v>171.727</v>
      </c>
      <c r="J2762" s="37">
        <f t="shared" si="177"/>
        <v>344.77300000000002</v>
      </c>
      <c r="K2762" s="38"/>
      <c r="L2762" s="35">
        <v>103.05</v>
      </c>
      <c r="M2762" s="36">
        <v>77.25</v>
      </c>
      <c r="N2762" s="37">
        <f t="shared" si="178"/>
        <v>180.3</v>
      </c>
    </row>
    <row r="2763" spans="1:14" ht="15.6" x14ac:dyDescent="0.3">
      <c r="A2763" s="40">
        <v>43580.875</v>
      </c>
      <c r="B2763" s="29">
        <f t="shared" si="175"/>
        <v>4</v>
      </c>
      <c r="C2763" s="34">
        <v>25</v>
      </c>
      <c r="D2763" s="35">
        <v>164.7</v>
      </c>
      <c r="E2763" s="36">
        <v>140.69999999999999</v>
      </c>
      <c r="F2763" s="37">
        <f t="shared" si="176"/>
        <v>305.39999999999998</v>
      </c>
      <c r="G2763" s="38"/>
      <c r="H2763" s="35">
        <v>168.249</v>
      </c>
      <c r="I2763" s="36">
        <v>162.91</v>
      </c>
      <c r="J2763" s="37">
        <f t="shared" si="177"/>
        <v>331.15899999999999</v>
      </c>
      <c r="K2763" s="38"/>
      <c r="L2763" s="35">
        <v>98.4</v>
      </c>
      <c r="M2763" s="36">
        <v>76.05</v>
      </c>
      <c r="N2763" s="37">
        <f t="shared" si="178"/>
        <v>174.45</v>
      </c>
    </row>
    <row r="2764" spans="1:14" ht="15.6" x14ac:dyDescent="0.3">
      <c r="A2764" s="39">
        <v>43580.916666666664</v>
      </c>
      <c r="B2764" s="29">
        <f t="shared" si="175"/>
        <v>4</v>
      </c>
      <c r="C2764" s="34">
        <v>25</v>
      </c>
      <c r="D2764" s="35">
        <v>146.55000000000001</v>
      </c>
      <c r="E2764" s="36">
        <v>139.80000000000001</v>
      </c>
      <c r="F2764" s="37">
        <f t="shared" si="176"/>
        <v>286.35000000000002</v>
      </c>
      <c r="G2764" s="38"/>
      <c r="H2764" s="35">
        <v>166.28100000000001</v>
      </c>
      <c r="I2764" s="36">
        <v>165.30799999999999</v>
      </c>
      <c r="J2764" s="37">
        <f t="shared" si="177"/>
        <v>331.589</v>
      </c>
      <c r="K2764" s="38"/>
      <c r="L2764" s="35">
        <v>99.45</v>
      </c>
      <c r="M2764" s="36">
        <v>72.75</v>
      </c>
      <c r="N2764" s="37">
        <f t="shared" si="178"/>
        <v>172.2</v>
      </c>
    </row>
    <row r="2765" spans="1:14" ht="15.6" x14ac:dyDescent="0.3">
      <c r="A2765" s="40">
        <v>43580.958333333336</v>
      </c>
      <c r="B2765" s="29">
        <f t="shared" si="175"/>
        <v>4</v>
      </c>
      <c r="C2765" s="34">
        <v>25</v>
      </c>
      <c r="D2765" s="35">
        <v>135.9</v>
      </c>
      <c r="E2765" s="36">
        <v>134.85</v>
      </c>
      <c r="F2765" s="37">
        <f t="shared" si="176"/>
        <v>270.75</v>
      </c>
      <c r="G2765" s="38"/>
      <c r="H2765" s="35">
        <v>158.09700000000001</v>
      </c>
      <c r="I2765" s="36">
        <v>134.262</v>
      </c>
      <c r="J2765" s="37">
        <f t="shared" si="177"/>
        <v>292.35900000000004</v>
      </c>
      <c r="K2765" s="38"/>
      <c r="L2765" s="35">
        <v>84.45</v>
      </c>
      <c r="M2765" s="36">
        <v>64.650000000000006</v>
      </c>
      <c r="N2765" s="37">
        <f t="shared" si="178"/>
        <v>149.10000000000002</v>
      </c>
    </row>
    <row r="2766" spans="1:14" ht="15.6" x14ac:dyDescent="0.3">
      <c r="A2766" s="39">
        <v>43580</v>
      </c>
      <c r="B2766" s="29">
        <f t="shared" si="175"/>
        <v>4</v>
      </c>
      <c r="C2766" s="34">
        <v>25</v>
      </c>
      <c r="D2766" s="35">
        <v>133.94999999999999</v>
      </c>
      <c r="E2766" s="36">
        <v>121.35</v>
      </c>
      <c r="F2766" s="37">
        <f t="shared" si="176"/>
        <v>255.29999999999998</v>
      </c>
      <c r="G2766" s="38"/>
      <c r="H2766" s="35">
        <v>154.53100000000001</v>
      </c>
      <c r="I2766" s="36">
        <v>115.76</v>
      </c>
      <c r="J2766" s="37">
        <f t="shared" si="177"/>
        <v>270.291</v>
      </c>
      <c r="K2766" s="38"/>
      <c r="L2766" s="35">
        <v>81.599999999999994</v>
      </c>
      <c r="M2766" s="36">
        <v>66.599999999999994</v>
      </c>
      <c r="N2766" s="37">
        <f t="shared" si="178"/>
        <v>148.19999999999999</v>
      </c>
    </row>
    <row r="2767" spans="1:14" ht="15.6" x14ac:dyDescent="0.3">
      <c r="A2767" s="40">
        <v>43581.041666666664</v>
      </c>
      <c r="B2767" s="29">
        <f t="shared" si="175"/>
        <v>4</v>
      </c>
      <c r="C2767" s="34">
        <v>26</v>
      </c>
      <c r="D2767" s="35">
        <v>128.25</v>
      </c>
      <c r="E2767" s="36">
        <v>123.75</v>
      </c>
      <c r="F2767" s="37">
        <f t="shared" si="176"/>
        <v>252</v>
      </c>
      <c r="G2767" s="38"/>
      <c r="H2767" s="35">
        <v>151.99799999999999</v>
      </c>
      <c r="I2767" s="36">
        <v>113.9</v>
      </c>
      <c r="J2767" s="37">
        <f t="shared" si="177"/>
        <v>265.89800000000002</v>
      </c>
      <c r="K2767" s="38"/>
      <c r="L2767" s="35">
        <v>79.95</v>
      </c>
      <c r="M2767" s="36">
        <v>64.8</v>
      </c>
      <c r="N2767" s="37">
        <f t="shared" si="178"/>
        <v>144.75</v>
      </c>
    </row>
    <row r="2768" spans="1:14" ht="15.6" x14ac:dyDescent="0.3">
      <c r="A2768" s="39">
        <v>43581.083333333336</v>
      </c>
      <c r="B2768" s="29">
        <f t="shared" si="175"/>
        <v>4</v>
      </c>
      <c r="C2768" s="34">
        <v>26</v>
      </c>
      <c r="D2768" s="35">
        <v>127.2</v>
      </c>
      <c r="E2768" s="36">
        <v>122.25</v>
      </c>
      <c r="F2768" s="37">
        <f t="shared" si="176"/>
        <v>249.45</v>
      </c>
      <c r="G2768" s="38"/>
      <c r="H2768" s="35">
        <v>151.55699999999999</v>
      </c>
      <c r="I2768" s="36">
        <v>113.908</v>
      </c>
      <c r="J2768" s="37">
        <f t="shared" si="177"/>
        <v>265.46499999999997</v>
      </c>
      <c r="K2768" s="38"/>
      <c r="L2768" s="35">
        <v>78.45</v>
      </c>
      <c r="M2768" s="36">
        <v>64.8</v>
      </c>
      <c r="N2768" s="37">
        <f t="shared" si="178"/>
        <v>143.25</v>
      </c>
    </row>
    <row r="2769" spans="1:14" ht="15.6" x14ac:dyDescent="0.3">
      <c r="A2769" s="40">
        <v>43581.125</v>
      </c>
      <c r="B2769" s="29">
        <f t="shared" si="175"/>
        <v>4</v>
      </c>
      <c r="C2769" s="34">
        <v>26</v>
      </c>
      <c r="D2769" s="35">
        <v>127.05</v>
      </c>
      <c r="E2769" s="36">
        <v>121.5</v>
      </c>
      <c r="F2769" s="37">
        <f t="shared" si="176"/>
        <v>248.55</v>
      </c>
      <c r="G2769" s="38"/>
      <c r="H2769" s="35">
        <v>156.30699999999999</v>
      </c>
      <c r="I2769" s="36">
        <v>120.56</v>
      </c>
      <c r="J2769" s="37">
        <f t="shared" si="177"/>
        <v>276.86699999999996</v>
      </c>
      <c r="K2769" s="38"/>
      <c r="L2769" s="35">
        <v>85.8</v>
      </c>
      <c r="M2769" s="36">
        <v>64.8</v>
      </c>
      <c r="N2769" s="37">
        <f t="shared" si="178"/>
        <v>150.6</v>
      </c>
    </row>
    <row r="2770" spans="1:14" ht="15.6" x14ac:dyDescent="0.3">
      <c r="A2770" s="39">
        <v>43581.166666666664</v>
      </c>
      <c r="B2770" s="29">
        <f t="shared" si="175"/>
        <v>4</v>
      </c>
      <c r="C2770" s="34">
        <v>26</v>
      </c>
      <c r="D2770" s="35">
        <v>128.1</v>
      </c>
      <c r="E2770" s="36">
        <v>132.15</v>
      </c>
      <c r="F2770" s="37">
        <f t="shared" si="176"/>
        <v>260.25</v>
      </c>
      <c r="G2770" s="38"/>
      <c r="H2770" s="35">
        <v>159.30699999999999</v>
      </c>
      <c r="I2770" s="36">
        <v>121.551</v>
      </c>
      <c r="J2770" s="37">
        <f t="shared" si="177"/>
        <v>280.858</v>
      </c>
      <c r="K2770" s="38"/>
      <c r="L2770" s="35">
        <v>87</v>
      </c>
      <c r="M2770" s="36">
        <v>64.349999999999994</v>
      </c>
      <c r="N2770" s="37">
        <f t="shared" si="178"/>
        <v>151.35</v>
      </c>
    </row>
    <row r="2771" spans="1:14" ht="15.6" x14ac:dyDescent="0.3">
      <c r="A2771" s="40">
        <v>43581.208333333336</v>
      </c>
      <c r="B2771" s="29">
        <f t="shared" si="175"/>
        <v>4</v>
      </c>
      <c r="C2771" s="34">
        <v>26</v>
      </c>
      <c r="D2771" s="35">
        <v>128.85</v>
      </c>
      <c r="E2771" s="36">
        <v>134.55000000000001</v>
      </c>
      <c r="F2771" s="37">
        <f t="shared" si="176"/>
        <v>263.39999999999998</v>
      </c>
      <c r="G2771" s="38"/>
      <c r="H2771" s="35">
        <v>181.672</v>
      </c>
      <c r="I2771" s="36">
        <v>152.232</v>
      </c>
      <c r="J2771" s="37">
        <f t="shared" si="177"/>
        <v>333.904</v>
      </c>
      <c r="K2771" s="38"/>
      <c r="L2771" s="35">
        <v>88.2</v>
      </c>
      <c r="M2771" s="36">
        <v>64.95</v>
      </c>
      <c r="N2771" s="37">
        <f t="shared" si="178"/>
        <v>153.15</v>
      </c>
    </row>
    <row r="2772" spans="1:14" ht="15.6" x14ac:dyDescent="0.3">
      <c r="A2772" s="39">
        <v>43581.25</v>
      </c>
      <c r="B2772" s="29">
        <f t="shared" si="175"/>
        <v>4</v>
      </c>
      <c r="C2772" s="34">
        <v>26</v>
      </c>
      <c r="D2772" s="35">
        <v>136.5</v>
      </c>
      <c r="E2772" s="36">
        <v>144.75</v>
      </c>
      <c r="F2772" s="37">
        <f t="shared" si="176"/>
        <v>281.25</v>
      </c>
      <c r="G2772" s="38"/>
      <c r="H2772" s="35">
        <v>186.11600000000001</v>
      </c>
      <c r="I2772" s="36">
        <v>168.126</v>
      </c>
      <c r="J2772" s="37">
        <f t="shared" si="177"/>
        <v>354.24200000000002</v>
      </c>
      <c r="K2772" s="38"/>
      <c r="L2772" s="35">
        <v>95.85</v>
      </c>
      <c r="M2772" s="36">
        <v>70.2</v>
      </c>
      <c r="N2772" s="37">
        <f t="shared" si="178"/>
        <v>166.05</v>
      </c>
    </row>
    <row r="2773" spans="1:14" ht="15.6" x14ac:dyDescent="0.3">
      <c r="A2773" s="40">
        <v>43581.291666666664</v>
      </c>
      <c r="B2773" s="29">
        <f t="shared" si="175"/>
        <v>4</v>
      </c>
      <c r="C2773" s="34">
        <v>26</v>
      </c>
      <c r="D2773" s="35">
        <v>181.2</v>
      </c>
      <c r="E2773" s="36">
        <v>197.7</v>
      </c>
      <c r="F2773" s="37">
        <f t="shared" si="176"/>
        <v>378.9</v>
      </c>
      <c r="G2773" s="38"/>
      <c r="H2773" s="35">
        <v>227.96100000000001</v>
      </c>
      <c r="I2773" s="36">
        <v>185.24700000000001</v>
      </c>
      <c r="J2773" s="37">
        <f t="shared" si="177"/>
        <v>413.20800000000003</v>
      </c>
      <c r="K2773" s="38"/>
      <c r="L2773" s="35">
        <v>146.85</v>
      </c>
      <c r="M2773" s="36">
        <v>97.8</v>
      </c>
      <c r="N2773" s="37">
        <f t="shared" si="178"/>
        <v>244.64999999999998</v>
      </c>
    </row>
    <row r="2774" spans="1:14" ht="15.6" x14ac:dyDescent="0.3">
      <c r="A2774" s="39">
        <v>43581.333333333336</v>
      </c>
      <c r="B2774" s="29">
        <f t="shared" si="175"/>
        <v>4</v>
      </c>
      <c r="C2774" s="34">
        <v>26</v>
      </c>
      <c r="D2774" s="35">
        <v>203.4</v>
      </c>
      <c r="E2774" s="36">
        <v>222.45</v>
      </c>
      <c r="F2774" s="37">
        <f t="shared" si="176"/>
        <v>425.85</v>
      </c>
      <c r="G2774" s="38"/>
      <c r="H2774" s="35">
        <v>235.25800000000001</v>
      </c>
      <c r="I2774" s="36">
        <v>206.46299999999999</v>
      </c>
      <c r="J2774" s="37">
        <f t="shared" si="177"/>
        <v>441.721</v>
      </c>
      <c r="K2774" s="38"/>
      <c r="L2774" s="35">
        <v>168.9</v>
      </c>
      <c r="M2774" s="36">
        <v>113.55</v>
      </c>
      <c r="N2774" s="37">
        <f t="shared" si="178"/>
        <v>282.45</v>
      </c>
    </row>
    <row r="2775" spans="1:14" ht="15.6" x14ac:dyDescent="0.3">
      <c r="A2775" s="40">
        <v>43581.375</v>
      </c>
      <c r="B2775" s="29">
        <f t="shared" si="175"/>
        <v>4</v>
      </c>
      <c r="C2775" s="34">
        <v>26</v>
      </c>
      <c r="D2775" s="35">
        <v>217.05</v>
      </c>
      <c r="E2775" s="36">
        <v>251.4</v>
      </c>
      <c r="F2775" s="37">
        <f t="shared" si="176"/>
        <v>468.45000000000005</v>
      </c>
      <c r="G2775" s="38"/>
      <c r="H2775" s="35">
        <v>251.01599999999999</v>
      </c>
      <c r="I2775" s="36">
        <v>222.06100000000001</v>
      </c>
      <c r="J2775" s="37">
        <f t="shared" si="177"/>
        <v>473.077</v>
      </c>
      <c r="K2775" s="38"/>
      <c r="L2775" s="35">
        <v>182.7</v>
      </c>
      <c r="M2775" s="36">
        <v>125.55</v>
      </c>
      <c r="N2775" s="37">
        <f t="shared" si="178"/>
        <v>308.25</v>
      </c>
    </row>
    <row r="2776" spans="1:14" ht="15.6" x14ac:dyDescent="0.3">
      <c r="A2776" s="39">
        <v>43581.416666666664</v>
      </c>
      <c r="B2776" s="29">
        <f t="shared" si="175"/>
        <v>4</v>
      </c>
      <c r="C2776" s="34">
        <v>26</v>
      </c>
      <c r="D2776" s="35">
        <v>229.8</v>
      </c>
      <c r="E2776" s="36">
        <v>264.45</v>
      </c>
      <c r="F2776" s="37">
        <f t="shared" si="176"/>
        <v>494.25</v>
      </c>
      <c r="G2776" s="38"/>
      <c r="H2776" s="35">
        <v>243.65600000000001</v>
      </c>
      <c r="I2776" s="36">
        <v>228.274</v>
      </c>
      <c r="J2776" s="37">
        <f t="shared" si="177"/>
        <v>471.93</v>
      </c>
      <c r="K2776" s="38"/>
      <c r="L2776" s="35">
        <v>193.8</v>
      </c>
      <c r="M2776" s="36">
        <v>127.95</v>
      </c>
      <c r="N2776" s="37">
        <f t="shared" si="178"/>
        <v>321.75</v>
      </c>
    </row>
    <row r="2777" spans="1:14" ht="15.6" x14ac:dyDescent="0.3">
      <c r="A2777" s="40">
        <v>43581.458333333336</v>
      </c>
      <c r="B2777" s="29">
        <f t="shared" si="175"/>
        <v>4</v>
      </c>
      <c r="C2777" s="34">
        <v>26</v>
      </c>
      <c r="D2777" s="35">
        <v>237.15</v>
      </c>
      <c r="E2777" s="36">
        <v>261.14999999999998</v>
      </c>
      <c r="F2777" s="37">
        <f t="shared" si="176"/>
        <v>498.29999999999995</v>
      </c>
      <c r="G2777" s="38"/>
      <c r="H2777" s="35">
        <v>243.14400000000001</v>
      </c>
      <c r="I2777" s="36">
        <v>231.83799999999999</v>
      </c>
      <c r="J2777" s="37">
        <f t="shared" si="177"/>
        <v>474.98199999999997</v>
      </c>
      <c r="K2777" s="38"/>
      <c r="L2777" s="35">
        <v>190.5</v>
      </c>
      <c r="M2777" s="36">
        <v>129.75</v>
      </c>
      <c r="N2777" s="37">
        <f t="shared" si="178"/>
        <v>320.25</v>
      </c>
    </row>
    <row r="2778" spans="1:14" ht="15.6" x14ac:dyDescent="0.3">
      <c r="A2778" s="39">
        <v>43581.5</v>
      </c>
      <c r="B2778" s="29">
        <f t="shared" si="175"/>
        <v>4</v>
      </c>
      <c r="C2778" s="34">
        <v>26</v>
      </c>
      <c r="D2778" s="35">
        <v>234.15</v>
      </c>
      <c r="E2778" s="36">
        <v>263.39999999999998</v>
      </c>
      <c r="F2778" s="37">
        <f t="shared" si="176"/>
        <v>497.54999999999995</v>
      </c>
      <c r="G2778" s="38"/>
      <c r="H2778" s="35">
        <v>243.97300000000001</v>
      </c>
      <c r="I2778" s="36">
        <v>234.756</v>
      </c>
      <c r="J2778" s="37">
        <f t="shared" si="177"/>
        <v>478.72900000000004</v>
      </c>
      <c r="K2778" s="38"/>
      <c r="L2778" s="35">
        <v>185.4</v>
      </c>
      <c r="M2778" s="36">
        <v>138.44999999999999</v>
      </c>
      <c r="N2778" s="37">
        <f t="shared" si="178"/>
        <v>323.85000000000002</v>
      </c>
    </row>
    <row r="2779" spans="1:14" ht="15.6" x14ac:dyDescent="0.3">
      <c r="A2779" s="40">
        <v>43581.541666666664</v>
      </c>
      <c r="B2779" s="29">
        <f t="shared" si="175"/>
        <v>4</v>
      </c>
      <c r="C2779" s="34">
        <v>26</v>
      </c>
      <c r="D2779" s="35">
        <v>240</v>
      </c>
      <c r="E2779" s="36">
        <v>253.05</v>
      </c>
      <c r="F2779" s="37">
        <f t="shared" si="176"/>
        <v>493.05</v>
      </c>
      <c r="G2779" s="38"/>
      <c r="H2779" s="35">
        <v>251.89599999999999</v>
      </c>
      <c r="I2779" s="36">
        <v>235.61600000000001</v>
      </c>
      <c r="J2779" s="37">
        <f t="shared" si="177"/>
        <v>487.512</v>
      </c>
      <c r="K2779" s="38"/>
      <c r="L2779" s="35">
        <v>190.35</v>
      </c>
      <c r="M2779" s="36">
        <v>135.30000000000001</v>
      </c>
      <c r="N2779" s="37">
        <f t="shared" si="178"/>
        <v>325.64999999999998</v>
      </c>
    </row>
    <row r="2780" spans="1:14" ht="15.6" x14ac:dyDescent="0.3">
      <c r="A2780" s="39">
        <v>43581.583333333336</v>
      </c>
      <c r="B2780" s="29">
        <f t="shared" si="175"/>
        <v>4</v>
      </c>
      <c r="C2780" s="34">
        <v>26</v>
      </c>
      <c r="D2780" s="35">
        <v>248.85</v>
      </c>
      <c r="E2780" s="36">
        <v>244.05</v>
      </c>
      <c r="F2780" s="37">
        <f t="shared" si="176"/>
        <v>492.9</v>
      </c>
      <c r="G2780" s="38"/>
      <c r="H2780" s="35">
        <v>250.22900000000001</v>
      </c>
      <c r="I2780" s="36">
        <v>229.41399999999999</v>
      </c>
      <c r="J2780" s="37">
        <f t="shared" si="177"/>
        <v>479.64300000000003</v>
      </c>
      <c r="K2780" s="38"/>
      <c r="L2780" s="35">
        <v>187.5</v>
      </c>
      <c r="M2780" s="36">
        <v>131.25</v>
      </c>
      <c r="N2780" s="37">
        <f t="shared" si="178"/>
        <v>318.75</v>
      </c>
    </row>
    <row r="2781" spans="1:14" ht="15.6" x14ac:dyDescent="0.3">
      <c r="A2781" s="40">
        <v>43581.625</v>
      </c>
      <c r="B2781" s="29">
        <f t="shared" si="175"/>
        <v>4</v>
      </c>
      <c r="C2781" s="34">
        <v>26</v>
      </c>
      <c r="D2781" s="35">
        <v>241.95</v>
      </c>
      <c r="E2781" s="36">
        <v>240.9</v>
      </c>
      <c r="F2781" s="37">
        <f t="shared" si="176"/>
        <v>482.85</v>
      </c>
      <c r="G2781" s="38"/>
      <c r="H2781" s="35">
        <v>241.53800000000001</v>
      </c>
      <c r="I2781" s="36">
        <v>227.40199999999999</v>
      </c>
      <c r="J2781" s="37">
        <f t="shared" si="177"/>
        <v>468.94</v>
      </c>
      <c r="K2781" s="38"/>
      <c r="L2781" s="35">
        <v>181.05</v>
      </c>
      <c r="M2781" s="36">
        <v>128.25</v>
      </c>
      <c r="N2781" s="37">
        <f t="shared" si="178"/>
        <v>309.3</v>
      </c>
    </row>
    <row r="2782" spans="1:14" ht="15.6" x14ac:dyDescent="0.3">
      <c r="A2782" s="39">
        <v>43581.666666666664</v>
      </c>
      <c r="B2782" s="29">
        <f t="shared" si="175"/>
        <v>4</v>
      </c>
      <c r="C2782" s="34">
        <v>26</v>
      </c>
      <c r="D2782" s="35">
        <v>232.5</v>
      </c>
      <c r="E2782" s="36">
        <v>227.55</v>
      </c>
      <c r="F2782" s="37">
        <f t="shared" si="176"/>
        <v>460.05</v>
      </c>
      <c r="G2782" s="38"/>
      <c r="H2782" s="35">
        <v>231.71799999999999</v>
      </c>
      <c r="I2782" s="36">
        <v>223.102</v>
      </c>
      <c r="J2782" s="37">
        <f t="shared" si="177"/>
        <v>454.82</v>
      </c>
      <c r="K2782" s="38"/>
      <c r="L2782" s="35">
        <v>182.55</v>
      </c>
      <c r="M2782" s="36">
        <v>123.3</v>
      </c>
      <c r="N2782" s="37">
        <f t="shared" si="178"/>
        <v>305.85000000000002</v>
      </c>
    </row>
    <row r="2783" spans="1:14" ht="15.6" x14ac:dyDescent="0.3">
      <c r="A2783" s="40">
        <v>43581.708333333336</v>
      </c>
      <c r="B2783" s="29">
        <f t="shared" si="175"/>
        <v>4</v>
      </c>
      <c r="C2783" s="34">
        <v>26</v>
      </c>
      <c r="D2783" s="35">
        <v>227.7</v>
      </c>
      <c r="E2783" s="36">
        <v>204.6</v>
      </c>
      <c r="F2783" s="37">
        <f t="shared" si="176"/>
        <v>432.29999999999995</v>
      </c>
      <c r="G2783" s="38"/>
      <c r="H2783" s="35">
        <v>216.09100000000001</v>
      </c>
      <c r="I2783" s="36">
        <v>206.51</v>
      </c>
      <c r="J2783" s="37">
        <f t="shared" si="177"/>
        <v>422.601</v>
      </c>
      <c r="K2783" s="38"/>
      <c r="L2783" s="35">
        <v>171.6</v>
      </c>
      <c r="M2783" s="36">
        <v>116.25</v>
      </c>
      <c r="N2783" s="37">
        <f t="shared" si="178"/>
        <v>287.85000000000002</v>
      </c>
    </row>
    <row r="2784" spans="1:14" ht="15.6" x14ac:dyDescent="0.3">
      <c r="A2784" s="39">
        <v>43581.75</v>
      </c>
      <c r="B2784" s="29">
        <f t="shared" si="175"/>
        <v>4</v>
      </c>
      <c r="C2784" s="34">
        <v>26</v>
      </c>
      <c r="D2784" s="35">
        <v>207.45</v>
      </c>
      <c r="E2784" s="36">
        <v>170.7</v>
      </c>
      <c r="F2784" s="37">
        <f t="shared" si="176"/>
        <v>378.15</v>
      </c>
      <c r="G2784" s="38"/>
      <c r="H2784" s="35">
        <v>175.28800000000001</v>
      </c>
      <c r="I2784" s="36">
        <v>180.27600000000001</v>
      </c>
      <c r="J2784" s="37">
        <f t="shared" si="177"/>
        <v>355.56400000000002</v>
      </c>
      <c r="K2784" s="38"/>
      <c r="L2784" s="35">
        <v>111.9</v>
      </c>
      <c r="M2784" s="36">
        <v>92.25</v>
      </c>
      <c r="N2784" s="37">
        <f t="shared" si="178"/>
        <v>204.15</v>
      </c>
    </row>
    <row r="2785" spans="1:14" ht="15.6" x14ac:dyDescent="0.3">
      <c r="A2785" s="40">
        <v>43581.791666666664</v>
      </c>
      <c r="B2785" s="29">
        <f t="shared" si="175"/>
        <v>4</v>
      </c>
      <c r="C2785" s="34">
        <v>26</v>
      </c>
      <c r="D2785" s="35">
        <v>208.5</v>
      </c>
      <c r="E2785" s="36">
        <v>160.35</v>
      </c>
      <c r="F2785" s="37">
        <f t="shared" si="176"/>
        <v>368.85</v>
      </c>
      <c r="G2785" s="38"/>
      <c r="H2785" s="35">
        <v>167.66200000000001</v>
      </c>
      <c r="I2785" s="36">
        <v>171.506</v>
      </c>
      <c r="J2785" s="37">
        <f t="shared" si="177"/>
        <v>339.16800000000001</v>
      </c>
      <c r="K2785" s="38"/>
      <c r="L2785" s="35">
        <v>103.35</v>
      </c>
      <c r="M2785" s="36">
        <v>74.849999999999994</v>
      </c>
      <c r="N2785" s="37">
        <f t="shared" si="178"/>
        <v>178.2</v>
      </c>
    </row>
    <row r="2786" spans="1:14" ht="15.6" x14ac:dyDescent="0.3">
      <c r="A2786" s="39">
        <v>43581.833333333336</v>
      </c>
      <c r="B2786" s="29">
        <f t="shared" si="175"/>
        <v>4</v>
      </c>
      <c r="C2786" s="34">
        <v>26</v>
      </c>
      <c r="D2786" s="35">
        <v>208.95</v>
      </c>
      <c r="E2786" s="36">
        <v>157.19999999999999</v>
      </c>
      <c r="F2786" s="37">
        <f t="shared" si="176"/>
        <v>366.15</v>
      </c>
      <c r="G2786" s="38"/>
      <c r="H2786" s="35">
        <v>178.637</v>
      </c>
      <c r="I2786" s="36">
        <v>170.191</v>
      </c>
      <c r="J2786" s="37">
        <f t="shared" si="177"/>
        <v>348.82799999999997</v>
      </c>
      <c r="K2786" s="38"/>
      <c r="L2786" s="35">
        <v>101.7</v>
      </c>
      <c r="M2786" s="36">
        <v>72.3</v>
      </c>
      <c r="N2786" s="37">
        <f t="shared" si="178"/>
        <v>174</v>
      </c>
    </row>
    <row r="2787" spans="1:14" ht="15.6" x14ac:dyDescent="0.3">
      <c r="A2787" s="40">
        <v>43581.875</v>
      </c>
      <c r="B2787" s="29">
        <f t="shared" si="175"/>
        <v>4</v>
      </c>
      <c r="C2787" s="34">
        <v>26</v>
      </c>
      <c r="D2787" s="35">
        <v>158.85</v>
      </c>
      <c r="E2787" s="36">
        <v>135.9</v>
      </c>
      <c r="F2787" s="37">
        <f t="shared" si="176"/>
        <v>294.75</v>
      </c>
      <c r="G2787" s="38"/>
      <c r="H2787" s="35">
        <v>168.102</v>
      </c>
      <c r="I2787" s="36">
        <v>161.185</v>
      </c>
      <c r="J2787" s="37">
        <f t="shared" si="177"/>
        <v>329.28700000000003</v>
      </c>
      <c r="K2787" s="38"/>
      <c r="L2787" s="35">
        <v>97.65</v>
      </c>
      <c r="M2787" s="36">
        <v>69.45</v>
      </c>
      <c r="N2787" s="37">
        <f t="shared" si="178"/>
        <v>167.10000000000002</v>
      </c>
    </row>
    <row r="2788" spans="1:14" ht="15.6" x14ac:dyDescent="0.3">
      <c r="A2788" s="39">
        <v>43581.916666666664</v>
      </c>
      <c r="B2788" s="29">
        <f t="shared" si="175"/>
        <v>4</v>
      </c>
      <c r="C2788" s="34">
        <v>26</v>
      </c>
      <c r="D2788" s="35">
        <v>146.25</v>
      </c>
      <c r="E2788" s="36">
        <v>136.35</v>
      </c>
      <c r="F2788" s="37">
        <f t="shared" si="176"/>
        <v>282.60000000000002</v>
      </c>
      <c r="G2788" s="38"/>
      <c r="H2788" s="35">
        <v>163.464</v>
      </c>
      <c r="I2788" s="36">
        <v>150.48099999999999</v>
      </c>
      <c r="J2788" s="37">
        <f t="shared" si="177"/>
        <v>313.94499999999999</v>
      </c>
      <c r="K2788" s="38"/>
      <c r="L2788" s="35">
        <v>92.4</v>
      </c>
      <c r="M2788" s="36">
        <v>68.7</v>
      </c>
      <c r="N2788" s="37">
        <f t="shared" si="178"/>
        <v>161.10000000000002</v>
      </c>
    </row>
    <row r="2789" spans="1:14" ht="15.6" x14ac:dyDescent="0.3">
      <c r="A2789" s="40">
        <v>43581.958333333336</v>
      </c>
      <c r="B2789" s="29">
        <f t="shared" si="175"/>
        <v>4</v>
      </c>
      <c r="C2789" s="34">
        <v>26</v>
      </c>
      <c r="D2789" s="35">
        <v>140.4</v>
      </c>
      <c r="E2789" s="36">
        <v>135.15</v>
      </c>
      <c r="F2789" s="37">
        <f t="shared" si="176"/>
        <v>275.55</v>
      </c>
      <c r="G2789" s="38"/>
      <c r="H2789" s="35">
        <v>157.19300000000001</v>
      </c>
      <c r="I2789" s="36">
        <v>131.27000000000001</v>
      </c>
      <c r="J2789" s="37">
        <f t="shared" si="177"/>
        <v>288.46300000000002</v>
      </c>
      <c r="K2789" s="38"/>
      <c r="L2789" s="35">
        <v>85.35</v>
      </c>
      <c r="M2789" s="36">
        <v>60</v>
      </c>
      <c r="N2789" s="37">
        <f t="shared" si="178"/>
        <v>145.35</v>
      </c>
    </row>
    <row r="2790" spans="1:14" ht="15.6" x14ac:dyDescent="0.3">
      <c r="A2790" s="39">
        <v>43581</v>
      </c>
      <c r="B2790" s="29">
        <f t="shared" si="175"/>
        <v>4</v>
      </c>
      <c r="C2790" s="34">
        <v>26</v>
      </c>
      <c r="D2790" s="35">
        <v>139.94999999999999</v>
      </c>
      <c r="E2790" s="36">
        <v>117.6</v>
      </c>
      <c r="F2790" s="37">
        <f t="shared" si="176"/>
        <v>257.54999999999995</v>
      </c>
      <c r="G2790" s="38"/>
      <c r="H2790" s="35">
        <v>157.42599999999999</v>
      </c>
      <c r="I2790" s="36">
        <v>115.633</v>
      </c>
      <c r="J2790" s="37">
        <f t="shared" si="177"/>
        <v>273.05899999999997</v>
      </c>
      <c r="K2790" s="38"/>
      <c r="L2790" s="35">
        <v>83.85</v>
      </c>
      <c r="M2790" s="36">
        <v>59.85</v>
      </c>
      <c r="N2790" s="37">
        <f t="shared" si="178"/>
        <v>143.69999999999999</v>
      </c>
    </row>
    <row r="2791" spans="1:14" ht="15.6" x14ac:dyDescent="0.3">
      <c r="A2791" s="40">
        <v>43582.041666666664</v>
      </c>
      <c r="B2791" s="29">
        <f t="shared" si="175"/>
        <v>4</v>
      </c>
      <c r="C2791" s="34">
        <v>27</v>
      </c>
      <c r="D2791" s="35">
        <v>133.65</v>
      </c>
      <c r="E2791" s="36">
        <v>116.1</v>
      </c>
      <c r="F2791" s="37">
        <f t="shared" si="176"/>
        <v>249.75</v>
      </c>
      <c r="G2791" s="38"/>
      <c r="H2791" s="35">
        <v>151.77099999999999</v>
      </c>
      <c r="I2791" s="36">
        <v>112.492</v>
      </c>
      <c r="J2791" s="37">
        <f t="shared" si="177"/>
        <v>264.26299999999998</v>
      </c>
      <c r="K2791" s="38"/>
      <c r="L2791" s="35">
        <v>78</v>
      </c>
      <c r="M2791" s="36">
        <v>60.3</v>
      </c>
      <c r="N2791" s="37">
        <f t="shared" si="178"/>
        <v>138.30000000000001</v>
      </c>
    </row>
    <row r="2792" spans="1:14" ht="15.6" x14ac:dyDescent="0.3">
      <c r="A2792" s="39">
        <v>43582.083333333336</v>
      </c>
      <c r="B2792" s="29">
        <f t="shared" si="175"/>
        <v>4</v>
      </c>
      <c r="C2792" s="34">
        <v>27</v>
      </c>
      <c r="D2792" s="35">
        <v>132.15</v>
      </c>
      <c r="E2792" s="36">
        <v>117.75</v>
      </c>
      <c r="F2792" s="37">
        <f t="shared" si="176"/>
        <v>249.9</v>
      </c>
      <c r="G2792" s="38"/>
      <c r="H2792" s="35">
        <v>150.78200000000001</v>
      </c>
      <c r="I2792" s="36">
        <v>112.682</v>
      </c>
      <c r="J2792" s="37">
        <f t="shared" si="177"/>
        <v>263.464</v>
      </c>
      <c r="K2792" s="38"/>
      <c r="L2792" s="35">
        <v>77.7</v>
      </c>
      <c r="M2792" s="36">
        <v>59.85</v>
      </c>
      <c r="N2792" s="37">
        <f t="shared" si="178"/>
        <v>137.55000000000001</v>
      </c>
    </row>
    <row r="2793" spans="1:14" ht="15.6" x14ac:dyDescent="0.3">
      <c r="A2793" s="40">
        <v>43582.125</v>
      </c>
      <c r="B2793" s="29">
        <f t="shared" si="175"/>
        <v>4</v>
      </c>
      <c r="C2793" s="34">
        <v>27</v>
      </c>
      <c r="D2793" s="35">
        <v>129.9</v>
      </c>
      <c r="E2793" s="36">
        <v>115.5</v>
      </c>
      <c r="F2793" s="37">
        <f t="shared" si="176"/>
        <v>245.4</v>
      </c>
      <c r="G2793" s="38"/>
      <c r="H2793" s="35">
        <v>150.39599999999999</v>
      </c>
      <c r="I2793" s="36">
        <v>113.958</v>
      </c>
      <c r="J2793" s="37">
        <f t="shared" si="177"/>
        <v>264.35399999999998</v>
      </c>
      <c r="K2793" s="38"/>
      <c r="L2793" s="35">
        <v>76.8</v>
      </c>
      <c r="M2793" s="36">
        <v>58.95</v>
      </c>
      <c r="N2793" s="37">
        <f t="shared" si="178"/>
        <v>135.75</v>
      </c>
    </row>
    <row r="2794" spans="1:14" ht="15.6" x14ac:dyDescent="0.3">
      <c r="A2794" s="39">
        <v>43582.166666666664</v>
      </c>
      <c r="B2794" s="29">
        <f t="shared" si="175"/>
        <v>4</v>
      </c>
      <c r="C2794" s="34">
        <v>27</v>
      </c>
      <c r="D2794" s="35">
        <v>132.15</v>
      </c>
      <c r="E2794" s="36">
        <v>116.25</v>
      </c>
      <c r="F2794" s="37">
        <f t="shared" si="176"/>
        <v>248.4</v>
      </c>
      <c r="G2794" s="38"/>
      <c r="H2794" s="35">
        <v>149.989</v>
      </c>
      <c r="I2794" s="36">
        <v>112.23399999999999</v>
      </c>
      <c r="J2794" s="37">
        <f t="shared" si="177"/>
        <v>262.22300000000001</v>
      </c>
      <c r="K2794" s="38"/>
      <c r="L2794" s="35">
        <v>77.25</v>
      </c>
      <c r="M2794" s="36">
        <v>59.55</v>
      </c>
      <c r="N2794" s="37">
        <f t="shared" si="178"/>
        <v>136.80000000000001</v>
      </c>
    </row>
    <row r="2795" spans="1:14" ht="15.6" x14ac:dyDescent="0.3">
      <c r="A2795" s="40">
        <v>43582.208333333336</v>
      </c>
      <c r="B2795" s="29">
        <f t="shared" si="175"/>
        <v>4</v>
      </c>
      <c r="C2795" s="34">
        <v>27</v>
      </c>
      <c r="D2795" s="35">
        <v>132.15</v>
      </c>
      <c r="E2795" s="36">
        <v>116.4</v>
      </c>
      <c r="F2795" s="37">
        <f t="shared" si="176"/>
        <v>248.55</v>
      </c>
      <c r="G2795" s="38"/>
      <c r="H2795" s="35">
        <v>150.953</v>
      </c>
      <c r="I2795" s="36">
        <v>112.125</v>
      </c>
      <c r="J2795" s="37">
        <f t="shared" si="177"/>
        <v>263.07799999999997</v>
      </c>
      <c r="K2795" s="38"/>
      <c r="L2795" s="35">
        <v>77.099999999999994</v>
      </c>
      <c r="M2795" s="36">
        <v>59.55</v>
      </c>
      <c r="N2795" s="37">
        <f t="shared" si="178"/>
        <v>136.64999999999998</v>
      </c>
    </row>
    <row r="2796" spans="1:14" ht="15.6" x14ac:dyDescent="0.3">
      <c r="A2796" s="39">
        <v>43582.25</v>
      </c>
      <c r="B2796" s="29">
        <f t="shared" si="175"/>
        <v>4</v>
      </c>
      <c r="C2796" s="34">
        <v>27</v>
      </c>
      <c r="D2796" s="35">
        <v>131.85</v>
      </c>
      <c r="E2796" s="36">
        <v>114.3</v>
      </c>
      <c r="F2796" s="37">
        <f t="shared" si="176"/>
        <v>246.14999999999998</v>
      </c>
      <c r="G2796" s="38"/>
      <c r="H2796" s="35">
        <v>149.21799999999999</v>
      </c>
      <c r="I2796" s="36">
        <v>117.764</v>
      </c>
      <c r="J2796" s="37">
        <f t="shared" si="177"/>
        <v>266.98199999999997</v>
      </c>
      <c r="K2796" s="38"/>
      <c r="L2796" s="35">
        <v>81</v>
      </c>
      <c r="M2796" s="36">
        <v>60</v>
      </c>
      <c r="N2796" s="37">
        <f t="shared" si="178"/>
        <v>141</v>
      </c>
    </row>
    <row r="2797" spans="1:14" ht="15.6" x14ac:dyDescent="0.3">
      <c r="A2797" s="40">
        <v>43582.291666666664</v>
      </c>
      <c r="B2797" s="29">
        <f t="shared" si="175"/>
        <v>4</v>
      </c>
      <c r="C2797" s="34">
        <v>27</v>
      </c>
      <c r="D2797" s="35">
        <v>137.4</v>
      </c>
      <c r="E2797" s="36">
        <v>114.75</v>
      </c>
      <c r="F2797" s="37">
        <f t="shared" si="176"/>
        <v>252.15</v>
      </c>
      <c r="G2797" s="38"/>
      <c r="H2797" s="35">
        <v>148.298</v>
      </c>
      <c r="I2797" s="36">
        <v>123.839</v>
      </c>
      <c r="J2797" s="37">
        <f t="shared" si="177"/>
        <v>272.137</v>
      </c>
      <c r="K2797" s="38"/>
      <c r="L2797" s="35">
        <v>87.45</v>
      </c>
      <c r="M2797" s="36">
        <v>59.55</v>
      </c>
      <c r="N2797" s="37">
        <f t="shared" si="178"/>
        <v>147</v>
      </c>
    </row>
    <row r="2798" spans="1:14" ht="15.6" x14ac:dyDescent="0.3">
      <c r="A2798" s="39">
        <v>43582.333333333336</v>
      </c>
      <c r="B2798" s="29">
        <f t="shared" si="175"/>
        <v>4</v>
      </c>
      <c r="C2798" s="34">
        <v>27</v>
      </c>
      <c r="D2798" s="35">
        <v>168.9</v>
      </c>
      <c r="E2798" s="36">
        <v>152.69999999999999</v>
      </c>
      <c r="F2798" s="37">
        <f t="shared" si="176"/>
        <v>321.60000000000002</v>
      </c>
      <c r="G2798" s="38"/>
      <c r="H2798" s="35">
        <v>174.17699999999999</v>
      </c>
      <c r="I2798" s="36">
        <v>132.917</v>
      </c>
      <c r="J2798" s="37">
        <f t="shared" si="177"/>
        <v>307.09399999999999</v>
      </c>
      <c r="K2798" s="38"/>
      <c r="L2798" s="35">
        <v>126.3</v>
      </c>
      <c r="M2798" s="36">
        <v>70.650000000000006</v>
      </c>
      <c r="N2798" s="37">
        <f t="shared" si="178"/>
        <v>196.95</v>
      </c>
    </row>
    <row r="2799" spans="1:14" ht="15.6" x14ac:dyDescent="0.3">
      <c r="A2799" s="40">
        <v>43582.375</v>
      </c>
      <c r="B2799" s="29">
        <f t="shared" si="175"/>
        <v>4</v>
      </c>
      <c r="C2799" s="34">
        <v>27</v>
      </c>
      <c r="D2799" s="35">
        <v>164.7</v>
      </c>
      <c r="E2799" s="36">
        <v>151.05000000000001</v>
      </c>
      <c r="F2799" s="37">
        <f t="shared" si="176"/>
        <v>315.75</v>
      </c>
      <c r="G2799" s="38"/>
      <c r="H2799" s="35">
        <v>174.24100000000001</v>
      </c>
      <c r="I2799" s="36">
        <v>133.81700000000001</v>
      </c>
      <c r="J2799" s="37">
        <f t="shared" si="177"/>
        <v>308.05799999999999</v>
      </c>
      <c r="K2799" s="38"/>
      <c r="L2799" s="35">
        <v>129.44999999999999</v>
      </c>
      <c r="M2799" s="36">
        <v>67.05</v>
      </c>
      <c r="N2799" s="37">
        <f t="shared" si="178"/>
        <v>196.5</v>
      </c>
    </row>
    <row r="2800" spans="1:14" ht="15.6" x14ac:dyDescent="0.3">
      <c r="A2800" s="39">
        <v>43582.416666666664</v>
      </c>
      <c r="B2800" s="29">
        <f t="shared" si="175"/>
        <v>4</v>
      </c>
      <c r="C2800" s="34">
        <v>27</v>
      </c>
      <c r="D2800" s="35">
        <v>162</v>
      </c>
      <c r="E2800" s="36">
        <v>156.75</v>
      </c>
      <c r="F2800" s="37">
        <f t="shared" si="176"/>
        <v>318.75</v>
      </c>
      <c r="G2800" s="38"/>
      <c r="H2800" s="35">
        <v>180.95599999999999</v>
      </c>
      <c r="I2800" s="36">
        <v>134.27699999999999</v>
      </c>
      <c r="J2800" s="37">
        <f t="shared" si="177"/>
        <v>315.23299999999995</v>
      </c>
      <c r="K2800" s="38"/>
      <c r="L2800" s="35">
        <v>126.75</v>
      </c>
      <c r="M2800" s="36">
        <v>67.95</v>
      </c>
      <c r="N2800" s="37">
        <f t="shared" si="178"/>
        <v>194.7</v>
      </c>
    </row>
    <row r="2801" spans="1:14" ht="15.6" x14ac:dyDescent="0.3">
      <c r="A2801" s="40">
        <v>43582.458333333336</v>
      </c>
      <c r="B2801" s="29">
        <f t="shared" si="175"/>
        <v>4</v>
      </c>
      <c r="C2801" s="34">
        <v>27</v>
      </c>
      <c r="D2801" s="35">
        <v>173.1</v>
      </c>
      <c r="E2801" s="36">
        <v>154.5</v>
      </c>
      <c r="F2801" s="37">
        <f t="shared" si="176"/>
        <v>327.60000000000002</v>
      </c>
      <c r="G2801" s="38"/>
      <c r="H2801" s="35">
        <v>192.43700000000001</v>
      </c>
      <c r="I2801" s="36">
        <v>135.72200000000001</v>
      </c>
      <c r="J2801" s="37">
        <f t="shared" si="177"/>
        <v>328.15899999999999</v>
      </c>
      <c r="K2801" s="38"/>
      <c r="L2801" s="35">
        <v>128.25</v>
      </c>
      <c r="M2801" s="36">
        <v>66.3</v>
      </c>
      <c r="N2801" s="37">
        <f t="shared" si="178"/>
        <v>194.55</v>
      </c>
    </row>
    <row r="2802" spans="1:14" ht="15.6" x14ac:dyDescent="0.3">
      <c r="A2802" s="39">
        <v>43582.5</v>
      </c>
      <c r="B2802" s="29">
        <f t="shared" si="175"/>
        <v>4</v>
      </c>
      <c r="C2802" s="34">
        <v>27</v>
      </c>
      <c r="D2802" s="35">
        <v>196.5</v>
      </c>
      <c r="E2802" s="36">
        <v>145.65</v>
      </c>
      <c r="F2802" s="37">
        <f t="shared" si="176"/>
        <v>342.15</v>
      </c>
      <c r="G2802" s="38"/>
      <c r="H2802" s="35">
        <v>196.53899999999999</v>
      </c>
      <c r="I2802" s="36">
        <v>138.458</v>
      </c>
      <c r="J2802" s="37">
        <f t="shared" si="177"/>
        <v>334.99699999999996</v>
      </c>
      <c r="K2802" s="38"/>
      <c r="L2802" s="35">
        <v>127.8</v>
      </c>
      <c r="M2802" s="36">
        <v>67.5</v>
      </c>
      <c r="N2802" s="37">
        <f t="shared" si="178"/>
        <v>195.3</v>
      </c>
    </row>
    <row r="2803" spans="1:14" ht="15.6" x14ac:dyDescent="0.3">
      <c r="A2803" s="40">
        <v>43582.541666666664</v>
      </c>
      <c r="B2803" s="29">
        <f t="shared" si="175"/>
        <v>4</v>
      </c>
      <c r="C2803" s="34">
        <v>27</v>
      </c>
      <c r="D2803" s="35">
        <v>138</v>
      </c>
      <c r="E2803" s="36">
        <v>122.1</v>
      </c>
      <c r="F2803" s="37">
        <f t="shared" si="176"/>
        <v>260.10000000000002</v>
      </c>
      <c r="G2803" s="38"/>
      <c r="H2803" s="35">
        <v>153.619</v>
      </c>
      <c r="I2803" s="36">
        <v>124.265</v>
      </c>
      <c r="J2803" s="37">
        <f t="shared" si="177"/>
        <v>277.88400000000001</v>
      </c>
      <c r="K2803" s="38"/>
      <c r="L2803" s="35">
        <v>78.75</v>
      </c>
      <c r="M2803" s="36">
        <v>60</v>
      </c>
      <c r="N2803" s="37">
        <f t="shared" si="178"/>
        <v>138.75</v>
      </c>
    </row>
    <row r="2804" spans="1:14" ht="15.6" x14ac:dyDescent="0.3">
      <c r="A2804" s="39">
        <v>43582.583333333336</v>
      </c>
      <c r="B2804" s="29">
        <f t="shared" si="175"/>
        <v>4</v>
      </c>
      <c r="C2804" s="34">
        <v>27</v>
      </c>
      <c r="D2804" s="35">
        <v>148.05000000000001</v>
      </c>
      <c r="E2804" s="36">
        <v>124.35</v>
      </c>
      <c r="F2804" s="37">
        <f t="shared" si="176"/>
        <v>272.39999999999998</v>
      </c>
      <c r="G2804" s="38"/>
      <c r="H2804" s="35">
        <v>151.86699999999999</v>
      </c>
      <c r="I2804" s="36">
        <v>124.693</v>
      </c>
      <c r="J2804" s="37">
        <f t="shared" si="177"/>
        <v>276.56</v>
      </c>
      <c r="K2804" s="38"/>
      <c r="L2804" s="35">
        <v>78.3</v>
      </c>
      <c r="M2804" s="36">
        <v>62.4</v>
      </c>
      <c r="N2804" s="37">
        <f t="shared" si="178"/>
        <v>140.69999999999999</v>
      </c>
    </row>
    <row r="2805" spans="1:14" ht="15.6" x14ac:dyDescent="0.3">
      <c r="A2805" s="40">
        <v>43582.625</v>
      </c>
      <c r="B2805" s="29">
        <f t="shared" si="175"/>
        <v>4</v>
      </c>
      <c r="C2805" s="34">
        <v>27</v>
      </c>
      <c r="D2805" s="35">
        <v>141.75</v>
      </c>
      <c r="E2805" s="36">
        <v>121.8</v>
      </c>
      <c r="F2805" s="37">
        <f t="shared" si="176"/>
        <v>263.55</v>
      </c>
      <c r="G2805" s="38"/>
      <c r="H2805" s="35">
        <v>151.929</v>
      </c>
      <c r="I2805" s="36">
        <v>121.139</v>
      </c>
      <c r="J2805" s="37">
        <f t="shared" si="177"/>
        <v>273.06799999999998</v>
      </c>
      <c r="K2805" s="38"/>
      <c r="L2805" s="35">
        <v>79.05</v>
      </c>
      <c r="M2805" s="36">
        <v>63.45</v>
      </c>
      <c r="N2805" s="37">
        <f t="shared" si="178"/>
        <v>142.5</v>
      </c>
    </row>
    <row r="2806" spans="1:14" ht="15.6" x14ac:dyDescent="0.3">
      <c r="A2806" s="39">
        <v>43582.666666666664</v>
      </c>
      <c r="B2806" s="29">
        <f t="shared" si="175"/>
        <v>4</v>
      </c>
      <c r="C2806" s="34">
        <v>27</v>
      </c>
      <c r="D2806" s="35">
        <v>147.15</v>
      </c>
      <c r="E2806" s="36">
        <v>123.45</v>
      </c>
      <c r="F2806" s="37">
        <f t="shared" si="176"/>
        <v>270.60000000000002</v>
      </c>
      <c r="G2806" s="38"/>
      <c r="H2806" s="35">
        <v>149.94399999999999</v>
      </c>
      <c r="I2806" s="36">
        <v>112.738</v>
      </c>
      <c r="J2806" s="37">
        <f t="shared" si="177"/>
        <v>262.68200000000002</v>
      </c>
      <c r="K2806" s="38"/>
      <c r="L2806" s="35">
        <v>79.650000000000006</v>
      </c>
      <c r="M2806" s="36">
        <v>62.7</v>
      </c>
      <c r="N2806" s="37">
        <f t="shared" si="178"/>
        <v>142.35000000000002</v>
      </c>
    </row>
    <row r="2807" spans="1:14" ht="15.6" x14ac:dyDescent="0.3">
      <c r="A2807" s="40">
        <v>43582.708333333336</v>
      </c>
      <c r="B2807" s="29">
        <f t="shared" si="175"/>
        <v>4</v>
      </c>
      <c r="C2807" s="34">
        <v>27</v>
      </c>
      <c r="D2807" s="35">
        <v>154.80000000000001</v>
      </c>
      <c r="E2807" s="36">
        <v>121.2</v>
      </c>
      <c r="F2807" s="37">
        <f t="shared" si="176"/>
        <v>276</v>
      </c>
      <c r="G2807" s="38"/>
      <c r="H2807" s="35">
        <v>149.50200000000001</v>
      </c>
      <c r="I2807" s="36">
        <v>113.021</v>
      </c>
      <c r="J2807" s="37">
        <f t="shared" si="177"/>
        <v>262.52300000000002</v>
      </c>
      <c r="K2807" s="38"/>
      <c r="L2807" s="35">
        <v>78</v>
      </c>
      <c r="M2807" s="36">
        <v>60.45</v>
      </c>
      <c r="N2807" s="37">
        <f t="shared" si="178"/>
        <v>138.44999999999999</v>
      </c>
    </row>
    <row r="2808" spans="1:14" ht="15.6" x14ac:dyDescent="0.3">
      <c r="A2808" s="39">
        <v>43582.75</v>
      </c>
      <c r="B2808" s="29">
        <f t="shared" si="175"/>
        <v>4</v>
      </c>
      <c r="C2808" s="34">
        <v>27</v>
      </c>
      <c r="D2808" s="35">
        <v>176.4</v>
      </c>
      <c r="E2808" s="36">
        <v>117.75</v>
      </c>
      <c r="F2808" s="37">
        <f t="shared" si="176"/>
        <v>294.14999999999998</v>
      </c>
      <c r="G2808" s="38"/>
      <c r="H2808" s="35">
        <v>149.44</v>
      </c>
      <c r="I2808" s="36">
        <v>112.782</v>
      </c>
      <c r="J2808" s="37">
        <f t="shared" si="177"/>
        <v>262.22199999999998</v>
      </c>
      <c r="K2808" s="38"/>
      <c r="L2808" s="35">
        <v>78.900000000000006</v>
      </c>
      <c r="M2808" s="36">
        <v>58.95</v>
      </c>
      <c r="N2808" s="37">
        <f t="shared" si="178"/>
        <v>137.85000000000002</v>
      </c>
    </row>
    <row r="2809" spans="1:14" ht="15.6" x14ac:dyDescent="0.3">
      <c r="A2809" s="40">
        <v>43582.791666666664</v>
      </c>
      <c r="B2809" s="29">
        <f t="shared" si="175"/>
        <v>4</v>
      </c>
      <c r="C2809" s="34">
        <v>27</v>
      </c>
      <c r="D2809" s="35">
        <v>176.1</v>
      </c>
      <c r="E2809" s="36">
        <v>115.2</v>
      </c>
      <c r="F2809" s="37">
        <f t="shared" si="176"/>
        <v>291.3</v>
      </c>
      <c r="G2809" s="38"/>
      <c r="H2809" s="35">
        <v>149.22800000000001</v>
      </c>
      <c r="I2809" s="36">
        <v>113.06699999999999</v>
      </c>
      <c r="J2809" s="37">
        <f t="shared" si="177"/>
        <v>262.29500000000002</v>
      </c>
      <c r="K2809" s="38"/>
      <c r="L2809" s="35">
        <v>78.599999999999994</v>
      </c>
      <c r="M2809" s="36">
        <v>59.4</v>
      </c>
      <c r="N2809" s="37">
        <f t="shared" si="178"/>
        <v>138</v>
      </c>
    </row>
    <row r="2810" spans="1:14" ht="15.6" x14ac:dyDescent="0.3">
      <c r="A2810" s="39">
        <v>43582.833333333336</v>
      </c>
      <c r="B2810" s="29">
        <f t="shared" si="175"/>
        <v>4</v>
      </c>
      <c r="C2810" s="34">
        <v>27</v>
      </c>
      <c r="D2810" s="35">
        <v>175.2</v>
      </c>
      <c r="E2810" s="36">
        <v>117.75</v>
      </c>
      <c r="F2810" s="37">
        <f t="shared" si="176"/>
        <v>292.95</v>
      </c>
      <c r="G2810" s="38"/>
      <c r="H2810" s="35">
        <v>148.77699999999999</v>
      </c>
      <c r="I2810" s="36">
        <v>112.508</v>
      </c>
      <c r="J2810" s="37">
        <f t="shared" si="177"/>
        <v>261.28499999999997</v>
      </c>
      <c r="K2810" s="38"/>
      <c r="L2810" s="35">
        <v>76.95</v>
      </c>
      <c r="M2810" s="36">
        <v>59.7</v>
      </c>
      <c r="N2810" s="37">
        <f t="shared" si="178"/>
        <v>136.65</v>
      </c>
    </row>
    <row r="2811" spans="1:14" ht="15.6" x14ac:dyDescent="0.3">
      <c r="A2811" s="40">
        <v>43582.875</v>
      </c>
      <c r="B2811" s="29">
        <f t="shared" si="175"/>
        <v>4</v>
      </c>
      <c r="C2811" s="34">
        <v>27</v>
      </c>
      <c r="D2811" s="35">
        <v>167.85</v>
      </c>
      <c r="E2811" s="36">
        <v>118.2</v>
      </c>
      <c r="F2811" s="37">
        <f t="shared" si="176"/>
        <v>286.05</v>
      </c>
      <c r="G2811" s="38"/>
      <c r="H2811" s="35">
        <v>148.83000000000001</v>
      </c>
      <c r="I2811" s="36">
        <v>111.996</v>
      </c>
      <c r="J2811" s="37">
        <f t="shared" si="177"/>
        <v>260.82600000000002</v>
      </c>
      <c r="K2811" s="38"/>
      <c r="L2811" s="35">
        <v>78.900000000000006</v>
      </c>
      <c r="M2811" s="36">
        <v>59.25</v>
      </c>
      <c r="N2811" s="37">
        <f t="shared" si="178"/>
        <v>138.15</v>
      </c>
    </row>
    <row r="2812" spans="1:14" ht="15.6" x14ac:dyDescent="0.3">
      <c r="A2812" s="39">
        <v>43582.916666666664</v>
      </c>
      <c r="B2812" s="29">
        <f t="shared" si="175"/>
        <v>4</v>
      </c>
      <c r="C2812" s="34">
        <v>27</v>
      </c>
      <c r="D2812" s="35">
        <v>146.1</v>
      </c>
      <c r="E2812" s="36">
        <v>117.45</v>
      </c>
      <c r="F2812" s="37">
        <f t="shared" si="176"/>
        <v>263.55</v>
      </c>
      <c r="G2812" s="38"/>
      <c r="H2812" s="35">
        <v>147.9</v>
      </c>
      <c r="I2812" s="36">
        <v>111.902</v>
      </c>
      <c r="J2812" s="37">
        <f t="shared" si="177"/>
        <v>259.80200000000002</v>
      </c>
      <c r="K2812" s="38"/>
      <c r="L2812" s="35">
        <v>80.25</v>
      </c>
      <c r="M2812" s="36">
        <v>58.35</v>
      </c>
      <c r="N2812" s="37">
        <f t="shared" si="178"/>
        <v>138.6</v>
      </c>
    </row>
    <row r="2813" spans="1:14" ht="15.6" x14ac:dyDescent="0.3">
      <c r="A2813" s="40">
        <v>43582.958333333336</v>
      </c>
      <c r="B2813" s="29">
        <f t="shared" si="175"/>
        <v>4</v>
      </c>
      <c r="C2813" s="34">
        <v>27</v>
      </c>
      <c r="D2813" s="35">
        <v>133.5</v>
      </c>
      <c r="E2813" s="36">
        <v>117.9</v>
      </c>
      <c r="F2813" s="37">
        <f t="shared" si="176"/>
        <v>251.4</v>
      </c>
      <c r="G2813" s="38"/>
      <c r="H2813" s="35">
        <v>149.92400000000001</v>
      </c>
      <c r="I2813" s="36">
        <v>112.89100000000001</v>
      </c>
      <c r="J2813" s="37">
        <f t="shared" si="177"/>
        <v>262.815</v>
      </c>
      <c r="K2813" s="38"/>
      <c r="L2813" s="35">
        <v>80.400000000000006</v>
      </c>
      <c r="M2813" s="36">
        <v>59.4</v>
      </c>
      <c r="N2813" s="37">
        <f t="shared" si="178"/>
        <v>139.80000000000001</v>
      </c>
    </row>
    <row r="2814" spans="1:14" ht="15.6" x14ac:dyDescent="0.3">
      <c r="A2814" s="39">
        <v>43582</v>
      </c>
      <c r="B2814" s="29">
        <f t="shared" si="175"/>
        <v>4</v>
      </c>
      <c r="C2814" s="34">
        <v>27</v>
      </c>
      <c r="D2814" s="35">
        <v>121.5</v>
      </c>
      <c r="E2814" s="36">
        <v>121.05</v>
      </c>
      <c r="F2814" s="37">
        <f t="shared" si="176"/>
        <v>242.55</v>
      </c>
      <c r="G2814" s="38"/>
      <c r="H2814" s="35">
        <v>150.166</v>
      </c>
      <c r="I2814" s="36">
        <v>113.09699999999999</v>
      </c>
      <c r="J2814" s="37">
        <f t="shared" si="177"/>
        <v>263.26299999999998</v>
      </c>
      <c r="K2814" s="38"/>
      <c r="L2814" s="35">
        <v>79.95</v>
      </c>
      <c r="M2814" s="36">
        <v>59.25</v>
      </c>
      <c r="N2814" s="37">
        <f t="shared" si="178"/>
        <v>139.19999999999999</v>
      </c>
    </row>
    <row r="2815" spans="1:14" ht="15.6" x14ac:dyDescent="0.3">
      <c r="A2815" s="40">
        <v>43583.041666666664</v>
      </c>
      <c r="B2815" s="29">
        <f t="shared" si="175"/>
        <v>4</v>
      </c>
      <c r="C2815" s="34">
        <v>28</v>
      </c>
      <c r="D2815" s="35">
        <v>119.1</v>
      </c>
      <c r="E2815" s="36">
        <v>120.3</v>
      </c>
      <c r="F2815" s="37">
        <f t="shared" si="176"/>
        <v>239.39999999999998</v>
      </c>
      <c r="G2815" s="38"/>
      <c r="H2815" s="35">
        <v>148.91800000000001</v>
      </c>
      <c r="I2815" s="36">
        <v>111.996</v>
      </c>
      <c r="J2815" s="37">
        <f t="shared" si="177"/>
        <v>260.91399999999999</v>
      </c>
      <c r="K2815" s="38"/>
      <c r="L2815" s="35">
        <v>80.7</v>
      </c>
      <c r="M2815" s="36">
        <v>59.25</v>
      </c>
      <c r="N2815" s="37">
        <f t="shared" si="178"/>
        <v>139.94999999999999</v>
      </c>
    </row>
    <row r="2816" spans="1:14" ht="15.6" x14ac:dyDescent="0.3">
      <c r="A2816" s="39">
        <v>43583.083333333336</v>
      </c>
      <c r="B2816" s="29">
        <f t="shared" si="175"/>
        <v>4</v>
      </c>
      <c r="C2816" s="34">
        <v>28</v>
      </c>
      <c r="D2816" s="35">
        <v>117.15</v>
      </c>
      <c r="E2816" s="36">
        <v>120.15</v>
      </c>
      <c r="F2816" s="37">
        <f t="shared" si="176"/>
        <v>237.3</v>
      </c>
      <c r="G2816" s="38"/>
      <c r="H2816" s="35">
        <v>149.65899999999999</v>
      </c>
      <c r="I2816" s="36">
        <v>112.724</v>
      </c>
      <c r="J2816" s="37">
        <f t="shared" si="177"/>
        <v>262.38299999999998</v>
      </c>
      <c r="K2816" s="38"/>
      <c r="L2816" s="35">
        <v>79.5</v>
      </c>
      <c r="M2816" s="36">
        <v>59.1</v>
      </c>
      <c r="N2816" s="37">
        <f t="shared" si="178"/>
        <v>138.6</v>
      </c>
    </row>
    <row r="2817" spans="1:14" ht="15.6" x14ac:dyDescent="0.3">
      <c r="A2817" s="40">
        <v>43583.125</v>
      </c>
      <c r="B2817" s="29">
        <f t="shared" si="175"/>
        <v>4</v>
      </c>
      <c r="C2817" s="34">
        <v>28</v>
      </c>
      <c r="D2817" s="35">
        <v>117.15</v>
      </c>
      <c r="E2817" s="36">
        <v>120.6</v>
      </c>
      <c r="F2817" s="37">
        <f t="shared" si="176"/>
        <v>237.75</v>
      </c>
      <c r="G2817" s="38"/>
      <c r="H2817" s="35">
        <v>149.20400000000001</v>
      </c>
      <c r="I2817" s="36">
        <v>112.991</v>
      </c>
      <c r="J2817" s="37">
        <f t="shared" si="177"/>
        <v>262.19499999999999</v>
      </c>
      <c r="K2817" s="38"/>
      <c r="L2817" s="35">
        <v>80.55</v>
      </c>
      <c r="M2817" s="36">
        <v>60</v>
      </c>
      <c r="N2817" s="37">
        <f t="shared" si="178"/>
        <v>140.55000000000001</v>
      </c>
    </row>
    <row r="2818" spans="1:14" ht="15.6" x14ac:dyDescent="0.3">
      <c r="A2818" s="39">
        <v>43583.166666666664</v>
      </c>
      <c r="B2818" s="29">
        <f t="shared" si="175"/>
        <v>4</v>
      </c>
      <c r="C2818" s="34">
        <v>28</v>
      </c>
      <c r="D2818" s="35">
        <v>117.15</v>
      </c>
      <c r="E2818" s="36">
        <v>121.5</v>
      </c>
      <c r="F2818" s="37">
        <f t="shared" si="176"/>
        <v>238.65</v>
      </c>
      <c r="G2818" s="38"/>
      <c r="H2818" s="35">
        <v>149.721</v>
      </c>
      <c r="I2818" s="36">
        <v>114.98099999999999</v>
      </c>
      <c r="J2818" s="37">
        <f t="shared" si="177"/>
        <v>264.702</v>
      </c>
      <c r="K2818" s="38"/>
      <c r="L2818" s="35">
        <v>81</v>
      </c>
      <c r="M2818" s="36">
        <v>58.05</v>
      </c>
      <c r="N2818" s="37">
        <f t="shared" si="178"/>
        <v>139.05000000000001</v>
      </c>
    </row>
    <row r="2819" spans="1:14" ht="15.6" x14ac:dyDescent="0.3">
      <c r="A2819" s="40">
        <v>43583.208333333336</v>
      </c>
      <c r="B2819" s="29">
        <f t="shared" si="175"/>
        <v>4</v>
      </c>
      <c r="C2819" s="34">
        <v>28</v>
      </c>
      <c r="D2819" s="35">
        <v>120.45</v>
      </c>
      <c r="E2819" s="36">
        <v>120.15</v>
      </c>
      <c r="F2819" s="37">
        <f t="shared" si="176"/>
        <v>240.60000000000002</v>
      </c>
      <c r="G2819" s="38"/>
      <c r="H2819" s="35">
        <v>149.095</v>
      </c>
      <c r="I2819" s="36">
        <v>111.706</v>
      </c>
      <c r="J2819" s="37">
        <f t="shared" si="177"/>
        <v>260.80099999999999</v>
      </c>
      <c r="K2819" s="38"/>
      <c r="L2819" s="35">
        <v>79.95</v>
      </c>
      <c r="M2819" s="36">
        <v>58.95</v>
      </c>
      <c r="N2819" s="37">
        <f t="shared" si="178"/>
        <v>138.9</v>
      </c>
    </row>
    <row r="2820" spans="1:14" ht="15.6" x14ac:dyDescent="0.3">
      <c r="A2820" s="39">
        <v>43583.25</v>
      </c>
      <c r="B2820" s="29">
        <f t="shared" si="175"/>
        <v>4</v>
      </c>
      <c r="C2820" s="34">
        <v>28</v>
      </c>
      <c r="D2820" s="35">
        <v>116.55</v>
      </c>
      <c r="E2820" s="36">
        <v>119.55</v>
      </c>
      <c r="F2820" s="37">
        <f t="shared" si="176"/>
        <v>236.1</v>
      </c>
      <c r="G2820" s="38"/>
      <c r="H2820" s="35">
        <v>149.703</v>
      </c>
      <c r="I2820" s="36">
        <v>112.34</v>
      </c>
      <c r="J2820" s="37">
        <f t="shared" si="177"/>
        <v>262.04300000000001</v>
      </c>
      <c r="K2820" s="38"/>
      <c r="L2820" s="35">
        <v>79.95</v>
      </c>
      <c r="M2820" s="36">
        <v>60</v>
      </c>
      <c r="N2820" s="37">
        <f t="shared" si="178"/>
        <v>139.94999999999999</v>
      </c>
    </row>
    <row r="2821" spans="1:14" ht="15.6" x14ac:dyDescent="0.3">
      <c r="A2821" s="40">
        <v>43583.291666666664</v>
      </c>
      <c r="B2821" s="29">
        <f t="shared" si="175"/>
        <v>4</v>
      </c>
      <c r="C2821" s="34">
        <v>28</v>
      </c>
      <c r="D2821" s="35">
        <v>111.9</v>
      </c>
      <c r="E2821" s="36">
        <v>110.1</v>
      </c>
      <c r="F2821" s="37">
        <f t="shared" si="176"/>
        <v>222</v>
      </c>
      <c r="G2821" s="38"/>
      <c r="H2821" s="35">
        <v>154.76400000000001</v>
      </c>
      <c r="I2821" s="36">
        <v>111.51600000000001</v>
      </c>
      <c r="J2821" s="37">
        <f t="shared" si="177"/>
        <v>266.28000000000003</v>
      </c>
      <c r="K2821" s="38"/>
      <c r="L2821" s="35">
        <v>80.400000000000006</v>
      </c>
      <c r="M2821" s="36">
        <v>58.5</v>
      </c>
      <c r="N2821" s="37">
        <f t="shared" si="178"/>
        <v>138.9</v>
      </c>
    </row>
    <row r="2822" spans="1:14" ht="15.6" x14ac:dyDescent="0.3">
      <c r="A2822" s="39">
        <v>43583.333333333336</v>
      </c>
      <c r="B2822" s="29">
        <f t="shared" si="175"/>
        <v>4</v>
      </c>
      <c r="C2822" s="34">
        <v>28</v>
      </c>
      <c r="D2822" s="35">
        <v>111</v>
      </c>
      <c r="E2822" s="36">
        <v>113.7</v>
      </c>
      <c r="F2822" s="37">
        <f t="shared" si="176"/>
        <v>224.7</v>
      </c>
      <c r="G2822" s="38"/>
      <c r="H2822" s="35">
        <v>148.92699999999999</v>
      </c>
      <c r="I2822" s="36">
        <v>112.55500000000001</v>
      </c>
      <c r="J2822" s="37">
        <f t="shared" si="177"/>
        <v>261.48199999999997</v>
      </c>
      <c r="K2822" s="38"/>
      <c r="L2822" s="35">
        <v>81.75</v>
      </c>
      <c r="M2822" s="36">
        <v>59.1</v>
      </c>
      <c r="N2822" s="37">
        <f t="shared" si="178"/>
        <v>140.85</v>
      </c>
    </row>
    <row r="2823" spans="1:14" ht="15.6" x14ac:dyDescent="0.3">
      <c r="A2823" s="40">
        <v>43583.375</v>
      </c>
      <c r="B2823" s="29">
        <f t="shared" si="175"/>
        <v>4</v>
      </c>
      <c r="C2823" s="34">
        <v>28</v>
      </c>
      <c r="D2823" s="35">
        <v>112.8</v>
      </c>
      <c r="E2823" s="36">
        <v>114.45</v>
      </c>
      <c r="F2823" s="37">
        <f t="shared" si="176"/>
        <v>227.25</v>
      </c>
      <c r="G2823" s="38"/>
      <c r="H2823" s="35">
        <v>148.553</v>
      </c>
      <c r="I2823" s="36">
        <v>111.256</v>
      </c>
      <c r="J2823" s="37">
        <f t="shared" si="177"/>
        <v>259.80899999999997</v>
      </c>
      <c r="K2823" s="38"/>
      <c r="L2823" s="35">
        <v>81.150000000000006</v>
      </c>
      <c r="M2823" s="36">
        <v>57.9</v>
      </c>
      <c r="N2823" s="37">
        <f t="shared" si="178"/>
        <v>139.05000000000001</v>
      </c>
    </row>
    <row r="2824" spans="1:14" ht="15.6" x14ac:dyDescent="0.3">
      <c r="A2824" s="39">
        <v>43583.416666666664</v>
      </c>
      <c r="B2824" s="29">
        <f t="shared" ref="B2824:B2887" si="179">MONTH(A2824)</f>
        <v>4</v>
      </c>
      <c r="C2824" s="34">
        <v>28</v>
      </c>
      <c r="D2824" s="35">
        <v>110.25</v>
      </c>
      <c r="E2824" s="36">
        <v>113.85</v>
      </c>
      <c r="F2824" s="37">
        <f t="shared" ref="F2824:F2887" si="180">D2824+E2824</f>
        <v>224.1</v>
      </c>
      <c r="G2824" s="38"/>
      <c r="H2824" s="35">
        <v>150.43199999999999</v>
      </c>
      <c r="I2824" s="36">
        <v>120.146</v>
      </c>
      <c r="J2824" s="37">
        <f t="shared" ref="J2824:J2887" si="181">H2824+I2824</f>
        <v>270.57799999999997</v>
      </c>
      <c r="K2824" s="38"/>
      <c r="L2824" s="35">
        <v>81.45</v>
      </c>
      <c r="M2824" s="36">
        <v>59.7</v>
      </c>
      <c r="N2824" s="37">
        <f t="shared" ref="N2824:N2887" si="182">L2824+M2824</f>
        <v>141.15</v>
      </c>
    </row>
    <row r="2825" spans="1:14" ht="15.6" x14ac:dyDescent="0.3">
      <c r="A2825" s="40">
        <v>43583.458333333336</v>
      </c>
      <c r="B2825" s="29">
        <f t="shared" si="179"/>
        <v>4</v>
      </c>
      <c r="C2825" s="34">
        <v>28</v>
      </c>
      <c r="D2825" s="35">
        <v>115.2</v>
      </c>
      <c r="E2825" s="36">
        <v>116.4</v>
      </c>
      <c r="F2825" s="37">
        <f t="shared" si="180"/>
        <v>231.60000000000002</v>
      </c>
      <c r="G2825" s="38"/>
      <c r="H2825" s="35">
        <v>150.15600000000001</v>
      </c>
      <c r="I2825" s="36">
        <v>118.099</v>
      </c>
      <c r="J2825" s="37">
        <f t="shared" si="181"/>
        <v>268.255</v>
      </c>
      <c r="K2825" s="38"/>
      <c r="L2825" s="35">
        <v>81.900000000000006</v>
      </c>
      <c r="M2825" s="36">
        <v>60</v>
      </c>
      <c r="N2825" s="37">
        <f t="shared" si="182"/>
        <v>141.9</v>
      </c>
    </row>
    <row r="2826" spans="1:14" ht="15.6" x14ac:dyDescent="0.3">
      <c r="A2826" s="39">
        <v>43583.5</v>
      </c>
      <c r="B2826" s="29">
        <f t="shared" si="179"/>
        <v>4</v>
      </c>
      <c r="C2826" s="34">
        <v>28</v>
      </c>
      <c r="D2826" s="35">
        <v>122.25</v>
      </c>
      <c r="E2826" s="36">
        <v>117.15</v>
      </c>
      <c r="F2826" s="37">
        <f t="shared" si="180"/>
        <v>239.4</v>
      </c>
      <c r="G2826" s="38"/>
      <c r="H2826" s="35">
        <v>151.97900000000001</v>
      </c>
      <c r="I2826" s="36">
        <v>119.547</v>
      </c>
      <c r="J2826" s="37">
        <f t="shared" si="181"/>
        <v>271.52600000000001</v>
      </c>
      <c r="K2826" s="38"/>
      <c r="L2826" s="35">
        <v>81.900000000000006</v>
      </c>
      <c r="M2826" s="36">
        <v>63.75</v>
      </c>
      <c r="N2826" s="37">
        <f t="shared" si="182"/>
        <v>145.65</v>
      </c>
    </row>
    <row r="2827" spans="1:14" ht="15.6" x14ac:dyDescent="0.3">
      <c r="A2827" s="40">
        <v>43583.541666666664</v>
      </c>
      <c r="B2827" s="29">
        <f t="shared" si="179"/>
        <v>4</v>
      </c>
      <c r="C2827" s="34">
        <v>28</v>
      </c>
      <c r="D2827" s="35">
        <v>128.69999999999999</v>
      </c>
      <c r="E2827" s="36">
        <v>116.4</v>
      </c>
      <c r="F2827" s="37">
        <f t="shared" si="180"/>
        <v>245.1</v>
      </c>
      <c r="G2827" s="38"/>
      <c r="H2827" s="35">
        <v>151.67699999999999</v>
      </c>
      <c r="I2827" s="36">
        <v>119.84399999999999</v>
      </c>
      <c r="J2827" s="37">
        <f t="shared" si="181"/>
        <v>271.52099999999996</v>
      </c>
      <c r="K2827" s="38"/>
      <c r="L2827" s="35">
        <v>81.3</v>
      </c>
      <c r="M2827" s="36">
        <v>61.8</v>
      </c>
      <c r="N2827" s="37">
        <f t="shared" si="182"/>
        <v>143.1</v>
      </c>
    </row>
    <row r="2828" spans="1:14" ht="15.6" x14ac:dyDescent="0.3">
      <c r="A2828" s="39">
        <v>43583.583333333336</v>
      </c>
      <c r="B2828" s="29">
        <f t="shared" si="179"/>
        <v>4</v>
      </c>
      <c r="C2828" s="34">
        <v>28</v>
      </c>
      <c r="D2828" s="35">
        <v>135.44999999999999</v>
      </c>
      <c r="E2828" s="36">
        <v>116.55</v>
      </c>
      <c r="F2828" s="37">
        <f t="shared" si="180"/>
        <v>252</v>
      </c>
      <c r="G2828" s="38"/>
      <c r="H2828" s="35">
        <v>151.25399999999999</v>
      </c>
      <c r="I2828" s="36">
        <v>119.072</v>
      </c>
      <c r="J2828" s="37">
        <f t="shared" si="181"/>
        <v>270.32600000000002</v>
      </c>
      <c r="K2828" s="38"/>
      <c r="L2828" s="35">
        <v>82.5</v>
      </c>
      <c r="M2828" s="36">
        <v>64.05</v>
      </c>
      <c r="N2828" s="37">
        <f t="shared" si="182"/>
        <v>146.55000000000001</v>
      </c>
    </row>
    <row r="2829" spans="1:14" ht="15.6" x14ac:dyDescent="0.3">
      <c r="A2829" s="40">
        <v>43583.625</v>
      </c>
      <c r="B2829" s="29">
        <f t="shared" si="179"/>
        <v>4</v>
      </c>
      <c r="C2829" s="34">
        <v>28</v>
      </c>
      <c r="D2829" s="35">
        <v>135.6</v>
      </c>
      <c r="E2829" s="36">
        <v>111.9</v>
      </c>
      <c r="F2829" s="37">
        <f t="shared" si="180"/>
        <v>247.5</v>
      </c>
      <c r="G2829" s="38"/>
      <c r="H2829" s="35">
        <v>150.71299999999999</v>
      </c>
      <c r="I2829" s="36">
        <v>118.06</v>
      </c>
      <c r="J2829" s="37">
        <f t="shared" si="181"/>
        <v>268.77300000000002</v>
      </c>
      <c r="K2829" s="38"/>
      <c r="L2829" s="35">
        <v>81</v>
      </c>
      <c r="M2829" s="36">
        <v>62.7</v>
      </c>
      <c r="N2829" s="37">
        <f t="shared" si="182"/>
        <v>143.69999999999999</v>
      </c>
    </row>
    <row r="2830" spans="1:14" ht="15.6" x14ac:dyDescent="0.3">
      <c r="A2830" s="39">
        <v>43583.666666666664</v>
      </c>
      <c r="B2830" s="29">
        <f t="shared" si="179"/>
        <v>4</v>
      </c>
      <c r="C2830" s="34">
        <v>28</v>
      </c>
      <c r="D2830" s="35">
        <v>139.80000000000001</v>
      </c>
      <c r="E2830" s="36">
        <v>115.2</v>
      </c>
      <c r="F2830" s="37">
        <f t="shared" si="180"/>
        <v>255</v>
      </c>
      <c r="G2830" s="38"/>
      <c r="H2830" s="35">
        <v>150.655</v>
      </c>
      <c r="I2830" s="36">
        <v>119.682</v>
      </c>
      <c r="J2830" s="37">
        <f t="shared" si="181"/>
        <v>270.33699999999999</v>
      </c>
      <c r="K2830" s="38"/>
      <c r="L2830" s="35">
        <v>80.849999999999994</v>
      </c>
      <c r="M2830" s="36">
        <v>63.6</v>
      </c>
      <c r="N2830" s="37">
        <f t="shared" si="182"/>
        <v>144.44999999999999</v>
      </c>
    </row>
    <row r="2831" spans="1:14" ht="15.6" x14ac:dyDescent="0.3">
      <c r="A2831" s="40">
        <v>43583.708333333336</v>
      </c>
      <c r="B2831" s="29">
        <f t="shared" si="179"/>
        <v>4</v>
      </c>
      <c r="C2831" s="34">
        <v>28</v>
      </c>
      <c r="D2831" s="35">
        <v>149.55000000000001</v>
      </c>
      <c r="E2831" s="36">
        <v>111.75</v>
      </c>
      <c r="F2831" s="37">
        <f t="shared" si="180"/>
        <v>261.3</v>
      </c>
      <c r="G2831" s="38"/>
      <c r="H2831" s="35">
        <v>150.565</v>
      </c>
      <c r="I2831" s="36">
        <v>118.536</v>
      </c>
      <c r="J2831" s="37">
        <f t="shared" si="181"/>
        <v>269.101</v>
      </c>
      <c r="K2831" s="38"/>
      <c r="L2831" s="35">
        <v>81.45</v>
      </c>
      <c r="M2831" s="36">
        <v>66.3</v>
      </c>
      <c r="N2831" s="37">
        <f t="shared" si="182"/>
        <v>147.75</v>
      </c>
    </row>
    <row r="2832" spans="1:14" ht="15.6" x14ac:dyDescent="0.3">
      <c r="A2832" s="39">
        <v>43583.75</v>
      </c>
      <c r="B2832" s="29">
        <f t="shared" si="179"/>
        <v>4</v>
      </c>
      <c r="C2832" s="34">
        <v>28</v>
      </c>
      <c r="D2832" s="35">
        <v>152.4</v>
      </c>
      <c r="E2832" s="36">
        <v>108.15</v>
      </c>
      <c r="F2832" s="37">
        <f t="shared" si="180"/>
        <v>260.55</v>
      </c>
      <c r="G2832" s="38"/>
      <c r="H2832" s="35">
        <v>151.322</v>
      </c>
      <c r="I2832" s="36">
        <v>119.389</v>
      </c>
      <c r="J2832" s="37">
        <f t="shared" si="181"/>
        <v>270.71100000000001</v>
      </c>
      <c r="K2832" s="38"/>
      <c r="L2832" s="35">
        <v>80.400000000000006</v>
      </c>
      <c r="M2832" s="36">
        <v>72</v>
      </c>
      <c r="N2832" s="37">
        <f t="shared" si="182"/>
        <v>152.4</v>
      </c>
    </row>
    <row r="2833" spans="1:14" ht="15.6" x14ac:dyDescent="0.3">
      <c r="A2833" s="40">
        <v>43583.791666666664</v>
      </c>
      <c r="B2833" s="29">
        <f t="shared" si="179"/>
        <v>4</v>
      </c>
      <c r="C2833" s="34">
        <v>28</v>
      </c>
      <c r="D2833" s="35">
        <v>158.1</v>
      </c>
      <c r="E2833" s="36">
        <v>105.3</v>
      </c>
      <c r="F2833" s="37">
        <f t="shared" si="180"/>
        <v>263.39999999999998</v>
      </c>
      <c r="G2833" s="38"/>
      <c r="H2833" s="35">
        <v>151.06899999999999</v>
      </c>
      <c r="I2833" s="36">
        <v>118.952</v>
      </c>
      <c r="J2833" s="37">
        <f t="shared" si="181"/>
        <v>270.02099999999996</v>
      </c>
      <c r="K2833" s="38"/>
      <c r="L2833" s="35">
        <v>82.35</v>
      </c>
      <c r="M2833" s="36">
        <v>68.55</v>
      </c>
      <c r="N2833" s="37">
        <f t="shared" si="182"/>
        <v>150.89999999999998</v>
      </c>
    </row>
    <row r="2834" spans="1:14" ht="15.6" x14ac:dyDescent="0.3">
      <c r="A2834" s="39">
        <v>43583.833333333336</v>
      </c>
      <c r="B2834" s="29">
        <f t="shared" si="179"/>
        <v>4</v>
      </c>
      <c r="C2834" s="34">
        <v>28</v>
      </c>
      <c r="D2834" s="35">
        <v>162.6</v>
      </c>
      <c r="E2834" s="36">
        <v>108.75</v>
      </c>
      <c r="F2834" s="37">
        <f t="shared" si="180"/>
        <v>271.35000000000002</v>
      </c>
      <c r="G2834" s="38"/>
      <c r="H2834" s="35">
        <v>152.06</v>
      </c>
      <c r="I2834" s="36">
        <v>119.523</v>
      </c>
      <c r="J2834" s="37">
        <f t="shared" si="181"/>
        <v>271.58299999999997</v>
      </c>
      <c r="K2834" s="38"/>
      <c r="L2834" s="35">
        <v>81.3</v>
      </c>
      <c r="M2834" s="36">
        <v>64.2</v>
      </c>
      <c r="N2834" s="37">
        <f t="shared" si="182"/>
        <v>145.5</v>
      </c>
    </row>
    <row r="2835" spans="1:14" ht="15.6" x14ac:dyDescent="0.3">
      <c r="A2835" s="40">
        <v>43583.875</v>
      </c>
      <c r="B2835" s="29">
        <f t="shared" si="179"/>
        <v>4</v>
      </c>
      <c r="C2835" s="34">
        <v>28</v>
      </c>
      <c r="D2835" s="35">
        <v>151.35</v>
      </c>
      <c r="E2835" s="36">
        <v>109.2</v>
      </c>
      <c r="F2835" s="37">
        <f t="shared" si="180"/>
        <v>260.55</v>
      </c>
      <c r="G2835" s="38"/>
      <c r="H2835" s="35">
        <v>151.13200000000001</v>
      </c>
      <c r="I2835" s="36">
        <v>120.238</v>
      </c>
      <c r="J2835" s="37">
        <f t="shared" si="181"/>
        <v>271.37</v>
      </c>
      <c r="K2835" s="38"/>
      <c r="L2835" s="35">
        <v>80.25</v>
      </c>
      <c r="M2835" s="36">
        <v>61.5</v>
      </c>
      <c r="N2835" s="37">
        <f t="shared" si="182"/>
        <v>141.75</v>
      </c>
    </row>
    <row r="2836" spans="1:14" ht="15.6" x14ac:dyDescent="0.3">
      <c r="A2836" s="39">
        <v>43583.916666666664</v>
      </c>
      <c r="B2836" s="29">
        <f t="shared" si="179"/>
        <v>4</v>
      </c>
      <c r="C2836" s="34">
        <v>28</v>
      </c>
      <c r="D2836" s="35">
        <v>148.35</v>
      </c>
      <c r="E2836" s="36">
        <v>109.5</v>
      </c>
      <c r="F2836" s="37">
        <f t="shared" si="180"/>
        <v>257.85000000000002</v>
      </c>
      <c r="G2836" s="38"/>
      <c r="H2836" s="35">
        <v>151.60400000000001</v>
      </c>
      <c r="I2836" s="36">
        <v>118.756</v>
      </c>
      <c r="J2836" s="37">
        <f t="shared" si="181"/>
        <v>270.36</v>
      </c>
      <c r="K2836" s="38"/>
      <c r="L2836" s="35">
        <v>79.8</v>
      </c>
      <c r="M2836" s="36">
        <v>62.4</v>
      </c>
      <c r="N2836" s="37">
        <f t="shared" si="182"/>
        <v>142.19999999999999</v>
      </c>
    </row>
    <row r="2837" spans="1:14" ht="15.6" x14ac:dyDescent="0.3">
      <c r="A2837" s="40">
        <v>43583.958333333336</v>
      </c>
      <c r="B2837" s="29">
        <f t="shared" si="179"/>
        <v>4</v>
      </c>
      <c r="C2837" s="34">
        <v>28</v>
      </c>
      <c r="D2837" s="35">
        <v>141.44999999999999</v>
      </c>
      <c r="E2837" s="36">
        <v>110.4</v>
      </c>
      <c r="F2837" s="37">
        <f t="shared" si="180"/>
        <v>251.85</v>
      </c>
      <c r="G2837" s="38"/>
      <c r="H2837" s="35">
        <v>150.97</v>
      </c>
      <c r="I2837" s="36">
        <v>118.446</v>
      </c>
      <c r="J2837" s="37">
        <f t="shared" si="181"/>
        <v>269.416</v>
      </c>
      <c r="K2837" s="38"/>
      <c r="L2837" s="35">
        <v>80.099999999999994</v>
      </c>
      <c r="M2837" s="36">
        <v>62.55</v>
      </c>
      <c r="N2837" s="37">
        <f t="shared" si="182"/>
        <v>142.64999999999998</v>
      </c>
    </row>
    <row r="2838" spans="1:14" ht="15.6" x14ac:dyDescent="0.3">
      <c r="A2838" s="39">
        <v>43583</v>
      </c>
      <c r="B2838" s="29">
        <f t="shared" si="179"/>
        <v>4</v>
      </c>
      <c r="C2838" s="34">
        <v>28</v>
      </c>
      <c r="D2838" s="35">
        <v>125.85</v>
      </c>
      <c r="E2838" s="36">
        <v>112.05</v>
      </c>
      <c r="F2838" s="37">
        <f t="shared" si="180"/>
        <v>237.89999999999998</v>
      </c>
      <c r="G2838" s="38"/>
      <c r="H2838" s="35">
        <v>152.38</v>
      </c>
      <c r="I2838" s="36">
        <v>120.11199999999999</v>
      </c>
      <c r="J2838" s="37">
        <f t="shared" si="181"/>
        <v>272.49199999999996</v>
      </c>
      <c r="K2838" s="38"/>
      <c r="L2838" s="35">
        <v>79.8</v>
      </c>
      <c r="M2838" s="36">
        <v>61.35</v>
      </c>
      <c r="N2838" s="37">
        <f t="shared" si="182"/>
        <v>141.15</v>
      </c>
    </row>
    <row r="2839" spans="1:14" ht="15.6" x14ac:dyDescent="0.3">
      <c r="A2839" s="40">
        <v>43584.041666666664</v>
      </c>
      <c r="B2839" s="29">
        <f t="shared" si="179"/>
        <v>4</v>
      </c>
      <c r="C2839" s="34">
        <v>29</v>
      </c>
      <c r="D2839" s="35">
        <v>117.45</v>
      </c>
      <c r="E2839" s="36">
        <v>109.5</v>
      </c>
      <c r="F2839" s="37">
        <f t="shared" si="180"/>
        <v>226.95</v>
      </c>
      <c r="G2839" s="38"/>
      <c r="H2839" s="35">
        <v>151.221</v>
      </c>
      <c r="I2839" s="36">
        <v>119.29</v>
      </c>
      <c r="J2839" s="37">
        <f t="shared" si="181"/>
        <v>270.51100000000002</v>
      </c>
      <c r="K2839" s="38"/>
      <c r="L2839" s="35">
        <v>82.2</v>
      </c>
      <c r="M2839" s="36">
        <v>62.55</v>
      </c>
      <c r="N2839" s="37">
        <f t="shared" si="182"/>
        <v>144.75</v>
      </c>
    </row>
    <row r="2840" spans="1:14" ht="15.6" x14ac:dyDescent="0.3">
      <c r="A2840" s="39">
        <v>43584.083333333336</v>
      </c>
      <c r="B2840" s="29">
        <f t="shared" si="179"/>
        <v>4</v>
      </c>
      <c r="C2840" s="34">
        <v>29</v>
      </c>
      <c r="D2840" s="35">
        <v>114.9</v>
      </c>
      <c r="E2840" s="36">
        <v>109.5</v>
      </c>
      <c r="F2840" s="37">
        <f t="shared" si="180"/>
        <v>224.4</v>
      </c>
      <c r="G2840" s="38"/>
      <c r="H2840" s="35">
        <v>150.78700000000001</v>
      </c>
      <c r="I2840" s="36">
        <v>119.02800000000001</v>
      </c>
      <c r="J2840" s="37">
        <f t="shared" si="181"/>
        <v>269.815</v>
      </c>
      <c r="K2840" s="38"/>
      <c r="L2840" s="35">
        <v>80.55</v>
      </c>
      <c r="M2840" s="36">
        <v>61.65</v>
      </c>
      <c r="N2840" s="37">
        <f t="shared" si="182"/>
        <v>142.19999999999999</v>
      </c>
    </row>
    <row r="2841" spans="1:14" ht="15.6" x14ac:dyDescent="0.3">
      <c r="A2841" s="40">
        <v>43584.125</v>
      </c>
      <c r="B2841" s="29">
        <f t="shared" si="179"/>
        <v>4</v>
      </c>
      <c r="C2841" s="34">
        <v>29</v>
      </c>
      <c r="D2841" s="35">
        <v>126.15</v>
      </c>
      <c r="E2841" s="36">
        <v>111.6</v>
      </c>
      <c r="F2841" s="37">
        <f t="shared" si="180"/>
        <v>237.75</v>
      </c>
      <c r="G2841" s="38"/>
      <c r="H2841" s="35">
        <v>157.74299999999999</v>
      </c>
      <c r="I2841" s="36">
        <v>125.90900000000001</v>
      </c>
      <c r="J2841" s="37">
        <f t="shared" si="181"/>
        <v>283.65199999999999</v>
      </c>
      <c r="K2841" s="38"/>
      <c r="L2841" s="35">
        <v>90.45</v>
      </c>
      <c r="M2841" s="36">
        <v>63</v>
      </c>
      <c r="N2841" s="37">
        <f t="shared" si="182"/>
        <v>153.44999999999999</v>
      </c>
    </row>
    <row r="2842" spans="1:14" ht="15.6" x14ac:dyDescent="0.3">
      <c r="A2842" s="39">
        <v>43584.166666666664</v>
      </c>
      <c r="B2842" s="29">
        <f t="shared" si="179"/>
        <v>4</v>
      </c>
      <c r="C2842" s="34">
        <v>29</v>
      </c>
      <c r="D2842" s="35">
        <v>122.55</v>
      </c>
      <c r="E2842" s="36">
        <v>121.95</v>
      </c>
      <c r="F2842" s="37">
        <f t="shared" si="180"/>
        <v>244.5</v>
      </c>
      <c r="G2842" s="38"/>
      <c r="H2842" s="35">
        <v>167.357</v>
      </c>
      <c r="I2842" s="36">
        <v>129.55000000000001</v>
      </c>
      <c r="J2842" s="37">
        <f t="shared" si="181"/>
        <v>296.90700000000004</v>
      </c>
      <c r="K2842" s="38"/>
      <c r="L2842" s="35">
        <v>92.25</v>
      </c>
      <c r="M2842" s="36">
        <v>60.9</v>
      </c>
      <c r="N2842" s="37">
        <f t="shared" si="182"/>
        <v>153.15</v>
      </c>
    </row>
    <row r="2843" spans="1:14" ht="15.6" x14ac:dyDescent="0.3">
      <c r="A2843" s="40">
        <v>43584.208333333336</v>
      </c>
      <c r="B2843" s="29">
        <f t="shared" si="179"/>
        <v>4</v>
      </c>
      <c r="C2843" s="34">
        <v>29</v>
      </c>
      <c r="D2843" s="35">
        <v>124.95</v>
      </c>
      <c r="E2843" s="36">
        <v>122.85</v>
      </c>
      <c r="F2843" s="37">
        <f t="shared" si="180"/>
        <v>247.8</v>
      </c>
      <c r="G2843" s="38"/>
      <c r="H2843" s="35">
        <v>179.89099999999999</v>
      </c>
      <c r="I2843" s="36">
        <v>141.70699999999999</v>
      </c>
      <c r="J2843" s="37">
        <f t="shared" si="181"/>
        <v>321.59799999999996</v>
      </c>
      <c r="K2843" s="38"/>
      <c r="L2843" s="35">
        <v>93</v>
      </c>
      <c r="M2843" s="36">
        <v>61.65</v>
      </c>
      <c r="N2843" s="37">
        <f t="shared" si="182"/>
        <v>154.65</v>
      </c>
    </row>
    <row r="2844" spans="1:14" ht="15.6" x14ac:dyDescent="0.3">
      <c r="A2844" s="39">
        <v>43584.25</v>
      </c>
      <c r="B2844" s="29">
        <f t="shared" si="179"/>
        <v>4</v>
      </c>
      <c r="C2844" s="34">
        <v>29</v>
      </c>
      <c r="D2844" s="35">
        <v>138.44999999999999</v>
      </c>
      <c r="E2844" s="36">
        <v>134.1</v>
      </c>
      <c r="F2844" s="37">
        <f t="shared" si="180"/>
        <v>272.54999999999995</v>
      </c>
      <c r="G2844" s="38"/>
      <c r="H2844" s="35">
        <v>179.459</v>
      </c>
      <c r="I2844" s="36">
        <v>157.291</v>
      </c>
      <c r="J2844" s="37">
        <f t="shared" si="181"/>
        <v>336.75</v>
      </c>
      <c r="K2844" s="38"/>
      <c r="L2844" s="35">
        <v>99.15</v>
      </c>
      <c r="M2844" s="36">
        <v>70.5</v>
      </c>
      <c r="N2844" s="37">
        <f t="shared" si="182"/>
        <v>169.65</v>
      </c>
    </row>
    <row r="2845" spans="1:14" ht="15.6" x14ac:dyDescent="0.3">
      <c r="A2845" s="40">
        <v>43584.291666666664</v>
      </c>
      <c r="B2845" s="29">
        <f t="shared" si="179"/>
        <v>4</v>
      </c>
      <c r="C2845" s="34">
        <v>29</v>
      </c>
      <c r="D2845" s="35">
        <v>177</v>
      </c>
      <c r="E2845" s="36">
        <v>203.85</v>
      </c>
      <c r="F2845" s="37">
        <f t="shared" si="180"/>
        <v>380.85</v>
      </c>
      <c r="G2845" s="38"/>
      <c r="H2845" s="35">
        <v>236.97499999999999</v>
      </c>
      <c r="I2845" s="36">
        <v>188.155</v>
      </c>
      <c r="J2845" s="37">
        <f t="shared" si="181"/>
        <v>425.13</v>
      </c>
      <c r="K2845" s="38"/>
      <c r="L2845" s="35">
        <v>159.6</v>
      </c>
      <c r="M2845" s="36">
        <v>92.55</v>
      </c>
      <c r="N2845" s="37">
        <f t="shared" si="182"/>
        <v>252.14999999999998</v>
      </c>
    </row>
    <row r="2846" spans="1:14" ht="15.6" x14ac:dyDescent="0.3">
      <c r="A2846" s="39">
        <v>43584.333333333336</v>
      </c>
      <c r="B2846" s="29">
        <f t="shared" si="179"/>
        <v>4</v>
      </c>
      <c r="C2846" s="34">
        <v>29</v>
      </c>
      <c r="D2846" s="35">
        <v>203.1</v>
      </c>
      <c r="E2846" s="36">
        <v>226.5</v>
      </c>
      <c r="F2846" s="37">
        <f t="shared" si="180"/>
        <v>429.6</v>
      </c>
      <c r="G2846" s="38"/>
      <c r="H2846" s="35">
        <v>233.85499999999999</v>
      </c>
      <c r="I2846" s="36">
        <v>212.80199999999999</v>
      </c>
      <c r="J2846" s="37">
        <f t="shared" si="181"/>
        <v>446.65699999999998</v>
      </c>
      <c r="K2846" s="38"/>
      <c r="L2846" s="35">
        <v>181.2</v>
      </c>
      <c r="M2846" s="36">
        <v>109.05</v>
      </c>
      <c r="N2846" s="37">
        <f t="shared" si="182"/>
        <v>290.25</v>
      </c>
    </row>
    <row r="2847" spans="1:14" ht="15.6" x14ac:dyDescent="0.3">
      <c r="A2847" s="40">
        <v>43584.375</v>
      </c>
      <c r="B2847" s="29">
        <f t="shared" si="179"/>
        <v>4</v>
      </c>
      <c r="C2847" s="34">
        <v>29</v>
      </c>
      <c r="D2847" s="35">
        <v>217.95</v>
      </c>
      <c r="E2847" s="36">
        <v>255.6</v>
      </c>
      <c r="F2847" s="37">
        <f t="shared" si="180"/>
        <v>473.54999999999995</v>
      </c>
      <c r="G2847" s="38"/>
      <c r="H2847" s="35">
        <v>241.792</v>
      </c>
      <c r="I2847" s="36">
        <v>234.791</v>
      </c>
      <c r="J2847" s="37">
        <f t="shared" si="181"/>
        <v>476.58299999999997</v>
      </c>
      <c r="K2847" s="38"/>
      <c r="L2847" s="35">
        <v>195.15</v>
      </c>
      <c r="M2847" s="36">
        <v>121.05</v>
      </c>
      <c r="N2847" s="37">
        <f t="shared" si="182"/>
        <v>316.2</v>
      </c>
    </row>
    <row r="2848" spans="1:14" ht="15.6" x14ac:dyDescent="0.3">
      <c r="A2848" s="39">
        <v>43584.416666666664</v>
      </c>
      <c r="B2848" s="29">
        <f t="shared" si="179"/>
        <v>4</v>
      </c>
      <c r="C2848" s="34">
        <v>29</v>
      </c>
      <c r="D2848" s="35">
        <v>224.25</v>
      </c>
      <c r="E2848" s="36">
        <v>269.85000000000002</v>
      </c>
      <c r="F2848" s="37">
        <f t="shared" si="180"/>
        <v>494.1</v>
      </c>
      <c r="G2848" s="38"/>
      <c r="H2848" s="35">
        <v>241.63</v>
      </c>
      <c r="I2848" s="36">
        <v>238.976</v>
      </c>
      <c r="J2848" s="37">
        <f t="shared" si="181"/>
        <v>480.60599999999999</v>
      </c>
      <c r="K2848" s="38"/>
      <c r="L2848" s="35">
        <v>191.7</v>
      </c>
      <c r="M2848" s="36">
        <v>124.35</v>
      </c>
      <c r="N2848" s="37">
        <f t="shared" si="182"/>
        <v>316.04999999999995</v>
      </c>
    </row>
    <row r="2849" spans="1:14" ht="15.6" x14ac:dyDescent="0.3">
      <c r="A2849" s="40">
        <v>43584.458333333336</v>
      </c>
      <c r="B2849" s="29">
        <f t="shared" si="179"/>
        <v>4</v>
      </c>
      <c r="C2849" s="34">
        <v>29</v>
      </c>
      <c r="D2849" s="35">
        <v>233.1</v>
      </c>
      <c r="E2849" s="36">
        <v>261.14999999999998</v>
      </c>
      <c r="F2849" s="37">
        <f t="shared" si="180"/>
        <v>494.25</v>
      </c>
      <c r="G2849" s="38"/>
      <c r="H2849" s="35">
        <v>237.23500000000001</v>
      </c>
      <c r="I2849" s="36">
        <v>239.941</v>
      </c>
      <c r="J2849" s="37">
        <f t="shared" si="181"/>
        <v>477.17600000000004</v>
      </c>
      <c r="K2849" s="38"/>
      <c r="L2849" s="35">
        <v>187.95</v>
      </c>
      <c r="M2849" s="36">
        <v>126</v>
      </c>
      <c r="N2849" s="37">
        <f t="shared" si="182"/>
        <v>313.95</v>
      </c>
    </row>
    <row r="2850" spans="1:14" ht="15.6" x14ac:dyDescent="0.3">
      <c r="A2850" s="39">
        <v>43584.5</v>
      </c>
      <c r="B2850" s="29">
        <f t="shared" si="179"/>
        <v>4</v>
      </c>
      <c r="C2850" s="34">
        <v>29</v>
      </c>
      <c r="D2850" s="35">
        <v>244.05</v>
      </c>
      <c r="E2850" s="36">
        <v>261.60000000000002</v>
      </c>
      <c r="F2850" s="37">
        <f t="shared" si="180"/>
        <v>505.65000000000003</v>
      </c>
      <c r="G2850" s="38"/>
      <c r="H2850" s="35">
        <v>241.85</v>
      </c>
      <c r="I2850" s="36">
        <v>247.595</v>
      </c>
      <c r="J2850" s="37">
        <f t="shared" si="181"/>
        <v>489.44499999999999</v>
      </c>
      <c r="K2850" s="38"/>
      <c r="L2850" s="35">
        <v>195.9</v>
      </c>
      <c r="M2850" s="36">
        <v>128.85</v>
      </c>
      <c r="N2850" s="37">
        <f t="shared" si="182"/>
        <v>324.75</v>
      </c>
    </row>
    <row r="2851" spans="1:14" ht="15.6" x14ac:dyDescent="0.3">
      <c r="A2851" s="40">
        <v>43584.541666666664</v>
      </c>
      <c r="B2851" s="29">
        <f t="shared" si="179"/>
        <v>4</v>
      </c>
      <c r="C2851" s="34">
        <v>29</v>
      </c>
      <c r="D2851" s="35">
        <v>246.3</v>
      </c>
      <c r="E2851" s="36">
        <v>260.10000000000002</v>
      </c>
      <c r="F2851" s="37">
        <f t="shared" si="180"/>
        <v>506.40000000000003</v>
      </c>
      <c r="G2851" s="38"/>
      <c r="H2851" s="35">
        <v>244.28700000000001</v>
      </c>
      <c r="I2851" s="36">
        <v>247.68199999999999</v>
      </c>
      <c r="J2851" s="37">
        <f t="shared" si="181"/>
        <v>491.96899999999999</v>
      </c>
      <c r="K2851" s="38"/>
      <c r="L2851" s="35">
        <v>194.55</v>
      </c>
      <c r="M2851" s="36">
        <v>132.75</v>
      </c>
      <c r="N2851" s="37">
        <f t="shared" si="182"/>
        <v>327.3</v>
      </c>
    </row>
    <row r="2852" spans="1:14" ht="15.6" x14ac:dyDescent="0.3">
      <c r="A2852" s="39">
        <v>43584.583333333336</v>
      </c>
      <c r="B2852" s="29">
        <f t="shared" si="179"/>
        <v>4</v>
      </c>
      <c r="C2852" s="34">
        <v>29</v>
      </c>
      <c r="D2852" s="35">
        <v>248.85</v>
      </c>
      <c r="E2852" s="36">
        <v>245.7</v>
      </c>
      <c r="F2852" s="37">
        <f t="shared" si="180"/>
        <v>494.54999999999995</v>
      </c>
      <c r="G2852" s="38"/>
      <c r="H2852" s="35">
        <v>242.61</v>
      </c>
      <c r="I2852" s="36">
        <v>235.82300000000001</v>
      </c>
      <c r="J2852" s="37">
        <f t="shared" si="181"/>
        <v>478.43299999999999</v>
      </c>
      <c r="K2852" s="38"/>
      <c r="L2852" s="35">
        <v>195.3</v>
      </c>
      <c r="M2852" s="36">
        <v>126.75</v>
      </c>
      <c r="N2852" s="37">
        <f t="shared" si="182"/>
        <v>322.05</v>
      </c>
    </row>
    <row r="2853" spans="1:14" ht="15.6" x14ac:dyDescent="0.3">
      <c r="A2853" s="40">
        <v>43584.625</v>
      </c>
      <c r="B2853" s="29">
        <f t="shared" si="179"/>
        <v>4</v>
      </c>
      <c r="C2853" s="34">
        <v>29</v>
      </c>
      <c r="D2853" s="35">
        <v>245.55</v>
      </c>
      <c r="E2853" s="36">
        <v>244.35</v>
      </c>
      <c r="F2853" s="37">
        <f t="shared" si="180"/>
        <v>489.9</v>
      </c>
      <c r="G2853" s="38"/>
      <c r="H2853" s="35">
        <v>238.691</v>
      </c>
      <c r="I2853" s="36">
        <v>234.529</v>
      </c>
      <c r="J2853" s="37">
        <f t="shared" si="181"/>
        <v>473.22</v>
      </c>
      <c r="K2853" s="38"/>
      <c r="L2853" s="35">
        <v>193.05</v>
      </c>
      <c r="M2853" s="36">
        <v>123.6</v>
      </c>
      <c r="N2853" s="37">
        <f t="shared" si="182"/>
        <v>316.64999999999998</v>
      </c>
    </row>
    <row r="2854" spans="1:14" ht="15.6" x14ac:dyDescent="0.3">
      <c r="A2854" s="39">
        <v>43584.666666666664</v>
      </c>
      <c r="B2854" s="29">
        <f t="shared" si="179"/>
        <v>4</v>
      </c>
      <c r="C2854" s="34">
        <v>29</v>
      </c>
      <c r="D2854" s="35">
        <v>238.35</v>
      </c>
      <c r="E2854" s="36">
        <v>229.8</v>
      </c>
      <c r="F2854" s="37">
        <f t="shared" si="180"/>
        <v>468.15</v>
      </c>
      <c r="G2854" s="38"/>
      <c r="H2854" s="35">
        <v>233.601</v>
      </c>
      <c r="I2854" s="36">
        <v>233.36500000000001</v>
      </c>
      <c r="J2854" s="37">
        <f t="shared" si="181"/>
        <v>466.96600000000001</v>
      </c>
      <c r="K2854" s="38"/>
      <c r="L2854" s="35">
        <v>187.95</v>
      </c>
      <c r="M2854" s="36">
        <v>121.65</v>
      </c>
      <c r="N2854" s="37">
        <f t="shared" si="182"/>
        <v>309.60000000000002</v>
      </c>
    </row>
    <row r="2855" spans="1:14" ht="15.6" x14ac:dyDescent="0.3">
      <c r="A2855" s="40">
        <v>43584.708333333336</v>
      </c>
      <c r="B2855" s="29">
        <f t="shared" si="179"/>
        <v>4</v>
      </c>
      <c r="C2855" s="34">
        <v>29</v>
      </c>
      <c r="D2855" s="35">
        <v>237.9</v>
      </c>
      <c r="E2855" s="36">
        <v>204.15</v>
      </c>
      <c r="F2855" s="37">
        <f t="shared" si="180"/>
        <v>442.05</v>
      </c>
      <c r="G2855" s="38"/>
      <c r="H2855" s="35">
        <v>227.26</v>
      </c>
      <c r="I2855" s="36">
        <v>214.23599999999999</v>
      </c>
      <c r="J2855" s="37">
        <f t="shared" si="181"/>
        <v>441.49599999999998</v>
      </c>
      <c r="K2855" s="38"/>
      <c r="L2855" s="35">
        <v>174.6</v>
      </c>
      <c r="M2855" s="36">
        <v>113.85</v>
      </c>
      <c r="N2855" s="37">
        <f t="shared" si="182"/>
        <v>288.45</v>
      </c>
    </row>
    <row r="2856" spans="1:14" ht="15.6" x14ac:dyDescent="0.3">
      <c r="A2856" s="39">
        <v>43584.75</v>
      </c>
      <c r="B2856" s="29">
        <f t="shared" si="179"/>
        <v>4</v>
      </c>
      <c r="C2856" s="34">
        <v>29</v>
      </c>
      <c r="D2856" s="35">
        <v>223.35</v>
      </c>
      <c r="E2856" s="36">
        <v>167.1</v>
      </c>
      <c r="F2856" s="37">
        <f t="shared" si="180"/>
        <v>390.45</v>
      </c>
      <c r="G2856" s="38"/>
      <c r="H2856" s="35">
        <v>173.614</v>
      </c>
      <c r="I2856" s="36">
        <v>186.11</v>
      </c>
      <c r="J2856" s="37">
        <f t="shared" si="181"/>
        <v>359.72400000000005</v>
      </c>
      <c r="K2856" s="38"/>
      <c r="L2856" s="35">
        <v>116.85</v>
      </c>
      <c r="M2856" s="36">
        <v>95.85</v>
      </c>
      <c r="N2856" s="37">
        <f t="shared" si="182"/>
        <v>212.7</v>
      </c>
    </row>
    <row r="2857" spans="1:14" ht="15.6" x14ac:dyDescent="0.3">
      <c r="A2857" s="40">
        <v>43584.791666666664</v>
      </c>
      <c r="B2857" s="29">
        <f t="shared" si="179"/>
        <v>4</v>
      </c>
      <c r="C2857" s="34">
        <v>29</v>
      </c>
      <c r="D2857" s="35">
        <v>219.6</v>
      </c>
      <c r="E2857" s="36">
        <v>158.85</v>
      </c>
      <c r="F2857" s="37">
        <f t="shared" si="180"/>
        <v>378.45</v>
      </c>
      <c r="G2857" s="38"/>
      <c r="H2857" s="35">
        <v>171.40299999999999</v>
      </c>
      <c r="I2857" s="36">
        <v>176.86799999999999</v>
      </c>
      <c r="J2857" s="37">
        <f t="shared" si="181"/>
        <v>348.27099999999996</v>
      </c>
      <c r="K2857" s="38"/>
      <c r="L2857" s="35">
        <v>108.75</v>
      </c>
      <c r="M2857" s="36">
        <v>78.3</v>
      </c>
      <c r="N2857" s="37">
        <f t="shared" si="182"/>
        <v>187.05</v>
      </c>
    </row>
    <row r="2858" spans="1:14" ht="15.6" x14ac:dyDescent="0.3">
      <c r="A2858" s="39">
        <v>43584.833333333336</v>
      </c>
      <c r="B2858" s="29">
        <f t="shared" si="179"/>
        <v>4</v>
      </c>
      <c r="C2858" s="34">
        <v>29</v>
      </c>
      <c r="D2858" s="35">
        <v>207.3</v>
      </c>
      <c r="E2858" s="36">
        <v>159.6</v>
      </c>
      <c r="F2858" s="37">
        <f t="shared" si="180"/>
        <v>366.9</v>
      </c>
      <c r="G2858" s="38"/>
      <c r="H2858" s="35">
        <v>178.828</v>
      </c>
      <c r="I2858" s="36">
        <v>173.626</v>
      </c>
      <c r="J2858" s="37">
        <f t="shared" si="181"/>
        <v>352.45400000000001</v>
      </c>
      <c r="K2858" s="38"/>
      <c r="L2858" s="35">
        <v>105</v>
      </c>
      <c r="M2858" s="36">
        <v>74.55</v>
      </c>
      <c r="N2858" s="37">
        <f t="shared" si="182"/>
        <v>179.55</v>
      </c>
    </row>
    <row r="2859" spans="1:14" ht="15.6" x14ac:dyDescent="0.3">
      <c r="A2859" s="40">
        <v>43584.875</v>
      </c>
      <c r="B2859" s="29">
        <f t="shared" si="179"/>
        <v>4</v>
      </c>
      <c r="C2859" s="34">
        <v>29</v>
      </c>
      <c r="D2859" s="35">
        <v>159.6</v>
      </c>
      <c r="E2859" s="36">
        <v>138.9</v>
      </c>
      <c r="F2859" s="37">
        <f t="shared" si="180"/>
        <v>298.5</v>
      </c>
      <c r="G2859" s="38"/>
      <c r="H2859" s="35">
        <v>172.05500000000001</v>
      </c>
      <c r="I2859" s="36">
        <v>165.61199999999999</v>
      </c>
      <c r="J2859" s="37">
        <f t="shared" si="181"/>
        <v>337.66700000000003</v>
      </c>
      <c r="K2859" s="38"/>
      <c r="L2859" s="35">
        <v>103.2</v>
      </c>
      <c r="M2859" s="36">
        <v>73.95</v>
      </c>
      <c r="N2859" s="37">
        <f t="shared" si="182"/>
        <v>177.15</v>
      </c>
    </row>
    <row r="2860" spans="1:14" ht="15.6" x14ac:dyDescent="0.3">
      <c r="A2860" s="39">
        <v>43584.916666666664</v>
      </c>
      <c r="B2860" s="29">
        <f t="shared" si="179"/>
        <v>4</v>
      </c>
      <c r="C2860" s="34">
        <v>29</v>
      </c>
      <c r="D2860" s="35">
        <v>142.65</v>
      </c>
      <c r="E2860" s="36">
        <v>135.6</v>
      </c>
      <c r="F2860" s="37">
        <f t="shared" si="180"/>
        <v>278.25</v>
      </c>
      <c r="G2860" s="38"/>
      <c r="H2860" s="35">
        <v>168.648</v>
      </c>
      <c r="I2860" s="36">
        <v>165.27199999999999</v>
      </c>
      <c r="J2860" s="37">
        <f t="shared" si="181"/>
        <v>333.91999999999996</v>
      </c>
      <c r="K2860" s="38"/>
      <c r="L2860" s="35">
        <v>102</v>
      </c>
      <c r="M2860" s="36">
        <v>71.7</v>
      </c>
      <c r="N2860" s="37">
        <f t="shared" si="182"/>
        <v>173.7</v>
      </c>
    </row>
    <row r="2861" spans="1:14" ht="15.6" x14ac:dyDescent="0.3">
      <c r="A2861" s="40">
        <v>43584.958333333336</v>
      </c>
      <c r="B2861" s="29">
        <f t="shared" si="179"/>
        <v>4</v>
      </c>
      <c r="C2861" s="34">
        <v>29</v>
      </c>
      <c r="D2861" s="35">
        <v>129.15</v>
      </c>
      <c r="E2861" s="36">
        <v>130.80000000000001</v>
      </c>
      <c r="F2861" s="37">
        <f t="shared" si="180"/>
        <v>259.95000000000005</v>
      </c>
      <c r="G2861" s="38"/>
      <c r="H2861" s="35">
        <v>159.49299999999999</v>
      </c>
      <c r="I2861" s="36">
        <v>134.50700000000001</v>
      </c>
      <c r="J2861" s="37">
        <f t="shared" si="181"/>
        <v>294</v>
      </c>
      <c r="K2861" s="38"/>
      <c r="L2861" s="35">
        <v>91.95</v>
      </c>
      <c r="M2861" s="36">
        <v>63.3</v>
      </c>
      <c r="N2861" s="37">
        <f t="shared" si="182"/>
        <v>155.25</v>
      </c>
    </row>
    <row r="2862" spans="1:14" ht="15.6" x14ac:dyDescent="0.3">
      <c r="A2862" s="39">
        <v>43584</v>
      </c>
      <c r="B2862" s="29">
        <f t="shared" si="179"/>
        <v>4</v>
      </c>
      <c r="C2862" s="34">
        <v>29</v>
      </c>
      <c r="D2862" s="35">
        <v>124.65</v>
      </c>
      <c r="E2862" s="36">
        <v>117.6</v>
      </c>
      <c r="F2862" s="37">
        <f t="shared" si="180"/>
        <v>242.25</v>
      </c>
      <c r="G2862" s="38"/>
      <c r="H2862" s="35">
        <v>150.523</v>
      </c>
      <c r="I2862" s="36">
        <v>119.349</v>
      </c>
      <c r="J2862" s="37">
        <f t="shared" si="181"/>
        <v>269.87200000000001</v>
      </c>
      <c r="K2862" s="38"/>
      <c r="L2862" s="35">
        <v>90.75</v>
      </c>
      <c r="M2862" s="36">
        <v>61.5</v>
      </c>
      <c r="N2862" s="37">
        <f t="shared" si="182"/>
        <v>152.25</v>
      </c>
    </row>
    <row r="2863" spans="1:14" ht="15.6" x14ac:dyDescent="0.3">
      <c r="A2863" s="40">
        <v>43585.041666666664</v>
      </c>
      <c r="B2863" s="29">
        <f t="shared" si="179"/>
        <v>4</v>
      </c>
      <c r="C2863" s="34">
        <v>30</v>
      </c>
      <c r="D2863" s="35">
        <v>118.35</v>
      </c>
      <c r="E2863" s="36">
        <v>117.6</v>
      </c>
      <c r="F2863" s="37">
        <f t="shared" si="180"/>
        <v>235.95</v>
      </c>
      <c r="G2863" s="38"/>
      <c r="H2863" s="35">
        <v>150.554</v>
      </c>
      <c r="I2863" s="36">
        <v>117.702</v>
      </c>
      <c r="J2863" s="37">
        <f t="shared" si="181"/>
        <v>268.25599999999997</v>
      </c>
      <c r="K2863" s="38"/>
      <c r="L2863" s="35">
        <v>90</v>
      </c>
      <c r="M2863" s="36">
        <v>61.8</v>
      </c>
      <c r="N2863" s="37">
        <f t="shared" si="182"/>
        <v>151.80000000000001</v>
      </c>
    </row>
    <row r="2864" spans="1:14" ht="15.6" x14ac:dyDescent="0.3">
      <c r="A2864" s="39">
        <v>43585.083333333336</v>
      </c>
      <c r="B2864" s="29">
        <f t="shared" si="179"/>
        <v>4</v>
      </c>
      <c r="C2864" s="34">
        <v>30</v>
      </c>
      <c r="D2864" s="35">
        <v>119.1</v>
      </c>
      <c r="E2864" s="36">
        <v>114</v>
      </c>
      <c r="F2864" s="37">
        <f t="shared" si="180"/>
        <v>233.1</v>
      </c>
      <c r="G2864" s="38"/>
      <c r="H2864" s="35">
        <v>147.46600000000001</v>
      </c>
      <c r="I2864" s="36">
        <v>115.56100000000001</v>
      </c>
      <c r="J2864" s="37">
        <f t="shared" si="181"/>
        <v>263.02700000000004</v>
      </c>
      <c r="K2864" s="38"/>
      <c r="L2864" s="35">
        <v>88.35</v>
      </c>
      <c r="M2864" s="36">
        <v>62.4</v>
      </c>
      <c r="N2864" s="37">
        <f t="shared" si="182"/>
        <v>150.75</v>
      </c>
    </row>
    <row r="2865" spans="1:14" ht="15.6" x14ac:dyDescent="0.3">
      <c r="A2865" s="40">
        <v>43585.125</v>
      </c>
      <c r="B2865" s="29">
        <f t="shared" si="179"/>
        <v>4</v>
      </c>
      <c r="C2865" s="34">
        <v>30</v>
      </c>
      <c r="D2865" s="35">
        <v>133.5</v>
      </c>
      <c r="E2865" s="36">
        <v>117.9</v>
      </c>
      <c r="F2865" s="37">
        <f t="shared" si="180"/>
        <v>251.4</v>
      </c>
      <c r="G2865" s="38"/>
      <c r="H2865" s="35">
        <v>155.38</v>
      </c>
      <c r="I2865" s="36">
        <v>122.309</v>
      </c>
      <c r="J2865" s="37">
        <f t="shared" si="181"/>
        <v>277.68899999999996</v>
      </c>
      <c r="K2865" s="38"/>
      <c r="L2865" s="35">
        <v>96.3</v>
      </c>
      <c r="M2865" s="36">
        <v>61.2</v>
      </c>
      <c r="N2865" s="37">
        <f t="shared" si="182"/>
        <v>157.5</v>
      </c>
    </row>
    <row r="2866" spans="1:14" ht="15.6" x14ac:dyDescent="0.3">
      <c r="A2866" s="39">
        <v>43585.166666666664</v>
      </c>
      <c r="B2866" s="29">
        <f t="shared" si="179"/>
        <v>4</v>
      </c>
      <c r="C2866" s="34">
        <v>30</v>
      </c>
      <c r="D2866" s="35">
        <v>132.6</v>
      </c>
      <c r="E2866" s="36">
        <v>126</v>
      </c>
      <c r="F2866" s="37">
        <f t="shared" si="180"/>
        <v>258.60000000000002</v>
      </c>
      <c r="G2866" s="38"/>
      <c r="H2866" s="35">
        <v>160.77199999999999</v>
      </c>
      <c r="I2866" s="36">
        <v>124.66500000000001</v>
      </c>
      <c r="J2866" s="37">
        <f t="shared" si="181"/>
        <v>285.43700000000001</v>
      </c>
      <c r="K2866" s="38"/>
      <c r="L2866" s="35">
        <v>97.5</v>
      </c>
      <c r="M2866" s="36">
        <v>61.5</v>
      </c>
      <c r="N2866" s="37">
        <f t="shared" si="182"/>
        <v>159</v>
      </c>
    </row>
    <row r="2867" spans="1:14" ht="15.6" x14ac:dyDescent="0.3">
      <c r="A2867" s="40">
        <v>43585.208333333336</v>
      </c>
      <c r="B2867" s="29">
        <f t="shared" si="179"/>
        <v>4</v>
      </c>
      <c r="C2867" s="34">
        <v>30</v>
      </c>
      <c r="D2867" s="35">
        <v>134.55000000000001</v>
      </c>
      <c r="E2867" s="36">
        <v>127.35</v>
      </c>
      <c r="F2867" s="37">
        <f t="shared" si="180"/>
        <v>261.89999999999998</v>
      </c>
      <c r="G2867" s="38"/>
      <c r="H2867" s="35">
        <v>181.017</v>
      </c>
      <c r="I2867" s="36">
        <v>156.99700000000001</v>
      </c>
      <c r="J2867" s="37">
        <f t="shared" si="181"/>
        <v>338.01400000000001</v>
      </c>
      <c r="K2867" s="38"/>
      <c r="L2867" s="35">
        <v>97.95</v>
      </c>
      <c r="M2867" s="36">
        <v>61.65</v>
      </c>
      <c r="N2867" s="37">
        <f t="shared" si="182"/>
        <v>159.6</v>
      </c>
    </row>
    <row r="2868" spans="1:14" ht="15.6" x14ac:dyDescent="0.3">
      <c r="A2868" s="39">
        <v>43585.25</v>
      </c>
      <c r="B2868" s="29">
        <f t="shared" si="179"/>
        <v>4</v>
      </c>
      <c r="C2868" s="34">
        <v>30</v>
      </c>
      <c r="D2868" s="35">
        <v>149.25</v>
      </c>
      <c r="E2868" s="36">
        <v>137.55000000000001</v>
      </c>
      <c r="F2868" s="37">
        <f t="shared" si="180"/>
        <v>286.8</v>
      </c>
      <c r="G2868" s="38"/>
      <c r="H2868" s="35">
        <v>183.46899999999999</v>
      </c>
      <c r="I2868" s="36">
        <v>169.50299999999999</v>
      </c>
      <c r="J2868" s="37">
        <f t="shared" si="181"/>
        <v>352.97199999999998</v>
      </c>
      <c r="K2868" s="38"/>
      <c r="L2868" s="35">
        <v>110.4</v>
      </c>
      <c r="M2868" s="36">
        <v>69.900000000000006</v>
      </c>
      <c r="N2868" s="37">
        <f t="shared" si="182"/>
        <v>180.3</v>
      </c>
    </row>
    <row r="2869" spans="1:14" ht="15.6" x14ac:dyDescent="0.3">
      <c r="A2869" s="40">
        <v>43585.291666666664</v>
      </c>
      <c r="B2869" s="29">
        <f t="shared" si="179"/>
        <v>4</v>
      </c>
      <c r="C2869" s="34">
        <v>30</v>
      </c>
      <c r="D2869" s="35">
        <v>186.6</v>
      </c>
      <c r="E2869" s="36">
        <v>189.3</v>
      </c>
      <c r="F2869" s="37">
        <f t="shared" si="180"/>
        <v>375.9</v>
      </c>
      <c r="G2869" s="38"/>
      <c r="H2869" s="35">
        <v>222.80099999999999</v>
      </c>
      <c r="I2869" s="36">
        <v>188.607</v>
      </c>
      <c r="J2869" s="37">
        <f t="shared" si="181"/>
        <v>411.40800000000002</v>
      </c>
      <c r="K2869" s="38"/>
      <c r="L2869" s="35">
        <v>163.19999999999999</v>
      </c>
      <c r="M2869" s="36">
        <v>92.55</v>
      </c>
      <c r="N2869" s="37">
        <f t="shared" si="182"/>
        <v>255.75</v>
      </c>
    </row>
    <row r="2870" spans="1:14" ht="15.6" x14ac:dyDescent="0.3">
      <c r="A2870" s="39">
        <v>43585.333333333336</v>
      </c>
      <c r="B2870" s="29">
        <f t="shared" si="179"/>
        <v>4</v>
      </c>
      <c r="C2870" s="34">
        <v>30</v>
      </c>
      <c r="D2870" s="35">
        <v>211.8</v>
      </c>
      <c r="E2870" s="36">
        <v>222.6</v>
      </c>
      <c r="F2870" s="37">
        <f t="shared" si="180"/>
        <v>434.4</v>
      </c>
      <c r="G2870" s="38"/>
      <c r="H2870" s="35">
        <v>237.005</v>
      </c>
      <c r="I2870" s="36">
        <v>214.084</v>
      </c>
      <c r="J2870" s="37">
        <f t="shared" si="181"/>
        <v>451.089</v>
      </c>
      <c r="K2870" s="38"/>
      <c r="L2870" s="35">
        <v>182.7</v>
      </c>
      <c r="M2870" s="36">
        <v>104.85</v>
      </c>
      <c r="N2870" s="37">
        <f t="shared" si="182"/>
        <v>287.54999999999995</v>
      </c>
    </row>
    <row r="2871" spans="1:14" ht="15.6" x14ac:dyDescent="0.3">
      <c r="A2871" s="40">
        <v>43585.375</v>
      </c>
      <c r="B2871" s="29">
        <f t="shared" si="179"/>
        <v>4</v>
      </c>
      <c r="C2871" s="34">
        <v>30</v>
      </c>
      <c r="D2871" s="35">
        <v>223.8</v>
      </c>
      <c r="E2871" s="36">
        <v>253.2</v>
      </c>
      <c r="F2871" s="37">
        <f t="shared" si="180"/>
        <v>477</v>
      </c>
      <c r="G2871" s="38"/>
      <c r="H2871" s="35">
        <v>245.74199999999999</v>
      </c>
      <c r="I2871" s="36">
        <v>231.81</v>
      </c>
      <c r="J2871" s="37">
        <f t="shared" si="181"/>
        <v>477.55200000000002</v>
      </c>
      <c r="K2871" s="38"/>
      <c r="L2871" s="35">
        <v>192.6</v>
      </c>
      <c r="M2871" s="36">
        <v>114.9</v>
      </c>
      <c r="N2871" s="37">
        <f t="shared" si="182"/>
        <v>307.5</v>
      </c>
    </row>
    <row r="2872" spans="1:14" ht="15.6" x14ac:dyDescent="0.3">
      <c r="A2872" s="39">
        <v>43585.416666666664</v>
      </c>
      <c r="B2872" s="29">
        <f t="shared" si="179"/>
        <v>4</v>
      </c>
      <c r="C2872" s="34">
        <v>30</v>
      </c>
      <c r="D2872" s="35">
        <v>227.55</v>
      </c>
      <c r="E2872" s="36">
        <v>267</v>
      </c>
      <c r="F2872" s="37">
        <f t="shared" si="180"/>
        <v>494.55</v>
      </c>
      <c r="G2872" s="38"/>
      <c r="H2872" s="35">
        <v>243.18100000000001</v>
      </c>
      <c r="I2872" s="36">
        <v>233.25299999999999</v>
      </c>
      <c r="J2872" s="37">
        <f t="shared" si="181"/>
        <v>476.43399999999997</v>
      </c>
      <c r="K2872" s="38"/>
      <c r="L2872" s="35">
        <v>193.35</v>
      </c>
      <c r="M2872" s="36">
        <v>114.9</v>
      </c>
      <c r="N2872" s="37">
        <f t="shared" si="182"/>
        <v>308.25</v>
      </c>
    </row>
    <row r="2873" spans="1:14" ht="15.6" x14ac:dyDescent="0.3">
      <c r="A2873" s="40">
        <v>43585.458333333336</v>
      </c>
      <c r="B2873" s="29">
        <f t="shared" si="179"/>
        <v>4</v>
      </c>
      <c r="C2873" s="34">
        <v>30</v>
      </c>
      <c r="D2873" s="35">
        <v>248.25</v>
      </c>
      <c r="E2873" s="36">
        <v>270.75</v>
      </c>
      <c r="F2873" s="37">
        <f t="shared" si="180"/>
        <v>519</v>
      </c>
      <c r="G2873" s="38"/>
      <c r="H2873" s="35">
        <v>241.93600000000001</v>
      </c>
      <c r="I2873" s="36">
        <v>234.64</v>
      </c>
      <c r="J2873" s="37">
        <f t="shared" si="181"/>
        <v>476.57600000000002</v>
      </c>
      <c r="K2873" s="38"/>
      <c r="L2873" s="35">
        <v>198.3</v>
      </c>
      <c r="M2873" s="36">
        <v>123.6</v>
      </c>
      <c r="N2873" s="37">
        <f t="shared" si="182"/>
        <v>321.89999999999998</v>
      </c>
    </row>
    <row r="2874" spans="1:14" ht="15.6" x14ac:dyDescent="0.3">
      <c r="A2874" s="39">
        <v>43585.5</v>
      </c>
      <c r="B2874" s="29">
        <f t="shared" si="179"/>
        <v>4</v>
      </c>
      <c r="C2874" s="34">
        <v>30</v>
      </c>
      <c r="D2874" s="35">
        <v>253.95</v>
      </c>
      <c r="E2874" s="36">
        <v>276.60000000000002</v>
      </c>
      <c r="F2874" s="37">
        <f t="shared" si="180"/>
        <v>530.54999999999995</v>
      </c>
      <c r="G2874" s="38"/>
      <c r="H2874" s="35">
        <v>253.39099999999999</v>
      </c>
      <c r="I2874" s="36">
        <v>243.67599999999999</v>
      </c>
      <c r="J2874" s="37">
        <f t="shared" si="181"/>
        <v>497.06700000000001</v>
      </c>
      <c r="K2874" s="38"/>
      <c r="L2874" s="35">
        <v>194.85</v>
      </c>
      <c r="M2874" s="36">
        <v>130.94999999999999</v>
      </c>
      <c r="N2874" s="37">
        <f t="shared" si="182"/>
        <v>325.79999999999995</v>
      </c>
    </row>
    <row r="2875" spans="1:14" ht="15.6" x14ac:dyDescent="0.3">
      <c r="A2875" s="40">
        <v>43585.541666666664</v>
      </c>
      <c r="B2875" s="29">
        <f t="shared" si="179"/>
        <v>4</v>
      </c>
      <c r="C2875" s="34">
        <v>30</v>
      </c>
      <c r="D2875" s="35">
        <v>256.35000000000002</v>
      </c>
      <c r="E2875" s="36">
        <v>264.75</v>
      </c>
      <c r="F2875" s="37">
        <f t="shared" si="180"/>
        <v>521.1</v>
      </c>
      <c r="G2875" s="38"/>
      <c r="H2875" s="35">
        <v>263.82400000000001</v>
      </c>
      <c r="I2875" s="36">
        <v>238.30600000000001</v>
      </c>
      <c r="J2875" s="37">
        <f t="shared" si="181"/>
        <v>502.13</v>
      </c>
      <c r="K2875" s="38"/>
      <c r="L2875" s="35">
        <v>194.55</v>
      </c>
      <c r="M2875" s="36">
        <v>135</v>
      </c>
      <c r="N2875" s="37">
        <f t="shared" si="182"/>
        <v>329.55</v>
      </c>
    </row>
    <row r="2876" spans="1:14" ht="15.6" x14ac:dyDescent="0.3">
      <c r="A2876" s="39">
        <v>43585.583333333336</v>
      </c>
      <c r="B2876" s="29">
        <f t="shared" si="179"/>
        <v>4</v>
      </c>
      <c r="C2876" s="34">
        <v>30</v>
      </c>
      <c r="D2876" s="35">
        <v>262.95</v>
      </c>
      <c r="E2876" s="36">
        <v>256.35000000000002</v>
      </c>
      <c r="F2876" s="37">
        <f t="shared" si="180"/>
        <v>519.29999999999995</v>
      </c>
      <c r="G2876" s="38"/>
      <c r="H2876" s="35">
        <v>273.416</v>
      </c>
      <c r="I2876" s="36">
        <v>234.321</v>
      </c>
      <c r="J2876" s="37">
        <f t="shared" si="181"/>
        <v>507.73699999999997</v>
      </c>
      <c r="K2876" s="38"/>
      <c r="L2876" s="35">
        <v>192.75</v>
      </c>
      <c r="M2876" s="36">
        <v>134.55000000000001</v>
      </c>
      <c r="N2876" s="37">
        <f t="shared" si="182"/>
        <v>327.3</v>
      </c>
    </row>
    <row r="2877" spans="1:14" ht="15.6" x14ac:dyDescent="0.3">
      <c r="A2877" s="40">
        <v>43585.625</v>
      </c>
      <c r="B2877" s="29">
        <f t="shared" si="179"/>
        <v>4</v>
      </c>
      <c r="C2877" s="34">
        <v>30</v>
      </c>
      <c r="D2877" s="35">
        <v>255.6</v>
      </c>
      <c r="E2877" s="36">
        <v>253.35</v>
      </c>
      <c r="F2877" s="37">
        <f t="shared" si="180"/>
        <v>508.95</v>
      </c>
      <c r="G2877" s="38"/>
      <c r="H2877" s="35">
        <v>266.71800000000002</v>
      </c>
      <c r="I2877" s="36">
        <v>232.518</v>
      </c>
      <c r="J2877" s="37">
        <f t="shared" si="181"/>
        <v>499.23599999999999</v>
      </c>
      <c r="K2877" s="38"/>
      <c r="L2877" s="35">
        <v>205.95</v>
      </c>
      <c r="M2877" s="36">
        <v>132.44999999999999</v>
      </c>
      <c r="N2877" s="37">
        <f t="shared" si="182"/>
        <v>338.4</v>
      </c>
    </row>
    <row r="2878" spans="1:14" ht="15.6" x14ac:dyDescent="0.3">
      <c r="A2878" s="39">
        <v>43585.666666666664</v>
      </c>
      <c r="B2878" s="29">
        <f t="shared" si="179"/>
        <v>4</v>
      </c>
      <c r="C2878" s="34">
        <v>30</v>
      </c>
      <c r="D2878" s="35">
        <v>226.8</v>
      </c>
      <c r="E2878" s="36">
        <v>240.75</v>
      </c>
      <c r="F2878" s="37">
        <f t="shared" si="180"/>
        <v>467.55</v>
      </c>
      <c r="G2878" s="38"/>
      <c r="H2878" s="35">
        <v>259.18599999999998</v>
      </c>
      <c r="I2878" s="36">
        <v>220.07300000000001</v>
      </c>
      <c r="J2878" s="37">
        <f t="shared" si="181"/>
        <v>479.25900000000001</v>
      </c>
      <c r="K2878" s="38"/>
      <c r="L2878" s="35">
        <v>212.1</v>
      </c>
      <c r="M2878" s="36">
        <v>116.4</v>
      </c>
      <c r="N2878" s="37">
        <f t="shared" si="182"/>
        <v>328.5</v>
      </c>
    </row>
    <row r="2879" spans="1:14" ht="15.6" x14ac:dyDescent="0.3">
      <c r="A2879" s="40">
        <v>43585.708333333336</v>
      </c>
      <c r="B2879" s="29">
        <f t="shared" si="179"/>
        <v>4</v>
      </c>
      <c r="C2879" s="34">
        <v>30</v>
      </c>
      <c r="D2879" s="35">
        <v>230.85</v>
      </c>
      <c r="E2879" s="36">
        <v>217.65</v>
      </c>
      <c r="F2879" s="37">
        <f t="shared" si="180"/>
        <v>448.5</v>
      </c>
      <c r="G2879" s="38"/>
      <c r="H2879" s="35">
        <v>246.27500000000001</v>
      </c>
      <c r="I2879" s="36">
        <v>204.68799999999999</v>
      </c>
      <c r="J2879" s="37">
        <f t="shared" si="181"/>
        <v>450.96299999999997</v>
      </c>
      <c r="K2879" s="38"/>
      <c r="L2879" s="35">
        <v>204</v>
      </c>
      <c r="M2879" s="36">
        <v>107.85</v>
      </c>
      <c r="N2879" s="37">
        <f t="shared" si="182"/>
        <v>311.85000000000002</v>
      </c>
    </row>
    <row r="2880" spans="1:14" ht="15.6" x14ac:dyDescent="0.3">
      <c r="A2880" s="39">
        <v>43585.75</v>
      </c>
      <c r="B2880" s="29">
        <f t="shared" si="179"/>
        <v>4</v>
      </c>
      <c r="C2880" s="34">
        <v>30</v>
      </c>
      <c r="D2880" s="35">
        <v>219.6</v>
      </c>
      <c r="E2880" s="36">
        <v>174.6</v>
      </c>
      <c r="F2880" s="37">
        <f t="shared" si="180"/>
        <v>394.2</v>
      </c>
      <c r="G2880" s="38"/>
      <c r="H2880" s="35">
        <v>172.18700000000001</v>
      </c>
      <c r="I2880" s="36">
        <v>187.953</v>
      </c>
      <c r="J2880" s="37">
        <f t="shared" si="181"/>
        <v>360.14</v>
      </c>
      <c r="K2880" s="38"/>
      <c r="L2880" s="35">
        <v>118.35</v>
      </c>
      <c r="M2880" s="36">
        <v>94.35</v>
      </c>
      <c r="N2880" s="37">
        <f t="shared" si="182"/>
        <v>212.7</v>
      </c>
    </row>
    <row r="2881" spans="1:14" ht="15.6" x14ac:dyDescent="0.3">
      <c r="A2881" s="40">
        <v>43585.791666666664</v>
      </c>
      <c r="B2881" s="29">
        <f t="shared" si="179"/>
        <v>4</v>
      </c>
      <c r="C2881" s="34">
        <v>30</v>
      </c>
      <c r="D2881" s="35">
        <v>218.7</v>
      </c>
      <c r="E2881" s="36">
        <v>156.9</v>
      </c>
      <c r="F2881" s="37">
        <f t="shared" si="180"/>
        <v>375.6</v>
      </c>
      <c r="G2881" s="38"/>
      <c r="H2881" s="35">
        <v>166.87200000000001</v>
      </c>
      <c r="I2881" s="36">
        <v>177.42</v>
      </c>
      <c r="J2881" s="37">
        <f t="shared" si="181"/>
        <v>344.29200000000003</v>
      </c>
      <c r="K2881" s="38"/>
      <c r="L2881" s="35">
        <v>107.25</v>
      </c>
      <c r="M2881" s="36">
        <v>82.65</v>
      </c>
      <c r="N2881" s="37">
        <f t="shared" si="182"/>
        <v>189.9</v>
      </c>
    </row>
    <row r="2882" spans="1:14" ht="15.6" x14ac:dyDescent="0.3">
      <c r="A2882" s="39">
        <v>43585.833333333336</v>
      </c>
      <c r="B2882" s="29">
        <f t="shared" si="179"/>
        <v>4</v>
      </c>
      <c r="C2882" s="34">
        <v>30</v>
      </c>
      <c r="D2882" s="35">
        <v>225.15</v>
      </c>
      <c r="E2882" s="36">
        <v>155.69999999999999</v>
      </c>
      <c r="F2882" s="37">
        <f t="shared" si="180"/>
        <v>380.85</v>
      </c>
      <c r="G2882" s="38"/>
      <c r="H2882" s="35">
        <v>174.471</v>
      </c>
      <c r="I2882" s="36">
        <v>174.249</v>
      </c>
      <c r="J2882" s="37">
        <f t="shared" si="181"/>
        <v>348.72</v>
      </c>
      <c r="K2882" s="38"/>
      <c r="L2882" s="35">
        <v>104.7</v>
      </c>
      <c r="M2882" s="36">
        <v>78.45</v>
      </c>
      <c r="N2882" s="37">
        <f t="shared" si="182"/>
        <v>183.15</v>
      </c>
    </row>
    <row r="2883" spans="1:14" ht="15.6" x14ac:dyDescent="0.3">
      <c r="A2883" s="40">
        <v>43585.875</v>
      </c>
      <c r="B2883" s="29">
        <f t="shared" si="179"/>
        <v>4</v>
      </c>
      <c r="C2883" s="34">
        <v>30</v>
      </c>
      <c r="D2883" s="35">
        <v>179.55</v>
      </c>
      <c r="E2883" s="36">
        <v>138.6</v>
      </c>
      <c r="F2883" s="37">
        <f t="shared" si="180"/>
        <v>318.14999999999998</v>
      </c>
      <c r="G2883" s="38"/>
      <c r="H2883" s="35">
        <v>170.52199999999999</v>
      </c>
      <c r="I2883" s="36">
        <v>164.05799999999999</v>
      </c>
      <c r="J2883" s="37">
        <f t="shared" si="181"/>
        <v>334.58</v>
      </c>
      <c r="K2883" s="38"/>
      <c r="L2883" s="35">
        <v>101.7</v>
      </c>
      <c r="M2883" s="36">
        <v>74.55</v>
      </c>
      <c r="N2883" s="37">
        <f t="shared" si="182"/>
        <v>176.25</v>
      </c>
    </row>
    <row r="2884" spans="1:14" ht="15.6" x14ac:dyDescent="0.3">
      <c r="A2884" s="39">
        <v>43585.916666666664</v>
      </c>
      <c r="B2884" s="29">
        <f t="shared" si="179"/>
        <v>4</v>
      </c>
      <c r="C2884" s="34">
        <v>30</v>
      </c>
      <c r="D2884" s="35">
        <v>163.95</v>
      </c>
      <c r="E2884" s="36">
        <v>135</v>
      </c>
      <c r="F2884" s="37">
        <f t="shared" si="180"/>
        <v>298.95</v>
      </c>
      <c r="G2884" s="38"/>
      <c r="H2884" s="35">
        <v>167.76599999999999</v>
      </c>
      <c r="I2884" s="36">
        <v>167.232</v>
      </c>
      <c r="J2884" s="37">
        <f t="shared" si="181"/>
        <v>334.99799999999999</v>
      </c>
      <c r="K2884" s="38"/>
      <c r="L2884" s="35">
        <v>100.2</v>
      </c>
      <c r="M2884" s="36">
        <v>73.95</v>
      </c>
      <c r="N2884" s="37">
        <f t="shared" si="182"/>
        <v>174.15</v>
      </c>
    </row>
    <row r="2885" spans="1:14" ht="15.6" x14ac:dyDescent="0.3">
      <c r="A2885" s="40">
        <v>43585.958333333336</v>
      </c>
      <c r="B2885" s="29">
        <f t="shared" si="179"/>
        <v>4</v>
      </c>
      <c r="C2885" s="34">
        <v>30</v>
      </c>
      <c r="D2885" s="35">
        <v>147.44999999999999</v>
      </c>
      <c r="E2885" s="36">
        <v>131.1</v>
      </c>
      <c r="F2885" s="37">
        <f t="shared" si="180"/>
        <v>278.54999999999995</v>
      </c>
      <c r="G2885" s="38"/>
      <c r="H2885" s="35">
        <v>159.88300000000001</v>
      </c>
      <c r="I2885" s="36">
        <v>140.35300000000001</v>
      </c>
      <c r="J2885" s="37">
        <f t="shared" si="181"/>
        <v>300.23599999999999</v>
      </c>
      <c r="K2885" s="38"/>
      <c r="L2885" s="35">
        <v>89.55</v>
      </c>
      <c r="M2885" s="36">
        <v>64.349999999999994</v>
      </c>
      <c r="N2885" s="37">
        <f t="shared" si="182"/>
        <v>153.89999999999998</v>
      </c>
    </row>
    <row r="2886" spans="1:14" ht="15.6" x14ac:dyDescent="0.3">
      <c r="A2886" s="39">
        <v>43585</v>
      </c>
      <c r="B2886" s="29">
        <f t="shared" si="179"/>
        <v>4</v>
      </c>
      <c r="C2886" s="34">
        <v>30</v>
      </c>
      <c r="D2886" s="35">
        <v>143.85</v>
      </c>
      <c r="E2886" s="36">
        <v>120.3</v>
      </c>
      <c r="F2886" s="37">
        <f t="shared" si="180"/>
        <v>264.14999999999998</v>
      </c>
      <c r="G2886" s="38"/>
      <c r="H2886" s="35">
        <v>157.01599999999999</v>
      </c>
      <c r="I2886" s="36">
        <v>124.571</v>
      </c>
      <c r="J2886" s="37">
        <f t="shared" si="181"/>
        <v>281.58699999999999</v>
      </c>
      <c r="K2886" s="38"/>
      <c r="L2886" s="35">
        <v>81.900000000000006</v>
      </c>
      <c r="M2886" s="36">
        <v>65.099999999999994</v>
      </c>
      <c r="N2886" s="37">
        <f t="shared" si="182"/>
        <v>147</v>
      </c>
    </row>
    <row r="2887" spans="1:14" ht="15.6" x14ac:dyDescent="0.3">
      <c r="A2887" s="40">
        <v>43586.041666666664</v>
      </c>
      <c r="B2887" s="29">
        <f t="shared" si="179"/>
        <v>5</v>
      </c>
      <c r="C2887" s="34">
        <v>1</v>
      </c>
      <c r="D2887" s="35">
        <v>137.69999999999999</v>
      </c>
      <c r="E2887" s="36">
        <v>117</v>
      </c>
      <c r="F2887" s="37">
        <f t="shared" si="180"/>
        <v>254.7</v>
      </c>
      <c r="G2887" s="38"/>
      <c r="H2887" s="35">
        <v>156.767</v>
      </c>
      <c r="I2887" s="36">
        <v>122.753</v>
      </c>
      <c r="J2887" s="37">
        <f t="shared" si="181"/>
        <v>279.52</v>
      </c>
      <c r="K2887" s="38"/>
      <c r="L2887" s="35">
        <v>83.1</v>
      </c>
      <c r="M2887" s="36">
        <v>65.400000000000006</v>
      </c>
      <c r="N2887" s="37">
        <f t="shared" si="182"/>
        <v>148.5</v>
      </c>
    </row>
    <row r="2888" spans="1:14" ht="15.6" x14ac:dyDescent="0.3">
      <c r="A2888" s="39">
        <v>43586.083333333336</v>
      </c>
      <c r="B2888" s="29">
        <f t="shared" ref="B2888:B2951" si="183">MONTH(A2888)</f>
        <v>5</v>
      </c>
      <c r="C2888" s="34">
        <v>1</v>
      </c>
      <c r="D2888" s="35">
        <v>139.05000000000001</v>
      </c>
      <c r="E2888" s="36">
        <v>116.7</v>
      </c>
      <c r="F2888" s="37">
        <f t="shared" ref="F2888:F2951" si="184">D2888+E2888</f>
        <v>255.75</v>
      </c>
      <c r="G2888" s="38"/>
      <c r="H2888" s="35">
        <v>154.69900000000001</v>
      </c>
      <c r="I2888" s="36">
        <v>121.62</v>
      </c>
      <c r="J2888" s="37">
        <f t="shared" ref="J2888:J2951" si="185">H2888+I2888</f>
        <v>276.31900000000002</v>
      </c>
      <c r="K2888" s="38"/>
      <c r="L2888" s="35">
        <v>82.35</v>
      </c>
      <c r="M2888" s="36">
        <v>64.2</v>
      </c>
      <c r="N2888" s="37">
        <f t="shared" ref="N2888:N2951" si="186">L2888+M2888</f>
        <v>146.55000000000001</v>
      </c>
    </row>
    <row r="2889" spans="1:14" ht="15.6" x14ac:dyDescent="0.3">
      <c r="A2889" s="40">
        <v>43586.125</v>
      </c>
      <c r="B2889" s="29">
        <f t="shared" si="183"/>
        <v>5</v>
      </c>
      <c r="C2889" s="34">
        <v>1</v>
      </c>
      <c r="D2889" s="35">
        <v>154.65</v>
      </c>
      <c r="E2889" s="36">
        <v>117.75</v>
      </c>
      <c r="F2889" s="37">
        <f t="shared" si="184"/>
        <v>272.39999999999998</v>
      </c>
      <c r="G2889" s="38"/>
      <c r="H2889" s="35">
        <v>157.20099999999999</v>
      </c>
      <c r="I2889" s="36">
        <v>128.71100000000001</v>
      </c>
      <c r="J2889" s="37">
        <f t="shared" si="185"/>
        <v>285.91200000000003</v>
      </c>
      <c r="K2889" s="38"/>
      <c r="L2889" s="35">
        <v>90.45</v>
      </c>
      <c r="M2889" s="36">
        <v>64.8</v>
      </c>
      <c r="N2889" s="37">
        <f t="shared" si="186"/>
        <v>155.25</v>
      </c>
    </row>
    <row r="2890" spans="1:14" ht="15.6" x14ac:dyDescent="0.3">
      <c r="A2890" s="39">
        <v>43586.166666666664</v>
      </c>
      <c r="B2890" s="29">
        <f t="shared" si="183"/>
        <v>5</v>
      </c>
      <c r="C2890" s="34">
        <v>1</v>
      </c>
      <c r="D2890" s="35">
        <v>153.9</v>
      </c>
      <c r="E2890" s="36">
        <v>129.75</v>
      </c>
      <c r="F2890" s="37">
        <f t="shared" si="184"/>
        <v>283.64999999999998</v>
      </c>
      <c r="G2890" s="38"/>
      <c r="H2890" s="35">
        <v>165.673</v>
      </c>
      <c r="I2890" s="36">
        <v>130.047</v>
      </c>
      <c r="J2890" s="37">
        <f t="shared" si="185"/>
        <v>295.72000000000003</v>
      </c>
      <c r="K2890" s="38"/>
      <c r="L2890" s="35">
        <v>91.65</v>
      </c>
      <c r="M2890" s="36">
        <v>65.55</v>
      </c>
      <c r="N2890" s="37">
        <f t="shared" si="186"/>
        <v>157.19999999999999</v>
      </c>
    </row>
    <row r="2891" spans="1:14" ht="15.6" x14ac:dyDescent="0.3">
      <c r="A2891" s="40">
        <v>43586.208333333336</v>
      </c>
      <c r="B2891" s="29">
        <f t="shared" si="183"/>
        <v>5</v>
      </c>
      <c r="C2891" s="34">
        <v>1</v>
      </c>
      <c r="D2891" s="35">
        <v>153.75</v>
      </c>
      <c r="E2891" s="36">
        <v>128.69999999999999</v>
      </c>
      <c r="F2891" s="37">
        <f t="shared" si="184"/>
        <v>282.45</v>
      </c>
      <c r="G2891" s="38"/>
      <c r="H2891" s="35">
        <v>181.98699999999999</v>
      </c>
      <c r="I2891" s="36">
        <v>141.69800000000001</v>
      </c>
      <c r="J2891" s="37">
        <f t="shared" si="185"/>
        <v>323.685</v>
      </c>
      <c r="K2891" s="38"/>
      <c r="L2891" s="35">
        <v>93.6</v>
      </c>
      <c r="M2891" s="36">
        <v>64.2</v>
      </c>
      <c r="N2891" s="37">
        <f t="shared" si="186"/>
        <v>157.80000000000001</v>
      </c>
    </row>
    <row r="2892" spans="1:14" ht="15.6" x14ac:dyDescent="0.3">
      <c r="A2892" s="39">
        <v>43586.25</v>
      </c>
      <c r="B2892" s="29">
        <f t="shared" si="183"/>
        <v>5</v>
      </c>
      <c r="C2892" s="34">
        <v>1</v>
      </c>
      <c r="D2892" s="35">
        <v>164.25</v>
      </c>
      <c r="E2892" s="36">
        <v>141.30000000000001</v>
      </c>
      <c r="F2892" s="37">
        <f t="shared" si="184"/>
        <v>305.55</v>
      </c>
      <c r="G2892" s="38"/>
      <c r="H2892" s="35">
        <v>178.65899999999999</v>
      </c>
      <c r="I2892" s="36">
        <v>154.5</v>
      </c>
      <c r="J2892" s="37">
        <f t="shared" si="185"/>
        <v>333.15899999999999</v>
      </c>
      <c r="K2892" s="38"/>
      <c r="L2892" s="35">
        <v>108.45</v>
      </c>
      <c r="M2892" s="36">
        <v>80.400000000000006</v>
      </c>
      <c r="N2892" s="37">
        <f t="shared" si="186"/>
        <v>188.85000000000002</v>
      </c>
    </row>
    <row r="2893" spans="1:14" ht="15.6" x14ac:dyDescent="0.3">
      <c r="A2893" s="40">
        <v>43586.291666666664</v>
      </c>
      <c r="B2893" s="29">
        <f t="shared" si="183"/>
        <v>5</v>
      </c>
      <c r="C2893" s="34">
        <v>1</v>
      </c>
      <c r="D2893" s="35">
        <v>209.25</v>
      </c>
      <c r="E2893" s="36">
        <v>194.55</v>
      </c>
      <c r="F2893" s="37">
        <f t="shared" si="184"/>
        <v>403.8</v>
      </c>
      <c r="G2893" s="38"/>
      <c r="H2893" s="35">
        <v>234.19399999999999</v>
      </c>
      <c r="I2893" s="36">
        <v>186.51300000000001</v>
      </c>
      <c r="J2893" s="37">
        <f t="shared" si="185"/>
        <v>420.70699999999999</v>
      </c>
      <c r="K2893" s="38"/>
      <c r="L2893" s="35">
        <v>196.8</v>
      </c>
      <c r="M2893" s="36">
        <v>93.75</v>
      </c>
      <c r="N2893" s="37">
        <f t="shared" si="186"/>
        <v>290.55</v>
      </c>
    </row>
    <row r="2894" spans="1:14" ht="15.6" x14ac:dyDescent="0.3">
      <c r="A2894" s="39">
        <v>43586.333333333336</v>
      </c>
      <c r="B2894" s="29">
        <f t="shared" si="183"/>
        <v>5</v>
      </c>
      <c r="C2894" s="34">
        <v>1</v>
      </c>
      <c r="D2894" s="35">
        <v>235.95</v>
      </c>
      <c r="E2894" s="36">
        <v>219.45</v>
      </c>
      <c r="F2894" s="37">
        <f t="shared" si="184"/>
        <v>455.4</v>
      </c>
      <c r="G2894" s="38"/>
      <c r="H2894" s="35">
        <v>248.428</v>
      </c>
      <c r="I2894" s="36">
        <v>213.05199999999999</v>
      </c>
      <c r="J2894" s="37">
        <f t="shared" si="185"/>
        <v>461.48</v>
      </c>
      <c r="K2894" s="38"/>
      <c r="L2894" s="35">
        <v>214.5</v>
      </c>
      <c r="M2894" s="36">
        <v>106.95</v>
      </c>
      <c r="N2894" s="37">
        <f t="shared" si="186"/>
        <v>321.45</v>
      </c>
    </row>
    <row r="2895" spans="1:14" ht="15.6" x14ac:dyDescent="0.3">
      <c r="A2895" s="40">
        <v>43586.375</v>
      </c>
      <c r="B2895" s="29">
        <f t="shared" si="183"/>
        <v>5</v>
      </c>
      <c r="C2895" s="34">
        <v>1</v>
      </c>
      <c r="D2895" s="35">
        <v>254.25</v>
      </c>
      <c r="E2895" s="36">
        <v>253.05</v>
      </c>
      <c r="F2895" s="37">
        <f t="shared" si="184"/>
        <v>507.3</v>
      </c>
      <c r="G2895" s="38"/>
      <c r="H2895" s="35">
        <v>259.916</v>
      </c>
      <c r="I2895" s="36">
        <v>233.21</v>
      </c>
      <c r="J2895" s="37">
        <f t="shared" si="185"/>
        <v>493.12599999999998</v>
      </c>
      <c r="K2895" s="38"/>
      <c r="L2895" s="35">
        <v>227.1</v>
      </c>
      <c r="M2895" s="36">
        <v>116.25</v>
      </c>
      <c r="N2895" s="37">
        <f t="shared" si="186"/>
        <v>343.35</v>
      </c>
    </row>
    <row r="2896" spans="1:14" ht="15.6" x14ac:dyDescent="0.3">
      <c r="A2896" s="39">
        <v>43586.416666666664</v>
      </c>
      <c r="B2896" s="29">
        <f t="shared" si="183"/>
        <v>5</v>
      </c>
      <c r="C2896" s="34">
        <v>1</v>
      </c>
      <c r="D2896" s="35">
        <v>261.60000000000002</v>
      </c>
      <c r="E2896" s="36">
        <v>262.2</v>
      </c>
      <c r="F2896" s="37">
        <f t="shared" si="184"/>
        <v>523.79999999999995</v>
      </c>
      <c r="G2896" s="38"/>
      <c r="H2896" s="35">
        <v>264.767</v>
      </c>
      <c r="I2896" s="36">
        <v>238.55099999999999</v>
      </c>
      <c r="J2896" s="37">
        <f t="shared" si="185"/>
        <v>503.31799999999998</v>
      </c>
      <c r="K2896" s="38"/>
      <c r="L2896" s="35">
        <v>232.8</v>
      </c>
      <c r="M2896" s="36">
        <v>118.35</v>
      </c>
      <c r="N2896" s="37">
        <f t="shared" si="186"/>
        <v>351.15</v>
      </c>
    </row>
    <row r="2897" spans="1:14" ht="15.6" x14ac:dyDescent="0.3">
      <c r="A2897" s="40">
        <v>43586.458333333336</v>
      </c>
      <c r="B2897" s="29">
        <f t="shared" si="183"/>
        <v>5</v>
      </c>
      <c r="C2897" s="34">
        <v>1</v>
      </c>
      <c r="D2897" s="35">
        <v>250.95</v>
      </c>
      <c r="E2897" s="36">
        <v>261.60000000000002</v>
      </c>
      <c r="F2897" s="37">
        <f t="shared" si="184"/>
        <v>512.54999999999995</v>
      </c>
      <c r="G2897" s="38"/>
      <c r="H2897" s="35">
        <v>269.00700000000001</v>
      </c>
      <c r="I2897" s="36">
        <v>239.024</v>
      </c>
      <c r="J2897" s="37">
        <f t="shared" si="185"/>
        <v>508.03100000000001</v>
      </c>
      <c r="K2897" s="38"/>
      <c r="L2897" s="35">
        <v>232.8</v>
      </c>
      <c r="M2897" s="36">
        <v>124.65</v>
      </c>
      <c r="N2897" s="37">
        <f t="shared" si="186"/>
        <v>357.45000000000005</v>
      </c>
    </row>
    <row r="2898" spans="1:14" ht="15.6" x14ac:dyDescent="0.3">
      <c r="A2898" s="39">
        <v>43586.5</v>
      </c>
      <c r="B2898" s="29">
        <f t="shared" si="183"/>
        <v>5</v>
      </c>
      <c r="C2898" s="34">
        <v>1</v>
      </c>
      <c r="D2898" s="35">
        <v>243.9</v>
      </c>
      <c r="E2898" s="36">
        <v>255</v>
      </c>
      <c r="F2898" s="37">
        <f t="shared" si="184"/>
        <v>498.9</v>
      </c>
      <c r="G2898" s="38"/>
      <c r="H2898" s="35">
        <v>279.19299999999998</v>
      </c>
      <c r="I2898" s="36">
        <v>244.63800000000001</v>
      </c>
      <c r="J2898" s="37">
        <f t="shared" si="185"/>
        <v>523.83100000000002</v>
      </c>
      <c r="K2898" s="38"/>
      <c r="L2898" s="35">
        <v>231.6</v>
      </c>
      <c r="M2898" s="36">
        <v>126.45</v>
      </c>
      <c r="N2898" s="37">
        <f t="shared" si="186"/>
        <v>358.05</v>
      </c>
    </row>
    <row r="2899" spans="1:14" ht="15.6" x14ac:dyDescent="0.3">
      <c r="A2899" s="40">
        <v>43586.541666666664</v>
      </c>
      <c r="B2899" s="29">
        <f t="shared" si="183"/>
        <v>5</v>
      </c>
      <c r="C2899" s="34">
        <v>1</v>
      </c>
      <c r="D2899" s="35">
        <v>245.55</v>
      </c>
      <c r="E2899" s="36">
        <v>252.15</v>
      </c>
      <c r="F2899" s="37">
        <f t="shared" si="184"/>
        <v>497.70000000000005</v>
      </c>
      <c r="G2899" s="38"/>
      <c r="H2899" s="35">
        <v>280.69200000000001</v>
      </c>
      <c r="I2899" s="36">
        <v>243.01400000000001</v>
      </c>
      <c r="J2899" s="37">
        <f t="shared" si="185"/>
        <v>523.70600000000002</v>
      </c>
      <c r="K2899" s="38"/>
      <c r="L2899" s="35">
        <v>230.4</v>
      </c>
      <c r="M2899" s="36">
        <v>125.4</v>
      </c>
      <c r="N2899" s="37">
        <f t="shared" si="186"/>
        <v>355.8</v>
      </c>
    </row>
    <row r="2900" spans="1:14" ht="15.6" x14ac:dyDescent="0.3">
      <c r="A2900" s="39">
        <v>43586.583333333336</v>
      </c>
      <c r="B2900" s="29">
        <f t="shared" si="183"/>
        <v>5</v>
      </c>
      <c r="C2900" s="34">
        <v>1</v>
      </c>
      <c r="D2900" s="35">
        <v>243.3</v>
      </c>
      <c r="E2900" s="36">
        <v>247.8</v>
      </c>
      <c r="F2900" s="37">
        <f t="shared" si="184"/>
        <v>491.1</v>
      </c>
      <c r="G2900" s="38"/>
      <c r="H2900" s="35">
        <v>276.89299999999997</v>
      </c>
      <c r="I2900" s="36">
        <v>239.06200000000001</v>
      </c>
      <c r="J2900" s="37">
        <f t="shared" si="185"/>
        <v>515.95499999999993</v>
      </c>
      <c r="K2900" s="38"/>
      <c r="L2900" s="35">
        <v>229.05</v>
      </c>
      <c r="M2900" s="36">
        <v>124.2</v>
      </c>
      <c r="N2900" s="37">
        <f t="shared" si="186"/>
        <v>353.25</v>
      </c>
    </row>
    <row r="2901" spans="1:14" ht="15.6" x14ac:dyDescent="0.3">
      <c r="A2901" s="40">
        <v>43586.625</v>
      </c>
      <c r="B2901" s="29">
        <f t="shared" si="183"/>
        <v>5</v>
      </c>
      <c r="C2901" s="34">
        <v>1</v>
      </c>
      <c r="D2901" s="35">
        <v>238.65</v>
      </c>
      <c r="E2901" s="36">
        <v>242.7</v>
      </c>
      <c r="F2901" s="37">
        <f t="shared" si="184"/>
        <v>481.35</v>
      </c>
      <c r="G2901" s="38"/>
      <c r="H2901" s="35">
        <v>267.87700000000001</v>
      </c>
      <c r="I2901" s="36">
        <v>234.68700000000001</v>
      </c>
      <c r="J2901" s="37">
        <f t="shared" si="185"/>
        <v>502.56400000000002</v>
      </c>
      <c r="K2901" s="38"/>
      <c r="L2901" s="35">
        <v>228.6</v>
      </c>
      <c r="M2901" s="36">
        <v>124.2</v>
      </c>
      <c r="N2901" s="37">
        <f t="shared" si="186"/>
        <v>352.8</v>
      </c>
    </row>
    <row r="2902" spans="1:14" ht="15.6" x14ac:dyDescent="0.3">
      <c r="A2902" s="39">
        <v>43586.666666666664</v>
      </c>
      <c r="B2902" s="29">
        <f t="shared" si="183"/>
        <v>5</v>
      </c>
      <c r="C2902" s="34">
        <v>1</v>
      </c>
      <c r="D2902" s="35">
        <v>233.4</v>
      </c>
      <c r="E2902" s="36">
        <v>222.75</v>
      </c>
      <c r="F2902" s="37">
        <f t="shared" si="184"/>
        <v>456.15</v>
      </c>
      <c r="G2902" s="38"/>
      <c r="H2902" s="35">
        <v>260.702</v>
      </c>
      <c r="I2902" s="36">
        <v>228.83099999999999</v>
      </c>
      <c r="J2902" s="37">
        <f t="shared" si="185"/>
        <v>489.53300000000002</v>
      </c>
      <c r="K2902" s="38"/>
      <c r="L2902" s="35">
        <v>223.95</v>
      </c>
      <c r="M2902" s="36">
        <v>120.15</v>
      </c>
      <c r="N2902" s="37">
        <f t="shared" si="186"/>
        <v>344.1</v>
      </c>
    </row>
    <row r="2903" spans="1:14" ht="15.6" x14ac:dyDescent="0.3">
      <c r="A2903" s="40">
        <v>43586.708333333336</v>
      </c>
      <c r="B2903" s="29">
        <f t="shared" si="183"/>
        <v>5</v>
      </c>
      <c r="C2903" s="34">
        <v>1</v>
      </c>
      <c r="D2903" s="35">
        <v>229.65</v>
      </c>
      <c r="E2903" s="36">
        <v>200.25</v>
      </c>
      <c r="F2903" s="37">
        <f t="shared" si="184"/>
        <v>429.9</v>
      </c>
      <c r="G2903" s="38"/>
      <c r="H2903" s="35">
        <v>249.751</v>
      </c>
      <c r="I2903" s="36">
        <v>210.422</v>
      </c>
      <c r="J2903" s="37">
        <f t="shared" si="185"/>
        <v>460.173</v>
      </c>
      <c r="K2903" s="38"/>
      <c r="L2903" s="35">
        <v>212.1</v>
      </c>
      <c r="M2903" s="36">
        <v>109.65</v>
      </c>
      <c r="N2903" s="37">
        <f t="shared" si="186"/>
        <v>321.75</v>
      </c>
    </row>
    <row r="2904" spans="1:14" ht="15.6" x14ac:dyDescent="0.3">
      <c r="A2904" s="39">
        <v>43586.75</v>
      </c>
      <c r="B2904" s="29">
        <f t="shared" si="183"/>
        <v>5</v>
      </c>
      <c r="C2904" s="34">
        <v>1</v>
      </c>
      <c r="D2904" s="35">
        <v>210.15</v>
      </c>
      <c r="E2904" s="36">
        <v>166.8</v>
      </c>
      <c r="F2904" s="37">
        <f t="shared" si="184"/>
        <v>376.95000000000005</v>
      </c>
      <c r="G2904" s="38"/>
      <c r="H2904" s="35">
        <v>177.511</v>
      </c>
      <c r="I2904" s="36">
        <v>188.40700000000001</v>
      </c>
      <c r="J2904" s="37">
        <f t="shared" si="185"/>
        <v>365.91800000000001</v>
      </c>
      <c r="K2904" s="38"/>
      <c r="L2904" s="35">
        <v>118.5</v>
      </c>
      <c r="M2904" s="36">
        <v>100.95</v>
      </c>
      <c r="N2904" s="37">
        <f t="shared" si="186"/>
        <v>219.45</v>
      </c>
    </row>
    <row r="2905" spans="1:14" ht="15.6" x14ac:dyDescent="0.3">
      <c r="A2905" s="40">
        <v>43586.791666666664</v>
      </c>
      <c r="B2905" s="29">
        <f t="shared" si="183"/>
        <v>5</v>
      </c>
      <c r="C2905" s="34">
        <v>1</v>
      </c>
      <c r="D2905" s="35">
        <v>202.95</v>
      </c>
      <c r="E2905" s="36">
        <v>154.19999999999999</v>
      </c>
      <c r="F2905" s="37">
        <f t="shared" si="184"/>
        <v>357.15</v>
      </c>
      <c r="G2905" s="38"/>
      <c r="H2905" s="35">
        <v>167.441</v>
      </c>
      <c r="I2905" s="36">
        <v>178.399</v>
      </c>
      <c r="J2905" s="37">
        <f t="shared" si="185"/>
        <v>345.84000000000003</v>
      </c>
      <c r="K2905" s="38"/>
      <c r="L2905" s="35">
        <v>113.4</v>
      </c>
      <c r="M2905" s="36">
        <v>86.7</v>
      </c>
      <c r="N2905" s="37">
        <f t="shared" si="186"/>
        <v>200.10000000000002</v>
      </c>
    </row>
    <row r="2906" spans="1:14" ht="15.6" x14ac:dyDescent="0.3">
      <c r="A2906" s="39">
        <v>43586.833333333336</v>
      </c>
      <c r="B2906" s="29">
        <f t="shared" si="183"/>
        <v>5</v>
      </c>
      <c r="C2906" s="34">
        <v>1</v>
      </c>
      <c r="D2906" s="35">
        <v>203.7</v>
      </c>
      <c r="E2906" s="36">
        <v>152.85</v>
      </c>
      <c r="F2906" s="37">
        <f t="shared" si="184"/>
        <v>356.54999999999995</v>
      </c>
      <c r="G2906" s="38"/>
      <c r="H2906" s="35">
        <v>174.02</v>
      </c>
      <c r="I2906" s="36">
        <v>171.791</v>
      </c>
      <c r="J2906" s="37">
        <f t="shared" si="185"/>
        <v>345.81100000000004</v>
      </c>
      <c r="K2906" s="38"/>
      <c r="L2906" s="35">
        <v>110.1</v>
      </c>
      <c r="M2906" s="36">
        <v>82.65</v>
      </c>
      <c r="N2906" s="37">
        <f t="shared" si="186"/>
        <v>192.75</v>
      </c>
    </row>
    <row r="2907" spans="1:14" ht="15.6" x14ac:dyDescent="0.3">
      <c r="A2907" s="40">
        <v>43586.875</v>
      </c>
      <c r="B2907" s="29">
        <f t="shared" si="183"/>
        <v>5</v>
      </c>
      <c r="C2907" s="34">
        <v>1</v>
      </c>
      <c r="D2907" s="35">
        <v>158.4</v>
      </c>
      <c r="E2907" s="36">
        <v>138</v>
      </c>
      <c r="F2907" s="37">
        <f t="shared" si="184"/>
        <v>296.39999999999998</v>
      </c>
      <c r="G2907" s="38"/>
      <c r="H2907" s="35">
        <v>167.90199999999999</v>
      </c>
      <c r="I2907" s="36">
        <v>165.03800000000001</v>
      </c>
      <c r="J2907" s="37">
        <f t="shared" si="185"/>
        <v>332.94</v>
      </c>
      <c r="K2907" s="38"/>
      <c r="L2907" s="35">
        <v>107.7</v>
      </c>
      <c r="M2907" s="36">
        <v>78.45</v>
      </c>
      <c r="N2907" s="37">
        <f t="shared" si="186"/>
        <v>186.15</v>
      </c>
    </row>
    <row r="2908" spans="1:14" ht="15.6" x14ac:dyDescent="0.3">
      <c r="A2908" s="39">
        <v>43586.916666666664</v>
      </c>
      <c r="B2908" s="29">
        <f t="shared" si="183"/>
        <v>5</v>
      </c>
      <c r="C2908" s="34">
        <v>1</v>
      </c>
      <c r="D2908" s="35">
        <v>151.65</v>
      </c>
      <c r="E2908" s="36">
        <v>136.05000000000001</v>
      </c>
      <c r="F2908" s="37">
        <f t="shared" si="184"/>
        <v>287.70000000000005</v>
      </c>
      <c r="G2908" s="38"/>
      <c r="H2908" s="35">
        <v>167.29499999999999</v>
      </c>
      <c r="I2908" s="36">
        <v>163.81</v>
      </c>
      <c r="J2908" s="37">
        <f t="shared" si="185"/>
        <v>331.10500000000002</v>
      </c>
      <c r="K2908" s="38"/>
      <c r="L2908" s="35">
        <v>106.8</v>
      </c>
      <c r="M2908" s="36">
        <v>76.349999999999994</v>
      </c>
      <c r="N2908" s="37">
        <f t="shared" si="186"/>
        <v>183.14999999999998</v>
      </c>
    </row>
    <row r="2909" spans="1:14" ht="15.6" x14ac:dyDescent="0.3">
      <c r="A2909" s="40">
        <v>43586.958333333336</v>
      </c>
      <c r="B2909" s="29">
        <f t="shared" si="183"/>
        <v>5</v>
      </c>
      <c r="C2909" s="34">
        <v>1</v>
      </c>
      <c r="D2909" s="35">
        <v>130.5</v>
      </c>
      <c r="E2909" s="36">
        <v>129.6</v>
      </c>
      <c r="F2909" s="37">
        <f t="shared" si="184"/>
        <v>260.10000000000002</v>
      </c>
      <c r="G2909" s="38"/>
      <c r="H2909" s="35">
        <v>156.24299999999999</v>
      </c>
      <c r="I2909" s="36">
        <v>129.35</v>
      </c>
      <c r="J2909" s="37">
        <f t="shared" si="185"/>
        <v>285.59299999999996</v>
      </c>
      <c r="K2909" s="38"/>
      <c r="L2909" s="35">
        <v>95.85</v>
      </c>
      <c r="M2909" s="36">
        <v>65.099999999999994</v>
      </c>
      <c r="N2909" s="37">
        <f t="shared" si="186"/>
        <v>160.94999999999999</v>
      </c>
    </row>
    <row r="2910" spans="1:14" ht="15.6" x14ac:dyDescent="0.3">
      <c r="A2910" s="39">
        <v>43586</v>
      </c>
      <c r="B2910" s="29">
        <f t="shared" si="183"/>
        <v>5</v>
      </c>
      <c r="C2910" s="34">
        <v>1</v>
      </c>
      <c r="D2910" s="35">
        <v>138.30000000000001</v>
      </c>
      <c r="E2910" s="36">
        <v>119.7</v>
      </c>
      <c r="F2910" s="37">
        <f t="shared" si="184"/>
        <v>258</v>
      </c>
      <c r="G2910" s="38"/>
      <c r="H2910" s="35">
        <v>155.017</v>
      </c>
      <c r="I2910" s="36">
        <v>112.58199999999999</v>
      </c>
      <c r="J2910" s="37">
        <f t="shared" si="185"/>
        <v>267.59899999999999</v>
      </c>
      <c r="K2910" s="38"/>
      <c r="L2910" s="35">
        <v>90.45</v>
      </c>
      <c r="M2910" s="36">
        <v>64.95</v>
      </c>
      <c r="N2910" s="37">
        <f t="shared" si="186"/>
        <v>155.4</v>
      </c>
    </row>
    <row r="2911" spans="1:14" ht="15.6" x14ac:dyDescent="0.3">
      <c r="A2911" s="40">
        <v>43587.041666666664</v>
      </c>
      <c r="B2911" s="29">
        <f t="shared" si="183"/>
        <v>5</v>
      </c>
      <c r="C2911" s="34">
        <v>2</v>
      </c>
      <c r="D2911" s="35">
        <v>135</v>
      </c>
      <c r="E2911" s="36">
        <v>120.75</v>
      </c>
      <c r="F2911" s="37">
        <f t="shared" si="184"/>
        <v>255.75</v>
      </c>
      <c r="G2911" s="38"/>
      <c r="H2911" s="35">
        <v>154.01</v>
      </c>
      <c r="I2911" s="36">
        <v>110.53100000000001</v>
      </c>
      <c r="J2911" s="37">
        <f t="shared" si="185"/>
        <v>264.541</v>
      </c>
      <c r="K2911" s="38"/>
      <c r="L2911" s="35">
        <v>90</v>
      </c>
      <c r="M2911" s="36">
        <v>64.5</v>
      </c>
      <c r="N2911" s="37">
        <f t="shared" si="186"/>
        <v>154.5</v>
      </c>
    </row>
    <row r="2912" spans="1:14" ht="15.6" x14ac:dyDescent="0.3">
      <c r="A2912" s="39">
        <v>43587.083333333336</v>
      </c>
      <c r="B2912" s="29">
        <f t="shared" si="183"/>
        <v>5</v>
      </c>
      <c r="C2912" s="34">
        <v>2</v>
      </c>
      <c r="D2912" s="35">
        <v>135</v>
      </c>
      <c r="E2912" s="36">
        <v>117.75</v>
      </c>
      <c r="F2912" s="37">
        <f t="shared" si="184"/>
        <v>252.75</v>
      </c>
      <c r="G2912" s="38"/>
      <c r="H2912" s="35">
        <v>152.12700000000001</v>
      </c>
      <c r="I2912" s="36">
        <v>110.654</v>
      </c>
      <c r="J2912" s="37">
        <f t="shared" si="185"/>
        <v>262.78100000000001</v>
      </c>
      <c r="K2912" s="38"/>
      <c r="L2912" s="35">
        <v>90.45</v>
      </c>
      <c r="M2912" s="36">
        <v>65.099999999999994</v>
      </c>
      <c r="N2912" s="37">
        <f t="shared" si="186"/>
        <v>155.55000000000001</v>
      </c>
    </row>
    <row r="2913" spans="1:14" ht="15.6" x14ac:dyDescent="0.3">
      <c r="A2913" s="40">
        <v>43587.125</v>
      </c>
      <c r="B2913" s="29">
        <f t="shared" si="183"/>
        <v>5</v>
      </c>
      <c r="C2913" s="34">
        <v>2</v>
      </c>
      <c r="D2913" s="35">
        <v>132.30000000000001</v>
      </c>
      <c r="E2913" s="36">
        <v>119.1</v>
      </c>
      <c r="F2913" s="37">
        <f t="shared" si="184"/>
        <v>251.4</v>
      </c>
      <c r="G2913" s="38"/>
      <c r="H2913" s="35">
        <v>153.91999999999999</v>
      </c>
      <c r="I2913" s="36">
        <v>118.32899999999999</v>
      </c>
      <c r="J2913" s="37">
        <f t="shared" si="185"/>
        <v>272.24899999999997</v>
      </c>
      <c r="K2913" s="38"/>
      <c r="L2913" s="35">
        <v>98.1</v>
      </c>
      <c r="M2913" s="36">
        <v>63.15</v>
      </c>
      <c r="N2913" s="37">
        <f t="shared" si="186"/>
        <v>161.25</v>
      </c>
    </row>
    <row r="2914" spans="1:14" ht="15.6" x14ac:dyDescent="0.3">
      <c r="A2914" s="39">
        <v>43587.166666666664</v>
      </c>
      <c r="B2914" s="29">
        <f t="shared" si="183"/>
        <v>5</v>
      </c>
      <c r="C2914" s="34">
        <v>2</v>
      </c>
      <c r="D2914" s="35">
        <v>133.35</v>
      </c>
      <c r="E2914" s="36">
        <v>129.30000000000001</v>
      </c>
      <c r="F2914" s="37">
        <f t="shared" si="184"/>
        <v>262.64999999999998</v>
      </c>
      <c r="G2914" s="38"/>
      <c r="H2914" s="35">
        <v>158.41200000000001</v>
      </c>
      <c r="I2914" s="36">
        <v>118.361</v>
      </c>
      <c r="J2914" s="37">
        <f t="shared" si="185"/>
        <v>276.77300000000002</v>
      </c>
      <c r="K2914" s="38"/>
      <c r="L2914" s="35">
        <v>97.5</v>
      </c>
      <c r="M2914" s="36">
        <v>64.8</v>
      </c>
      <c r="N2914" s="37">
        <f t="shared" si="186"/>
        <v>162.30000000000001</v>
      </c>
    </row>
    <row r="2915" spans="1:14" ht="15.6" x14ac:dyDescent="0.3">
      <c r="A2915" s="40">
        <v>43587.208333333336</v>
      </c>
      <c r="B2915" s="29">
        <f t="shared" si="183"/>
        <v>5</v>
      </c>
      <c r="C2915" s="34">
        <v>2</v>
      </c>
      <c r="D2915" s="35">
        <v>134.1</v>
      </c>
      <c r="E2915" s="36">
        <v>131.85</v>
      </c>
      <c r="F2915" s="37">
        <f t="shared" si="184"/>
        <v>265.95</v>
      </c>
      <c r="G2915" s="38"/>
      <c r="H2915" s="35">
        <v>180.333</v>
      </c>
      <c r="I2915" s="36">
        <v>135.08699999999999</v>
      </c>
      <c r="J2915" s="37">
        <f t="shared" si="185"/>
        <v>315.41999999999996</v>
      </c>
      <c r="K2915" s="38"/>
      <c r="L2915" s="35">
        <v>101.25</v>
      </c>
      <c r="M2915" s="36">
        <v>65.55</v>
      </c>
      <c r="N2915" s="37">
        <f t="shared" si="186"/>
        <v>166.8</v>
      </c>
    </row>
    <row r="2916" spans="1:14" ht="15.6" x14ac:dyDescent="0.3">
      <c r="A2916" s="39">
        <v>43587.25</v>
      </c>
      <c r="B2916" s="29">
        <f t="shared" si="183"/>
        <v>5</v>
      </c>
      <c r="C2916" s="34">
        <v>2</v>
      </c>
      <c r="D2916" s="35">
        <v>142.19999999999999</v>
      </c>
      <c r="E2916" s="36">
        <v>139.80000000000001</v>
      </c>
      <c r="F2916" s="37">
        <f t="shared" si="184"/>
        <v>282</v>
      </c>
      <c r="G2916" s="38"/>
      <c r="H2916" s="35">
        <v>181.72300000000001</v>
      </c>
      <c r="I2916" s="36">
        <v>158.04300000000001</v>
      </c>
      <c r="J2916" s="37">
        <f t="shared" si="185"/>
        <v>339.76600000000002</v>
      </c>
      <c r="K2916" s="38"/>
      <c r="L2916" s="35">
        <v>109.8</v>
      </c>
      <c r="M2916" s="36">
        <v>71.099999999999994</v>
      </c>
      <c r="N2916" s="37">
        <f t="shared" si="186"/>
        <v>180.89999999999998</v>
      </c>
    </row>
    <row r="2917" spans="1:14" ht="15.6" x14ac:dyDescent="0.3">
      <c r="A2917" s="40">
        <v>43587.291666666664</v>
      </c>
      <c r="B2917" s="29">
        <f t="shared" si="183"/>
        <v>5</v>
      </c>
      <c r="C2917" s="34">
        <v>2</v>
      </c>
      <c r="D2917" s="35">
        <v>181.95</v>
      </c>
      <c r="E2917" s="36">
        <v>190.8</v>
      </c>
      <c r="F2917" s="37">
        <f t="shared" si="184"/>
        <v>372.75</v>
      </c>
      <c r="G2917" s="38"/>
      <c r="H2917" s="35">
        <v>235.69800000000001</v>
      </c>
      <c r="I2917" s="36">
        <v>183.72800000000001</v>
      </c>
      <c r="J2917" s="37">
        <f t="shared" si="185"/>
        <v>419.42600000000004</v>
      </c>
      <c r="K2917" s="38"/>
      <c r="L2917" s="35">
        <v>198.45</v>
      </c>
      <c r="M2917" s="36">
        <v>83.55</v>
      </c>
      <c r="N2917" s="37">
        <f t="shared" si="186"/>
        <v>282</v>
      </c>
    </row>
    <row r="2918" spans="1:14" ht="15.6" x14ac:dyDescent="0.3">
      <c r="A2918" s="39">
        <v>43587.333333333336</v>
      </c>
      <c r="B2918" s="29">
        <f t="shared" si="183"/>
        <v>5</v>
      </c>
      <c r="C2918" s="34">
        <v>2</v>
      </c>
      <c r="D2918" s="35">
        <v>211.35</v>
      </c>
      <c r="E2918" s="36">
        <v>221.4</v>
      </c>
      <c r="F2918" s="37">
        <f t="shared" si="184"/>
        <v>432.75</v>
      </c>
      <c r="G2918" s="38"/>
      <c r="H2918" s="35">
        <v>242.667</v>
      </c>
      <c r="I2918" s="36">
        <v>208.214</v>
      </c>
      <c r="J2918" s="37">
        <f t="shared" si="185"/>
        <v>450.88099999999997</v>
      </c>
      <c r="K2918" s="38"/>
      <c r="L2918" s="35">
        <v>222.75</v>
      </c>
      <c r="M2918" s="36">
        <v>102.9</v>
      </c>
      <c r="N2918" s="37">
        <f t="shared" si="186"/>
        <v>325.64999999999998</v>
      </c>
    </row>
    <row r="2919" spans="1:14" ht="15.6" x14ac:dyDescent="0.3">
      <c r="A2919" s="40">
        <v>43587.375</v>
      </c>
      <c r="B2919" s="29">
        <f t="shared" si="183"/>
        <v>5</v>
      </c>
      <c r="C2919" s="34">
        <v>2</v>
      </c>
      <c r="D2919" s="35">
        <v>233.25</v>
      </c>
      <c r="E2919" s="36">
        <v>258.14999999999998</v>
      </c>
      <c r="F2919" s="37">
        <f t="shared" si="184"/>
        <v>491.4</v>
      </c>
      <c r="G2919" s="38"/>
      <c r="H2919" s="35">
        <v>251.80600000000001</v>
      </c>
      <c r="I2919" s="36">
        <v>227.863</v>
      </c>
      <c r="J2919" s="37">
        <f t="shared" si="185"/>
        <v>479.66899999999998</v>
      </c>
      <c r="K2919" s="38"/>
      <c r="L2919" s="35">
        <v>239.4</v>
      </c>
      <c r="M2919" s="36">
        <v>115.8</v>
      </c>
      <c r="N2919" s="37">
        <f t="shared" si="186"/>
        <v>355.2</v>
      </c>
    </row>
    <row r="2920" spans="1:14" ht="15.6" x14ac:dyDescent="0.3">
      <c r="A2920" s="39">
        <v>43587.416666666664</v>
      </c>
      <c r="B2920" s="29">
        <f t="shared" si="183"/>
        <v>5</v>
      </c>
      <c r="C2920" s="34">
        <v>2</v>
      </c>
      <c r="D2920" s="35">
        <v>242.25</v>
      </c>
      <c r="E2920" s="36">
        <v>269.25</v>
      </c>
      <c r="F2920" s="37">
        <f t="shared" si="184"/>
        <v>511.5</v>
      </c>
      <c r="G2920" s="38"/>
      <c r="H2920" s="35">
        <v>244.32499999999999</v>
      </c>
      <c r="I2920" s="36">
        <v>235.67400000000001</v>
      </c>
      <c r="J2920" s="37">
        <f t="shared" si="185"/>
        <v>479.99900000000002</v>
      </c>
      <c r="K2920" s="38"/>
      <c r="L2920" s="35">
        <v>245.1</v>
      </c>
      <c r="M2920" s="36">
        <v>119.4</v>
      </c>
      <c r="N2920" s="37">
        <f t="shared" si="186"/>
        <v>364.5</v>
      </c>
    </row>
    <row r="2921" spans="1:14" ht="15.6" x14ac:dyDescent="0.3">
      <c r="A2921" s="40">
        <v>43587.458333333336</v>
      </c>
      <c r="B2921" s="29">
        <f t="shared" si="183"/>
        <v>5</v>
      </c>
      <c r="C2921" s="34">
        <v>2</v>
      </c>
      <c r="D2921" s="35">
        <v>253.5</v>
      </c>
      <c r="E2921" s="36">
        <v>267.60000000000002</v>
      </c>
      <c r="F2921" s="37">
        <f t="shared" si="184"/>
        <v>521.1</v>
      </c>
      <c r="G2921" s="38"/>
      <c r="H2921" s="35">
        <v>245.571</v>
      </c>
      <c r="I2921" s="36">
        <v>234.05699999999999</v>
      </c>
      <c r="J2921" s="37">
        <f t="shared" si="185"/>
        <v>479.62799999999999</v>
      </c>
      <c r="K2921" s="38"/>
      <c r="L2921" s="35">
        <v>235.5</v>
      </c>
      <c r="M2921" s="36">
        <v>126.9</v>
      </c>
      <c r="N2921" s="37">
        <f t="shared" si="186"/>
        <v>362.4</v>
      </c>
    </row>
    <row r="2922" spans="1:14" ht="15.6" x14ac:dyDescent="0.3">
      <c r="A2922" s="39">
        <v>43587.5</v>
      </c>
      <c r="B2922" s="29">
        <f t="shared" si="183"/>
        <v>5</v>
      </c>
      <c r="C2922" s="34">
        <v>2</v>
      </c>
      <c r="D2922" s="35">
        <v>258.75</v>
      </c>
      <c r="E2922" s="36">
        <v>266.85000000000002</v>
      </c>
      <c r="F2922" s="37">
        <f t="shared" si="184"/>
        <v>525.6</v>
      </c>
      <c r="G2922" s="38"/>
      <c r="H2922" s="35">
        <v>252.55799999999999</v>
      </c>
      <c r="I2922" s="36">
        <v>243.154</v>
      </c>
      <c r="J2922" s="37">
        <f t="shared" si="185"/>
        <v>495.71199999999999</v>
      </c>
      <c r="K2922" s="38"/>
      <c r="L2922" s="35">
        <v>237.3</v>
      </c>
      <c r="M2922" s="36">
        <v>128.25</v>
      </c>
      <c r="N2922" s="37">
        <f t="shared" si="186"/>
        <v>365.55</v>
      </c>
    </row>
    <row r="2923" spans="1:14" ht="15.6" x14ac:dyDescent="0.3">
      <c r="A2923" s="40">
        <v>43587.541666666664</v>
      </c>
      <c r="B2923" s="29">
        <f t="shared" si="183"/>
        <v>5</v>
      </c>
      <c r="C2923" s="34">
        <v>2</v>
      </c>
      <c r="D2923" s="35">
        <v>258</v>
      </c>
      <c r="E2923" s="36">
        <v>262.5</v>
      </c>
      <c r="F2923" s="37">
        <f t="shared" si="184"/>
        <v>520.5</v>
      </c>
      <c r="G2923" s="38"/>
      <c r="H2923" s="35">
        <v>263.358</v>
      </c>
      <c r="I2923" s="36">
        <v>236.375</v>
      </c>
      <c r="J2923" s="37">
        <f t="shared" si="185"/>
        <v>499.733</v>
      </c>
      <c r="K2923" s="38"/>
      <c r="L2923" s="35">
        <v>237.6</v>
      </c>
      <c r="M2923" s="36">
        <v>126.3</v>
      </c>
      <c r="N2923" s="37">
        <f t="shared" si="186"/>
        <v>363.9</v>
      </c>
    </row>
    <row r="2924" spans="1:14" ht="15.6" x14ac:dyDescent="0.3">
      <c r="A2924" s="39">
        <v>43587.583333333336</v>
      </c>
      <c r="B2924" s="29">
        <f t="shared" si="183"/>
        <v>5</v>
      </c>
      <c r="C2924" s="34">
        <v>2</v>
      </c>
      <c r="D2924" s="35">
        <v>261.45</v>
      </c>
      <c r="E2924" s="36">
        <v>255</v>
      </c>
      <c r="F2924" s="37">
        <f t="shared" si="184"/>
        <v>516.45000000000005</v>
      </c>
      <c r="G2924" s="38"/>
      <c r="H2924" s="35">
        <v>276.43400000000003</v>
      </c>
      <c r="I2924" s="36">
        <v>232.523</v>
      </c>
      <c r="J2924" s="37">
        <f t="shared" si="185"/>
        <v>508.95699999999999</v>
      </c>
      <c r="K2924" s="38"/>
      <c r="L2924" s="35">
        <v>236.55</v>
      </c>
      <c r="M2924" s="36">
        <v>125.7</v>
      </c>
      <c r="N2924" s="37">
        <f t="shared" si="186"/>
        <v>362.25</v>
      </c>
    </row>
    <row r="2925" spans="1:14" ht="15.6" x14ac:dyDescent="0.3">
      <c r="A2925" s="40">
        <v>43587.625</v>
      </c>
      <c r="B2925" s="29">
        <f t="shared" si="183"/>
        <v>5</v>
      </c>
      <c r="C2925" s="34">
        <v>2</v>
      </c>
      <c r="D2925" s="35">
        <v>250.05</v>
      </c>
      <c r="E2925" s="36">
        <v>248.7</v>
      </c>
      <c r="F2925" s="37">
        <f t="shared" si="184"/>
        <v>498.75</v>
      </c>
      <c r="G2925" s="38"/>
      <c r="H2925" s="35">
        <v>266.52100000000002</v>
      </c>
      <c r="I2925" s="36">
        <v>232.31100000000001</v>
      </c>
      <c r="J2925" s="37">
        <f t="shared" si="185"/>
        <v>498.83199999999999</v>
      </c>
      <c r="K2925" s="38"/>
      <c r="L2925" s="35">
        <v>238.5</v>
      </c>
      <c r="M2925" s="36">
        <v>123</v>
      </c>
      <c r="N2925" s="37">
        <f t="shared" si="186"/>
        <v>361.5</v>
      </c>
    </row>
    <row r="2926" spans="1:14" ht="15.6" x14ac:dyDescent="0.3">
      <c r="A2926" s="39">
        <v>43587.666666666664</v>
      </c>
      <c r="B2926" s="29">
        <f t="shared" si="183"/>
        <v>5</v>
      </c>
      <c r="C2926" s="34">
        <v>2</v>
      </c>
      <c r="D2926" s="35">
        <v>237.9</v>
      </c>
      <c r="E2926" s="36">
        <v>247.35</v>
      </c>
      <c r="F2926" s="37">
        <f t="shared" si="184"/>
        <v>485.25</v>
      </c>
      <c r="G2926" s="38"/>
      <c r="H2926" s="35">
        <v>256.91199999999998</v>
      </c>
      <c r="I2926" s="36">
        <v>224.01300000000001</v>
      </c>
      <c r="J2926" s="37">
        <f t="shared" si="185"/>
        <v>480.92499999999995</v>
      </c>
      <c r="K2926" s="38"/>
      <c r="L2926" s="35">
        <v>230.4</v>
      </c>
      <c r="M2926" s="36">
        <v>120.75</v>
      </c>
      <c r="N2926" s="37">
        <f t="shared" si="186"/>
        <v>351.15</v>
      </c>
    </row>
    <row r="2927" spans="1:14" ht="15.6" x14ac:dyDescent="0.3">
      <c r="A2927" s="40">
        <v>43587.708333333336</v>
      </c>
      <c r="B2927" s="29">
        <f t="shared" si="183"/>
        <v>5</v>
      </c>
      <c r="C2927" s="34">
        <v>2</v>
      </c>
      <c r="D2927" s="35">
        <v>237.45</v>
      </c>
      <c r="E2927" s="36">
        <v>226.5</v>
      </c>
      <c r="F2927" s="37">
        <f t="shared" si="184"/>
        <v>463.95</v>
      </c>
      <c r="G2927" s="38"/>
      <c r="H2927" s="35">
        <v>248.089</v>
      </c>
      <c r="I2927" s="36">
        <v>206.74600000000001</v>
      </c>
      <c r="J2927" s="37">
        <f t="shared" si="185"/>
        <v>454.83500000000004</v>
      </c>
      <c r="K2927" s="38"/>
      <c r="L2927" s="35">
        <v>217.35</v>
      </c>
      <c r="M2927" s="36">
        <v>107.1</v>
      </c>
      <c r="N2927" s="37">
        <f t="shared" si="186"/>
        <v>324.45</v>
      </c>
    </row>
    <row r="2928" spans="1:14" ht="15.6" x14ac:dyDescent="0.3">
      <c r="A2928" s="39">
        <v>43587.75</v>
      </c>
      <c r="B2928" s="29">
        <f t="shared" si="183"/>
        <v>5</v>
      </c>
      <c r="C2928" s="34">
        <v>2</v>
      </c>
      <c r="D2928" s="35">
        <v>223.35</v>
      </c>
      <c r="E2928" s="36">
        <v>177.6</v>
      </c>
      <c r="F2928" s="37">
        <f t="shared" si="184"/>
        <v>400.95</v>
      </c>
      <c r="G2928" s="38"/>
      <c r="H2928" s="35">
        <v>174.24600000000001</v>
      </c>
      <c r="I2928" s="36">
        <v>181.11600000000001</v>
      </c>
      <c r="J2928" s="37">
        <f t="shared" si="185"/>
        <v>355.36200000000002</v>
      </c>
      <c r="K2928" s="38"/>
      <c r="L2928" s="35">
        <v>123.6</v>
      </c>
      <c r="M2928" s="36">
        <v>93.6</v>
      </c>
      <c r="N2928" s="37">
        <f t="shared" si="186"/>
        <v>217.2</v>
      </c>
    </row>
    <row r="2929" spans="1:14" ht="15.6" x14ac:dyDescent="0.3">
      <c r="A2929" s="40">
        <v>43587.791666666664</v>
      </c>
      <c r="B2929" s="29">
        <f t="shared" si="183"/>
        <v>5</v>
      </c>
      <c r="C2929" s="34">
        <v>2</v>
      </c>
      <c r="D2929" s="35">
        <v>213.45</v>
      </c>
      <c r="E2929" s="36">
        <v>160.35</v>
      </c>
      <c r="F2929" s="37">
        <f t="shared" si="184"/>
        <v>373.79999999999995</v>
      </c>
      <c r="G2929" s="38"/>
      <c r="H2929" s="35">
        <v>167.857</v>
      </c>
      <c r="I2929" s="36">
        <v>171.565</v>
      </c>
      <c r="J2929" s="37">
        <f t="shared" si="185"/>
        <v>339.42200000000003</v>
      </c>
      <c r="K2929" s="38"/>
      <c r="L2929" s="35">
        <v>109.95</v>
      </c>
      <c r="M2929" s="36">
        <v>78.45</v>
      </c>
      <c r="N2929" s="37">
        <f t="shared" si="186"/>
        <v>188.4</v>
      </c>
    </row>
    <row r="2930" spans="1:14" ht="15.6" x14ac:dyDescent="0.3">
      <c r="A2930" s="39">
        <v>43587.833333333336</v>
      </c>
      <c r="B2930" s="29">
        <f t="shared" si="183"/>
        <v>5</v>
      </c>
      <c r="C2930" s="34">
        <v>2</v>
      </c>
      <c r="D2930" s="35">
        <v>208.05</v>
      </c>
      <c r="E2930" s="36">
        <v>157.94999999999999</v>
      </c>
      <c r="F2930" s="37">
        <f t="shared" si="184"/>
        <v>366</v>
      </c>
      <c r="G2930" s="38"/>
      <c r="H2930" s="35">
        <v>173.77099999999999</v>
      </c>
      <c r="I2930" s="36">
        <v>169.66499999999999</v>
      </c>
      <c r="J2930" s="37">
        <f t="shared" si="185"/>
        <v>343.43599999999998</v>
      </c>
      <c r="K2930" s="38"/>
      <c r="L2930" s="35">
        <v>108.3</v>
      </c>
      <c r="M2930" s="36">
        <v>76.650000000000006</v>
      </c>
      <c r="N2930" s="37">
        <f t="shared" si="186"/>
        <v>184.95</v>
      </c>
    </row>
    <row r="2931" spans="1:14" ht="15.6" x14ac:dyDescent="0.3">
      <c r="A2931" s="40">
        <v>43587.875</v>
      </c>
      <c r="B2931" s="29">
        <f t="shared" si="183"/>
        <v>5</v>
      </c>
      <c r="C2931" s="34">
        <v>2</v>
      </c>
      <c r="D2931" s="35">
        <v>169.65</v>
      </c>
      <c r="E2931" s="36">
        <v>139.19999999999999</v>
      </c>
      <c r="F2931" s="37">
        <f t="shared" si="184"/>
        <v>308.85000000000002</v>
      </c>
      <c r="G2931" s="38"/>
      <c r="H2931" s="35">
        <v>167.27500000000001</v>
      </c>
      <c r="I2931" s="36">
        <v>163.45599999999999</v>
      </c>
      <c r="J2931" s="37">
        <f t="shared" si="185"/>
        <v>330.73099999999999</v>
      </c>
      <c r="K2931" s="38"/>
      <c r="L2931" s="35">
        <v>103.65</v>
      </c>
      <c r="M2931" s="36">
        <v>74.400000000000006</v>
      </c>
      <c r="N2931" s="37">
        <f t="shared" si="186"/>
        <v>178.05</v>
      </c>
    </row>
    <row r="2932" spans="1:14" ht="15.6" x14ac:dyDescent="0.3">
      <c r="A2932" s="39">
        <v>43587.916666666664</v>
      </c>
      <c r="B2932" s="29">
        <f t="shared" si="183"/>
        <v>5</v>
      </c>
      <c r="C2932" s="34">
        <v>2</v>
      </c>
      <c r="D2932" s="35">
        <v>162.6</v>
      </c>
      <c r="E2932" s="36">
        <v>136.5</v>
      </c>
      <c r="F2932" s="37">
        <f t="shared" si="184"/>
        <v>299.10000000000002</v>
      </c>
      <c r="G2932" s="38"/>
      <c r="H2932" s="35">
        <v>162.62899999999999</v>
      </c>
      <c r="I2932" s="36">
        <v>155.94499999999999</v>
      </c>
      <c r="J2932" s="37">
        <f t="shared" si="185"/>
        <v>318.57399999999996</v>
      </c>
      <c r="K2932" s="38"/>
      <c r="L2932" s="35">
        <v>99.6</v>
      </c>
      <c r="M2932" s="36">
        <v>72.599999999999994</v>
      </c>
      <c r="N2932" s="37">
        <f t="shared" si="186"/>
        <v>172.2</v>
      </c>
    </row>
    <row r="2933" spans="1:14" ht="15.6" x14ac:dyDescent="0.3">
      <c r="A2933" s="40">
        <v>43587.958333333336</v>
      </c>
      <c r="B2933" s="29">
        <f t="shared" si="183"/>
        <v>5</v>
      </c>
      <c r="C2933" s="34">
        <v>2</v>
      </c>
      <c r="D2933" s="35">
        <v>144</v>
      </c>
      <c r="E2933" s="36">
        <v>132.30000000000001</v>
      </c>
      <c r="F2933" s="37">
        <f t="shared" si="184"/>
        <v>276.3</v>
      </c>
      <c r="G2933" s="38"/>
      <c r="H2933" s="35">
        <v>157.399</v>
      </c>
      <c r="I2933" s="36">
        <v>134.95599999999999</v>
      </c>
      <c r="J2933" s="37">
        <f t="shared" si="185"/>
        <v>292.35500000000002</v>
      </c>
      <c r="K2933" s="38"/>
      <c r="L2933" s="35">
        <v>92.7</v>
      </c>
      <c r="M2933" s="36">
        <v>65.55</v>
      </c>
      <c r="N2933" s="37">
        <f t="shared" si="186"/>
        <v>158.25</v>
      </c>
    </row>
    <row r="2934" spans="1:14" ht="15.6" x14ac:dyDescent="0.3">
      <c r="A2934" s="39">
        <v>43587</v>
      </c>
      <c r="B2934" s="29">
        <f t="shared" si="183"/>
        <v>5</v>
      </c>
      <c r="C2934" s="34">
        <v>2</v>
      </c>
      <c r="D2934" s="35">
        <v>143.69999999999999</v>
      </c>
      <c r="E2934" s="36">
        <v>119.4</v>
      </c>
      <c r="F2934" s="37">
        <f t="shared" si="184"/>
        <v>263.10000000000002</v>
      </c>
      <c r="G2934" s="38"/>
      <c r="H2934" s="35">
        <v>153.721</v>
      </c>
      <c r="I2934" s="36">
        <v>120.319</v>
      </c>
      <c r="J2934" s="37">
        <f t="shared" si="185"/>
        <v>274.04000000000002</v>
      </c>
      <c r="K2934" s="38"/>
      <c r="L2934" s="35">
        <v>85.5</v>
      </c>
      <c r="M2934" s="36">
        <v>64.349999999999994</v>
      </c>
      <c r="N2934" s="37">
        <f t="shared" si="186"/>
        <v>149.85</v>
      </c>
    </row>
    <row r="2935" spans="1:14" ht="15.6" x14ac:dyDescent="0.3">
      <c r="A2935" s="40">
        <v>43588.041666666664</v>
      </c>
      <c r="B2935" s="29">
        <f t="shared" si="183"/>
        <v>5</v>
      </c>
      <c r="C2935" s="34">
        <v>3</v>
      </c>
      <c r="D2935" s="35">
        <v>133.05000000000001</v>
      </c>
      <c r="E2935" s="36">
        <v>118.2</v>
      </c>
      <c r="F2935" s="37">
        <f t="shared" si="184"/>
        <v>251.25</v>
      </c>
      <c r="G2935" s="38"/>
      <c r="H2935" s="35">
        <v>153.93700000000001</v>
      </c>
      <c r="I2935" s="36">
        <v>118.753</v>
      </c>
      <c r="J2935" s="37">
        <f t="shared" si="185"/>
        <v>272.69</v>
      </c>
      <c r="K2935" s="38"/>
      <c r="L2935" s="35">
        <v>85.05</v>
      </c>
      <c r="M2935" s="36">
        <v>65.7</v>
      </c>
      <c r="N2935" s="37">
        <f t="shared" si="186"/>
        <v>150.75</v>
      </c>
    </row>
    <row r="2936" spans="1:14" ht="15.6" x14ac:dyDescent="0.3">
      <c r="A2936" s="39">
        <v>43588.083333333336</v>
      </c>
      <c r="B2936" s="29">
        <f t="shared" si="183"/>
        <v>5</v>
      </c>
      <c r="C2936" s="34">
        <v>3</v>
      </c>
      <c r="D2936" s="35">
        <v>132.9</v>
      </c>
      <c r="E2936" s="36">
        <v>116.1</v>
      </c>
      <c r="F2936" s="37">
        <f t="shared" si="184"/>
        <v>249</v>
      </c>
      <c r="G2936" s="38"/>
      <c r="H2936" s="35">
        <v>152.62</v>
      </c>
      <c r="I2936" s="36">
        <v>117.782</v>
      </c>
      <c r="J2936" s="37">
        <f t="shared" si="185"/>
        <v>270.40199999999999</v>
      </c>
      <c r="K2936" s="38"/>
      <c r="L2936" s="35">
        <v>84.75</v>
      </c>
      <c r="M2936" s="36">
        <v>65.55</v>
      </c>
      <c r="N2936" s="37">
        <f t="shared" si="186"/>
        <v>150.30000000000001</v>
      </c>
    </row>
    <row r="2937" spans="1:14" ht="15.6" x14ac:dyDescent="0.3">
      <c r="A2937" s="40">
        <v>43588.125</v>
      </c>
      <c r="B2937" s="29">
        <f t="shared" si="183"/>
        <v>5</v>
      </c>
      <c r="C2937" s="34">
        <v>3</v>
      </c>
      <c r="D2937" s="35">
        <v>130.35</v>
      </c>
      <c r="E2937" s="36">
        <v>116.55</v>
      </c>
      <c r="F2937" s="37">
        <f t="shared" si="184"/>
        <v>246.89999999999998</v>
      </c>
      <c r="G2937" s="38"/>
      <c r="H2937" s="35">
        <v>151.738</v>
      </c>
      <c r="I2937" s="36">
        <v>123.61799999999999</v>
      </c>
      <c r="J2937" s="37">
        <f t="shared" si="185"/>
        <v>275.35599999999999</v>
      </c>
      <c r="K2937" s="38"/>
      <c r="L2937" s="35">
        <v>88.65</v>
      </c>
      <c r="M2937" s="36">
        <v>64.95</v>
      </c>
      <c r="N2937" s="37">
        <f t="shared" si="186"/>
        <v>153.60000000000002</v>
      </c>
    </row>
    <row r="2938" spans="1:14" ht="15.6" x14ac:dyDescent="0.3">
      <c r="A2938" s="39">
        <v>43588.166666666664</v>
      </c>
      <c r="B2938" s="29">
        <f t="shared" si="183"/>
        <v>5</v>
      </c>
      <c r="C2938" s="34">
        <v>3</v>
      </c>
      <c r="D2938" s="35">
        <v>132.6</v>
      </c>
      <c r="E2938" s="36">
        <v>126.75</v>
      </c>
      <c r="F2938" s="37">
        <f t="shared" si="184"/>
        <v>259.35000000000002</v>
      </c>
      <c r="G2938" s="38"/>
      <c r="H2938" s="35">
        <v>153.036</v>
      </c>
      <c r="I2938" s="36">
        <v>125.749</v>
      </c>
      <c r="J2938" s="37">
        <f t="shared" si="185"/>
        <v>278.78499999999997</v>
      </c>
      <c r="K2938" s="38"/>
      <c r="L2938" s="35">
        <v>90.75</v>
      </c>
      <c r="M2938" s="36">
        <v>64.8</v>
      </c>
      <c r="N2938" s="37">
        <f t="shared" si="186"/>
        <v>155.55000000000001</v>
      </c>
    </row>
    <row r="2939" spans="1:14" ht="15.6" x14ac:dyDescent="0.3">
      <c r="A2939" s="40">
        <v>43588.208333333336</v>
      </c>
      <c r="B2939" s="29">
        <f t="shared" si="183"/>
        <v>5</v>
      </c>
      <c r="C2939" s="34">
        <v>3</v>
      </c>
      <c r="D2939" s="35">
        <v>132.15</v>
      </c>
      <c r="E2939" s="36">
        <v>128.25</v>
      </c>
      <c r="F2939" s="37">
        <f t="shared" si="184"/>
        <v>260.39999999999998</v>
      </c>
      <c r="G2939" s="38"/>
      <c r="H2939" s="35">
        <v>168.03800000000001</v>
      </c>
      <c r="I2939" s="36">
        <v>139.28299999999999</v>
      </c>
      <c r="J2939" s="37">
        <f t="shared" si="185"/>
        <v>307.32100000000003</v>
      </c>
      <c r="K2939" s="38"/>
      <c r="L2939" s="35">
        <v>94.8</v>
      </c>
      <c r="M2939" s="36">
        <v>64.349999999999994</v>
      </c>
      <c r="N2939" s="37">
        <f t="shared" si="186"/>
        <v>159.14999999999998</v>
      </c>
    </row>
    <row r="2940" spans="1:14" ht="15.6" x14ac:dyDescent="0.3">
      <c r="A2940" s="39">
        <v>43588.25</v>
      </c>
      <c r="B2940" s="29">
        <f t="shared" si="183"/>
        <v>5</v>
      </c>
      <c r="C2940" s="34">
        <v>3</v>
      </c>
      <c r="D2940" s="35">
        <v>142.05000000000001</v>
      </c>
      <c r="E2940" s="36">
        <v>140.69999999999999</v>
      </c>
      <c r="F2940" s="37">
        <f t="shared" si="184"/>
        <v>282.75</v>
      </c>
      <c r="G2940" s="38"/>
      <c r="H2940" s="35">
        <v>183.96</v>
      </c>
      <c r="I2940" s="36">
        <v>154.55500000000001</v>
      </c>
      <c r="J2940" s="37">
        <f t="shared" si="185"/>
        <v>338.51499999999999</v>
      </c>
      <c r="K2940" s="38"/>
      <c r="L2940" s="35">
        <v>103.95</v>
      </c>
      <c r="M2940" s="36">
        <v>76.349999999999994</v>
      </c>
      <c r="N2940" s="37">
        <f t="shared" si="186"/>
        <v>180.3</v>
      </c>
    </row>
    <row r="2941" spans="1:14" ht="15.6" x14ac:dyDescent="0.3">
      <c r="A2941" s="40">
        <v>43588.291666666664</v>
      </c>
      <c r="B2941" s="29">
        <f t="shared" si="183"/>
        <v>5</v>
      </c>
      <c r="C2941" s="34">
        <v>3</v>
      </c>
      <c r="D2941" s="35">
        <v>182.7</v>
      </c>
      <c r="E2941" s="36">
        <v>193.05</v>
      </c>
      <c r="F2941" s="37">
        <f t="shared" si="184"/>
        <v>375.75</v>
      </c>
      <c r="G2941" s="38"/>
      <c r="H2941" s="35">
        <v>236.643</v>
      </c>
      <c r="I2941" s="36">
        <v>186.202</v>
      </c>
      <c r="J2941" s="37">
        <f t="shared" si="185"/>
        <v>422.84500000000003</v>
      </c>
      <c r="K2941" s="38"/>
      <c r="L2941" s="35">
        <v>188.7</v>
      </c>
      <c r="M2941" s="36">
        <v>88.95</v>
      </c>
      <c r="N2941" s="37">
        <f t="shared" si="186"/>
        <v>277.64999999999998</v>
      </c>
    </row>
    <row r="2942" spans="1:14" ht="15.6" x14ac:dyDescent="0.3">
      <c r="A2942" s="39">
        <v>43588.333333333336</v>
      </c>
      <c r="B2942" s="29">
        <f t="shared" si="183"/>
        <v>5</v>
      </c>
      <c r="C2942" s="34">
        <v>3</v>
      </c>
      <c r="D2942" s="35">
        <v>205.35</v>
      </c>
      <c r="E2942" s="36">
        <v>221.4</v>
      </c>
      <c r="F2942" s="37">
        <f t="shared" si="184"/>
        <v>426.75</v>
      </c>
      <c r="G2942" s="38"/>
      <c r="H2942" s="35">
        <v>247.28800000000001</v>
      </c>
      <c r="I2942" s="36">
        <v>210.36799999999999</v>
      </c>
      <c r="J2942" s="37">
        <f t="shared" si="185"/>
        <v>457.65600000000001</v>
      </c>
      <c r="K2942" s="38"/>
      <c r="L2942" s="35">
        <v>207.45</v>
      </c>
      <c r="M2942" s="36">
        <v>103.35</v>
      </c>
      <c r="N2942" s="37">
        <f t="shared" si="186"/>
        <v>310.79999999999995</v>
      </c>
    </row>
    <row r="2943" spans="1:14" ht="15.6" x14ac:dyDescent="0.3">
      <c r="A2943" s="40">
        <v>43588.375</v>
      </c>
      <c r="B2943" s="29">
        <f t="shared" si="183"/>
        <v>5</v>
      </c>
      <c r="C2943" s="34">
        <v>3</v>
      </c>
      <c r="D2943" s="35">
        <v>224.1</v>
      </c>
      <c r="E2943" s="36">
        <v>249</v>
      </c>
      <c r="F2943" s="37">
        <f t="shared" si="184"/>
        <v>473.1</v>
      </c>
      <c r="G2943" s="38"/>
      <c r="H2943" s="35">
        <v>250.929</v>
      </c>
      <c r="I2943" s="36">
        <v>227.52199999999999</v>
      </c>
      <c r="J2943" s="37">
        <f t="shared" si="185"/>
        <v>478.45100000000002</v>
      </c>
      <c r="K2943" s="38"/>
      <c r="L2943" s="35">
        <v>224.85</v>
      </c>
      <c r="M2943" s="36">
        <v>112.2</v>
      </c>
      <c r="N2943" s="37">
        <f t="shared" si="186"/>
        <v>337.05</v>
      </c>
    </row>
    <row r="2944" spans="1:14" ht="15.6" x14ac:dyDescent="0.3">
      <c r="A2944" s="39">
        <v>43588.416666666664</v>
      </c>
      <c r="B2944" s="29">
        <f t="shared" si="183"/>
        <v>5</v>
      </c>
      <c r="C2944" s="34">
        <v>3</v>
      </c>
      <c r="D2944" s="35">
        <v>231.9</v>
      </c>
      <c r="E2944" s="36">
        <v>256.35000000000002</v>
      </c>
      <c r="F2944" s="37">
        <f t="shared" si="184"/>
        <v>488.25</v>
      </c>
      <c r="G2944" s="38"/>
      <c r="H2944" s="35">
        <v>254.39699999999999</v>
      </c>
      <c r="I2944" s="36">
        <v>232.501</v>
      </c>
      <c r="J2944" s="37">
        <f t="shared" si="185"/>
        <v>486.89800000000002</v>
      </c>
      <c r="K2944" s="38"/>
      <c r="L2944" s="35">
        <v>230.25</v>
      </c>
      <c r="M2944" s="36">
        <v>115.05</v>
      </c>
      <c r="N2944" s="37">
        <f t="shared" si="186"/>
        <v>345.3</v>
      </c>
    </row>
    <row r="2945" spans="1:14" ht="15.6" x14ac:dyDescent="0.3">
      <c r="A2945" s="40">
        <v>43588.458333333336</v>
      </c>
      <c r="B2945" s="29">
        <f t="shared" si="183"/>
        <v>5</v>
      </c>
      <c r="C2945" s="34">
        <v>3</v>
      </c>
      <c r="D2945" s="35">
        <v>239.25</v>
      </c>
      <c r="E2945" s="36">
        <v>257.39999999999998</v>
      </c>
      <c r="F2945" s="37">
        <f t="shared" si="184"/>
        <v>496.65</v>
      </c>
      <c r="G2945" s="38"/>
      <c r="H2945" s="35">
        <v>251.19900000000001</v>
      </c>
      <c r="I2945" s="36">
        <v>229.16499999999999</v>
      </c>
      <c r="J2945" s="37">
        <f t="shared" si="185"/>
        <v>480.36400000000003</v>
      </c>
      <c r="K2945" s="38"/>
      <c r="L2945" s="35">
        <v>224.85</v>
      </c>
      <c r="M2945" s="36">
        <v>117</v>
      </c>
      <c r="N2945" s="37">
        <f t="shared" si="186"/>
        <v>341.85</v>
      </c>
    </row>
    <row r="2946" spans="1:14" ht="15.6" x14ac:dyDescent="0.3">
      <c r="A2946" s="39">
        <v>43588.5</v>
      </c>
      <c r="B2946" s="29">
        <f t="shared" si="183"/>
        <v>5</v>
      </c>
      <c r="C2946" s="34">
        <v>3</v>
      </c>
      <c r="D2946" s="35">
        <v>240.6</v>
      </c>
      <c r="E2946" s="36">
        <v>253.65</v>
      </c>
      <c r="F2946" s="37">
        <f t="shared" si="184"/>
        <v>494.25</v>
      </c>
      <c r="G2946" s="38"/>
      <c r="H2946" s="35">
        <v>261.34899999999999</v>
      </c>
      <c r="I2946" s="36">
        <v>238.524</v>
      </c>
      <c r="J2946" s="37">
        <f t="shared" si="185"/>
        <v>499.87299999999999</v>
      </c>
      <c r="K2946" s="38"/>
      <c r="L2946" s="35">
        <v>225</v>
      </c>
      <c r="M2946" s="36">
        <v>120.15</v>
      </c>
      <c r="N2946" s="37">
        <f t="shared" si="186"/>
        <v>345.15</v>
      </c>
    </row>
    <row r="2947" spans="1:14" ht="15.6" x14ac:dyDescent="0.3">
      <c r="A2947" s="40">
        <v>43588.541666666664</v>
      </c>
      <c r="B2947" s="29">
        <f t="shared" si="183"/>
        <v>5</v>
      </c>
      <c r="C2947" s="34">
        <v>3</v>
      </c>
      <c r="D2947" s="35">
        <v>246.6</v>
      </c>
      <c r="E2947" s="36">
        <v>251.85</v>
      </c>
      <c r="F2947" s="37">
        <f t="shared" si="184"/>
        <v>498.45</v>
      </c>
      <c r="G2947" s="38"/>
      <c r="H2947" s="35">
        <v>275.50099999999998</v>
      </c>
      <c r="I2947" s="36">
        <v>234.518</v>
      </c>
      <c r="J2947" s="37">
        <f t="shared" si="185"/>
        <v>510.01900000000001</v>
      </c>
      <c r="K2947" s="38"/>
      <c r="L2947" s="35">
        <v>225</v>
      </c>
      <c r="M2947" s="36">
        <v>119.85</v>
      </c>
      <c r="N2947" s="37">
        <f t="shared" si="186"/>
        <v>344.85</v>
      </c>
    </row>
    <row r="2948" spans="1:14" ht="15.6" x14ac:dyDescent="0.3">
      <c r="A2948" s="39">
        <v>43588.583333333336</v>
      </c>
      <c r="B2948" s="29">
        <f t="shared" si="183"/>
        <v>5</v>
      </c>
      <c r="C2948" s="34">
        <v>3</v>
      </c>
      <c r="D2948" s="35">
        <v>261.45</v>
      </c>
      <c r="E2948" s="36">
        <v>246.6</v>
      </c>
      <c r="F2948" s="37">
        <f t="shared" si="184"/>
        <v>508.04999999999995</v>
      </c>
      <c r="G2948" s="38"/>
      <c r="H2948" s="35">
        <v>276.77300000000002</v>
      </c>
      <c r="I2948" s="36">
        <v>232.95599999999999</v>
      </c>
      <c r="J2948" s="37">
        <f t="shared" si="185"/>
        <v>509.72900000000004</v>
      </c>
      <c r="K2948" s="38"/>
      <c r="L2948" s="35">
        <v>223.95</v>
      </c>
      <c r="M2948" s="36">
        <v>118.65</v>
      </c>
      <c r="N2948" s="37">
        <f t="shared" si="186"/>
        <v>342.6</v>
      </c>
    </row>
    <row r="2949" spans="1:14" ht="15.6" x14ac:dyDescent="0.3">
      <c r="A2949" s="40">
        <v>43588.625</v>
      </c>
      <c r="B2949" s="29">
        <f t="shared" si="183"/>
        <v>5</v>
      </c>
      <c r="C2949" s="34">
        <v>3</v>
      </c>
      <c r="D2949" s="35">
        <v>254.7</v>
      </c>
      <c r="E2949" s="36">
        <v>235.65</v>
      </c>
      <c r="F2949" s="37">
        <f t="shared" si="184"/>
        <v>490.35</v>
      </c>
      <c r="G2949" s="38"/>
      <c r="H2949" s="35">
        <v>270.45999999999998</v>
      </c>
      <c r="I2949" s="36">
        <v>230.173</v>
      </c>
      <c r="J2949" s="37">
        <f t="shared" si="185"/>
        <v>500.63299999999998</v>
      </c>
      <c r="K2949" s="38"/>
      <c r="L2949" s="35">
        <v>217.2</v>
      </c>
      <c r="M2949" s="36">
        <v>117.75</v>
      </c>
      <c r="N2949" s="37">
        <f t="shared" si="186"/>
        <v>334.95</v>
      </c>
    </row>
    <row r="2950" spans="1:14" ht="15.6" x14ac:dyDescent="0.3">
      <c r="A2950" s="39">
        <v>43588.666666666664</v>
      </c>
      <c r="B2950" s="29">
        <f t="shared" si="183"/>
        <v>5</v>
      </c>
      <c r="C2950" s="34">
        <v>3</v>
      </c>
      <c r="D2950" s="35">
        <v>242.85</v>
      </c>
      <c r="E2950" s="36">
        <v>221.25</v>
      </c>
      <c r="F2950" s="37">
        <f t="shared" si="184"/>
        <v>464.1</v>
      </c>
      <c r="G2950" s="38"/>
      <c r="H2950" s="35">
        <v>263.32499999999999</v>
      </c>
      <c r="I2950" s="36">
        <v>224.21199999999999</v>
      </c>
      <c r="J2950" s="37">
        <f t="shared" si="185"/>
        <v>487.53699999999998</v>
      </c>
      <c r="K2950" s="38"/>
      <c r="L2950" s="35">
        <v>218.85</v>
      </c>
      <c r="M2950" s="36">
        <v>113.85</v>
      </c>
      <c r="N2950" s="37">
        <f t="shared" si="186"/>
        <v>332.7</v>
      </c>
    </row>
    <row r="2951" spans="1:14" ht="15.6" x14ac:dyDescent="0.3">
      <c r="A2951" s="40">
        <v>43588.708333333336</v>
      </c>
      <c r="B2951" s="29">
        <f t="shared" si="183"/>
        <v>5</v>
      </c>
      <c r="C2951" s="34">
        <v>3</v>
      </c>
      <c r="D2951" s="35">
        <v>222.15</v>
      </c>
      <c r="E2951" s="36">
        <v>199.8</v>
      </c>
      <c r="F2951" s="37">
        <f t="shared" si="184"/>
        <v>421.95000000000005</v>
      </c>
      <c r="G2951" s="38"/>
      <c r="H2951" s="35">
        <v>241.096</v>
      </c>
      <c r="I2951" s="36">
        <v>208.03</v>
      </c>
      <c r="J2951" s="37">
        <f t="shared" si="185"/>
        <v>449.12599999999998</v>
      </c>
      <c r="K2951" s="38"/>
      <c r="L2951" s="35">
        <v>205.2</v>
      </c>
      <c r="M2951" s="36">
        <v>105.15</v>
      </c>
      <c r="N2951" s="37">
        <f t="shared" si="186"/>
        <v>310.35000000000002</v>
      </c>
    </row>
    <row r="2952" spans="1:14" ht="15.6" x14ac:dyDescent="0.3">
      <c r="A2952" s="39">
        <v>43588.75</v>
      </c>
      <c r="B2952" s="29">
        <f t="shared" ref="B2952:B3015" si="187">MONTH(A2952)</f>
        <v>5</v>
      </c>
      <c r="C2952" s="34">
        <v>3</v>
      </c>
      <c r="D2952" s="35">
        <v>204.45</v>
      </c>
      <c r="E2952" s="36">
        <v>159.44999999999999</v>
      </c>
      <c r="F2952" s="37">
        <f t="shared" ref="F2952:F3015" si="188">D2952+E2952</f>
        <v>363.9</v>
      </c>
      <c r="G2952" s="38"/>
      <c r="H2952" s="35">
        <v>172.70599999999999</v>
      </c>
      <c r="I2952" s="36">
        <v>181.97800000000001</v>
      </c>
      <c r="J2952" s="37">
        <f t="shared" ref="J2952:J3015" si="189">H2952+I2952</f>
        <v>354.68399999999997</v>
      </c>
      <c r="K2952" s="38"/>
      <c r="L2952" s="35">
        <v>115.05</v>
      </c>
      <c r="M2952" s="36">
        <v>94.5</v>
      </c>
      <c r="N2952" s="37">
        <f t="shared" ref="N2952:N3015" si="190">L2952+M2952</f>
        <v>209.55</v>
      </c>
    </row>
    <row r="2953" spans="1:14" ht="15.6" x14ac:dyDescent="0.3">
      <c r="A2953" s="40">
        <v>43588.791666666664</v>
      </c>
      <c r="B2953" s="29">
        <f t="shared" si="187"/>
        <v>5</v>
      </c>
      <c r="C2953" s="34">
        <v>3</v>
      </c>
      <c r="D2953" s="35">
        <v>208.2</v>
      </c>
      <c r="E2953" s="36">
        <v>151.35</v>
      </c>
      <c r="F2953" s="37">
        <f t="shared" si="188"/>
        <v>359.54999999999995</v>
      </c>
      <c r="G2953" s="38"/>
      <c r="H2953" s="35">
        <v>168.654</v>
      </c>
      <c r="I2953" s="36">
        <v>171.32599999999999</v>
      </c>
      <c r="J2953" s="37">
        <f t="shared" si="189"/>
        <v>339.98</v>
      </c>
      <c r="K2953" s="38"/>
      <c r="L2953" s="35">
        <v>103.05</v>
      </c>
      <c r="M2953" s="36">
        <v>80.099999999999994</v>
      </c>
      <c r="N2953" s="37">
        <f t="shared" si="190"/>
        <v>183.14999999999998</v>
      </c>
    </row>
    <row r="2954" spans="1:14" ht="15.6" x14ac:dyDescent="0.3">
      <c r="A2954" s="39">
        <v>43588.833333333336</v>
      </c>
      <c r="B2954" s="29">
        <f t="shared" si="187"/>
        <v>5</v>
      </c>
      <c r="C2954" s="34">
        <v>3</v>
      </c>
      <c r="D2954" s="35">
        <v>213</v>
      </c>
      <c r="E2954" s="36">
        <v>151.35</v>
      </c>
      <c r="F2954" s="37">
        <f t="shared" si="188"/>
        <v>364.35</v>
      </c>
      <c r="G2954" s="38"/>
      <c r="H2954" s="35">
        <v>179.965</v>
      </c>
      <c r="I2954" s="36">
        <v>169.404</v>
      </c>
      <c r="J2954" s="37">
        <f t="shared" si="189"/>
        <v>349.36900000000003</v>
      </c>
      <c r="K2954" s="38"/>
      <c r="L2954" s="35">
        <v>101.55</v>
      </c>
      <c r="M2954" s="36">
        <v>76.95</v>
      </c>
      <c r="N2954" s="37">
        <f t="shared" si="190"/>
        <v>178.5</v>
      </c>
    </row>
    <row r="2955" spans="1:14" ht="15.6" x14ac:dyDescent="0.3">
      <c r="A2955" s="40">
        <v>43588.875</v>
      </c>
      <c r="B2955" s="29">
        <f t="shared" si="187"/>
        <v>5</v>
      </c>
      <c r="C2955" s="34">
        <v>3</v>
      </c>
      <c r="D2955" s="35">
        <v>174.75</v>
      </c>
      <c r="E2955" s="36">
        <v>135.15</v>
      </c>
      <c r="F2955" s="37">
        <f t="shared" si="188"/>
        <v>309.89999999999998</v>
      </c>
      <c r="G2955" s="38"/>
      <c r="H2955" s="35">
        <v>168.577</v>
      </c>
      <c r="I2955" s="36">
        <v>162.922</v>
      </c>
      <c r="J2955" s="37">
        <f t="shared" si="189"/>
        <v>331.49900000000002</v>
      </c>
      <c r="K2955" s="38"/>
      <c r="L2955" s="35">
        <v>102.3</v>
      </c>
      <c r="M2955" s="36">
        <v>76.5</v>
      </c>
      <c r="N2955" s="37">
        <f t="shared" si="190"/>
        <v>178.8</v>
      </c>
    </row>
    <row r="2956" spans="1:14" ht="15.6" x14ac:dyDescent="0.3">
      <c r="A2956" s="39">
        <v>43588.916666666664</v>
      </c>
      <c r="B2956" s="29">
        <f t="shared" si="187"/>
        <v>5</v>
      </c>
      <c r="C2956" s="34">
        <v>3</v>
      </c>
      <c r="D2956" s="35">
        <v>163.80000000000001</v>
      </c>
      <c r="E2956" s="36">
        <v>138.6</v>
      </c>
      <c r="F2956" s="37">
        <f t="shared" si="188"/>
        <v>302.39999999999998</v>
      </c>
      <c r="G2956" s="38"/>
      <c r="H2956" s="35">
        <v>166.45</v>
      </c>
      <c r="I2956" s="36">
        <v>163.25200000000001</v>
      </c>
      <c r="J2956" s="37">
        <f t="shared" si="189"/>
        <v>329.702</v>
      </c>
      <c r="K2956" s="38"/>
      <c r="L2956" s="35">
        <v>102.45</v>
      </c>
      <c r="M2956" s="36">
        <v>76.650000000000006</v>
      </c>
      <c r="N2956" s="37">
        <f t="shared" si="190"/>
        <v>179.10000000000002</v>
      </c>
    </row>
    <row r="2957" spans="1:14" ht="15.6" x14ac:dyDescent="0.3">
      <c r="A2957" s="40">
        <v>43588.958333333336</v>
      </c>
      <c r="B2957" s="29">
        <f t="shared" si="187"/>
        <v>5</v>
      </c>
      <c r="C2957" s="34">
        <v>3</v>
      </c>
      <c r="D2957" s="35">
        <v>146.69999999999999</v>
      </c>
      <c r="E2957" s="36">
        <v>133.19999999999999</v>
      </c>
      <c r="F2957" s="37">
        <f t="shared" si="188"/>
        <v>279.89999999999998</v>
      </c>
      <c r="G2957" s="38"/>
      <c r="H2957" s="35">
        <v>161.74100000000001</v>
      </c>
      <c r="I2957" s="36">
        <v>142.76900000000001</v>
      </c>
      <c r="J2957" s="37">
        <f t="shared" si="189"/>
        <v>304.51</v>
      </c>
      <c r="K2957" s="38"/>
      <c r="L2957" s="35">
        <v>90.3</v>
      </c>
      <c r="M2957" s="36">
        <v>67.650000000000006</v>
      </c>
      <c r="N2957" s="37">
        <f t="shared" si="190"/>
        <v>157.94999999999999</v>
      </c>
    </row>
    <row r="2958" spans="1:14" ht="15.6" x14ac:dyDescent="0.3">
      <c r="A2958" s="39">
        <v>43588</v>
      </c>
      <c r="B2958" s="29">
        <f t="shared" si="187"/>
        <v>5</v>
      </c>
      <c r="C2958" s="34">
        <v>3</v>
      </c>
      <c r="D2958" s="35">
        <v>134.55000000000001</v>
      </c>
      <c r="E2958" s="36">
        <v>117.15</v>
      </c>
      <c r="F2958" s="37">
        <f t="shared" si="188"/>
        <v>251.70000000000002</v>
      </c>
      <c r="G2958" s="38"/>
      <c r="H2958" s="35">
        <v>157.12200000000001</v>
      </c>
      <c r="I2958" s="36">
        <v>129.05000000000001</v>
      </c>
      <c r="J2958" s="37">
        <f t="shared" si="189"/>
        <v>286.17200000000003</v>
      </c>
      <c r="K2958" s="38"/>
      <c r="L2958" s="35">
        <v>84.9</v>
      </c>
      <c r="M2958" s="36">
        <v>69.150000000000006</v>
      </c>
      <c r="N2958" s="37">
        <f t="shared" si="190"/>
        <v>154.05000000000001</v>
      </c>
    </row>
    <row r="2959" spans="1:14" ht="15.6" x14ac:dyDescent="0.3">
      <c r="A2959" s="40">
        <v>43589.041666666664</v>
      </c>
      <c r="B2959" s="29">
        <f t="shared" si="187"/>
        <v>5</v>
      </c>
      <c r="C2959" s="34">
        <v>4</v>
      </c>
      <c r="D2959" s="35">
        <v>127.35</v>
      </c>
      <c r="E2959" s="36">
        <v>114.6</v>
      </c>
      <c r="F2959" s="37">
        <f t="shared" si="188"/>
        <v>241.95</v>
      </c>
      <c r="G2959" s="38"/>
      <c r="H2959" s="35">
        <v>156.24799999999999</v>
      </c>
      <c r="I2959" s="36">
        <v>126.175</v>
      </c>
      <c r="J2959" s="37">
        <f t="shared" si="189"/>
        <v>282.423</v>
      </c>
      <c r="K2959" s="38"/>
      <c r="L2959" s="35">
        <v>84.6</v>
      </c>
      <c r="M2959" s="36">
        <v>67.349999999999994</v>
      </c>
      <c r="N2959" s="37">
        <f t="shared" si="190"/>
        <v>151.94999999999999</v>
      </c>
    </row>
    <row r="2960" spans="1:14" ht="15.6" x14ac:dyDescent="0.3">
      <c r="A2960" s="39">
        <v>43589.083333333336</v>
      </c>
      <c r="B2960" s="29">
        <f t="shared" si="187"/>
        <v>5</v>
      </c>
      <c r="C2960" s="34">
        <v>4</v>
      </c>
      <c r="D2960" s="35">
        <v>127.95</v>
      </c>
      <c r="E2960" s="36">
        <v>114.9</v>
      </c>
      <c r="F2960" s="37">
        <f t="shared" si="188"/>
        <v>242.85000000000002</v>
      </c>
      <c r="G2960" s="38"/>
      <c r="H2960" s="35">
        <v>155.11799999999999</v>
      </c>
      <c r="I2960" s="36">
        <v>125.95699999999999</v>
      </c>
      <c r="J2960" s="37">
        <f t="shared" si="189"/>
        <v>281.07499999999999</v>
      </c>
      <c r="K2960" s="38"/>
      <c r="L2960" s="35">
        <v>85.8</v>
      </c>
      <c r="M2960" s="36">
        <v>67.5</v>
      </c>
      <c r="N2960" s="37">
        <f t="shared" si="190"/>
        <v>153.30000000000001</v>
      </c>
    </row>
    <row r="2961" spans="1:14" ht="15.6" x14ac:dyDescent="0.3">
      <c r="A2961" s="40">
        <v>43589.125</v>
      </c>
      <c r="B2961" s="29">
        <f t="shared" si="187"/>
        <v>5</v>
      </c>
      <c r="C2961" s="34">
        <v>4</v>
      </c>
      <c r="D2961" s="35">
        <v>126.6</v>
      </c>
      <c r="E2961" s="36">
        <v>115.5</v>
      </c>
      <c r="F2961" s="37">
        <f t="shared" si="188"/>
        <v>242.1</v>
      </c>
      <c r="G2961" s="38"/>
      <c r="H2961" s="35">
        <v>155.35</v>
      </c>
      <c r="I2961" s="36">
        <v>127.121</v>
      </c>
      <c r="J2961" s="37">
        <f t="shared" si="189"/>
        <v>282.471</v>
      </c>
      <c r="K2961" s="38"/>
      <c r="L2961" s="35">
        <v>84.75</v>
      </c>
      <c r="M2961" s="36">
        <v>68.25</v>
      </c>
      <c r="N2961" s="37">
        <f t="shared" si="190"/>
        <v>153</v>
      </c>
    </row>
    <row r="2962" spans="1:14" ht="15.6" x14ac:dyDescent="0.3">
      <c r="A2962" s="39">
        <v>43589.166666666664</v>
      </c>
      <c r="B2962" s="29">
        <f t="shared" si="187"/>
        <v>5</v>
      </c>
      <c r="C2962" s="34">
        <v>4</v>
      </c>
      <c r="D2962" s="35">
        <v>127.5</v>
      </c>
      <c r="E2962" s="36">
        <v>115.95</v>
      </c>
      <c r="F2962" s="37">
        <f t="shared" si="188"/>
        <v>243.45</v>
      </c>
      <c r="G2962" s="38"/>
      <c r="H2962" s="35">
        <v>156.369</v>
      </c>
      <c r="I2962" s="36">
        <v>127.27</v>
      </c>
      <c r="J2962" s="37">
        <f t="shared" si="189"/>
        <v>283.63900000000001</v>
      </c>
      <c r="K2962" s="38"/>
      <c r="L2962" s="35">
        <v>86.25</v>
      </c>
      <c r="M2962" s="36">
        <v>67.8</v>
      </c>
      <c r="N2962" s="37">
        <f t="shared" si="190"/>
        <v>154.05000000000001</v>
      </c>
    </row>
    <row r="2963" spans="1:14" ht="15.6" x14ac:dyDescent="0.3">
      <c r="A2963" s="40">
        <v>43589.208333333336</v>
      </c>
      <c r="B2963" s="29">
        <f t="shared" si="187"/>
        <v>5</v>
      </c>
      <c r="C2963" s="34">
        <v>4</v>
      </c>
      <c r="D2963" s="35">
        <v>128.25</v>
      </c>
      <c r="E2963" s="36">
        <v>114.3</v>
      </c>
      <c r="F2963" s="37">
        <f t="shared" si="188"/>
        <v>242.55</v>
      </c>
      <c r="G2963" s="38"/>
      <c r="H2963" s="35">
        <v>155.41200000000001</v>
      </c>
      <c r="I2963" s="36">
        <v>126.241</v>
      </c>
      <c r="J2963" s="37">
        <f t="shared" si="189"/>
        <v>281.65300000000002</v>
      </c>
      <c r="K2963" s="38"/>
      <c r="L2963" s="35">
        <v>84.75</v>
      </c>
      <c r="M2963" s="36">
        <v>67.05</v>
      </c>
      <c r="N2963" s="37">
        <f t="shared" si="190"/>
        <v>151.80000000000001</v>
      </c>
    </row>
    <row r="2964" spans="1:14" ht="15.6" x14ac:dyDescent="0.3">
      <c r="A2964" s="39">
        <v>43589.25</v>
      </c>
      <c r="B2964" s="29">
        <f t="shared" si="187"/>
        <v>5</v>
      </c>
      <c r="C2964" s="34">
        <v>4</v>
      </c>
      <c r="D2964" s="35">
        <v>127.95</v>
      </c>
      <c r="E2964" s="36">
        <v>112.65</v>
      </c>
      <c r="F2964" s="37">
        <f t="shared" si="188"/>
        <v>240.60000000000002</v>
      </c>
      <c r="G2964" s="38"/>
      <c r="H2964" s="35">
        <v>156.63200000000001</v>
      </c>
      <c r="I2964" s="36">
        <v>126.291</v>
      </c>
      <c r="J2964" s="37">
        <f t="shared" si="189"/>
        <v>282.923</v>
      </c>
      <c r="K2964" s="38"/>
      <c r="L2964" s="35">
        <v>84.75</v>
      </c>
      <c r="M2964" s="36">
        <v>67.2</v>
      </c>
      <c r="N2964" s="37">
        <f t="shared" si="190"/>
        <v>151.94999999999999</v>
      </c>
    </row>
    <row r="2965" spans="1:14" ht="15.6" x14ac:dyDescent="0.3">
      <c r="A2965" s="40">
        <v>43589.291666666664</v>
      </c>
      <c r="B2965" s="29">
        <f t="shared" si="187"/>
        <v>5</v>
      </c>
      <c r="C2965" s="34">
        <v>4</v>
      </c>
      <c r="D2965" s="35">
        <v>135.44999999999999</v>
      </c>
      <c r="E2965" s="36">
        <v>111.15</v>
      </c>
      <c r="F2965" s="37">
        <f t="shared" si="188"/>
        <v>246.6</v>
      </c>
      <c r="G2965" s="38"/>
      <c r="H2965" s="35">
        <v>159.81700000000001</v>
      </c>
      <c r="I2965" s="36">
        <v>131.423</v>
      </c>
      <c r="J2965" s="37">
        <f t="shared" si="189"/>
        <v>291.24</v>
      </c>
      <c r="K2965" s="38"/>
      <c r="L2965" s="35">
        <v>87.75</v>
      </c>
      <c r="M2965" s="36">
        <v>69.45</v>
      </c>
      <c r="N2965" s="37">
        <f t="shared" si="190"/>
        <v>157.19999999999999</v>
      </c>
    </row>
    <row r="2966" spans="1:14" ht="15.6" x14ac:dyDescent="0.3">
      <c r="A2966" s="39">
        <v>43589.333333333336</v>
      </c>
      <c r="B2966" s="29">
        <f t="shared" si="187"/>
        <v>5</v>
      </c>
      <c r="C2966" s="34">
        <v>4</v>
      </c>
      <c r="D2966" s="35">
        <v>182.1</v>
      </c>
      <c r="E2966" s="36">
        <v>148.65</v>
      </c>
      <c r="F2966" s="37">
        <f t="shared" si="188"/>
        <v>330.75</v>
      </c>
      <c r="G2966" s="38"/>
      <c r="H2966" s="35">
        <v>191.011</v>
      </c>
      <c r="I2966" s="36">
        <v>148.03200000000001</v>
      </c>
      <c r="J2966" s="37">
        <f t="shared" si="189"/>
        <v>339.04300000000001</v>
      </c>
      <c r="K2966" s="38"/>
      <c r="L2966" s="35">
        <v>174</v>
      </c>
      <c r="M2966" s="36">
        <v>84.15</v>
      </c>
      <c r="N2966" s="37">
        <f t="shared" si="190"/>
        <v>258.14999999999998</v>
      </c>
    </row>
    <row r="2967" spans="1:14" ht="15.6" x14ac:dyDescent="0.3">
      <c r="A2967" s="40">
        <v>43589.375</v>
      </c>
      <c r="B2967" s="29">
        <f t="shared" si="187"/>
        <v>5</v>
      </c>
      <c r="C2967" s="34">
        <v>4</v>
      </c>
      <c r="D2967" s="35">
        <v>195.75</v>
      </c>
      <c r="E2967" s="36">
        <v>146.55000000000001</v>
      </c>
      <c r="F2967" s="37">
        <f t="shared" si="188"/>
        <v>342.3</v>
      </c>
      <c r="G2967" s="38"/>
      <c r="H2967" s="35">
        <v>192.94800000000001</v>
      </c>
      <c r="I2967" s="36">
        <v>147.44999999999999</v>
      </c>
      <c r="J2967" s="37">
        <f t="shared" si="189"/>
        <v>340.39800000000002</v>
      </c>
      <c r="K2967" s="38"/>
      <c r="L2967" s="35">
        <v>176.7</v>
      </c>
      <c r="M2967" s="36">
        <v>83.55</v>
      </c>
      <c r="N2967" s="37">
        <f t="shared" si="190"/>
        <v>260.25</v>
      </c>
    </row>
    <row r="2968" spans="1:14" ht="15.6" x14ac:dyDescent="0.3">
      <c r="A2968" s="39">
        <v>43589.416666666664</v>
      </c>
      <c r="B2968" s="29">
        <f t="shared" si="187"/>
        <v>5</v>
      </c>
      <c r="C2968" s="34">
        <v>4</v>
      </c>
      <c r="D2968" s="35">
        <v>199.95</v>
      </c>
      <c r="E2968" s="36">
        <v>148.94999999999999</v>
      </c>
      <c r="F2968" s="37">
        <f t="shared" si="188"/>
        <v>348.9</v>
      </c>
      <c r="G2968" s="38"/>
      <c r="H2968" s="35">
        <v>212.66800000000001</v>
      </c>
      <c r="I2968" s="36">
        <v>149.845</v>
      </c>
      <c r="J2968" s="37">
        <f t="shared" si="189"/>
        <v>362.51300000000003</v>
      </c>
      <c r="K2968" s="38"/>
      <c r="L2968" s="35">
        <v>177.15</v>
      </c>
      <c r="M2968" s="36">
        <v>82.8</v>
      </c>
      <c r="N2968" s="37">
        <f t="shared" si="190"/>
        <v>259.95</v>
      </c>
    </row>
    <row r="2969" spans="1:14" ht="15.6" x14ac:dyDescent="0.3">
      <c r="A2969" s="40">
        <v>43589.458333333336</v>
      </c>
      <c r="B2969" s="29">
        <f t="shared" si="187"/>
        <v>5</v>
      </c>
      <c r="C2969" s="34">
        <v>4</v>
      </c>
      <c r="D2969" s="35">
        <v>198.9</v>
      </c>
      <c r="E2969" s="36">
        <v>147</v>
      </c>
      <c r="F2969" s="37">
        <f t="shared" si="188"/>
        <v>345.9</v>
      </c>
      <c r="G2969" s="38"/>
      <c r="H2969" s="35">
        <v>217.56200000000001</v>
      </c>
      <c r="I2969" s="36">
        <v>153.31899999999999</v>
      </c>
      <c r="J2969" s="37">
        <f t="shared" si="189"/>
        <v>370.88099999999997</v>
      </c>
      <c r="K2969" s="38"/>
      <c r="L2969" s="35">
        <v>176.25</v>
      </c>
      <c r="M2969" s="36">
        <v>85.5</v>
      </c>
      <c r="N2969" s="37">
        <f t="shared" si="190"/>
        <v>261.75</v>
      </c>
    </row>
    <row r="2970" spans="1:14" ht="15.6" x14ac:dyDescent="0.3">
      <c r="A2970" s="39">
        <v>43589.5</v>
      </c>
      <c r="B2970" s="29">
        <f t="shared" si="187"/>
        <v>5</v>
      </c>
      <c r="C2970" s="34">
        <v>4</v>
      </c>
      <c r="D2970" s="35">
        <v>213.9</v>
      </c>
      <c r="E2970" s="36">
        <v>139.05000000000001</v>
      </c>
      <c r="F2970" s="37">
        <f t="shared" si="188"/>
        <v>352.95000000000005</v>
      </c>
      <c r="G2970" s="38"/>
      <c r="H2970" s="35">
        <v>212.14599999999999</v>
      </c>
      <c r="I2970" s="36">
        <v>152.47</v>
      </c>
      <c r="J2970" s="37">
        <f t="shared" si="189"/>
        <v>364.61599999999999</v>
      </c>
      <c r="K2970" s="38"/>
      <c r="L2970" s="35">
        <v>176.55</v>
      </c>
      <c r="M2970" s="36">
        <v>84.15</v>
      </c>
      <c r="N2970" s="37">
        <f t="shared" si="190"/>
        <v>260.70000000000005</v>
      </c>
    </row>
    <row r="2971" spans="1:14" ht="15.6" x14ac:dyDescent="0.3">
      <c r="A2971" s="40">
        <v>43589.541666666664</v>
      </c>
      <c r="B2971" s="29">
        <f t="shared" si="187"/>
        <v>5</v>
      </c>
      <c r="C2971" s="34">
        <v>4</v>
      </c>
      <c r="D2971" s="35">
        <v>173.7</v>
      </c>
      <c r="E2971" s="36">
        <v>117.6</v>
      </c>
      <c r="F2971" s="37">
        <f t="shared" si="188"/>
        <v>291.29999999999995</v>
      </c>
      <c r="G2971" s="38"/>
      <c r="H2971" s="35">
        <v>161.84100000000001</v>
      </c>
      <c r="I2971" s="36">
        <v>138.27699999999999</v>
      </c>
      <c r="J2971" s="37">
        <f t="shared" si="189"/>
        <v>300.11799999999999</v>
      </c>
      <c r="K2971" s="38"/>
      <c r="L2971" s="35">
        <v>96</v>
      </c>
      <c r="M2971" s="36">
        <v>84</v>
      </c>
      <c r="N2971" s="37">
        <f t="shared" si="190"/>
        <v>180</v>
      </c>
    </row>
    <row r="2972" spans="1:14" ht="15.6" x14ac:dyDescent="0.3">
      <c r="A2972" s="39">
        <v>43589.583333333336</v>
      </c>
      <c r="B2972" s="29">
        <f t="shared" si="187"/>
        <v>5</v>
      </c>
      <c r="C2972" s="34">
        <v>4</v>
      </c>
      <c r="D2972" s="35">
        <v>172.95</v>
      </c>
      <c r="E2972" s="36">
        <v>116.85</v>
      </c>
      <c r="F2972" s="37">
        <f t="shared" si="188"/>
        <v>289.79999999999995</v>
      </c>
      <c r="G2972" s="38"/>
      <c r="H2972" s="35">
        <v>161.53800000000001</v>
      </c>
      <c r="I2972" s="36">
        <v>139.31</v>
      </c>
      <c r="J2972" s="37">
        <f t="shared" si="189"/>
        <v>300.84800000000001</v>
      </c>
      <c r="K2972" s="38"/>
      <c r="L2972" s="35">
        <v>91.8</v>
      </c>
      <c r="M2972" s="36">
        <v>79.95</v>
      </c>
      <c r="N2972" s="37">
        <f t="shared" si="190"/>
        <v>171.75</v>
      </c>
    </row>
    <row r="2973" spans="1:14" ht="15.6" x14ac:dyDescent="0.3">
      <c r="A2973" s="40">
        <v>43589.625</v>
      </c>
      <c r="B2973" s="29">
        <f t="shared" si="187"/>
        <v>5</v>
      </c>
      <c r="C2973" s="34">
        <v>4</v>
      </c>
      <c r="D2973" s="35">
        <v>178.05</v>
      </c>
      <c r="E2973" s="36">
        <v>116.85</v>
      </c>
      <c r="F2973" s="37">
        <f t="shared" si="188"/>
        <v>294.89999999999998</v>
      </c>
      <c r="G2973" s="38"/>
      <c r="H2973" s="35">
        <v>158.75800000000001</v>
      </c>
      <c r="I2973" s="36">
        <v>135.61099999999999</v>
      </c>
      <c r="J2973" s="37">
        <f t="shared" si="189"/>
        <v>294.36900000000003</v>
      </c>
      <c r="K2973" s="38"/>
      <c r="L2973" s="35">
        <v>90.9</v>
      </c>
      <c r="M2973" s="36">
        <v>79.8</v>
      </c>
      <c r="N2973" s="37">
        <f t="shared" si="190"/>
        <v>170.7</v>
      </c>
    </row>
    <row r="2974" spans="1:14" ht="15.6" x14ac:dyDescent="0.3">
      <c r="A2974" s="39">
        <v>43589.666666666664</v>
      </c>
      <c r="B2974" s="29">
        <f t="shared" si="187"/>
        <v>5</v>
      </c>
      <c r="C2974" s="34">
        <v>4</v>
      </c>
      <c r="D2974" s="35">
        <v>175.95</v>
      </c>
      <c r="E2974" s="36">
        <v>118.05</v>
      </c>
      <c r="F2974" s="37">
        <f t="shared" si="188"/>
        <v>294</v>
      </c>
      <c r="G2974" s="38"/>
      <c r="H2974" s="35">
        <v>155.97900000000001</v>
      </c>
      <c r="I2974" s="36">
        <v>126.874</v>
      </c>
      <c r="J2974" s="37">
        <f t="shared" si="189"/>
        <v>282.85300000000001</v>
      </c>
      <c r="K2974" s="38"/>
      <c r="L2974" s="35">
        <v>92.55</v>
      </c>
      <c r="M2974" s="36">
        <v>79.95</v>
      </c>
      <c r="N2974" s="37">
        <f t="shared" si="190"/>
        <v>172.5</v>
      </c>
    </row>
    <row r="2975" spans="1:14" ht="15.6" x14ac:dyDescent="0.3">
      <c r="A2975" s="40">
        <v>43589.708333333336</v>
      </c>
      <c r="B2975" s="29">
        <f t="shared" si="187"/>
        <v>5</v>
      </c>
      <c r="C2975" s="34">
        <v>4</v>
      </c>
      <c r="D2975" s="35">
        <v>168.6</v>
      </c>
      <c r="E2975" s="36">
        <v>116.1</v>
      </c>
      <c r="F2975" s="37">
        <f t="shared" si="188"/>
        <v>284.7</v>
      </c>
      <c r="G2975" s="38"/>
      <c r="H2975" s="35">
        <v>155.886</v>
      </c>
      <c r="I2975" s="36">
        <v>126.001</v>
      </c>
      <c r="J2975" s="37">
        <f t="shared" si="189"/>
        <v>281.887</v>
      </c>
      <c r="K2975" s="38"/>
      <c r="L2975" s="35">
        <v>90.75</v>
      </c>
      <c r="M2975" s="36">
        <v>80.25</v>
      </c>
      <c r="N2975" s="37">
        <f t="shared" si="190"/>
        <v>171</v>
      </c>
    </row>
    <row r="2976" spans="1:14" ht="15.6" x14ac:dyDescent="0.3">
      <c r="A2976" s="39">
        <v>43589.75</v>
      </c>
      <c r="B2976" s="29">
        <f t="shared" si="187"/>
        <v>5</v>
      </c>
      <c r="C2976" s="34">
        <v>4</v>
      </c>
      <c r="D2976" s="35">
        <v>170.4</v>
      </c>
      <c r="E2976" s="36">
        <v>113.55</v>
      </c>
      <c r="F2976" s="37">
        <f t="shared" si="188"/>
        <v>283.95</v>
      </c>
      <c r="G2976" s="38"/>
      <c r="H2976" s="35">
        <v>156.53800000000001</v>
      </c>
      <c r="I2976" s="36">
        <v>126.694</v>
      </c>
      <c r="J2976" s="37">
        <f t="shared" si="189"/>
        <v>283.23200000000003</v>
      </c>
      <c r="K2976" s="38"/>
      <c r="L2976" s="35">
        <v>90.9</v>
      </c>
      <c r="M2976" s="36">
        <v>80.25</v>
      </c>
      <c r="N2976" s="37">
        <f t="shared" si="190"/>
        <v>171.15</v>
      </c>
    </row>
    <row r="2977" spans="1:14" ht="15.6" x14ac:dyDescent="0.3">
      <c r="A2977" s="40">
        <v>43589.791666666664</v>
      </c>
      <c r="B2977" s="29">
        <f t="shared" si="187"/>
        <v>5</v>
      </c>
      <c r="C2977" s="34">
        <v>4</v>
      </c>
      <c r="D2977" s="35">
        <v>170.25</v>
      </c>
      <c r="E2977" s="36">
        <v>109.65</v>
      </c>
      <c r="F2977" s="37">
        <f t="shared" si="188"/>
        <v>279.89999999999998</v>
      </c>
      <c r="G2977" s="38"/>
      <c r="H2977" s="35">
        <v>155.43</v>
      </c>
      <c r="I2977" s="36">
        <v>125.925</v>
      </c>
      <c r="J2977" s="37">
        <f t="shared" si="189"/>
        <v>281.35500000000002</v>
      </c>
      <c r="K2977" s="38"/>
      <c r="L2977" s="35">
        <v>91.05</v>
      </c>
      <c r="M2977" s="36">
        <v>79.05</v>
      </c>
      <c r="N2977" s="37">
        <f t="shared" si="190"/>
        <v>170.1</v>
      </c>
    </row>
    <row r="2978" spans="1:14" ht="15.6" x14ac:dyDescent="0.3">
      <c r="A2978" s="39">
        <v>43589.833333333336</v>
      </c>
      <c r="B2978" s="29">
        <f t="shared" si="187"/>
        <v>5</v>
      </c>
      <c r="C2978" s="34">
        <v>4</v>
      </c>
      <c r="D2978" s="35">
        <v>173.4</v>
      </c>
      <c r="E2978" s="36">
        <v>109.65</v>
      </c>
      <c r="F2978" s="37">
        <f t="shared" si="188"/>
        <v>283.05</v>
      </c>
      <c r="G2978" s="38"/>
      <c r="H2978" s="35">
        <v>156.53700000000001</v>
      </c>
      <c r="I2978" s="36">
        <v>122.866</v>
      </c>
      <c r="J2978" s="37">
        <f t="shared" si="189"/>
        <v>279.40300000000002</v>
      </c>
      <c r="K2978" s="38"/>
      <c r="L2978" s="35">
        <v>90.45</v>
      </c>
      <c r="M2978" s="36">
        <v>79.2</v>
      </c>
      <c r="N2978" s="37">
        <f t="shared" si="190"/>
        <v>169.65</v>
      </c>
    </row>
    <row r="2979" spans="1:14" ht="15.6" x14ac:dyDescent="0.3">
      <c r="A2979" s="40">
        <v>43589.875</v>
      </c>
      <c r="B2979" s="29">
        <f t="shared" si="187"/>
        <v>5</v>
      </c>
      <c r="C2979" s="34">
        <v>4</v>
      </c>
      <c r="D2979" s="35">
        <v>168.9</v>
      </c>
      <c r="E2979" s="36">
        <v>111.3</v>
      </c>
      <c r="F2979" s="37">
        <f t="shared" si="188"/>
        <v>280.2</v>
      </c>
      <c r="G2979" s="38"/>
      <c r="H2979" s="35">
        <v>155.24199999999999</v>
      </c>
      <c r="I2979" s="36">
        <v>122.90600000000001</v>
      </c>
      <c r="J2979" s="37">
        <f t="shared" si="189"/>
        <v>278.14800000000002</v>
      </c>
      <c r="K2979" s="38"/>
      <c r="L2979" s="35">
        <v>90.6</v>
      </c>
      <c r="M2979" s="36">
        <v>79.05</v>
      </c>
      <c r="N2979" s="37">
        <f t="shared" si="190"/>
        <v>169.64999999999998</v>
      </c>
    </row>
    <row r="2980" spans="1:14" ht="15.6" x14ac:dyDescent="0.3">
      <c r="A2980" s="39">
        <v>43589.916666666664</v>
      </c>
      <c r="B2980" s="29">
        <f t="shared" si="187"/>
        <v>5</v>
      </c>
      <c r="C2980" s="34">
        <v>4</v>
      </c>
      <c r="D2980" s="35">
        <v>166.35</v>
      </c>
      <c r="E2980" s="36">
        <v>111.75</v>
      </c>
      <c r="F2980" s="37">
        <f t="shared" si="188"/>
        <v>278.10000000000002</v>
      </c>
      <c r="G2980" s="38"/>
      <c r="H2980" s="35">
        <v>155.54599999999999</v>
      </c>
      <c r="I2980" s="36">
        <v>123.58499999999999</v>
      </c>
      <c r="J2980" s="37">
        <f t="shared" si="189"/>
        <v>279.13099999999997</v>
      </c>
      <c r="K2980" s="38"/>
      <c r="L2980" s="35">
        <v>90.6</v>
      </c>
      <c r="M2980" s="36">
        <v>79.349999999999994</v>
      </c>
      <c r="N2980" s="37">
        <f t="shared" si="190"/>
        <v>169.95</v>
      </c>
    </row>
    <row r="2981" spans="1:14" ht="15.6" x14ac:dyDescent="0.3">
      <c r="A2981" s="40">
        <v>43589.958333333336</v>
      </c>
      <c r="B2981" s="29">
        <f t="shared" si="187"/>
        <v>5</v>
      </c>
      <c r="C2981" s="34">
        <v>4</v>
      </c>
      <c r="D2981" s="35">
        <v>152.55000000000001</v>
      </c>
      <c r="E2981" s="36">
        <v>111.75</v>
      </c>
      <c r="F2981" s="37">
        <f t="shared" si="188"/>
        <v>264.3</v>
      </c>
      <c r="G2981" s="38"/>
      <c r="H2981" s="35">
        <v>155.601</v>
      </c>
      <c r="I2981" s="36">
        <v>124.623</v>
      </c>
      <c r="J2981" s="37">
        <f t="shared" si="189"/>
        <v>280.22399999999999</v>
      </c>
      <c r="K2981" s="38"/>
      <c r="L2981" s="35">
        <v>92.25</v>
      </c>
      <c r="M2981" s="36">
        <v>78.45</v>
      </c>
      <c r="N2981" s="37">
        <f t="shared" si="190"/>
        <v>170.7</v>
      </c>
    </row>
    <row r="2982" spans="1:14" ht="15.6" x14ac:dyDescent="0.3">
      <c r="A2982" s="39">
        <v>43589</v>
      </c>
      <c r="B2982" s="29">
        <f t="shared" si="187"/>
        <v>5</v>
      </c>
      <c r="C2982" s="34">
        <v>4</v>
      </c>
      <c r="D2982" s="35">
        <v>128.55000000000001</v>
      </c>
      <c r="E2982" s="36">
        <v>112.35</v>
      </c>
      <c r="F2982" s="37">
        <f t="shared" si="188"/>
        <v>240.9</v>
      </c>
      <c r="G2982" s="38"/>
      <c r="H2982" s="35">
        <v>156.54</v>
      </c>
      <c r="I2982" s="36">
        <v>124.152</v>
      </c>
      <c r="J2982" s="37">
        <f t="shared" si="189"/>
        <v>280.69200000000001</v>
      </c>
      <c r="K2982" s="38"/>
      <c r="L2982" s="35">
        <v>91.35</v>
      </c>
      <c r="M2982" s="36">
        <v>78.75</v>
      </c>
      <c r="N2982" s="37">
        <f t="shared" si="190"/>
        <v>170.1</v>
      </c>
    </row>
    <row r="2983" spans="1:14" ht="15.6" x14ac:dyDescent="0.3">
      <c r="A2983" s="40">
        <v>43590.041666666664</v>
      </c>
      <c r="B2983" s="29">
        <f t="shared" si="187"/>
        <v>5</v>
      </c>
      <c r="C2983" s="34">
        <v>5</v>
      </c>
      <c r="D2983" s="35">
        <v>118.5</v>
      </c>
      <c r="E2983" s="36">
        <v>111.9</v>
      </c>
      <c r="F2983" s="37">
        <f t="shared" si="188"/>
        <v>230.4</v>
      </c>
      <c r="G2983" s="38"/>
      <c r="H2983" s="35">
        <v>155.97</v>
      </c>
      <c r="I2983" s="36">
        <v>122.649</v>
      </c>
      <c r="J2983" s="37">
        <f t="shared" si="189"/>
        <v>278.61900000000003</v>
      </c>
      <c r="K2983" s="38"/>
      <c r="L2983" s="35">
        <v>89.85</v>
      </c>
      <c r="M2983" s="36">
        <v>78.150000000000006</v>
      </c>
      <c r="N2983" s="37">
        <f t="shared" si="190"/>
        <v>168</v>
      </c>
    </row>
    <row r="2984" spans="1:14" ht="15.6" x14ac:dyDescent="0.3">
      <c r="A2984" s="39">
        <v>43590.083333333336</v>
      </c>
      <c r="B2984" s="29">
        <f t="shared" si="187"/>
        <v>5</v>
      </c>
      <c r="C2984" s="34">
        <v>5</v>
      </c>
      <c r="D2984" s="35">
        <v>117.75</v>
      </c>
      <c r="E2984" s="36">
        <v>109.8</v>
      </c>
      <c r="F2984" s="37">
        <f t="shared" si="188"/>
        <v>227.55</v>
      </c>
      <c r="G2984" s="38"/>
      <c r="H2984" s="35">
        <v>156.977</v>
      </c>
      <c r="I2984" s="36">
        <v>122.181</v>
      </c>
      <c r="J2984" s="37">
        <f t="shared" si="189"/>
        <v>279.15800000000002</v>
      </c>
      <c r="K2984" s="38"/>
      <c r="L2984" s="35">
        <v>89.55</v>
      </c>
      <c r="M2984" s="36">
        <v>79.2</v>
      </c>
      <c r="N2984" s="37">
        <f t="shared" si="190"/>
        <v>168.75</v>
      </c>
    </row>
    <row r="2985" spans="1:14" ht="15.6" x14ac:dyDescent="0.3">
      <c r="A2985" s="40">
        <v>43590.125</v>
      </c>
      <c r="B2985" s="29">
        <f t="shared" si="187"/>
        <v>5</v>
      </c>
      <c r="C2985" s="34">
        <v>5</v>
      </c>
      <c r="D2985" s="35">
        <v>109.2</v>
      </c>
      <c r="E2985" s="36">
        <v>110.7</v>
      </c>
      <c r="F2985" s="37">
        <f t="shared" si="188"/>
        <v>219.9</v>
      </c>
      <c r="G2985" s="38"/>
      <c r="H2985" s="35">
        <v>156.75800000000001</v>
      </c>
      <c r="I2985" s="36">
        <v>123.745</v>
      </c>
      <c r="J2985" s="37">
        <f t="shared" si="189"/>
        <v>280.50300000000004</v>
      </c>
      <c r="K2985" s="38"/>
      <c r="L2985" s="35">
        <v>90.9</v>
      </c>
      <c r="M2985" s="36">
        <v>78.599999999999994</v>
      </c>
      <c r="N2985" s="37">
        <f t="shared" si="190"/>
        <v>169.5</v>
      </c>
    </row>
    <row r="2986" spans="1:14" ht="15.6" x14ac:dyDescent="0.3">
      <c r="A2986" s="39">
        <v>43590.166666666664</v>
      </c>
      <c r="B2986" s="29">
        <f t="shared" si="187"/>
        <v>5</v>
      </c>
      <c r="C2986" s="34">
        <v>5</v>
      </c>
      <c r="D2986" s="35">
        <v>110.85</v>
      </c>
      <c r="E2986" s="36">
        <v>111.75</v>
      </c>
      <c r="F2986" s="37">
        <f t="shared" si="188"/>
        <v>222.6</v>
      </c>
      <c r="G2986" s="38"/>
      <c r="H2986" s="35">
        <v>156.58000000000001</v>
      </c>
      <c r="I2986" s="36">
        <v>122.59399999999999</v>
      </c>
      <c r="J2986" s="37">
        <f t="shared" si="189"/>
        <v>279.17399999999998</v>
      </c>
      <c r="K2986" s="38"/>
      <c r="L2986" s="35">
        <v>89.7</v>
      </c>
      <c r="M2986" s="36">
        <v>78.900000000000006</v>
      </c>
      <c r="N2986" s="37">
        <f t="shared" si="190"/>
        <v>168.60000000000002</v>
      </c>
    </row>
    <row r="2987" spans="1:14" ht="15.6" x14ac:dyDescent="0.3">
      <c r="A2987" s="40">
        <v>43590.208333333336</v>
      </c>
      <c r="B2987" s="29">
        <f t="shared" si="187"/>
        <v>5</v>
      </c>
      <c r="C2987" s="34">
        <v>5</v>
      </c>
      <c r="D2987" s="35">
        <v>110.7</v>
      </c>
      <c r="E2987" s="36">
        <v>111.15</v>
      </c>
      <c r="F2987" s="37">
        <f t="shared" si="188"/>
        <v>221.85000000000002</v>
      </c>
      <c r="G2987" s="38"/>
      <c r="H2987" s="35">
        <v>157.72999999999999</v>
      </c>
      <c r="I2987" s="36">
        <v>122.288</v>
      </c>
      <c r="J2987" s="37">
        <f t="shared" si="189"/>
        <v>280.01799999999997</v>
      </c>
      <c r="K2987" s="38"/>
      <c r="L2987" s="35">
        <v>90</v>
      </c>
      <c r="M2987" s="36">
        <v>77.55</v>
      </c>
      <c r="N2987" s="37">
        <f t="shared" si="190"/>
        <v>167.55</v>
      </c>
    </row>
    <row r="2988" spans="1:14" ht="15.6" x14ac:dyDescent="0.3">
      <c r="A2988" s="39">
        <v>43590.25</v>
      </c>
      <c r="B2988" s="29">
        <f t="shared" si="187"/>
        <v>5</v>
      </c>
      <c r="C2988" s="34">
        <v>5</v>
      </c>
      <c r="D2988" s="35">
        <v>113.55</v>
      </c>
      <c r="E2988" s="36">
        <v>109.2</v>
      </c>
      <c r="F2988" s="37">
        <f t="shared" si="188"/>
        <v>222.75</v>
      </c>
      <c r="G2988" s="38"/>
      <c r="H2988" s="35">
        <v>155.29300000000001</v>
      </c>
      <c r="I2988" s="36">
        <v>122.036</v>
      </c>
      <c r="J2988" s="37">
        <f t="shared" si="189"/>
        <v>277.32900000000001</v>
      </c>
      <c r="K2988" s="38"/>
      <c r="L2988" s="35">
        <v>91.05</v>
      </c>
      <c r="M2988" s="36">
        <v>78</v>
      </c>
      <c r="N2988" s="37">
        <f t="shared" si="190"/>
        <v>169.05</v>
      </c>
    </row>
    <row r="2989" spans="1:14" ht="15.6" x14ac:dyDescent="0.3">
      <c r="A2989" s="40">
        <v>43590.291666666664</v>
      </c>
      <c r="B2989" s="29">
        <f t="shared" si="187"/>
        <v>5</v>
      </c>
      <c r="C2989" s="34">
        <v>5</v>
      </c>
      <c r="D2989" s="35">
        <v>124.35</v>
      </c>
      <c r="E2989" s="36">
        <v>107.85</v>
      </c>
      <c r="F2989" s="37">
        <f t="shared" si="188"/>
        <v>232.2</v>
      </c>
      <c r="G2989" s="38"/>
      <c r="H2989" s="35">
        <v>154.87299999999999</v>
      </c>
      <c r="I2989" s="36">
        <v>123.11199999999999</v>
      </c>
      <c r="J2989" s="37">
        <f t="shared" si="189"/>
        <v>277.98500000000001</v>
      </c>
      <c r="K2989" s="38"/>
      <c r="L2989" s="35">
        <v>91.8</v>
      </c>
      <c r="M2989" s="36">
        <v>78.150000000000006</v>
      </c>
      <c r="N2989" s="37">
        <f t="shared" si="190"/>
        <v>169.95</v>
      </c>
    </row>
    <row r="2990" spans="1:14" ht="15.6" x14ac:dyDescent="0.3">
      <c r="A2990" s="39">
        <v>43590.333333333336</v>
      </c>
      <c r="B2990" s="29">
        <f t="shared" si="187"/>
        <v>5</v>
      </c>
      <c r="C2990" s="34">
        <v>5</v>
      </c>
      <c r="D2990" s="35">
        <v>119.7</v>
      </c>
      <c r="E2990" s="36">
        <v>109.2</v>
      </c>
      <c r="F2990" s="37">
        <f t="shared" si="188"/>
        <v>228.9</v>
      </c>
      <c r="G2990" s="38"/>
      <c r="H2990" s="35">
        <v>154.51300000000001</v>
      </c>
      <c r="I2990" s="36">
        <v>123.11</v>
      </c>
      <c r="J2990" s="37">
        <f t="shared" si="189"/>
        <v>277.62299999999999</v>
      </c>
      <c r="K2990" s="38"/>
      <c r="L2990" s="35">
        <v>92.1</v>
      </c>
      <c r="M2990" s="36">
        <v>79.349999999999994</v>
      </c>
      <c r="N2990" s="37">
        <f t="shared" si="190"/>
        <v>171.45</v>
      </c>
    </row>
    <row r="2991" spans="1:14" ht="15.6" x14ac:dyDescent="0.3">
      <c r="A2991" s="40">
        <v>43590.375</v>
      </c>
      <c r="B2991" s="29">
        <f t="shared" si="187"/>
        <v>5</v>
      </c>
      <c r="C2991" s="34">
        <v>5</v>
      </c>
      <c r="D2991" s="35">
        <v>118.8</v>
      </c>
      <c r="E2991" s="36">
        <v>113.25</v>
      </c>
      <c r="F2991" s="37">
        <f t="shared" si="188"/>
        <v>232.05</v>
      </c>
      <c r="G2991" s="38"/>
      <c r="H2991" s="35">
        <v>153.792</v>
      </c>
      <c r="I2991" s="36">
        <v>124.563</v>
      </c>
      <c r="J2991" s="37">
        <f t="shared" si="189"/>
        <v>278.35500000000002</v>
      </c>
      <c r="K2991" s="38"/>
      <c r="L2991" s="35">
        <v>93</v>
      </c>
      <c r="M2991" s="36">
        <v>79.2</v>
      </c>
      <c r="N2991" s="37">
        <f t="shared" si="190"/>
        <v>172.2</v>
      </c>
    </row>
    <row r="2992" spans="1:14" ht="15.6" x14ac:dyDescent="0.3">
      <c r="A2992" s="39">
        <v>43590.416666666664</v>
      </c>
      <c r="B2992" s="29">
        <f t="shared" si="187"/>
        <v>5</v>
      </c>
      <c r="C2992" s="34">
        <v>5</v>
      </c>
      <c r="D2992" s="35">
        <v>121.2</v>
      </c>
      <c r="E2992" s="36">
        <v>117</v>
      </c>
      <c r="F2992" s="37">
        <f t="shared" si="188"/>
        <v>238.2</v>
      </c>
      <c r="G2992" s="38"/>
      <c r="H2992" s="35">
        <v>155.47900000000001</v>
      </c>
      <c r="I2992" s="36">
        <v>125.46599999999999</v>
      </c>
      <c r="J2992" s="37">
        <f t="shared" si="189"/>
        <v>280.94499999999999</v>
      </c>
      <c r="K2992" s="38"/>
      <c r="L2992" s="35">
        <v>93.15</v>
      </c>
      <c r="M2992" s="36">
        <v>80.400000000000006</v>
      </c>
      <c r="N2992" s="37">
        <f t="shared" si="190"/>
        <v>173.55</v>
      </c>
    </row>
    <row r="2993" spans="1:14" ht="15.6" x14ac:dyDescent="0.3">
      <c r="A2993" s="40">
        <v>43590.458333333336</v>
      </c>
      <c r="B2993" s="29">
        <f t="shared" si="187"/>
        <v>5</v>
      </c>
      <c r="C2993" s="34">
        <v>5</v>
      </c>
      <c r="D2993" s="35">
        <v>118.95</v>
      </c>
      <c r="E2993" s="36">
        <v>116.1</v>
      </c>
      <c r="F2993" s="37">
        <f t="shared" si="188"/>
        <v>235.05</v>
      </c>
      <c r="G2993" s="38"/>
      <c r="H2993" s="35">
        <v>154.16900000000001</v>
      </c>
      <c r="I2993" s="36">
        <v>126.032</v>
      </c>
      <c r="J2993" s="37">
        <f t="shared" si="189"/>
        <v>280.20100000000002</v>
      </c>
      <c r="K2993" s="38"/>
      <c r="L2993" s="35">
        <v>90.3</v>
      </c>
      <c r="M2993" s="36">
        <v>79.5</v>
      </c>
      <c r="N2993" s="37">
        <f t="shared" si="190"/>
        <v>169.8</v>
      </c>
    </row>
    <row r="2994" spans="1:14" ht="15.6" x14ac:dyDescent="0.3">
      <c r="A2994" s="39">
        <v>43590.5</v>
      </c>
      <c r="B2994" s="29">
        <f t="shared" si="187"/>
        <v>5</v>
      </c>
      <c r="C2994" s="34">
        <v>5</v>
      </c>
      <c r="D2994" s="35">
        <v>119.55</v>
      </c>
      <c r="E2994" s="36">
        <v>113.85</v>
      </c>
      <c r="F2994" s="37">
        <f t="shared" si="188"/>
        <v>233.39999999999998</v>
      </c>
      <c r="G2994" s="38"/>
      <c r="H2994" s="35">
        <v>155.453</v>
      </c>
      <c r="I2994" s="36">
        <v>125.095</v>
      </c>
      <c r="J2994" s="37">
        <f t="shared" si="189"/>
        <v>280.548</v>
      </c>
      <c r="K2994" s="38"/>
      <c r="L2994" s="35">
        <v>88.5</v>
      </c>
      <c r="M2994" s="36">
        <v>78.75</v>
      </c>
      <c r="N2994" s="37">
        <f t="shared" si="190"/>
        <v>167.25</v>
      </c>
    </row>
    <row r="2995" spans="1:14" ht="15.6" x14ac:dyDescent="0.3">
      <c r="A2995" s="40">
        <v>43590.541666666664</v>
      </c>
      <c r="B2995" s="29">
        <f t="shared" si="187"/>
        <v>5</v>
      </c>
      <c r="C2995" s="34">
        <v>5</v>
      </c>
      <c r="D2995" s="35">
        <v>122.25</v>
      </c>
      <c r="E2995" s="36">
        <v>111.75</v>
      </c>
      <c r="F2995" s="37">
        <f t="shared" si="188"/>
        <v>234</v>
      </c>
      <c r="G2995" s="38"/>
      <c r="H2995" s="35">
        <v>154.322</v>
      </c>
      <c r="I2995" s="36">
        <v>123.727</v>
      </c>
      <c r="J2995" s="37">
        <f t="shared" si="189"/>
        <v>278.04899999999998</v>
      </c>
      <c r="K2995" s="38"/>
      <c r="L2995" s="35">
        <v>89.55</v>
      </c>
      <c r="M2995" s="36">
        <v>80.7</v>
      </c>
      <c r="N2995" s="37">
        <f t="shared" si="190"/>
        <v>170.25</v>
      </c>
    </row>
    <row r="2996" spans="1:14" ht="15.6" x14ac:dyDescent="0.3">
      <c r="A2996" s="39">
        <v>43590.583333333336</v>
      </c>
      <c r="B2996" s="29">
        <f t="shared" si="187"/>
        <v>5</v>
      </c>
      <c r="C2996" s="34">
        <v>5</v>
      </c>
      <c r="D2996" s="35">
        <v>120</v>
      </c>
      <c r="E2996" s="36">
        <v>111.15</v>
      </c>
      <c r="F2996" s="37">
        <f t="shared" si="188"/>
        <v>231.15</v>
      </c>
      <c r="G2996" s="38"/>
      <c r="H2996" s="35">
        <v>154.47800000000001</v>
      </c>
      <c r="I2996" s="36">
        <v>124.39700000000001</v>
      </c>
      <c r="J2996" s="37">
        <f t="shared" si="189"/>
        <v>278.875</v>
      </c>
      <c r="K2996" s="38"/>
      <c r="L2996" s="35">
        <v>88.95</v>
      </c>
      <c r="M2996" s="36">
        <v>79.8</v>
      </c>
      <c r="N2996" s="37">
        <f t="shared" si="190"/>
        <v>168.75</v>
      </c>
    </row>
    <row r="2997" spans="1:14" ht="15.6" x14ac:dyDescent="0.3">
      <c r="A2997" s="40">
        <v>43590.625</v>
      </c>
      <c r="B2997" s="29">
        <f t="shared" si="187"/>
        <v>5</v>
      </c>
      <c r="C2997" s="34">
        <v>5</v>
      </c>
      <c r="D2997" s="35">
        <v>121.05</v>
      </c>
      <c r="E2997" s="36">
        <v>110.25</v>
      </c>
      <c r="F2997" s="37">
        <f t="shared" si="188"/>
        <v>231.3</v>
      </c>
      <c r="G2997" s="38"/>
      <c r="H2997" s="35">
        <v>155.03200000000001</v>
      </c>
      <c r="I2997" s="36">
        <v>129.608</v>
      </c>
      <c r="J2997" s="37">
        <f t="shared" si="189"/>
        <v>284.64</v>
      </c>
      <c r="K2997" s="38"/>
      <c r="L2997" s="35">
        <v>88.65</v>
      </c>
      <c r="M2997" s="36">
        <v>80.55</v>
      </c>
      <c r="N2997" s="37">
        <f t="shared" si="190"/>
        <v>169.2</v>
      </c>
    </row>
    <row r="2998" spans="1:14" ht="15.6" x14ac:dyDescent="0.3">
      <c r="A2998" s="39">
        <v>43590.666666666664</v>
      </c>
      <c r="B2998" s="29">
        <f t="shared" si="187"/>
        <v>5</v>
      </c>
      <c r="C2998" s="34">
        <v>5</v>
      </c>
      <c r="D2998" s="35">
        <v>120.9</v>
      </c>
      <c r="E2998" s="36">
        <v>110.4</v>
      </c>
      <c r="F2998" s="37">
        <f t="shared" si="188"/>
        <v>231.3</v>
      </c>
      <c r="G2998" s="38"/>
      <c r="H2998" s="35">
        <v>151.03899999999999</v>
      </c>
      <c r="I2998" s="36">
        <v>115.874</v>
      </c>
      <c r="J2998" s="37">
        <f t="shared" si="189"/>
        <v>266.91300000000001</v>
      </c>
      <c r="K2998" s="38"/>
      <c r="L2998" s="35">
        <v>89.1</v>
      </c>
      <c r="M2998" s="36">
        <v>79.95</v>
      </c>
      <c r="N2998" s="37">
        <f t="shared" si="190"/>
        <v>169.05</v>
      </c>
    </row>
    <row r="2999" spans="1:14" ht="15.6" x14ac:dyDescent="0.3">
      <c r="A2999" s="40">
        <v>43590.708333333336</v>
      </c>
      <c r="B2999" s="29">
        <f t="shared" si="187"/>
        <v>5</v>
      </c>
      <c r="C2999" s="34">
        <v>5</v>
      </c>
      <c r="D2999" s="35">
        <v>116.4</v>
      </c>
      <c r="E2999" s="36">
        <v>109.05</v>
      </c>
      <c r="F2999" s="37">
        <f t="shared" si="188"/>
        <v>225.45</v>
      </c>
      <c r="G2999" s="38"/>
      <c r="H2999" s="35">
        <v>150.97</v>
      </c>
      <c r="I2999" s="36">
        <v>112.15</v>
      </c>
      <c r="J2999" s="37">
        <f t="shared" si="189"/>
        <v>263.12</v>
      </c>
      <c r="K2999" s="38"/>
      <c r="L2999" s="35">
        <v>89.7</v>
      </c>
      <c r="M2999" s="36">
        <v>80.400000000000006</v>
      </c>
      <c r="N2999" s="37">
        <f t="shared" si="190"/>
        <v>170.10000000000002</v>
      </c>
    </row>
    <row r="3000" spans="1:14" ht="15.6" x14ac:dyDescent="0.3">
      <c r="A3000" s="39">
        <v>43590.75</v>
      </c>
      <c r="B3000" s="29">
        <f t="shared" si="187"/>
        <v>5</v>
      </c>
      <c r="C3000" s="34">
        <v>5</v>
      </c>
      <c r="D3000" s="35">
        <v>113.7</v>
      </c>
      <c r="E3000" s="36">
        <v>108</v>
      </c>
      <c r="F3000" s="37">
        <f t="shared" si="188"/>
        <v>221.7</v>
      </c>
      <c r="G3000" s="38"/>
      <c r="H3000" s="35">
        <v>151.95599999999999</v>
      </c>
      <c r="I3000" s="36">
        <v>111.54</v>
      </c>
      <c r="J3000" s="37">
        <f t="shared" si="189"/>
        <v>263.49599999999998</v>
      </c>
      <c r="K3000" s="38"/>
      <c r="L3000" s="35">
        <v>90</v>
      </c>
      <c r="M3000" s="36">
        <v>76.8</v>
      </c>
      <c r="N3000" s="37">
        <f t="shared" si="190"/>
        <v>166.8</v>
      </c>
    </row>
    <row r="3001" spans="1:14" ht="15.6" x14ac:dyDescent="0.3">
      <c r="A3001" s="40">
        <v>43590.791666666664</v>
      </c>
      <c r="B3001" s="29">
        <f t="shared" si="187"/>
        <v>5</v>
      </c>
      <c r="C3001" s="34">
        <v>5</v>
      </c>
      <c r="D3001" s="35">
        <v>116.1</v>
      </c>
      <c r="E3001" s="36">
        <v>111.6</v>
      </c>
      <c r="F3001" s="37">
        <f t="shared" si="188"/>
        <v>227.7</v>
      </c>
      <c r="G3001" s="38"/>
      <c r="H3001" s="35">
        <v>152.53399999999999</v>
      </c>
      <c r="I3001" s="36">
        <v>107.833</v>
      </c>
      <c r="J3001" s="37">
        <f t="shared" si="189"/>
        <v>260.36699999999996</v>
      </c>
      <c r="K3001" s="38"/>
      <c r="L3001" s="35">
        <v>89.4</v>
      </c>
      <c r="M3001" s="36">
        <v>75.900000000000006</v>
      </c>
      <c r="N3001" s="37">
        <f t="shared" si="190"/>
        <v>165.3</v>
      </c>
    </row>
    <row r="3002" spans="1:14" ht="15.6" x14ac:dyDescent="0.3">
      <c r="A3002" s="39">
        <v>43590.833333333336</v>
      </c>
      <c r="B3002" s="29">
        <f t="shared" si="187"/>
        <v>5</v>
      </c>
      <c r="C3002" s="34">
        <v>5</v>
      </c>
      <c r="D3002" s="35">
        <v>116.4</v>
      </c>
      <c r="E3002" s="36">
        <v>109.65</v>
      </c>
      <c r="F3002" s="37">
        <f t="shared" si="188"/>
        <v>226.05</v>
      </c>
      <c r="G3002" s="38"/>
      <c r="H3002" s="35">
        <v>151.31200000000001</v>
      </c>
      <c r="I3002" s="36">
        <v>107.256</v>
      </c>
      <c r="J3002" s="37">
        <f t="shared" si="189"/>
        <v>258.56799999999998</v>
      </c>
      <c r="K3002" s="38"/>
      <c r="L3002" s="35">
        <v>91.2</v>
      </c>
      <c r="M3002" s="36">
        <v>75.75</v>
      </c>
      <c r="N3002" s="37">
        <f t="shared" si="190"/>
        <v>166.95</v>
      </c>
    </row>
    <row r="3003" spans="1:14" ht="15.6" x14ac:dyDescent="0.3">
      <c r="A3003" s="40">
        <v>43590.875</v>
      </c>
      <c r="B3003" s="29">
        <f t="shared" si="187"/>
        <v>5</v>
      </c>
      <c r="C3003" s="34">
        <v>5</v>
      </c>
      <c r="D3003" s="35">
        <v>112.35</v>
      </c>
      <c r="E3003" s="36">
        <v>111</v>
      </c>
      <c r="F3003" s="37">
        <f t="shared" si="188"/>
        <v>223.35</v>
      </c>
      <c r="G3003" s="38"/>
      <c r="H3003" s="35">
        <v>151.65</v>
      </c>
      <c r="I3003" s="36">
        <v>109.509</v>
      </c>
      <c r="J3003" s="37">
        <f t="shared" si="189"/>
        <v>261.15899999999999</v>
      </c>
      <c r="K3003" s="38"/>
      <c r="L3003" s="35">
        <v>90.3</v>
      </c>
      <c r="M3003" s="36">
        <v>76.2</v>
      </c>
      <c r="N3003" s="37">
        <f t="shared" si="190"/>
        <v>166.5</v>
      </c>
    </row>
    <row r="3004" spans="1:14" ht="15.6" x14ac:dyDescent="0.3">
      <c r="A3004" s="39">
        <v>43590.916666666664</v>
      </c>
      <c r="B3004" s="29">
        <f t="shared" si="187"/>
        <v>5</v>
      </c>
      <c r="C3004" s="34">
        <v>5</v>
      </c>
      <c r="D3004" s="35">
        <v>114.45</v>
      </c>
      <c r="E3004" s="36">
        <v>109.35</v>
      </c>
      <c r="F3004" s="37">
        <f t="shared" si="188"/>
        <v>223.8</v>
      </c>
      <c r="G3004" s="38"/>
      <c r="H3004" s="35">
        <v>150.78100000000001</v>
      </c>
      <c r="I3004" s="36">
        <v>108.148</v>
      </c>
      <c r="J3004" s="37">
        <f t="shared" si="189"/>
        <v>258.92899999999997</v>
      </c>
      <c r="K3004" s="38"/>
      <c r="L3004" s="35">
        <v>91.2</v>
      </c>
      <c r="M3004" s="36">
        <v>76.95</v>
      </c>
      <c r="N3004" s="37">
        <f t="shared" si="190"/>
        <v>168.15</v>
      </c>
    </row>
    <row r="3005" spans="1:14" ht="15.6" x14ac:dyDescent="0.3">
      <c r="A3005" s="40">
        <v>43590.958333333336</v>
      </c>
      <c r="B3005" s="29">
        <f t="shared" si="187"/>
        <v>5</v>
      </c>
      <c r="C3005" s="34">
        <v>5</v>
      </c>
      <c r="D3005" s="35">
        <v>113.25</v>
      </c>
      <c r="E3005" s="36">
        <v>109.8</v>
      </c>
      <c r="F3005" s="37">
        <f t="shared" si="188"/>
        <v>223.05</v>
      </c>
      <c r="G3005" s="38"/>
      <c r="H3005" s="35">
        <v>151.91</v>
      </c>
      <c r="I3005" s="36">
        <v>106.792</v>
      </c>
      <c r="J3005" s="37">
        <f t="shared" si="189"/>
        <v>258.702</v>
      </c>
      <c r="K3005" s="38"/>
      <c r="L3005" s="35">
        <v>89.55</v>
      </c>
      <c r="M3005" s="36">
        <v>75.45</v>
      </c>
      <c r="N3005" s="37">
        <f t="shared" si="190"/>
        <v>165</v>
      </c>
    </row>
    <row r="3006" spans="1:14" ht="15.6" x14ac:dyDescent="0.3">
      <c r="A3006" s="39">
        <v>43590</v>
      </c>
      <c r="B3006" s="29">
        <f t="shared" si="187"/>
        <v>5</v>
      </c>
      <c r="C3006" s="34">
        <v>5</v>
      </c>
      <c r="D3006" s="35">
        <v>112.05</v>
      </c>
      <c r="E3006" s="36">
        <v>110.7</v>
      </c>
      <c r="F3006" s="37">
        <f t="shared" si="188"/>
        <v>222.75</v>
      </c>
      <c r="G3006" s="38"/>
      <c r="H3006" s="35">
        <v>153.44499999999999</v>
      </c>
      <c r="I3006" s="36">
        <v>108.733</v>
      </c>
      <c r="J3006" s="37">
        <f t="shared" si="189"/>
        <v>262.178</v>
      </c>
      <c r="K3006" s="38"/>
      <c r="L3006" s="35">
        <v>88.35</v>
      </c>
      <c r="M3006" s="36">
        <v>75</v>
      </c>
      <c r="N3006" s="37">
        <f t="shared" si="190"/>
        <v>163.35</v>
      </c>
    </row>
    <row r="3007" spans="1:14" ht="15.6" x14ac:dyDescent="0.3">
      <c r="A3007" s="40">
        <v>43591.041666666664</v>
      </c>
      <c r="B3007" s="29">
        <f t="shared" si="187"/>
        <v>5</v>
      </c>
      <c r="C3007" s="34">
        <v>6</v>
      </c>
      <c r="D3007" s="35">
        <v>113.55</v>
      </c>
      <c r="E3007" s="36">
        <v>109.5</v>
      </c>
      <c r="F3007" s="37">
        <f t="shared" si="188"/>
        <v>223.05</v>
      </c>
      <c r="G3007" s="38"/>
      <c r="H3007" s="35">
        <v>151.84299999999999</v>
      </c>
      <c r="I3007" s="36">
        <v>108.982</v>
      </c>
      <c r="J3007" s="37">
        <f t="shared" si="189"/>
        <v>260.82499999999999</v>
      </c>
      <c r="K3007" s="38"/>
      <c r="L3007" s="35">
        <v>87.75</v>
      </c>
      <c r="M3007" s="36">
        <v>75.45</v>
      </c>
      <c r="N3007" s="37">
        <f t="shared" si="190"/>
        <v>163.19999999999999</v>
      </c>
    </row>
    <row r="3008" spans="1:14" ht="15.6" x14ac:dyDescent="0.3">
      <c r="A3008" s="39">
        <v>43591.083333333336</v>
      </c>
      <c r="B3008" s="29">
        <f t="shared" si="187"/>
        <v>5</v>
      </c>
      <c r="C3008" s="34">
        <v>6</v>
      </c>
      <c r="D3008" s="35">
        <v>112.35</v>
      </c>
      <c r="E3008" s="36">
        <v>107.4</v>
      </c>
      <c r="F3008" s="37">
        <f t="shared" si="188"/>
        <v>219.75</v>
      </c>
      <c r="G3008" s="38"/>
      <c r="H3008" s="35">
        <v>151.72200000000001</v>
      </c>
      <c r="I3008" s="36">
        <v>107.624</v>
      </c>
      <c r="J3008" s="37">
        <f t="shared" si="189"/>
        <v>259.346</v>
      </c>
      <c r="K3008" s="38"/>
      <c r="L3008" s="35">
        <v>87</v>
      </c>
      <c r="M3008" s="36">
        <v>75.900000000000006</v>
      </c>
      <c r="N3008" s="37">
        <f t="shared" si="190"/>
        <v>162.9</v>
      </c>
    </row>
    <row r="3009" spans="1:14" ht="15.6" x14ac:dyDescent="0.3">
      <c r="A3009" s="40">
        <v>43591.125</v>
      </c>
      <c r="B3009" s="29">
        <f t="shared" si="187"/>
        <v>5</v>
      </c>
      <c r="C3009" s="34">
        <v>6</v>
      </c>
      <c r="D3009" s="35">
        <v>130.35</v>
      </c>
      <c r="E3009" s="36">
        <v>108</v>
      </c>
      <c r="F3009" s="37">
        <f t="shared" si="188"/>
        <v>238.35</v>
      </c>
      <c r="G3009" s="38"/>
      <c r="H3009" s="35">
        <v>160.399</v>
      </c>
      <c r="I3009" s="36">
        <v>114.953</v>
      </c>
      <c r="J3009" s="37">
        <f t="shared" si="189"/>
        <v>275.35199999999998</v>
      </c>
      <c r="K3009" s="38"/>
      <c r="L3009" s="35">
        <v>96.15</v>
      </c>
      <c r="M3009" s="36">
        <v>75.45</v>
      </c>
      <c r="N3009" s="37">
        <f t="shared" si="190"/>
        <v>171.60000000000002</v>
      </c>
    </row>
    <row r="3010" spans="1:14" ht="15.6" x14ac:dyDescent="0.3">
      <c r="A3010" s="39">
        <v>43591.166666666664</v>
      </c>
      <c r="B3010" s="29">
        <f t="shared" si="187"/>
        <v>5</v>
      </c>
      <c r="C3010" s="34">
        <v>6</v>
      </c>
      <c r="D3010" s="35">
        <v>130.35</v>
      </c>
      <c r="E3010" s="36">
        <v>112.05</v>
      </c>
      <c r="F3010" s="37">
        <f t="shared" si="188"/>
        <v>242.39999999999998</v>
      </c>
      <c r="G3010" s="38"/>
      <c r="H3010" s="35">
        <v>166.19900000000001</v>
      </c>
      <c r="I3010" s="36">
        <v>118.711</v>
      </c>
      <c r="J3010" s="37">
        <f t="shared" si="189"/>
        <v>284.91000000000003</v>
      </c>
      <c r="K3010" s="38"/>
      <c r="L3010" s="35">
        <v>97.5</v>
      </c>
      <c r="M3010" s="36">
        <v>75.45</v>
      </c>
      <c r="N3010" s="37">
        <f t="shared" si="190"/>
        <v>172.95</v>
      </c>
    </row>
    <row r="3011" spans="1:14" ht="15.6" x14ac:dyDescent="0.3">
      <c r="A3011" s="40">
        <v>43591.208333333336</v>
      </c>
      <c r="B3011" s="29">
        <f t="shared" si="187"/>
        <v>5</v>
      </c>
      <c r="C3011" s="34">
        <v>6</v>
      </c>
      <c r="D3011" s="35">
        <v>128.4</v>
      </c>
      <c r="E3011" s="36">
        <v>117.3</v>
      </c>
      <c r="F3011" s="37">
        <f t="shared" si="188"/>
        <v>245.7</v>
      </c>
      <c r="G3011" s="38"/>
      <c r="H3011" s="35">
        <v>182.47200000000001</v>
      </c>
      <c r="I3011" s="36">
        <v>141.72300000000001</v>
      </c>
      <c r="J3011" s="37">
        <f t="shared" si="189"/>
        <v>324.19500000000005</v>
      </c>
      <c r="K3011" s="38"/>
      <c r="L3011" s="35">
        <v>103.8</v>
      </c>
      <c r="M3011" s="36">
        <v>74.7</v>
      </c>
      <c r="N3011" s="37">
        <f t="shared" si="190"/>
        <v>178.5</v>
      </c>
    </row>
    <row r="3012" spans="1:14" ht="15.6" x14ac:dyDescent="0.3">
      <c r="A3012" s="39">
        <v>43591.25</v>
      </c>
      <c r="B3012" s="29">
        <f t="shared" si="187"/>
        <v>5</v>
      </c>
      <c r="C3012" s="34">
        <v>6</v>
      </c>
      <c r="D3012" s="35">
        <v>135.30000000000001</v>
      </c>
      <c r="E3012" s="36">
        <v>128.69999999999999</v>
      </c>
      <c r="F3012" s="37">
        <f t="shared" si="188"/>
        <v>264</v>
      </c>
      <c r="G3012" s="38"/>
      <c r="H3012" s="35">
        <v>181.71</v>
      </c>
      <c r="I3012" s="36">
        <v>150.755</v>
      </c>
      <c r="J3012" s="37">
        <f t="shared" si="189"/>
        <v>332.46500000000003</v>
      </c>
      <c r="K3012" s="38"/>
      <c r="L3012" s="35">
        <v>106.05</v>
      </c>
      <c r="M3012" s="36">
        <v>81.45</v>
      </c>
      <c r="N3012" s="37">
        <f t="shared" si="190"/>
        <v>187.5</v>
      </c>
    </row>
    <row r="3013" spans="1:14" ht="15.6" x14ac:dyDescent="0.3">
      <c r="A3013" s="40">
        <v>43591.291666666664</v>
      </c>
      <c r="B3013" s="29">
        <f t="shared" si="187"/>
        <v>5</v>
      </c>
      <c r="C3013" s="34">
        <v>6</v>
      </c>
      <c r="D3013" s="35">
        <v>180.45</v>
      </c>
      <c r="E3013" s="36">
        <v>195</v>
      </c>
      <c r="F3013" s="37">
        <f t="shared" si="188"/>
        <v>375.45</v>
      </c>
      <c r="G3013" s="38"/>
      <c r="H3013" s="35">
        <v>247.58699999999999</v>
      </c>
      <c r="I3013" s="36">
        <v>179.185</v>
      </c>
      <c r="J3013" s="37">
        <f t="shared" si="189"/>
        <v>426.77199999999999</v>
      </c>
      <c r="K3013" s="38"/>
      <c r="L3013" s="35">
        <v>198.15</v>
      </c>
      <c r="M3013" s="36">
        <v>99.15</v>
      </c>
      <c r="N3013" s="37">
        <f t="shared" si="190"/>
        <v>297.3</v>
      </c>
    </row>
    <row r="3014" spans="1:14" ht="15.6" x14ac:dyDescent="0.3">
      <c r="A3014" s="39">
        <v>43591.333333333336</v>
      </c>
      <c r="B3014" s="29">
        <f t="shared" si="187"/>
        <v>5</v>
      </c>
      <c r="C3014" s="34">
        <v>6</v>
      </c>
      <c r="D3014" s="35">
        <v>183.75</v>
      </c>
      <c r="E3014" s="36">
        <v>233.25</v>
      </c>
      <c r="F3014" s="37">
        <f t="shared" si="188"/>
        <v>417</v>
      </c>
      <c r="G3014" s="38"/>
      <c r="H3014" s="35">
        <v>253.26400000000001</v>
      </c>
      <c r="I3014" s="36">
        <v>204.65700000000001</v>
      </c>
      <c r="J3014" s="37">
        <f t="shared" si="189"/>
        <v>457.92100000000005</v>
      </c>
      <c r="K3014" s="38"/>
      <c r="L3014" s="35">
        <v>212.55</v>
      </c>
      <c r="M3014" s="36">
        <v>111</v>
      </c>
      <c r="N3014" s="37">
        <f t="shared" si="190"/>
        <v>323.55</v>
      </c>
    </row>
    <row r="3015" spans="1:14" ht="15.6" x14ac:dyDescent="0.3">
      <c r="A3015" s="40">
        <v>43591.375</v>
      </c>
      <c r="B3015" s="29">
        <f t="shared" si="187"/>
        <v>5</v>
      </c>
      <c r="C3015" s="34">
        <v>6</v>
      </c>
      <c r="D3015" s="35">
        <v>215.25</v>
      </c>
      <c r="E3015" s="36">
        <v>267.45</v>
      </c>
      <c r="F3015" s="37">
        <f t="shared" si="188"/>
        <v>482.7</v>
      </c>
      <c r="G3015" s="38"/>
      <c r="H3015" s="35">
        <v>263.315</v>
      </c>
      <c r="I3015" s="36">
        <v>227.08199999999999</v>
      </c>
      <c r="J3015" s="37">
        <f t="shared" si="189"/>
        <v>490.39699999999999</v>
      </c>
      <c r="K3015" s="38"/>
      <c r="L3015" s="35">
        <v>226.2</v>
      </c>
      <c r="M3015" s="36">
        <v>122.25</v>
      </c>
      <c r="N3015" s="37">
        <f t="shared" si="190"/>
        <v>348.45</v>
      </c>
    </row>
    <row r="3016" spans="1:14" ht="15.6" x14ac:dyDescent="0.3">
      <c r="A3016" s="39">
        <v>43591.416666666664</v>
      </c>
      <c r="B3016" s="29">
        <f t="shared" ref="B3016:B3079" si="191">MONTH(A3016)</f>
        <v>5</v>
      </c>
      <c r="C3016" s="34">
        <v>6</v>
      </c>
      <c r="D3016" s="35">
        <v>222.15</v>
      </c>
      <c r="E3016" s="36">
        <v>275.7</v>
      </c>
      <c r="F3016" s="37">
        <f t="shared" ref="F3016:F3079" si="192">D3016+E3016</f>
        <v>497.85</v>
      </c>
      <c r="G3016" s="38"/>
      <c r="H3016" s="35">
        <v>267.815</v>
      </c>
      <c r="I3016" s="36">
        <v>228.59</v>
      </c>
      <c r="J3016" s="37">
        <f t="shared" ref="J3016:J3079" si="193">H3016+I3016</f>
        <v>496.40499999999997</v>
      </c>
      <c r="K3016" s="38"/>
      <c r="L3016" s="35">
        <v>224.85</v>
      </c>
      <c r="M3016" s="36">
        <v>121.5</v>
      </c>
      <c r="N3016" s="37">
        <f t="shared" ref="N3016:N3079" si="194">L3016+M3016</f>
        <v>346.35</v>
      </c>
    </row>
    <row r="3017" spans="1:14" ht="15.6" x14ac:dyDescent="0.3">
      <c r="A3017" s="40">
        <v>43591.458333333336</v>
      </c>
      <c r="B3017" s="29">
        <f t="shared" si="191"/>
        <v>5</v>
      </c>
      <c r="C3017" s="34">
        <v>6</v>
      </c>
      <c r="D3017" s="35">
        <v>232.05</v>
      </c>
      <c r="E3017" s="36">
        <v>302.25</v>
      </c>
      <c r="F3017" s="37">
        <f t="shared" si="192"/>
        <v>534.29999999999995</v>
      </c>
      <c r="G3017" s="38"/>
      <c r="H3017" s="35">
        <v>269.14400000000001</v>
      </c>
      <c r="I3017" s="36">
        <v>229.66200000000001</v>
      </c>
      <c r="J3017" s="37">
        <f t="shared" si="193"/>
        <v>498.80600000000004</v>
      </c>
      <c r="K3017" s="38"/>
      <c r="L3017" s="35">
        <v>222.3</v>
      </c>
      <c r="M3017" s="36">
        <v>125.55</v>
      </c>
      <c r="N3017" s="37">
        <f t="shared" si="194"/>
        <v>347.85</v>
      </c>
    </row>
    <row r="3018" spans="1:14" ht="15.6" x14ac:dyDescent="0.3">
      <c r="A3018" s="39">
        <v>43591.5</v>
      </c>
      <c r="B3018" s="29">
        <f t="shared" si="191"/>
        <v>5</v>
      </c>
      <c r="C3018" s="34">
        <v>6</v>
      </c>
      <c r="D3018" s="35">
        <v>241.2</v>
      </c>
      <c r="E3018" s="36">
        <v>309.75</v>
      </c>
      <c r="F3018" s="37">
        <f t="shared" si="192"/>
        <v>550.95000000000005</v>
      </c>
      <c r="G3018" s="38"/>
      <c r="H3018" s="35">
        <v>291.39400000000001</v>
      </c>
      <c r="I3018" s="36">
        <v>240.27</v>
      </c>
      <c r="J3018" s="37">
        <f t="shared" si="193"/>
        <v>531.66399999999999</v>
      </c>
      <c r="K3018" s="38"/>
      <c r="L3018" s="35">
        <v>224.7</v>
      </c>
      <c r="M3018" s="36">
        <v>129</v>
      </c>
      <c r="N3018" s="37">
        <f t="shared" si="194"/>
        <v>353.7</v>
      </c>
    </row>
    <row r="3019" spans="1:14" ht="15.6" x14ac:dyDescent="0.3">
      <c r="A3019" s="40">
        <v>43591.541666666664</v>
      </c>
      <c r="B3019" s="29">
        <f t="shared" si="191"/>
        <v>5</v>
      </c>
      <c r="C3019" s="34">
        <v>6</v>
      </c>
      <c r="D3019" s="35">
        <v>241.95</v>
      </c>
      <c r="E3019" s="36">
        <v>306.3</v>
      </c>
      <c r="F3019" s="37">
        <f t="shared" si="192"/>
        <v>548.25</v>
      </c>
      <c r="G3019" s="38"/>
      <c r="H3019" s="35">
        <v>309.77600000000001</v>
      </c>
      <c r="I3019" s="36">
        <v>234.31100000000001</v>
      </c>
      <c r="J3019" s="37">
        <f t="shared" si="193"/>
        <v>544.08699999999999</v>
      </c>
      <c r="K3019" s="38"/>
      <c r="L3019" s="35">
        <v>219.75</v>
      </c>
      <c r="M3019" s="36">
        <v>127.5</v>
      </c>
      <c r="N3019" s="37">
        <f t="shared" si="194"/>
        <v>347.25</v>
      </c>
    </row>
    <row r="3020" spans="1:14" ht="15.6" x14ac:dyDescent="0.3">
      <c r="A3020" s="39">
        <v>43591.583333333336</v>
      </c>
      <c r="B3020" s="29">
        <f t="shared" si="191"/>
        <v>5</v>
      </c>
      <c r="C3020" s="34">
        <v>6</v>
      </c>
      <c r="D3020" s="35">
        <v>239.7</v>
      </c>
      <c r="E3020" s="36">
        <v>348.3</v>
      </c>
      <c r="F3020" s="37">
        <f t="shared" si="192"/>
        <v>588</v>
      </c>
      <c r="G3020" s="38"/>
      <c r="H3020" s="35">
        <v>354.529</v>
      </c>
      <c r="I3020" s="36">
        <v>234.029</v>
      </c>
      <c r="J3020" s="37">
        <f t="shared" si="193"/>
        <v>588.55799999999999</v>
      </c>
      <c r="K3020" s="38"/>
      <c r="L3020" s="35">
        <v>271.35000000000002</v>
      </c>
      <c r="M3020" s="36">
        <v>153.75</v>
      </c>
      <c r="N3020" s="37">
        <f t="shared" si="194"/>
        <v>425.1</v>
      </c>
    </row>
    <row r="3021" spans="1:14" ht="15.6" x14ac:dyDescent="0.3">
      <c r="A3021" s="40">
        <v>43591.625</v>
      </c>
      <c r="B3021" s="29">
        <f t="shared" si="191"/>
        <v>5</v>
      </c>
      <c r="C3021" s="34">
        <v>6</v>
      </c>
      <c r="D3021" s="35">
        <v>234.9</v>
      </c>
      <c r="E3021" s="36">
        <v>267.14999999999998</v>
      </c>
      <c r="F3021" s="37">
        <f t="shared" si="192"/>
        <v>502.04999999999995</v>
      </c>
      <c r="G3021" s="38"/>
      <c r="H3021" s="35">
        <v>372.68700000000001</v>
      </c>
      <c r="I3021" s="36">
        <v>230.154</v>
      </c>
      <c r="J3021" s="37">
        <f t="shared" si="193"/>
        <v>602.84100000000001</v>
      </c>
      <c r="K3021" s="38"/>
      <c r="L3021" s="35">
        <v>291</v>
      </c>
      <c r="M3021" s="36">
        <v>172.35</v>
      </c>
      <c r="N3021" s="37">
        <f t="shared" si="194"/>
        <v>463.35</v>
      </c>
    </row>
    <row r="3022" spans="1:14" ht="15.6" x14ac:dyDescent="0.3">
      <c r="A3022" s="39">
        <v>43591.666666666664</v>
      </c>
      <c r="B3022" s="29">
        <f t="shared" si="191"/>
        <v>5</v>
      </c>
      <c r="C3022" s="34">
        <v>6</v>
      </c>
      <c r="D3022" s="35">
        <v>226.95</v>
      </c>
      <c r="E3022" s="36">
        <v>381.6</v>
      </c>
      <c r="F3022" s="37">
        <f t="shared" si="192"/>
        <v>608.54999999999995</v>
      </c>
      <c r="G3022" s="38"/>
      <c r="H3022" s="35">
        <v>419.45100000000002</v>
      </c>
      <c r="I3022" s="36">
        <v>221.97300000000001</v>
      </c>
      <c r="J3022" s="37">
        <f t="shared" si="193"/>
        <v>641.42399999999998</v>
      </c>
      <c r="K3022" s="38"/>
      <c r="L3022" s="35">
        <v>226.95</v>
      </c>
      <c r="M3022" s="36">
        <v>177.6</v>
      </c>
      <c r="N3022" s="37">
        <f t="shared" si="194"/>
        <v>404.54999999999995</v>
      </c>
    </row>
    <row r="3023" spans="1:14" ht="15.6" x14ac:dyDescent="0.3">
      <c r="A3023" s="40">
        <v>43591.708333333336</v>
      </c>
      <c r="B3023" s="29">
        <f t="shared" si="191"/>
        <v>5</v>
      </c>
      <c r="C3023" s="34">
        <v>6</v>
      </c>
      <c r="D3023" s="35">
        <v>231.9</v>
      </c>
      <c r="E3023" s="36">
        <v>250.8</v>
      </c>
      <c r="F3023" s="37">
        <f t="shared" si="192"/>
        <v>482.70000000000005</v>
      </c>
      <c r="G3023" s="38"/>
      <c r="H3023" s="35">
        <v>274.14699999999999</v>
      </c>
      <c r="I3023" s="36">
        <v>203.126</v>
      </c>
      <c r="J3023" s="37">
        <f t="shared" si="193"/>
        <v>477.27300000000002</v>
      </c>
      <c r="K3023" s="38"/>
      <c r="L3023" s="35">
        <v>207.45</v>
      </c>
      <c r="M3023" s="36">
        <v>140.1</v>
      </c>
      <c r="N3023" s="37">
        <f t="shared" si="194"/>
        <v>347.54999999999995</v>
      </c>
    </row>
    <row r="3024" spans="1:14" ht="15.6" x14ac:dyDescent="0.3">
      <c r="A3024" s="39">
        <v>43591.75</v>
      </c>
      <c r="B3024" s="29">
        <f t="shared" si="191"/>
        <v>5</v>
      </c>
      <c r="C3024" s="34">
        <v>6</v>
      </c>
      <c r="D3024" s="35">
        <v>222</v>
      </c>
      <c r="E3024" s="36">
        <v>177.45</v>
      </c>
      <c r="F3024" s="37">
        <f t="shared" si="192"/>
        <v>399.45</v>
      </c>
      <c r="G3024" s="38"/>
      <c r="H3024" s="35">
        <v>172.733</v>
      </c>
      <c r="I3024" s="36">
        <v>180.22300000000001</v>
      </c>
      <c r="J3024" s="37">
        <f t="shared" si="193"/>
        <v>352.95600000000002</v>
      </c>
      <c r="K3024" s="38"/>
      <c r="L3024" s="35">
        <v>128.85</v>
      </c>
      <c r="M3024" s="36">
        <v>97.5</v>
      </c>
      <c r="N3024" s="37">
        <f t="shared" si="194"/>
        <v>226.35</v>
      </c>
    </row>
    <row r="3025" spans="1:14" ht="15.6" x14ac:dyDescent="0.3">
      <c r="A3025" s="40">
        <v>43591.791666666664</v>
      </c>
      <c r="B3025" s="29">
        <f t="shared" si="191"/>
        <v>5</v>
      </c>
      <c r="C3025" s="34">
        <v>6</v>
      </c>
      <c r="D3025" s="35">
        <v>211.8</v>
      </c>
      <c r="E3025" s="36">
        <v>158.55000000000001</v>
      </c>
      <c r="F3025" s="37">
        <f t="shared" si="192"/>
        <v>370.35</v>
      </c>
      <c r="G3025" s="38"/>
      <c r="H3025" s="35">
        <v>169.006</v>
      </c>
      <c r="I3025" s="36">
        <v>174.953</v>
      </c>
      <c r="J3025" s="37">
        <f t="shared" si="193"/>
        <v>343.959</v>
      </c>
      <c r="K3025" s="38"/>
      <c r="L3025" s="35">
        <v>113.7</v>
      </c>
      <c r="M3025" s="36">
        <v>89.25</v>
      </c>
      <c r="N3025" s="37">
        <f t="shared" si="194"/>
        <v>202.95</v>
      </c>
    </row>
    <row r="3026" spans="1:14" ht="15.6" x14ac:dyDescent="0.3">
      <c r="A3026" s="39">
        <v>43591.833333333336</v>
      </c>
      <c r="B3026" s="29">
        <f t="shared" si="191"/>
        <v>5</v>
      </c>
      <c r="C3026" s="34">
        <v>6</v>
      </c>
      <c r="D3026" s="35">
        <v>204</v>
      </c>
      <c r="E3026" s="36">
        <v>154.94999999999999</v>
      </c>
      <c r="F3026" s="37">
        <f t="shared" si="192"/>
        <v>358.95</v>
      </c>
      <c r="G3026" s="38"/>
      <c r="H3026" s="35">
        <v>175.71100000000001</v>
      </c>
      <c r="I3026" s="36">
        <v>169.03200000000001</v>
      </c>
      <c r="J3026" s="37">
        <f t="shared" si="193"/>
        <v>344.74300000000005</v>
      </c>
      <c r="K3026" s="38"/>
      <c r="L3026" s="35">
        <v>117.6</v>
      </c>
      <c r="M3026" s="36">
        <v>82.05</v>
      </c>
      <c r="N3026" s="37">
        <f t="shared" si="194"/>
        <v>199.64999999999998</v>
      </c>
    </row>
    <row r="3027" spans="1:14" ht="15.6" x14ac:dyDescent="0.3">
      <c r="A3027" s="40">
        <v>43591.875</v>
      </c>
      <c r="B3027" s="29">
        <f t="shared" si="191"/>
        <v>5</v>
      </c>
      <c r="C3027" s="34">
        <v>6</v>
      </c>
      <c r="D3027" s="35">
        <v>168.9</v>
      </c>
      <c r="E3027" s="36">
        <v>141.30000000000001</v>
      </c>
      <c r="F3027" s="37">
        <f t="shared" si="192"/>
        <v>310.20000000000005</v>
      </c>
      <c r="G3027" s="38"/>
      <c r="H3027" s="35">
        <v>170.648</v>
      </c>
      <c r="I3027" s="36">
        <v>166.48599999999999</v>
      </c>
      <c r="J3027" s="37">
        <f t="shared" si="193"/>
        <v>337.13400000000001</v>
      </c>
      <c r="K3027" s="38"/>
      <c r="L3027" s="35">
        <v>112.65</v>
      </c>
      <c r="M3027" s="36">
        <v>79.8</v>
      </c>
      <c r="N3027" s="37">
        <f t="shared" si="194"/>
        <v>192.45</v>
      </c>
    </row>
    <row r="3028" spans="1:14" ht="15.6" x14ac:dyDescent="0.3">
      <c r="A3028" s="39">
        <v>43591.916666666664</v>
      </c>
      <c r="B3028" s="29">
        <f t="shared" si="191"/>
        <v>5</v>
      </c>
      <c r="C3028" s="34">
        <v>6</v>
      </c>
      <c r="D3028" s="35">
        <v>139.5</v>
      </c>
      <c r="E3028" s="36">
        <v>138.6</v>
      </c>
      <c r="F3028" s="37">
        <f t="shared" si="192"/>
        <v>278.10000000000002</v>
      </c>
      <c r="G3028" s="38"/>
      <c r="H3028" s="35">
        <v>168.55699999999999</v>
      </c>
      <c r="I3028" s="36">
        <v>164.11500000000001</v>
      </c>
      <c r="J3028" s="37">
        <f t="shared" si="193"/>
        <v>332.67200000000003</v>
      </c>
      <c r="K3028" s="38"/>
      <c r="L3028" s="35">
        <v>109.05</v>
      </c>
      <c r="M3028" s="36">
        <v>77.7</v>
      </c>
      <c r="N3028" s="37">
        <f t="shared" si="194"/>
        <v>186.75</v>
      </c>
    </row>
    <row r="3029" spans="1:14" ht="15.6" x14ac:dyDescent="0.3">
      <c r="A3029" s="40">
        <v>43591.958333333336</v>
      </c>
      <c r="B3029" s="29">
        <f t="shared" si="191"/>
        <v>5</v>
      </c>
      <c r="C3029" s="34">
        <v>6</v>
      </c>
      <c r="D3029" s="35">
        <v>128.55000000000001</v>
      </c>
      <c r="E3029" s="36">
        <v>138.9</v>
      </c>
      <c r="F3029" s="37">
        <f t="shared" si="192"/>
        <v>267.45000000000005</v>
      </c>
      <c r="G3029" s="38"/>
      <c r="H3029" s="35">
        <v>163.03299999999999</v>
      </c>
      <c r="I3029" s="36">
        <v>136.50299999999999</v>
      </c>
      <c r="J3029" s="37">
        <f t="shared" si="193"/>
        <v>299.53599999999994</v>
      </c>
      <c r="K3029" s="38"/>
      <c r="L3029" s="35">
        <v>100.5</v>
      </c>
      <c r="M3029" s="36">
        <v>69</v>
      </c>
      <c r="N3029" s="37">
        <f t="shared" si="194"/>
        <v>169.5</v>
      </c>
    </row>
    <row r="3030" spans="1:14" ht="15.6" x14ac:dyDescent="0.3">
      <c r="A3030" s="39">
        <v>43591</v>
      </c>
      <c r="B3030" s="29">
        <f t="shared" si="191"/>
        <v>5</v>
      </c>
      <c r="C3030" s="34">
        <v>6</v>
      </c>
      <c r="D3030" s="35">
        <v>121.95</v>
      </c>
      <c r="E3030" s="36">
        <v>126</v>
      </c>
      <c r="F3030" s="37">
        <f t="shared" si="192"/>
        <v>247.95</v>
      </c>
      <c r="G3030" s="38"/>
      <c r="H3030" s="35">
        <v>155.06200000000001</v>
      </c>
      <c r="I3030" s="36">
        <v>117.922</v>
      </c>
      <c r="J3030" s="37">
        <f t="shared" si="193"/>
        <v>272.98400000000004</v>
      </c>
      <c r="K3030" s="38"/>
      <c r="L3030" s="35">
        <v>99.9</v>
      </c>
      <c r="M3030" s="36">
        <v>68.55</v>
      </c>
      <c r="N3030" s="37">
        <f t="shared" si="194"/>
        <v>168.45</v>
      </c>
    </row>
    <row r="3031" spans="1:14" ht="15.6" x14ac:dyDescent="0.3">
      <c r="A3031" s="40">
        <v>43592.041666666664</v>
      </c>
      <c r="B3031" s="29">
        <f t="shared" si="191"/>
        <v>5</v>
      </c>
      <c r="C3031" s="34">
        <v>7</v>
      </c>
      <c r="D3031" s="35">
        <v>114.3</v>
      </c>
      <c r="E3031" s="36">
        <v>124.2</v>
      </c>
      <c r="F3031" s="37">
        <f t="shared" si="192"/>
        <v>238.5</v>
      </c>
      <c r="G3031" s="38"/>
      <c r="H3031" s="35">
        <v>152.709</v>
      </c>
      <c r="I3031" s="36">
        <v>113.682</v>
      </c>
      <c r="J3031" s="37">
        <f t="shared" si="193"/>
        <v>266.39100000000002</v>
      </c>
      <c r="K3031" s="38"/>
      <c r="L3031" s="35">
        <v>98.85</v>
      </c>
      <c r="M3031" s="36">
        <v>67.5</v>
      </c>
      <c r="N3031" s="37">
        <f t="shared" si="194"/>
        <v>166.35</v>
      </c>
    </row>
    <row r="3032" spans="1:14" ht="15.6" x14ac:dyDescent="0.3">
      <c r="A3032" s="39">
        <v>43592.083333333336</v>
      </c>
      <c r="B3032" s="29">
        <f t="shared" si="191"/>
        <v>5</v>
      </c>
      <c r="C3032" s="34">
        <v>7</v>
      </c>
      <c r="D3032" s="35">
        <v>114.9</v>
      </c>
      <c r="E3032" s="36">
        <v>119.85</v>
      </c>
      <c r="F3032" s="37">
        <f t="shared" si="192"/>
        <v>234.75</v>
      </c>
      <c r="G3032" s="38"/>
      <c r="H3032" s="35">
        <v>154.61099999999999</v>
      </c>
      <c r="I3032" s="36">
        <v>114.477</v>
      </c>
      <c r="J3032" s="37">
        <f t="shared" si="193"/>
        <v>269.08799999999997</v>
      </c>
      <c r="K3032" s="38"/>
      <c r="L3032" s="35">
        <v>98.4</v>
      </c>
      <c r="M3032" s="36">
        <v>68.400000000000006</v>
      </c>
      <c r="N3032" s="37">
        <f t="shared" si="194"/>
        <v>166.8</v>
      </c>
    </row>
    <row r="3033" spans="1:14" ht="15.6" x14ac:dyDescent="0.3">
      <c r="A3033" s="40">
        <v>43592.125</v>
      </c>
      <c r="B3033" s="29">
        <f t="shared" si="191"/>
        <v>5</v>
      </c>
      <c r="C3033" s="34">
        <v>7</v>
      </c>
      <c r="D3033" s="35">
        <v>132.30000000000001</v>
      </c>
      <c r="E3033" s="36">
        <v>114</v>
      </c>
      <c r="F3033" s="37">
        <f t="shared" si="192"/>
        <v>246.3</v>
      </c>
      <c r="G3033" s="38"/>
      <c r="H3033" s="35">
        <v>159.43700000000001</v>
      </c>
      <c r="I3033" s="36">
        <v>120.087</v>
      </c>
      <c r="J3033" s="37">
        <f t="shared" si="193"/>
        <v>279.524</v>
      </c>
      <c r="K3033" s="38"/>
      <c r="L3033" s="35">
        <v>106.05</v>
      </c>
      <c r="M3033" s="36">
        <v>68.400000000000006</v>
      </c>
      <c r="N3033" s="37">
        <f t="shared" si="194"/>
        <v>174.45</v>
      </c>
    </row>
    <row r="3034" spans="1:14" ht="15.6" x14ac:dyDescent="0.3">
      <c r="A3034" s="39">
        <v>43592.166666666664</v>
      </c>
      <c r="B3034" s="29">
        <f t="shared" si="191"/>
        <v>5</v>
      </c>
      <c r="C3034" s="34">
        <v>7</v>
      </c>
      <c r="D3034" s="35">
        <v>131.4</v>
      </c>
      <c r="E3034" s="36">
        <v>115.05</v>
      </c>
      <c r="F3034" s="37">
        <f t="shared" si="192"/>
        <v>246.45</v>
      </c>
      <c r="G3034" s="38"/>
      <c r="H3034" s="35">
        <v>166.964</v>
      </c>
      <c r="I3034" s="36">
        <v>121.68600000000001</v>
      </c>
      <c r="J3034" s="37">
        <f t="shared" si="193"/>
        <v>288.64999999999998</v>
      </c>
      <c r="K3034" s="38"/>
      <c r="L3034" s="35">
        <v>106.35</v>
      </c>
      <c r="M3034" s="36">
        <v>68.099999999999994</v>
      </c>
      <c r="N3034" s="37">
        <f t="shared" si="194"/>
        <v>174.45</v>
      </c>
    </row>
    <row r="3035" spans="1:14" ht="15.6" x14ac:dyDescent="0.3">
      <c r="A3035" s="40">
        <v>43592.208333333336</v>
      </c>
      <c r="B3035" s="29">
        <f t="shared" si="191"/>
        <v>5</v>
      </c>
      <c r="C3035" s="34">
        <v>7</v>
      </c>
      <c r="D3035" s="35">
        <v>130.65</v>
      </c>
      <c r="E3035" s="36">
        <v>119.25</v>
      </c>
      <c r="F3035" s="37">
        <f t="shared" si="192"/>
        <v>249.9</v>
      </c>
      <c r="G3035" s="38"/>
      <c r="H3035" s="35">
        <v>185.04599999999999</v>
      </c>
      <c r="I3035" s="36">
        <v>138.101</v>
      </c>
      <c r="J3035" s="37">
        <f t="shared" si="193"/>
        <v>323.14699999999999</v>
      </c>
      <c r="K3035" s="38"/>
      <c r="L3035" s="35">
        <v>107.55</v>
      </c>
      <c r="M3035" s="36">
        <v>67.650000000000006</v>
      </c>
      <c r="N3035" s="37">
        <f t="shared" si="194"/>
        <v>175.2</v>
      </c>
    </row>
    <row r="3036" spans="1:14" ht="15.6" x14ac:dyDescent="0.3">
      <c r="A3036" s="39">
        <v>43592.25</v>
      </c>
      <c r="B3036" s="29">
        <f t="shared" si="191"/>
        <v>5</v>
      </c>
      <c r="C3036" s="34">
        <v>7</v>
      </c>
      <c r="D3036" s="35">
        <v>149.4</v>
      </c>
      <c r="E3036" s="36">
        <v>143.1</v>
      </c>
      <c r="F3036" s="37">
        <f t="shared" si="192"/>
        <v>292.5</v>
      </c>
      <c r="G3036" s="38"/>
      <c r="H3036" s="35">
        <v>184.59800000000001</v>
      </c>
      <c r="I3036" s="36">
        <v>155.61699999999999</v>
      </c>
      <c r="J3036" s="37">
        <f t="shared" si="193"/>
        <v>340.21500000000003</v>
      </c>
      <c r="K3036" s="38"/>
      <c r="L3036" s="35">
        <v>111.9</v>
      </c>
      <c r="M3036" s="36">
        <v>76.05</v>
      </c>
      <c r="N3036" s="37">
        <f t="shared" si="194"/>
        <v>187.95</v>
      </c>
    </row>
    <row r="3037" spans="1:14" ht="15.6" x14ac:dyDescent="0.3">
      <c r="A3037" s="40">
        <v>43592.291666666664</v>
      </c>
      <c r="B3037" s="29">
        <f t="shared" si="191"/>
        <v>5</v>
      </c>
      <c r="C3037" s="34">
        <v>7</v>
      </c>
      <c r="D3037" s="35">
        <v>190.95</v>
      </c>
      <c r="E3037" s="36">
        <v>191.7</v>
      </c>
      <c r="F3037" s="37">
        <f t="shared" si="192"/>
        <v>382.65</v>
      </c>
      <c r="G3037" s="38"/>
      <c r="H3037" s="35">
        <v>234.44399999999999</v>
      </c>
      <c r="I3037" s="36">
        <v>188.83600000000001</v>
      </c>
      <c r="J3037" s="37">
        <f t="shared" si="193"/>
        <v>423.28</v>
      </c>
      <c r="K3037" s="38"/>
      <c r="L3037" s="35">
        <v>198.6</v>
      </c>
      <c r="M3037" s="36">
        <v>88.95</v>
      </c>
      <c r="N3037" s="37">
        <f t="shared" si="194"/>
        <v>287.55</v>
      </c>
    </row>
    <row r="3038" spans="1:14" ht="15.6" x14ac:dyDescent="0.3">
      <c r="A3038" s="39">
        <v>43592.333333333336</v>
      </c>
      <c r="B3038" s="29">
        <f t="shared" si="191"/>
        <v>5</v>
      </c>
      <c r="C3038" s="34">
        <v>7</v>
      </c>
      <c r="D3038" s="35">
        <v>215.7</v>
      </c>
      <c r="E3038" s="36">
        <v>236.85</v>
      </c>
      <c r="F3038" s="37">
        <f t="shared" si="192"/>
        <v>452.54999999999995</v>
      </c>
      <c r="G3038" s="38"/>
      <c r="H3038" s="35">
        <v>245.71199999999999</v>
      </c>
      <c r="I3038" s="36">
        <v>213.851</v>
      </c>
      <c r="J3038" s="37">
        <f t="shared" si="193"/>
        <v>459.56299999999999</v>
      </c>
      <c r="K3038" s="38"/>
      <c r="L3038" s="35">
        <v>225.75</v>
      </c>
      <c r="M3038" s="36">
        <v>103.5</v>
      </c>
      <c r="N3038" s="37">
        <f t="shared" si="194"/>
        <v>329.25</v>
      </c>
    </row>
    <row r="3039" spans="1:14" ht="15.6" x14ac:dyDescent="0.3">
      <c r="A3039" s="40">
        <v>43592.375</v>
      </c>
      <c r="B3039" s="29">
        <f t="shared" si="191"/>
        <v>5</v>
      </c>
      <c r="C3039" s="34">
        <v>7</v>
      </c>
      <c r="D3039" s="35">
        <v>231.45</v>
      </c>
      <c r="E3039" s="36">
        <v>272.10000000000002</v>
      </c>
      <c r="F3039" s="37">
        <f t="shared" si="192"/>
        <v>503.55</v>
      </c>
      <c r="G3039" s="38"/>
      <c r="H3039" s="35">
        <v>247.79300000000001</v>
      </c>
      <c r="I3039" s="36">
        <v>233.155</v>
      </c>
      <c r="J3039" s="37">
        <f t="shared" si="193"/>
        <v>480.94799999999998</v>
      </c>
      <c r="K3039" s="38"/>
      <c r="L3039" s="35">
        <v>240.9</v>
      </c>
      <c r="M3039" s="36">
        <v>117.6</v>
      </c>
      <c r="N3039" s="37">
        <f t="shared" si="194"/>
        <v>358.5</v>
      </c>
    </row>
    <row r="3040" spans="1:14" ht="15.6" x14ac:dyDescent="0.3">
      <c r="A3040" s="39">
        <v>43592.416666666664</v>
      </c>
      <c r="B3040" s="29">
        <f t="shared" si="191"/>
        <v>5</v>
      </c>
      <c r="C3040" s="34">
        <v>7</v>
      </c>
      <c r="D3040" s="35">
        <v>238.35</v>
      </c>
      <c r="E3040" s="36">
        <v>278.25</v>
      </c>
      <c r="F3040" s="37">
        <f t="shared" si="192"/>
        <v>516.6</v>
      </c>
      <c r="G3040" s="38"/>
      <c r="H3040" s="35">
        <v>250.38900000000001</v>
      </c>
      <c r="I3040" s="36">
        <v>237.096</v>
      </c>
      <c r="J3040" s="37">
        <f t="shared" si="193"/>
        <v>487.48500000000001</v>
      </c>
      <c r="K3040" s="38"/>
      <c r="L3040" s="35">
        <v>245.1</v>
      </c>
      <c r="M3040" s="36">
        <v>120.45</v>
      </c>
      <c r="N3040" s="37">
        <f t="shared" si="194"/>
        <v>365.55</v>
      </c>
    </row>
    <row r="3041" spans="1:14" ht="15.6" x14ac:dyDescent="0.3">
      <c r="A3041" s="40">
        <v>43592.458333333336</v>
      </c>
      <c r="B3041" s="29">
        <f t="shared" si="191"/>
        <v>5</v>
      </c>
      <c r="C3041" s="34">
        <v>7</v>
      </c>
      <c r="D3041" s="35">
        <v>246.6</v>
      </c>
      <c r="E3041" s="36">
        <v>279.89999999999998</v>
      </c>
      <c r="F3041" s="37">
        <f t="shared" si="192"/>
        <v>526.5</v>
      </c>
      <c r="G3041" s="38"/>
      <c r="H3041" s="35">
        <v>251.05799999999999</v>
      </c>
      <c r="I3041" s="36">
        <v>233.36500000000001</v>
      </c>
      <c r="J3041" s="37">
        <f t="shared" si="193"/>
        <v>484.423</v>
      </c>
      <c r="K3041" s="38"/>
      <c r="L3041" s="35">
        <v>238.95</v>
      </c>
      <c r="M3041" s="36">
        <v>121.8</v>
      </c>
      <c r="N3041" s="37">
        <f t="shared" si="194"/>
        <v>360.75</v>
      </c>
    </row>
    <row r="3042" spans="1:14" ht="15.6" x14ac:dyDescent="0.3">
      <c r="A3042" s="39">
        <v>43592.5</v>
      </c>
      <c r="B3042" s="29">
        <f t="shared" si="191"/>
        <v>5</v>
      </c>
      <c r="C3042" s="34">
        <v>7</v>
      </c>
      <c r="D3042" s="35">
        <v>233.4</v>
      </c>
      <c r="E3042" s="36">
        <v>278.10000000000002</v>
      </c>
      <c r="F3042" s="37">
        <f t="shared" si="192"/>
        <v>511.5</v>
      </c>
      <c r="G3042" s="38"/>
      <c r="H3042" s="35">
        <v>249.142</v>
      </c>
      <c r="I3042" s="36">
        <v>240.65799999999999</v>
      </c>
      <c r="J3042" s="37">
        <f t="shared" si="193"/>
        <v>489.79999999999995</v>
      </c>
      <c r="K3042" s="38"/>
      <c r="L3042" s="35">
        <v>234.15</v>
      </c>
      <c r="M3042" s="36">
        <v>123.45</v>
      </c>
      <c r="N3042" s="37">
        <f t="shared" si="194"/>
        <v>357.6</v>
      </c>
    </row>
    <row r="3043" spans="1:14" ht="15.6" x14ac:dyDescent="0.3">
      <c r="A3043" s="40">
        <v>43592.541666666664</v>
      </c>
      <c r="B3043" s="29">
        <f t="shared" si="191"/>
        <v>5</v>
      </c>
      <c r="C3043" s="34">
        <v>7</v>
      </c>
      <c r="D3043" s="35">
        <v>234.45</v>
      </c>
      <c r="E3043" s="36">
        <v>276.75</v>
      </c>
      <c r="F3043" s="37">
        <f t="shared" si="192"/>
        <v>511.2</v>
      </c>
      <c r="G3043" s="38"/>
      <c r="H3043" s="35">
        <v>253.99</v>
      </c>
      <c r="I3043" s="36">
        <v>234.76400000000001</v>
      </c>
      <c r="J3043" s="37">
        <f t="shared" si="193"/>
        <v>488.75400000000002</v>
      </c>
      <c r="K3043" s="38"/>
      <c r="L3043" s="35">
        <v>232.05</v>
      </c>
      <c r="M3043" s="36">
        <v>122.25</v>
      </c>
      <c r="N3043" s="37">
        <f t="shared" si="194"/>
        <v>354.3</v>
      </c>
    </row>
    <row r="3044" spans="1:14" ht="15.6" x14ac:dyDescent="0.3">
      <c r="A3044" s="39">
        <v>43592.583333333336</v>
      </c>
      <c r="B3044" s="29">
        <f t="shared" si="191"/>
        <v>5</v>
      </c>
      <c r="C3044" s="34">
        <v>7</v>
      </c>
      <c r="D3044" s="35">
        <v>231.45</v>
      </c>
      <c r="E3044" s="36">
        <v>259.95</v>
      </c>
      <c r="F3044" s="37">
        <f t="shared" si="192"/>
        <v>491.4</v>
      </c>
      <c r="G3044" s="38"/>
      <c r="H3044" s="35">
        <v>250.61500000000001</v>
      </c>
      <c r="I3044" s="36">
        <v>231.78899999999999</v>
      </c>
      <c r="J3044" s="37">
        <f t="shared" si="193"/>
        <v>482.404</v>
      </c>
      <c r="K3044" s="38"/>
      <c r="L3044" s="35">
        <v>229.5</v>
      </c>
      <c r="M3044" s="36">
        <v>120</v>
      </c>
      <c r="N3044" s="37">
        <f t="shared" si="194"/>
        <v>349.5</v>
      </c>
    </row>
    <row r="3045" spans="1:14" ht="15.6" x14ac:dyDescent="0.3">
      <c r="A3045" s="40">
        <v>43592.625</v>
      </c>
      <c r="B3045" s="29">
        <f t="shared" si="191"/>
        <v>5</v>
      </c>
      <c r="C3045" s="34">
        <v>7</v>
      </c>
      <c r="D3045" s="35">
        <v>229.35</v>
      </c>
      <c r="E3045" s="36">
        <v>257.39999999999998</v>
      </c>
      <c r="F3045" s="37">
        <f t="shared" si="192"/>
        <v>486.75</v>
      </c>
      <c r="G3045" s="38"/>
      <c r="H3045" s="35">
        <v>257.63499999999999</v>
      </c>
      <c r="I3045" s="36">
        <v>231.34200000000001</v>
      </c>
      <c r="J3045" s="37">
        <f t="shared" si="193"/>
        <v>488.97699999999998</v>
      </c>
      <c r="K3045" s="38"/>
      <c r="L3045" s="35">
        <v>229.65</v>
      </c>
      <c r="M3045" s="36">
        <v>119.7</v>
      </c>
      <c r="N3045" s="37">
        <f t="shared" si="194"/>
        <v>349.35</v>
      </c>
    </row>
    <row r="3046" spans="1:14" ht="15.6" x14ac:dyDescent="0.3">
      <c r="A3046" s="39">
        <v>43592.666666666664</v>
      </c>
      <c r="B3046" s="29">
        <f t="shared" si="191"/>
        <v>5</v>
      </c>
      <c r="C3046" s="34">
        <v>7</v>
      </c>
      <c r="D3046" s="35">
        <v>240.6</v>
      </c>
      <c r="E3046" s="36">
        <v>250.05</v>
      </c>
      <c r="F3046" s="37">
        <f t="shared" si="192"/>
        <v>490.65</v>
      </c>
      <c r="G3046" s="38"/>
      <c r="H3046" s="35">
        <v>243.28</v>
      </c>
      <c r="I3046" s="36">
        <v>231.77699999999999</v>
      </c>
      <c r="J3046" s="37">
        <f t="shared" si="193"/>
        <v>475.05700000000002</v>
      </c>
      <c r="K3046" s="38"/>
      <c r="L3046" s="35">
        <v>227.4</v>
      </c>
      <c r="M3046" s="36">
        <v>116.7</v>
      </c>
      <c r="N3046" s="37">
        <f t="shared" si="194"/>
        <v>344.1</v>
      </c>
    </row>
    <row r="3047" spans="1:14" ht="15.6" x14ac:dyDescent="0.3">
      <c r="A3047" s="40">
        <v>43592.708333333336</v>
      </c>
      <c r="B3047" s="29">
        <f t="shared" si="191"/>
        <v>5</v>
      </c>
      <c r="C3047" s="34">
        <v>7</v>
      </c>
      <c r="D3047" s="35">
        <v>236.85</v>
      </c>
      <c r="E3047" s="36">
        <v>224.85</v>
      </c>
      <c r="F3047" s="37">
        <f t="shared" si="192"/>
        <v>461.7</v>
      </c>
      <c r="G3047" s="38"/>
      <c r="H3047" s="35">
        <v>259.48099999999999</v>
      </c>
      <c r="I3047" s="36">
        <v>199.40899999999999</v>
      </c>
      <c r="J3047" s="37">
        <f t="shared" si="193"/>
        <v>458.89</v>
      </c>
      <c r="K3047" s="38"/>
      <c r="L3047" s="35">
        <v>210</v>
      </c>
      <c r="M3047" s="36">
        <v>106.2</v>
      </c>
      <c r="N3047" s="37">
        <f t="shared" si="194"/>
        <v>316.2</v>
      </c>
    </row>
    <row r="3048" spans="1:14" ht="15.6" x14ac:dyDescent="0.3">
      <c r="A3048" s="39">
        <v>43592.75</v>
      </c>
      <c r="B3048" s="29">
        <f t="shared" si="191"/>
        <v>5</v>
      </c>
      <c r="C3048" s="34">
        <v>7</v>
      </c>
      <c r="D3048" s="35">
        <v>208.05</v>
      </c>
      <c r="E3048" s="36">
        <v>183.15</v>
      </c>
      <c r="F3048" s="37">
        <f t="shared" si="192"/>
        <v>391.20000000000005</v>
      </c>
      <c r="G3048" s="38"/>
      <c r="H3048" s="35">
        <v>173.672</v>
      </c>
      <c r="I3048" s="36">
        <v>183.08600000000001</v>
      </c>
      <c r="J3048" s="37">
        <f t="shared" si="193"/>
        <v>356.75800000000004</v>
      </c>
      <c r="K3048" s="38"/>
      <c r="L3048" s="35">
        <v>123.15</v>
      </c>
      <c r="M3048" s="36">
        <v>94.65</v>
      </c>
      <c r="N3048" s="37">
        <f t="shared" si="194"/>
        <v>217.8</v>
      </c>
    </row>
    <row r="3049" spans="1:14" ht="15.6" x14ac:dyDescent="0.3">
      <c r="A3049" s="40">
        <v>43592.791666666664</v>
      </c>
      <c r="B3049" s="29">
        <f t="shared" si="191"/>
        <v>5</v>
      </c>
      <c r="C3049" s="34">
        <v>7</v>
      </c>
      <c r="D3049" s="35">
        <v>195.75</v>
      </c>
      <c r="E3049" s="36">
        <v>163.95</v>
      </c>
      <c r="F3049" s="37">
        <f t="shared" si="192"/>
        <v>359.7</v>
      </c>
      <c r="G3049" s="38"/>
      <c r="H3049" s="35">
        <v>167.17</v>
      </c>
      <c r="I3049" s="36">
        <v>175.49100000000001</v>
      </c>
      <c r="J3049" s="37">
        <f t="shared" si="193"/>
        <v>342.661</v>
      </c>
      <c r="K3049" s="38"/>
      <c r="L3049" s="35">
        <v>113.1</v>
      </c>
      <c r="M3049" s="36">
        <v>79.650000000000006</v>
      </c>
      <c r="N3049" s="37">
        <f t="shared" si="194"/>
        <v>192.75</v>
      </c>
    </row>
    <row r="3050" spans="1:14" ht="15.6" x14ac:dyDescent="0.3">
      <c r="A3050" s="39">
        <v>43592.833333333336</v>
      </c>
      <c r="B3050" s="29">
        <f t="shared" si="191"/>
        <v>5</v>
      </c>
      <c r="C3050" s="34">
        <v>7</v>
      </c>
      <c r="D3050" s="35">
        <v>190.05</v>
      </c>
      <c r="E3050" s="36">
        <v>163.19999999999999</v>
      </c>
      <c r="F3050" s="37">
        <f t="shared" si="192"/>
        <v>353.25</v>
      </c>
      <c r="G3050" s="38"/>
      <c r="H3050" s="35">
        <v>173.9</v>
      </c>
      <c r="I3050" s="36">
        <v>170.84100000000001</v>
      </c>
      <c r="J3050" s="37">
        <f t="shared" si="193"/>
        <v>344.74099999999999</v>
      </c>
      <c r="K3050" s="38"/>
      <c r="L3050" s="35">
        <v>108.15</v>
      </c>
      <c r="M3050" s="36">
        <v>76.5</v>
      </c>
      <c r="N3050" s="37">
        <f t="shared" si="194"/>
        <v>184.65</v>
      </c>
    </row>
    <row r="3051" spans="1:14" ht="15.6" x14ac:dyDescent="0.3">
      <c r="A3051" s="40">
        <v>43592.875</v>
      </c>
      <c r="B3051" s="29">
        <f t="shared" si="191"/>
        <v>5</v>
      </c>
      <c r="C3051" s="34">
        <v>7</v>
      </c>
      <c r="D3051" s="35">
        <v>175.5</v>
      </c>
      <c r="E3051" s="36">
        <v>154.5</v>
      </c>
      <c r="F3051" s="37">
        <f t="shared" si="192"/>
        <v>330</v>
      </c>
      <c r="G3051" s="38"/>
      <c r="H3051" s="35">
        <v>168.494</v>
      </c>
      <c r="I3051" s="36">
        <v>164.31700000000001</v>
      </c>
      <c r="J3051" s="37">
        <f t="shared" si="193"/>
        <v>332.81100000000004</v>
      </c>
      <c r="K3051" s="38"/>
      <c r="L3051" s="35">
        <v>103.35</v>
      </c>
      <c r="M3051" s="36">
        <v>76.2</v>
      </c>
      <c r="N3051" s="37">
        <f t="shared" si="194"/>
        <v>179.55</v>
      </c>
    </row>
    <row r="3052" spans="1:14" ht="15.6" x14ac:dyDescent="0.3">
      <c r="A3052" s="39">
        <v>43592.916666666664</v>
      </c>
      <c r="B3052" s="29">
        <f t="shared" si="191"/>
        <v>5</v>
      </c>
      <c r="C3052" s="34">
        <v>7</v>
      </c>
      <c r="D3052" s="35">
        <v>160.19999999999999</v>
      </c>
      <c r="E3052" s="36">
        <v>149.85</v>
      </c>
      <c r="F3052" s="37">
        <f t="shared" si="192"/>
        <v>310.04999999999995</v>
      </c>
      <c r="G3052" s="38"/>
      <c r="H3052" s="35">
        <v>166.68799999999999</v>
      </c>
      <c r="I3052" s="36">
        <v>165.37</v>
      </c>
      <c r="J3052" s="37">
        <f t="shared" si="193"/>
        <v>332.05799999999999</v>
      </c>
      <c r="K3052" s="38"/>
      <c r="L3052" s="35">
        <v>103.35</v>
      </c>
      <c r="M3052" s="36">
        <v>70.8</v>
      </c>
      <c r="N3052" s="37">
        <f t="shared" si="194"/>
        <v>174.14999999999998</v>
      </c>
    </row>
    <row r="3053" spans="1:14" ht="15.6" x14ac:dyDescent="0.3">
      <c r="A3053" s="40">
        <v>43592.958333333336</v>
      </c>
      <c r="B3053" s="29">
        <f t="shared" si="191"/>
        <v>5</v>
      </c>
      <c r="C3053" s="34">
        <v>7</v>
      </c>
      <c r="D3053" s="35">
        <v>142.80000000000001</v>
      </c>
      <c r="E3053" s="36">
        <v>145.94999999999999</v>
      </c>
      <c r="F3053" s="37">
        <f t="shared" si="192"/>
        <v>288.75</v>
      </c>
      <c r="G3053" s="38"/>
      <c r="H3053" s="35">
        <v>159.124</v>
      </c>
      <c r="I3053" s="36">
        <v>134.85599999999999</v>
      </c>
      <c r="J3053" s="37">
        <f t="shared" si="193"/>
        <v>293.98</v>
      </c>
      <c r="K3053" s="38"/>
      <c r="L3053" s="35">
        <v>91.5</v>
      </c>
      <c r="M3053" s="36">
        <v>61.65</v>
      </c>
      <c r="N3053" s="37">
        <f t="shared" si="194"/>
        <v>153.15</v>
      </c>
    </row>
    <row r="3054" spans="1:14" ht="15.6" x14ac:dyDescent="0.3">
      <c r="A3054" s="39">
        <v>43592</v>
      </c>
      <c r="B3054" s="29">
        <f t="shared" si="191"/>
        <v>5</v>
      </c>
      <c r="C3054" s="34">
        <v>7</v>
      </c>
      <c r="D3054" s="35">
        <v>127.95</v>
      </c>
      <c r="E3054" s="36">
        <v>132.6</v>
      </c>
      <c r="F3054" s="37">
        <f t="shared" si="192"/>
        <v>260.55</v>
      </c>
      <c r="G3054" s="38"/>
      <c r="H3054" s="35">
        <v>156.46799999999999</v>
      </c>
      <c r="I3054" s="36">
        <v>118.965</v>
      </c>
      <c r="J3054" s="37">
        <f t="shared" si="193"/>
        <v>275.43299999999999</v>
      </c>
      <c r="K3054" s="38"/>
      <c r="L3054" s="35">
        <v>83.85</v>
      </c>
      <c r="M3054" s="36">
        <v>62.25</v>
      </c>
      <c r="N3054" s="37">
        <f t="shared" si="194"/>
        <v>146.1</v>
      </c>
    </row>
    <row r="3055" spans="1:14" ht="15.6" x14ac:dyDescent="0.3">
      <c r="A3055" s="40">
        <v>43593.041666666664</v>
      </c>
      <c r="B3055" s="29">
        <f t="shared" si="191"/>
        <v>5</v>
      </c>
      <c r="C3055" s="34">
        <v>8</v>
      </c>
      <c r="D3055" s="35">
        <v>127.5</v>
      </c>
      <c r="E3055" s="36">
        <v>131.69999999999999</v>
      </c>
      <c r="F3055" s="37">
        <f t="shared" si="192"/>
        <v>259.2</v>
      </c>
      <c r="G3055" s="38"/>
      <c r="H3055" s="35">
        <v>153.46</v>
      </c>
      <c r="I3055" s="36">
        <v>117.87</v>
      </c>
      <c r="J3055" s="37">
        <f t="shared" si="193"/>
        <v>271.33000000000004</v>
      </c>
      <c r="K3055" s="38"/>
      <c r="L3055" s="35">
        <v>85.95</v>
      </c>
      <c r="M3055" s="36">
        <v>61.65</v>
      </c>
      <c r="N3055" s="37">
        <f t="shared" si="194"/>
        <v>147.6</v>
      </c>
    </row>
    <row r="3056" spans="1:14" ht="15.6" x14ac:dyDescent="0.3">
      <c r="A3056" s="39">
        <v>43593.083333333336</v>
      </c>
      <c r="B3056" s="29">
        <f t="shared" si="191"/>
        <v>5</v>
      </c>
      <c r="C3056" s="34">
        <v>8</v>
      </c>
      <c r="D3056" s="35">
        <v>125.85</v>
      </c>
      <c r="E3056" s="36">
        <v>127.35</v>
      </c>
      <c r="F3056" s="37">
        <f t="shared" si="192"/>
        <v>253.2</v>
      </c>
      <c r="G3056" s="38"/>
      <c r="H3056" s="35">
        <v>153.42400000000001</v>
      </c>
      <c r="I3056" s="36">
        <v>117.202</v>
      </c>
      <c r="J3056" s="37">
        <f t="shared" si="193"/>
        <v>270.62599999999998</v>
      </c>
      <c r="K3056" s="38"/>
      <c r="L3056" s="35">
        <v>83.55</v>
      </c>
      <c r="M3056" s="36">
        <v>61.65</v>
      </c>
      <c r="N3056" s="37">
        <f t="shared" si="194"/>
        <v>145.19999999999999</v>
      </c>
    </row>
    <row r="3057" spans="1:14" ht="15.6" x14ac:dyDescent="0.3">
      <c r="A3057" s="40">
        <v>43593.125</v>
      </c>
      <c r="B3057" s="29">
        <f t="shared" si="191"/>
        <v>5</v>
      </c>
      <c r="C3057" s="34">
        <v>8</v>
      </c>
      <c r="D3057" s="35">
        <v>142.80000000000001</v>
      </c>
      <c r="E3057" s="36">
        <v>126.75</v>
      </c>
      <c r="F3057" s="37">
        <f t="shared" si="192"/>
        <v>269.55</v>
      </c>
      <c r="G3057" s="38"/>
      <c r="H3057" s="35">
        <v>157.874</v>
      </c>
      <c r="I3057" s="36">
        <v>122.4</v>
      </c>
      <c r="J3057" s="37">
        <f t="shared" si="193"/>
        <v>280.274</v>
      </c>
      <c r="K3057" s="38"/>
      <c r="L3057" s="35">
        <v>93.75</v>
      </c>
      <c r="M3057" s="36">
        <v>62.1</v>
      </c>
      <c r="N3057" s="37">
        <f t="shared" si="194"/>
        <v>155.85</v>
      </c>
    </row>
    <row r="3058" spans="1:14" ht="15.6" x14ac:dyDescent="0.3">
      <c r="A3058" s="39">
        <v>43593.166666666664</v>
      </c>
      <c r="B3058" s="29">
        <f t="shared" si="191"/>
        <v>5</v>
      </c>
      <c r="C3058" s="34">
        <v>8</v>
      </c>
      <c r="D3058" s="35">
        <v>142.05000000000001</v>
      </c>
      <c r="E3058" s="36">
        <v>136.80000000000001</v>
      </c>
      <c r="F3058" s="37">
        <f t="shared" si="192"/>
        <v>278.85000000000002</v>
      </c>
      <c r="G3058" s="38"/>
      <c r="H3058" s="35">
        <v>169.001</v>
      </c>
      <c r="I3058" s="36">
        <v>125.279</v>
      </c>
      <c r="J3058" s="37">
        <f t="shared" si="193"/>
        <v>294.27999999999997</v>
      </c>
      <c r="K3058" s="38"/>
      <c r="L3058" s="35">
        <v>93.9</v>
      </c>
      <c r="M3058" s="36">
        <v>61.5</v>
      </c>
      <c r="N3058" s="37">
        <f t="shared" si="194"/>
        <v>155.4</v>
      </c>
    </row>
    <row r="3059" spans="1:14" ht="15.6" x14ac:dyDescent="0.3">
      <c r="A3059" s="40">
        <v>43593.208333333336</v>
      </c>
      <c r="B3059" s="29">
        <f t="shared" si="191"/>
        <v>5</v>
      </c>
      <c r="C3059" s="34">
        <v>8</v>
      </c>
      <c r="D3059" s="35">
        <v>141</v>
      </c>
      <c r="E3059" s="36">
        <v>137.25</v>
      </c>
      <c r="F3059" s="37">
        <f t="shared" si="192"/>
        <v>278.25</v>
      </c>
      <c r="G3059" s="38"/>
      <c r="H3059" s="35">
        <v>184.18</v>
      </c>
      <c r="I3059" s="36">
        <v>138.08000000000001</v>
      </c>
      <c r="J3059" s="37">
        <f t="shared" si="193"/>
        <v>322.26</v>
      </c>
      <c r="K3059" s="38"/>
      <c r="L3059" s="35">
        <v>94.95</v>
      </c>
      <c r="M3059" s="36">
        <v>62.4</v>
      </c>
      <c r="N3059" s="37">
        <f t="shared" si="194"/>
        <v>157.35</v>
      </c>
    </row>
    <row r="3060" spans="1:14" ht="15.6" x14ac:dyDescent="0.3">
      <c r="A3060" s="39">
        <v>43593.25</v>
      </c>
      <c r="B3060" s="29">
        <f t="shared" si="191"/>
        <v>5</v>
      </c>
      <c r="C3060" s="34">
        <v>8</v>
      </c>
      <c r="D3060" s="35">
        <v>153.44999999999999</v>
      </c>
      <c r="E3060" s="36">
        <v>148.65</v>
      </c>
      <c r="F3060" s="37">
        <f t="shared" si="192"/>
        <v>302.10000000000002</v>
      </c>
      <c r="G3060" s="38"/>
      <c r="H3060" s="35">
        <v>185.60499999999999</v>
      </c>
      <c r="I3060" s="36">
        <v>165.68899999999999</v>
      </c>
      <c r="J3060" s="37">
        <f t="shared" si="193"/>
        <v>351.29399999999998</v>
      </c>
      <c r="K3060" s="38"/>
      <c r="L3060" s="35">
        <v>103.2</v>
      </c>
      <c r="M3060" s="36">
        <v>70.8</v>
      </c>
      <c r="N3060" s="37">
        <f t="shared" si="194"/>
        <v>174</v>
      </c>
    </row>
    <row r="3061" spans="1:14" ht="15.6" x14ac:dyDescent="0.3">
      <c r="A3061" s="40">
        <v>43593.291666666664</v>
      </c>
      <c r="B3061" s="29">
        <f t="shared" si="191"/>
        <v>5</v>
      </c>
      <c r="C3061" s="34">
        <v>8</v>
      </c>
      <c r="D3061" s="35">
        <v>189.75</v>
      </c>
      <c r="E3061" s="36">
        <v>203.7</v>
      </c>
      <c r="F3061" s="37">
        <f t="shared" si="192"/>
        <v>393.45</v>
      </c>
      <c r="G3061" s="38"/>
      <c r="H3061" s="35">
        <v>221.66300000000001</v>
      </c>
      <c r="I3061" s="36">
        <v>208.898</v>
      </c>
      <c r="J3061" s="37">
        <f t="shared" si="193"/>
        <v>430.56100000000004</v>
      </c>
      <c r="K3061" s="38"/>
      <c r="L3061" s="35">
        <v>193.05</v>
      </c>
      <c r="M3061" s="36">
        <v>87</v>
      </c>
      <c r="N3061" s="37">
        <f t="shared" si="194"/>
        <v>280.05</v>
      </c>
    </row>
    <row r="3062" spans="1:14" ht="15.6" x14ac:dyDescent="0.3">
      <c r="A3062" s="39">
        <v>43593.333333333336</v>
      </c>
      <c r="B3062" s="29">
        <f t="shared" si="191"/>
        <v>5</v>
      </c>
      <c r="C3062" s="34">
        <v>8</v>
      </c>
      <c r="D3062" s="35">
        <v>210</v>
      </c>
      <c r="E3062" s="36">
        <v>232.8</v>
      </c>
      <c r="F3062" s="37">
        <f t="shared" si="192"/>
        <v>442.8</v>
      </c>
      <c r="G3062" s="38"/>
      <c r="H3062" s="35">
        <v>220.17699999999999</v>
      </c>
      <c r="I3062" s="36">
        <v>233.27500000000001</v>
      </c>
      <c r="J3062" s="37">
        <f t="shared" si="193"/>
        <v>453.452</v>
      </c>
      <c r="K3062" s="38"/>
      <c r="L3062" s="35">
        <v>210.75</v>
      </c>
      <c r="M3062" s="36">
        <v>100.35</v>
      </c>
      <c r="N3062" s="37">
        <f t="shared" si="194"/>
        <v>311.10000000000002</v>
      </c>
    </row>
    <row r="3063" spans="1:14" ht="15.6" x14ac:dyDescent="0.3">
      <c r="A3063" s="40">
        <v>43593.375</v>
      </c>
      <c r="B3063" s="29">
        <f t="shared" si="191"/>
        <v>5</v>
      </c>
      <c r="C3063" s="34">
        <v>8</v>
      </c>
      <c r="D3063" s="35">
        <v>224.1</v>
      </c>
      <c r="E3063" s="36">
        <v>261.3</v>
      </c>
      <c r="F3063" s="37">
        <f t="shared" si="192"/>
        <v>485.4</v>
      </c>
      <c r="G3063" s="38"/>
      <c r="H3063" s="35">
        <v>224.18299999999999</v>
      </c>
      <c r="I3063" s="36">
        <v>247.708</v>
      </c>
      <c r="J3063" s="37">
        <f t="shared" si="193"/>
        <v>471.89099999999996</v>
      </c>
      <c r="K3063" s="38"/>
      <c r="L3063" s="35">
        <v>219.45</v>
      </c>
      <c r="M3063" s="36">
        <v>109.65</v>
      </c>
      <c r="N3063" s="37">
        <f t="shared" si="194"/>
        <v>329.1</v>
      </c>
    </row>
    <row r="3064" spans="1:14" ht="15.6" x14ac:dyDescent="0.3">
      <c r="A3064" s="39">
        <v>43593.416666666664</v>
      </c>
      <c r="B3064" s="29">
        <f t="shared" si="191"/>
        <v>5</v>
      </c>
      <c r="C3064" s="34">
        <v>8</v>
      </c>
      <c r="D3064" s="35">
        <v>242.4</v>
      </c>
      <c r="E3064" s="36">
        <v>274.2</v>
      </c>
      <c r="F3064" s="37">
        <f t="shared" si="192"/>
        <v>516.6</v>
      </c>
      <c r="G3064" s="38"/>
      <c r="H3064" s="35">
        <v>229.34399999999999</v>
      </c>
      <c r="I3064" s="36">
        <v>247.524</v>
      </c>
      <c r="J3064" s="37">
        <f t="shared" si="193"/>
        <v>476.86799999999999</v>
      </c>
      <c r="K3064" s="38"/>
      <c r="L3064" s="35">
        <v>216.3</v>
      </c>
      <c r="M3064" s="36">
        <v>111.45</v>
      </c>
      <c r="N3064" s="37">
        <f t="shared" si="194"/>
        <v>327.75</v>
      </c>
    </row>
    <row r="3065" spans="1:14" ht="15.6" x14ac:dyDescent="0.3">
      <c r="A3065" s="40">
        <v>43593.458333333336</v>
      </c>
      <c r="B3065" s="29">
        <f t="shared" si="191"/>
        <v>5</v>
      </c>
      <c r="C3065" s="34">
        <v>8</v>
      </c>
      <c r="D3065" s="35">
        <v>223.65</v>
      </c>
      <c r="E3065" s="36">
        <v>273.89999999999998</v>
      </c>
      <c r="F3065" s="37">
        <f t="shared" si="192"/>
        <v>497.54999999999995</v>
      </c>
      <c r="G3065" s="38"/>
      <c r="H3065" s="35">
        <v>231.41</v>
      </c>
      <c r="I3065" s="36">
        <v>242.23099999999999</v>
      </c>
      <c r="J3065" s="37">
        <f t="shared" si="193"/>
        <v>473.64099999999996</v>
      </c>
      <c r="K3065" s="38"/>
      <c r="L3065" s="35">
        <v>218.85</v>
      </c>
      <c r="M3065" s="36">
        <v>121.8</v>
      </c>
      <c r="N3065" s="37">
        <f t="shared" si="194"/>
        <v>340.65</v>
      </c>
    </row>
    <row r="3066" spans="1:14" ht="15.6" x14ac:dyDescent="0.3">
      <c r="A3066" s="39">
        <v>43593.5</v>
      </c>
      <c r="B3066" s="29">
        <f t="shared" si="191"/>
        <v>5</v>
      </c>
      <c r="C3066" s="34">
        <v>8</v>
      </c>
      <c r="D3066" s="35">
        <v>225.75</v>
      </c>
      <c r="E3066" s="36">
        <v>267.45</v>
      </c>
      <c r="F3066" s="37">
        <f t="shared" si="192"/>
        <v>493.2</v>
      </c>
      <c r="G3066" s="38"/>
      <c r="H3066" s="35">
        <v>232.32599999999999</v>
      </c>
      <c r="I3066" s="36">
        <v>242.48</v>
      </c>
      <c r="J3066" s="37">
        <f t="shared" si="193"/>
        <v>474.80599999999998</v>
      </c>
      <c r="K3066" s="38"/>
      <c r="L3066" s="35">
        <v>225.9</v>
      </c>
      <c r="M3066" s="36">
        <v>121.65</v>
      </c>
      <c r="N3066" s="37">
        <f t="shared" si="194"/>
        <v>347.55</v>
      </c>
    </row>
    <row r="3067" spans="1:14" ht="15.6" x14ac:dyDescent="0.3">
      <c r="A3067" s="40">
        <v>43593.541666666664</v>
      </c>
      <c r="B3067" s="29">
        <f t="shared" si="191"/>
        <v>5</v>
      </c>
      <c r="C3067" s="34">
        <v>8</v>
      </c>
      <c r="D3067" s="35">
        <v>225.75</v>
      </c>
      <c r="E3067" s="36">
        <v>264.3</v>
      </c>
      <c r="F3067" s="37">
        <f t="shared" si="192"/>
        <v>490.05</v>
      </c>
      <c r="G3067" s="38"/>
      <c r="H3067" s="35">
        <v>233.80099999999999</v>
      </c>
      <c r="I3067" s="36">
        <v>237.291</v>
      </c>
      <c r="J3067" s="37">
        <f t="shared" si="193"/>
        <v>471.09199999999998</v>
      </c>
      <c r="K3067" s="38"/>
      <c r="L3067" s="35">
        <v>219</v>
      </c>
      <c r="M3067" s="36">
        <v>121.05</v>
      </c>
      <c r="N3067" s="37">
        <f t="shared" si="194"/>
        <v>340.05</v>
      </c>
    </row>
    <row r="3068" spans="1:14" ht="15.6" x14ac:dyDescent="0.3">
      <c r="A3068" s="39">
        <v>43593.583333333336</v>
      </c>
      <c r="B3068" s="29">
        <f t="shared" si="191"/>
        <v>5</v>
      </c>
      <c r="C3068" s="34">
        <v>8</v>
      </c>
      <c r="D3068" s="35">
        <v>238.05</v>
      </c>
      <c r="E3068" s="36">
        <v>259.35000000000002</v>
      </c>
      <c r="F3068" s="37">
        <f t="shared" si="192"/>
        <v>497.40000000000003</v>
      </c>
      <c r="G3068" s="38"/>
      <c r="H3068" s="35">
        <v>226.768</v>
      </c>
      <c r="I3068" s="36">
        <v>235.76</v>
      </c>
      <c r="J3068" s="37">
        <f t="shared" si="193"/>
        <v>462.52800000000002</v>
      </c>
      <c r="K3068" s="38"/>
      <c r="L3068" s="35">
        <v>219.75</v>
      </c>
      <c r="M3068" s="36">
        <v>120.3</v>
      </c>
      <c r="N3068" s="37">
        <f t="shared" si="194"/>
        <v>340.05</v>
      </c>
    </row>
    <row r="3069" spans="1:14" ht="15.6" x14ac:dyDescent="0.3">
      <c r="A3069" s="40">
        <v>43593.625</v>
      </c>
      <c r="B3069" s="29">
        <f t="shared" si="191"/>
        <v>5</v>
      </c>
      <c r="C3069" s="34">
        <v>8</v>
      </c>
      <c r="D3069" s="35">
        <v>233.25</v>
      </c>
      <c r="E3069" s="36">
        <v>255.15</v>
      </c>
      <c r="F3069" s="37">
        <f t="shared" si="192"/>
        <v>488.4</v>
      </c>
      <c r="G3069" s="38"/>
      <c r="H3069" s="35">
        <v>229.42500000000001</v>
      </c>
      <c r="I3069" s="36">
        <v>233.297</v>
      </c>
      <c r="J3069" s="37">
        <f t="shared" si="193"/>
        <v>462.72199999999998</v>
      </c>
      <c r="K3069" s="38"/>
      <c r="L3069" s="35">
        <v>223.05</v>
      </c>
      <c r="M3069" s="36">
        <v>118.35</v>
      </c>
      <c r="N3069" s="37">
        <f t="shared" si="194"/>
        <v>341.4</v>
      </c>
    </row>
    <row r="3070" spans="1:14" ht="15.6" x14ac:dyDescent="0.3">
      <c r="A3070" s="39">
        <v>43593.666666666664</v>
      </c>
      <c r="B3070" s="29">
        <f t="shared" si="191"/>
        <v>5</v>
      </c>
      <c r="C3070" s="34">
        <v>8</v>
      </c>
      <c r="D3070" s="35">
        <v>239.55</v>
      </c>
      <c r="E3070" s="36">
        <v>242.7</v>
      </c>
      <c r="F3070" s="37">
        <f t="shared" si="192"/>
        <v>482.25</v>
      </c>
      <c r="G3070" s="38"/>
      <c r="H3070" s="35">
        <v>216.25700000000001</v>
      </c>
      <c r="I3070" s="36">
        <v>226.00700000000001</v>
      </c>
      <c r="J3070" s="37">
        <f t="shared" si="193"/>
        <v>442.26400000000001</v>
      </c>
      <c r="K3070" s="38"/>
      <c r="L3070" s="35">
        <v>219</v>
      </c>
      <c r="M3070" s="36">
        <v>115.2</v>
      </c>
      <c r="N3070" s="37">
        <f t="shared" si="194"/>
        <v>334.2</v>
      </c>
    </row>
    <row r="3071" spans="1:14" ht="15.6" x14ac:dyDescent="0.3">
      <c r="A3071" s="40">
        <v>43593.708333333336</v>
      </c>
      <c r="B3071" s="29">
        <f t="shared" si="191"/>
        <v>5</v>
      </c>
      <c r="C3071" s="34">
        <v>8</v>
      </c>
      <c r="D3071" s="35">
        <v>240</v>
      </c>
      <c r="E3071" s="36">
        <v>213.45</v>
      </c>
      <c r="F3071" s="37">
        <f t="shared" si="192"/>
        <v>453.45</v>
      </c>
      <c r="G3071" s="38"/>
      <c r="H3071" s="35">
        <v>214.38</v>
      </c>
      <c r="I3071" s="36">
        <v>212.529</v>
      </c>
      <c r="J3071" s="37">
        <f t="shared" si="193"/>
        <v>426.90899999999999</v>
      </c>
      <c r="K3071" s="38"/>
      <c r="L3071" s="35">
        <v>203.85</v>
      </c>
      <c r="M3071" s="36">
        <v>107.1</v>
      </c>
      <c r="N3071" s="37">
        <f t="shared" si="194"/>
        <v>310.95</v>
      </c>
    </row>
    <row r="3072" spans="1:14" ht="15.6" x14ac:dyDescent="0.3">
      <c r="A3072" s="39">
        <v>43593.75</v>
      </c>
      <c r="B3072" s="29">
        <f t="shared" si="191"/>
        <v>5</v>
      </c>
      <c r="C3072" s="34">
        <v>8</v>
      </c>
      <c r="D3072" s="35">
        <v>220.95</v>
      </c>
      <c r="E3072" s="36">
        <v>169.8</v>
      </c>
      <c r="F3072" s="37">
        <f t="shared" si="192"/>
        <v>390.75</v>
      </c>
      <c r="G3072" s="38"/>
      <c r="H3072" s="35">
        <v>173.27199999999999</v>
      </c>
      <c r="I3072" s="36">
        <v>186.596</v>
      </c>
      <c r="J3072" s="37">
        <f t="shared" si="193"/>
        <v>359.86799999999999</v>
      </c>
      <c r="K3072" s="38"/>
      <c r="L3072" s="35">
        <v>120.9</v>
      </c>
      <c r="M3072" s="36">
        <v>94.2</v>
      </c>
      <c r="N3072" s="37">
        <f t="shared" si="194"/>
        <v>215.10000000000002</v>
      </c>
    </row>
    <row r="3073" spans="1:14" ht="15.6" x14ac:dyDescent="0.3">
      <c r="A3073" s="40">
        <v>43593.791666666664</v>
      </c>
      <c r="B3073" s="29">
        <f t="shared" si="191"/>
        <v>5</v>
      </c>
      <c r="C3073" s="34">
        <v>8</v>
      </c>
      <c r="D3073" s="35">
        <v>212.1</v>
      </c>
      <c r="E3073" s="36">
        <v>160.80000000000001</v>
      </c>
      <c r="F3073" s="37">
        <f t="shared" si="192"/>
        <v>372.9</v>
      </c>
      <c r="G3073" s="38"/>
      <c r="H3073" s="35">
        <v>169.38399999999999</v>
      </c>
      <c r="I3073" s="36">
        <v>178.989</v>
      </c>
      <c r="J3073" s="37">
        <f t="shared" si="193"/>
        <v>348.37299999999999</v>
      </c>
      <c r="K3073" s="38"/>
      <c r="L3073" s="35">
        <v>112.5</v>
      </c>
      <c r="M3073" s="36">
        <v>83.7</v>
      </c>
      <c r="N3073" s="37">
        <f t="shared" si="194"/>
        <v>196.2</v>
      </c>
    </row>
    <row r="3074" spans="1:14" ht="15.6" x14ac:dyDescent="0.3">
      <c r="A3074" s="39">
        <v>43593.833333333336</v>
      </c>
      <c r="B3074" s="29">
        <f t="shared" si="191"/>
        <v>5</v>
      </c>
      <c r="C3074" s="34">
        <v>8</v>
      </c>
      <c r="D3074" s="35">
        <v>234</v>
      </c>
      <c r="E3074" s="36">
        <v>164.7</v>
      </c>
      <c r="F3074" s="37">
        <f t="shared" si="192"/>
        <v>398.7</v>
      </c>
      <c r="G3074" s="38"/>
      <c r="H3074" s="35">
        <v>180.82400000000001</v>
      </c>
      <c r="I3074" s="36">
        <v>170.292</v>
      </c>
      <c r="J3074" s="37">
        <f t="shared" si="193"/>
        <v>351.11599999999999</v>
      </c>
      <c r="K3074" s="38"/>
      <c r="L3074" s="35">
        <v>105.45</v>
      </c>
      <c r="M3074" s="36">
        <v>81.75</v>
      </c>
      <c r="N3074" s="37">
        <f t="shared" si="194"/>
        <v>187.2</v>
      </c>
    </row>
    <row r="3075" spans="1:14" ht="15.6" x14ac:dyDescent="0.3">
      <c r="A3075" s="40">
        <v>43593.875</v>
      </c>
      <c r="B3075" s="29">
        <f t="shared" si="191"/>
        <v>5</v>
      </c>
      <c r="C3075" s="34">
        <v>8</v>
      </c>
      <c r="D3075" s="35">
        <v>184.65</v>
      </c>
      <c r="E3075" s="36">
        <v>149.85</v>
      </c>
      <c r="F3075" s="37">
        <f t="shared" si="192"/>
        <v>334.5</v>
      </c>
      <c r="G3075" s="38"/>
      <c r="H3075" s="35">
        <v>168.77199999999999</v>
      </c>
      <c r="I3075" s="36">
        <v>168.654</v>
      </c>
      <c r="J3075" s="37">
        <f t="shared" si="193"/>
        <v>337.42599999999999</v>
      </c>
      <c r="K3075" s="38"/>
      <c r="L3075" s="35">
        <v>101.1</v>
      </c>
      <c r="M3075" s="36">
        <v>76.95</v>
      </c>
      <c r="N3075" s="37">
        <f t="shared" si="194"/>
        <v>178.05</v>
      </c>
    </row>
    <row r="3076" spans="1:14" ht="15.6" x14ac:dyDescent="0.3">
      <c r="A3076" s="39">
        <v>43593.916666666664</v>
      </c>
      <c r="B3076" s="29">
        <f t="shared" si="191"/>
        <v>5</v>
      </c>
      <c r="C3076" s="34">
        <v>8</v>
      </c>
      <c r="D3076" s="35">
        <v>173.4</v>
      </c>
      <c r="E3076" s="36">
        <v>145.80000000000001</v>
      </c>
      <c r="F3076" s="37">
        <f t="shared" si="192"/>
        <v>319.20000000000005</v>
      </c>
      <c r="G3076" s="38"/>
      <c r="H3076" s="35">
        <v>163.66499999999999</v>
      </c>
      <c r="I3076" s="36">
        <v>164.27099999999999</v>
      </c>
      <c r="J3076" s="37">
        <f t="shared" si="193"/>
        <v>327.93599999999998</v>
      </c>
      <c r="K3076" s="38"/>
      <c r="L3076" s="35">
        <v>94.5</v>
      </c>
      <c r="M3076" s="36">
        <v>71.400000000000006</v>
      </c>
      <c r="N3076" s="37">
        <f t="shared" si="194"/>
        <v>165.9</v>
      </c>
    </row>
    <row r="3077" spans="1:14" ht="15.6" x14ac:dyDescent="0.3">
      <c r="A3077" s="40">
        <v>43593.958333333336</v>
      </c>
      <c r="B3077" s="29">
        <f t="shared" si="191"/>
        <v>5</v>
      </c>
      <c r="C3077" s="34">
        <v>8</v>
      </c>
      <c r="D3077" s="35">
        <v>159.44999999999999</v>
      </c>
      <c r="E3077" s="36">
        <v>141.9</v>
      </c>
      <c r="F3077" s="37">
        <f t="shared" si="192"/>
        <v>301.35000000000002</v>
      </c>
      <c r="G3077" s="38"/>
      <c r="H3077" s="35">
        <v>152.607</v>
      </c>
      <c r="I3077" s="36">
        <v>137.25399999999999</v>
      </c>
      <c r="J3077" s="37">
        <f t="shared" si="193"/>
        <v>289.86099999999999</v>
      </c>
      <c r="K3077" s="38"/>
      <c r="L3077" s="35">
        <v>87.6</v>
      </c>
      <c r="M3077" s="36">
        <v>60.9</v>
      </c>
      <c r="N3077" s="37">
        <f t="shared" si="194"/>
        <v>148.5</v>
      </c>
    </row>
    <row r="3078" spans="1:14" ht="15.6" x14ac:dyDescent="0.3">
      <c r="A3078" s="39">
        <v>43593</v>
      </c>
      <c r="B3078" s="29">
        <f t="shared" si="191"/>
        <v>5</v>
      </c>
      <c r="C3078" s="34">
        <v>8</v>
      </c>
      <c r="D3078" s="35">
        <v>165.3</v>
      </c>
      <c r="E3078" s="36">
        <v>130.35</v>
      </c>
      <c r="F3078" s="37">
        <f t="shared" si="192"/>
        <v>295.64999999999998</v>
      </c>
      <c r="G3078" s="38"/>
      <c r="H3078" s="35">
        <v>149.851</v>
      </c>
      <c r="I3078" s="36">
        <v>125.861</v>
      </c>
      <c r="J3078" s="37">
        <f t="shared" si="193"/>
        <v>275.71199999999999</v>
      </c>
      <c r="K3078" s="38"/>
      <c r="L3078" s="35">
        <v>87.45</v>
      </c>
      <c r="M3078" s="36">
        <v>60.3</v>
      </c>
      <c r="N3078" s="37">
        <f t="shared" si="194"/>
        <v>147.75</v>
      </c>
    </row>
    <row r="3079" spans="1:14" ht="15.6" x14ac:dyDescent="0.3">
      <c r="A3079" s="40">
        <v>43594.041666666664</v>
      </c>
      <c r="B3079" s="29">
        <f t="shared" si="191"/>
        <v>5</v>
      </c>
      <c r="C3079" s="34">
        <v>9</v>
      </c>
      <c r="D3079" s="35">
        <v>160.05000000000001</v>
      </c>
      <c r="E3079" s="36">
        <v>126.15</v>
      </c>
      <c r="F3079" s="37">
        <f t="shared" si="192"/>
        <v>286.20000000000005</v>
      </c>
      <c r="G3079" s="38"/>
      <c r="H3079" s="35">
        <v>149.30000000000001</v>
      </c>
      <c r="I3079" s="36">
        <v>123.137</v>
      </c>
      <c r="J3079" s="37">
        <f t="shared" si="193"/>
        <v>272.43700000000001</v>
      </c>
      <c r="K3079" s="38"/>
      <c r="L3079" s="35">
        <v>85.5</v>
      </c>
      <c r="M3079" s="36">
        <v>60.45</v>
      </c>
      <c r="N3079" s="37">
        <f t="shared" si="194"/>
        <v>145.94999999999999</v>
      </c>
    </row>
    <row r="3080" spans="1:14" ht="15.6" x14ac:dyDescent="0.3">
      <c r="A3080" s="39">
        <v>43594.083333333336</v>
      </c>
      <c r="B3080" s="29">
        <f t="shared" ref="B3080:B3143" si="195">MONTH(A3080)</f>
        <v>5</v>
      </c>
      <c r="C3080" s="34">
        <v>9</v>
      </c>
      <c r="D3080" s="35">
        <v>162.9</v>
      </c>
      <c r="E3080" s="36">
        <v>125.85</v>
      </c>
      <c r="F3080" s="37">
        <f t="shared" ref="F3080:F3143" si="196">D3080+E3080</f>
        <v>288.75</v>
      </c>
      <c r="G3080" s="38"/>
      <c r="H3080" s="35">
        <v>148.16999999999999</v>
      </c>
      <c r="I3080" s="36">
        <v>121.878</v>
      </c>
      <c r="J3080" s="37">
        <f t="shared" ref="J3080:J3143" si="197">H3080+I3080</f>
        <v>270.048</v>
      </c>
      <c r="K3080" s="38"/>
      <c r="L3080" s="35">
        <v>84.9</v>
      </c>
      <c r="M3080" s="36">
        <v>61.5</v>
      </c>
      <c r="N3080" s="37">
        <f t="shared" ref="N3080:N3143" si="198">L3080+M3080</f>
        <v>146.4</v>
      </c>
    </row>
    <row r="3081" spans="1:14" ht="15.6" x14ac:dyDescent="0.3">
      <c r="A3081" s="40">
        <v>43594.125</v>
      </c>
      <c r="B3081" s="29">
        <f t="shared" si="195"/>
        <v>5</v>
      </c>
      <c r="C3081" s="34">
        <v>9</v>
      </c>
      <c r="D3081" s="35">
        <v>159.75</v>
      </c>
      <c r="E3081" s="36">
        <v>120.9</v>
      </c>
      <c r="F3081" s="37">
        <f t="shared" si="196"/>
        <v>280.64999999999998</v>
      </c>
      <c r="G3081" s="38"/>
      <c r="H3081" s="35">
        <v>152.268</v>
      </c>
      <c r="I3081" s="36">
        <v>128.673</v>
      </c>
      <c r="J3081" s="37">
        <f t="shared" si="197"/>
        <v>280.94100000000003</v>
      </c>
      <c r="K3081" s="38"/>
      <c r="L3081" s="35">
        <v>94.35</v>
      </c>
      <c r="M3081" s="36">
        <v>60.15</v>
      </c>
      <c r="N3081" s="37">
        <f t="shared" si="198"/>
        <v>154.5</v>
      </c>
    </row>
    <row r="3082" spans="1:14" ht="15.6" x14ac:dyDescent="0.3">
      <c r="A3082" s="39">
        <v>43594.166666666664</v>
      </c>
      <c r="B3082" s="29">
        <f t="shared" si="195"/>
        <v>5</v>
      </c>
      <c r="C3082" s="34">
        <v>9</v>
      </c>
      <c r="D3082" s="35">
        <v>160.80000000000001</v>
      </c>
      <c r="E3082" s="36">
        <v>131.1</v>
      </c>
      <c r="F3082" s="37">
        <f t="shared" si="196"/>
        <v>291.89999999999998</v>
      </c>
      <c r="G3082" s="38"/>
      <c r="H3082" s="35">
        <v>154.79599999999999</v>
      </c>
      <c r="I3082" s="36">
        <v>131.262</v>
      </c>
      <c r="J3082" s="37">
        <f t="shared" si="197"/>
        <v>286.05799999999999</v>
      </c>
      <c r="K3082" s="38"/>
      <c r="L3082" s="35">
        <v>93</v>
      </c>
      <c r="M3082" s="36">
        <v>61.65</v>
      </c>
      <c r="N3082" s="37">
        <f t="shared" si="198"/>
        <v>154.65</v>
      </c>
    </row>
    <row r="3083" spans="1:14" ht="15.6" x14ac:dyDescent="0.3">
      <c r="A3083" s="40">
        <v>43594.208333333336</v>
      </c>
      <c r="B3083" s="29">
        <f t="shared" si="195"/>
        <v>5</v>
      </c>
      <c r="C3083" s="34">
        <v>9</v>
      </c>
      <c r="D3083" s="35">
        <v>161.69999999999999</v>
      </c>
      <c r="E3083" s="36">
        <v>131.69999999999999</v>
      </c>
      <c r="F3083" s="37">
        <f t="shared" si="196"/>
        <v>293.39999999999998</v>
      </c>
      <c r="G3083" s="38"/>
      <c r="H3083" s="35">
        <v>178.02500000000001</v>
      </c>
      <c r="I3083" s="36">
        <v>132.87299999999999</v>
      </c>
      <c r="J3083" s="37">
        <f t="shared" si="197"/>
        <v>310.89800000000002</v>
      </c>
      <c r="K3083" s="38"/>
      <c r="L3083" s="35">
        <v>94.05</v>
      </c>
      <c r="M3083" s="36">
        <v>61.2</v>
      </c>
      <c r="N3083" s="37">
        <f t="shared" si="198"/>
        <v>155.25</v>
      </c>
    </row>
    <row r="3084" spans="1:14" ht="15.6" x14ac:dyDescent="0.3">
      <c r="A3084" s="39">
        <v>43594.25</v>
      </c>
      <c r="B3084" s="29">
        <f t="shared" si="195"/>
        <v>5</v>
      </c>
      <c r="C3084" s="34">
        <v>9</v>
      </c>
      <c r="D3084" s="35">
        <v>172.8</v>
      </c>
      <c r="E3084" s="36">
        <v>138.9</v>
      </c>
      <c r="F3084" s="37">
        <f t="shared" si="196"/>
        <v>311.70000000000005</v>
      </c>
      <c r="G3084" s="38"/>
      <c r="H3084" s="35">
        <v>175.56299999999999</v>
      </c>
      <c r="I3084" s="36">
        <v>154.125</v>
      </c>
      <c r="J3084" s="37">
        <f t="shared" si="197"/>
        <v>329.68799999999999</v>
      </c>
      <c r="K3084" s="38"/>
      <c r="L3084" s="35">
        <v>98.1</v>
      </c>
      <c r="M3084" s="36">
        <v>67.8</v>
      </c>
      <c r="N3084" s="37">
        <f t="shared" si="198"/>
        <v>165.89999999999998</v>
      </c>
    </row>
    <row r="3085" spans="1:14" ht="15.6" x14ac:dyDescent="0.3">
      <c r="A3085" s="40">
        <v>43594.291666666664</v>
      </c>
      <c r="B3085" s="29">
        <f t="shared" si="195"/>
        <v>5</v>
      </c>
      <c r="C3085" s="34">
        <v>9</v>
      </c>
      <c r="D3085" s="35">
        <v>212.4</v>
      </c>
      <c r="E3085" s="36">
        <v>199.2</v>
      </c>
      <c r="F3085" s="37">
        <f t="shared" si="196"/>
        <v>411.6</v>
      </c>
      <c r="G3085" s="38"/>
      <c r="H3085" s="35">
        <v>223.92500000000001</v>
      </c>
      <c r="I3085" s="36">
        <v>185.72200000000001</v>
      </c>
      <c r="J3085" s="37">
        <f t="shared" si="197"/>
        <v>409.64700000000005</v>
      </c>
      <c r="K3085" s="38"/>
      <c r="L3085" s="35">
        <v>196.35</v>
      </c>
      <c r="M3085" s="36">
        <v>91.5</v>
      </c>
      <c r="N3085" s="37">
        <f t="shared" si="198"/>
        <v>287.85000000000002</v>
      </c>
    </row>
    <row r="3086" spans="1:14" ht="15.6" x14ac:dyDescent="0.3">
      <c r="A3086" s="39">
        <v>43594.333333333336</v>
      </c>
      <c r="B3086" s="29">
        <f t="shared" si="195"/>
        <v>5</v>
      </c>
      <c r="C3086" s="34">
        <v>9</v>
      </c>
      <c r="D3086" s="35">
        <v>242.55</v>
      </c>
      <c r="E3086" s="36">
        <v>231.9</v>
      </c>
      <c r="F3086" s="37">
        <f t="shared" si="196"/>
        <v>474.45000000000005</v>
      </c>
      <c r="G3086" s="38"/>
      <c r="H3086" s="35">
        <v>233.85499999999999</v>
      </c>
      <c r="I3086" s="36">
        <v>217.815</v>
      </c>
      <c r="J3086" s="37">
        <f t="shared" si="197"/>
        <v>451.66999999999996</v>
      </c>
      <c r="K3086" s="38"/>
      <c r="L3086" s="35">
        <v>221.25</v>
      </c>
      <c r="M3086" s="36">
        <v>109.5</v>
      </c>
      <c r="N3086" s="37">
        <f t="shared" si="198"/>
        <v>330.75</v>
      </c>
    </row>
    <row r="3087" spans="1:14" ht="15.6" x14ac:dyDescent="0.3">
      <c r="A3087" s="40">
        <v>43594.375</v>
      </c>
      <c r="B3087" s="29">
        <f t="shared" si="195"/>
        <v>5</v>
      </c>
      <c r="C3087" s="34">
        <v>9</v>
      </c>
      <c r="D3087" s="35">
        <v>257.10000000000002</v>
      </c>
      <c r="E3087" s="36">
        <v>262.95</v>
      </c>
      <c r="F3087" s="37">
        <f t="shared" si="196"/>
        <v>520.04999999999995</v>
      </c>
      <c r="G3087" s="38"/>
      <c r="H3087" s="35">
        <v>241.375</v>
      </c>
      <c r="I3087" s="36">
        <v>233.84200000000001</v>
      </c>
      <c r="J3087" s="37">
        <f t="shared" si="197"/>
        <v>475.21699999999998</v>
      </c>
      <c r="K3087" s="38"/>
      <c r="L3087" s="35">
        <v>234.45</v>
      </c>
      <c r="M3087" s="36">
        <v>121.8</v>
      </c>
      <c r="N3087" s="37">
        <f t="shared" si="198"/>
        <v>356.25</v>
      </c>
    </row>
    <row r="3088" spans="1:14" ht="15.6" x14ac:dyDescent="0.3">
      <c r="A3088" s="39">
        <v>43594.416666666664</v>
      </c>
      <c r="B3088" s="29">
        <f t="shared" si="195"/>
        <v>5</v>
      </c>
      <c r="C3088" s="34">
        <v>9</v>
      </c>
      <c r="D3088" s="35">
        <v>262.64999999999998</v>
      </c>
      <c r="E3088" s="36">
        <v>265.35000000000002</v>
      </c>
      <c r="F3088" s="37">
        <f t="shared" si="196"/>
        <v>528</v>
      </c>
      <c r="G3088" s="38"/>
      <c r="H3088" s="35">
        <v>237.84</v>
      </c>
      <c r="I3088" s="36">
        <v>239.55099999999999</v>
      </c>
      <c r="J3088" s="37">
        <f t="shared" si="197"/>
        <v>477.39099999999996</v>
      </c>
      <c r="K3088" s="38"/>
      <c r="L3088" s="35">
        <v>233.85</v>
      </c>
      <c r="M3088" s="36">
        <v>123.45</v>
      </c>
      <c r="N3088" s="37">
        <f t="shared" si="198"/>
        <v>357.3</v>
      </c>
    </row>
    <row r="3089" spans="1:14" ht="15.6" x14ac:dyDescent="0.3">
      <c r="A3089" s="40">
        <v>43594.458333333336</v>
      </c>
      <c r="B3089" s="29">
        <f t="shared" si="195"/>
        <v>5</v>
      </c>
      <c r="C3089" s="34">
        <v>9</v>
      </c>
      <c r="D3089" s="35">
        <v>271.2</v>
      </c>
      <c r="E3089" s="36">
        <v>265.2</v>
      </c>
      <c r="F3089" s="37">
        <f t="shared" si="196"/>
        <v>536.4</v>
      </c>
      <c r="G3089" s="38"/>
      <c r="H3089" s="35">
        <v>229.74700000000001</v>
      </c>
      <c r="I3089" s="36">
        <v>236.18700000000001</v>
      </c>
      <c r="J3089" s="37">
        <f t="shared" si="197"/>
        <v>465.93400000000003</v>
      </c>
      <c r="K3089" s="38"/>
      <c r="L3089" s="35">
        <v>232.35</v>
      </c>
      <c r="M3089" s="36">
        <v>124.5</v>
      </c>
      <c r="N3089" s="37">
        <f t="shared" si="198"/>
        <v>356.85</v>
      </c>
    </row>
    <row r="3090" spans="1:14" ht="15.6" x14ac:dyDescent="0.3">
      <c r="A3090" s="39">
        <v>43594.5</v>
      </c>
      <c r="B3090" s="29">
        <f t="shared" si="195"/>
        <v>5</v>
      </c>
      <c r="C3090" s="34">
        <v>9</v>
      </c>
      <c r="D3090" s="35">
        <v>264.75</v>
      </c>
      <c r="E3090" s="36">
        <v>268.95</v>
      </c>
      <c r="F3090" s="37">
        <f t="shared" si="196"/>
        <v>533.70000000000005</v>
      </c>
      <c r="G3090" s="38"/>
      <c r="H3090" s="35">
        <v>237.92400000000001</v>
      </c>
      <c r="I3090" s="36">
        <v>241.01300000000001</v>
      </c>
      <c r="J3090" s="37">
        <f t="shared" si="197"/>
        <v>478.93700000000001</v>
      </c>
      <c r="K3090" s="38"/>
      <c r="L3090" s="35">
        <v>227.1</v>
      </c>
      <c r="M3090" s="36">
        <v>129.44999999999999</v>
      </c>
      <c r="N3090" s="37">
        <f t="shared" si="198"/>
        <v>356.54999999999995</v>
      </c>
    </row>
    <row r="3091" spans="1:14" ht="15.6" x14ac:dyDescent="0.3">
      <c r="A3091" s="40">
        <v>43594.541666666664</v>
      </c>
      <c r="B3091" s="29">
        <f t="shared" si="195"/>
        <v>5</v>
      </c>
      <c r="C3091" s="34">
        <v>9</v>
      </c>
      <c r="D3091" s="35">
        <v>264.45</v>
      </c>
      <c r="E3091" s="36">
        <v>263.55</v>
      </c>
      <c r="F3091" s="37">
        <f t="shared" si="196"/>
        <v>528</v>
      </c>
      <c r="G3091" s="38"/>
      <c r="H3091" s="35">
        <v>238.65700000000001</v>
      </c>
      <c r="I3091" s="36">
        <v>236.01900000000001</v>
      </c>
      <c r="J3091" s="37">
        <f t="shared" si="197"/>
        <v>474.67600000000004</v>
      </c>
      <c r="K3091" s="38"/>
      <c r="L3091" s="35">
        <v>225.9</v>
      </c>
      <c r="M3091" s="36">
        <v>129.15</v>
      </c>
      <c r="N3091" s="37">
        <f t="shared" si="198"/>
        <v>355.05</v>
      </c>
    </row>
    <row r="3092" spans="1:14" ht="15.6" x14ac:dyDescent="0.3">
      <c r="A3092" s="39">
        <v>43594.583333333336</v>
      </c>
      <c r="B3092" s="29">
        <f t="shared" si="195"/>
        <v>5</v>
      </c>
      <c r="C3092" s="34">
        <v>9</v>
      </c>
      <c r="D3092" s="35">
        <v>261.45</v>
      </c>
      <c r="E3092" s="36">
        <v>253.95</v>
      </c>
      <c r="F3092" s="37">
        <f t="shared" si="196"/>
        <v>515.4</v>
      </c>
      <c r="G3092" s="38"/>
      <c r="H3092" s="35">
        <v>239.85599999999999</v>
      </c>
      <c r="I3092" s="36">
        <v>233.50700000000001</v>
      </c>
      <c r="J3092" s="37">
        <f t="shared" si="197"/>
        <v>473.363</v>
      </c>
      <c r="K3092" s="38"/>
      <c r="L3092" s="35">
        <v>224.25</v>
      </c>
      <c r="M3092" s="36">
        <v>128.4</v>
      </c>
      <c r="N3092" s="37">
        <f t="shared" si="198"/>
        <v>352.65</v>
      </c>
    </row>
    <row r="3093" spans="1:14" ht="15.6" x14ac:dyDescent="0.3">
      <c r="A3093" s="40">
        <v>43594.625</v>
      </c>
      <c r="B3093" s="29">
        <f t="shared" si="195"/>
        <v>5</v>
      </c>
      <c r="C3093" s="34">
        <v>9</v>
      </c>
      <c r="D3093" s="35">
        <v>262.05</v>
      </c>
      <c r="E3093" s="36">
        <v>241.05</v>
      </c>
      <c r="F3093" s="37">
        <f t="shared" si="196"/>
        <v>503.1</v>
      </c>
      <c r="G3093" s="38"/>
      <c r="H3093" s="35">
        <v>231.905</v>
      </c>
      <c r="I3093" s="36">
        <v>230.91399999999999</v>
      </c>
      <c r="J3093" s="37">
        <f t="shared" si="197"/>
        <v>462.81899999999996</v>
      </c>
      <c r="K3093" s="38"/>
      <c r="L3093" s="35">
        <v>223.5</v>
      </c>
      <c r="M3093" s="36">
        <v>126.9</v>
      </c>
      <c r="N3093" s="37">
        <f t="shared" si="198"/>
        <v>350.4</v>
      </c>
    </row>
    <row r="3094" spans="1:14" ht="15.6" x14ac:dyDescent="0.3">
      <c r="A3094" s="39">
        <v>43594.666666666664</v>
      </c>
      <c r="B3094" s="29">
        <f t="shared" si="195"/>
        <v>5</v>
      </c>
      <c r="C3094" s="34">
        <v>9</v>
      </c>
      <c r="D3094" s="35">
        <v>249</v>
      </c>
      <c r="E3094" s="36">
        <v>224.4</v>
      </c>
      <c r="F3094" s="37">
        <f t="shared" si="196"/>
        <v>473.4</v>
      </c>
      <c r="G3094" s="38"/>
      <c r="H3094" s="35">
        <v>226.595</v>
      </c>
      <c r="I3094" s="36">
        <v>225.69</v>
      </c>
      <c r="J3094" s="37">
        <f t="shared" si="197"/>
        <v>452.28499999999997</v>
      </c>
      <c r="K3094" s="38"/>
      <c r="L3094" s="35">
        <v>217.95</v>
      </c>
      <c r="M3094" s="36">
        <v>120.15</v>
      </c>
      <c r="N3094" s="37">
        <f t="shared" si="198"/>
        <v>338.1</v>
      </c>
    </row>
    <row r="3095" spans="1:14" ht="15.6" x14ac:dyDescent="0.3">
      <c r="A3095" s="40">
        <v>43594.708333333336</v>
      </c>
      <c r="B3095" s="29">
        <f t="shared" si="195"/>
        <v>5</v>
      </c>
      <c r="C3095" s="34">
        <v>9</v>
      </c>
      <c r="D3095" s="35">
        <v>239.1</v>
      </c>
      <c r="E3095" s="36">
        <v>200.7</v>
      </c>
      <c r="F3095" s="37">
        <f t="shared" si="196"/>
        <v>439.79999999999995</v>
      </c>
      <c r="G3095" s="38"/>
      <c r="H3095" s="35">
        <v>214.773</v>
      </c>
      <c r="I3095" s="36">
        <v>209.29499999999999</v>
      </c>
      <c r="J3095" s="37">
        <f t="shared" si="197"/>
        <v>424.06799999999998</v>
      </c>
      <c r="K3095" s="38"/>
      <c r="L3095" s="35">
        <v>205.65</v>
      </c>
      <c r="M3095" s="36">
        <v>113.55</v>
      </c>
      <c r="N3095" s="37">
        <f t="shared" si="198"/>
        <v>319.2</v>
      </c>
    </row>
    <row r="3096" spans="1:14" ht="15.6" x14ac:dyDescent="0.3">
      <c r="A3096" s="39">
        <v>43594.75</v>
      </c>
      <c r="B3096" s="29">
        <f t="shared" si="195"/>
        <v>5</v>
      </c>
      <c r="C3096" s="34">
        <v>9</v>
      </c>
      <c r="D3096" s="35">
        <v>226.65</v>
      </c>
      <c r="E3096" s="36">
        <v>167.25</v>
      </c>
      <c r="F3096" s="37">
        <f t="shared" si="196"/>
        <v>393.9</v>
      </c>
      <c r="G3096" s="38"/>
      <c r="H3096" s="35">
        <v>172.21799999999999</v>
      </c>
      <c r="I3096" s="36">
        <v>185.21199999999999</v>
      </c>
      <c r="J3096" s="37">
        <f t="shared" si="197"/>
        <v>357.42999999999995</v>
      </c>
      <c r="K3096" s="38"/>
      <c r="L3096" s="35">
        <v>121.2</v>
      </c>
      <c r="M3096" s="36">
        <v>99.3</v>
      </c>
      <c r="N3096" s="37">
        <f t="shared" si="198"/>
        <v>220.5</v>
      </c>
    </row>
    <row r="3097" spans="1:14" ht="15.6" x14ac:dyDescent="0.3">
      <c r="A3097" s="40">
        <v>43594.791666666664</v>
      </c>
      <c r="B3097" s="29">
        <f t="shared" si="195"/>
        <v>5</v>
      </c>
      <c r="C3097" s="34">
        <v>9</v>
      </c>
      <c r="D3097" s="35">
        <v>210.75</v>
      </c>
      <c r="E3097" s="36">
        <v>156.9</v>
      </c>
      <c r="F3097" s="37">
        <f t="shared" si="196"/>
        <v>367.65</v>
      </c>
      <c r="G3097" s="38"/>
      <c r="H3097" s="35">
        <v>170.185</v>
      </c>
      <c r="I3097" s="36">
        <v>177.21</v>
      </c>
      <c r="J3097" s="37">
        <f t="shared" si="197"/>
        <v>347.39499999999998</v>
      </c>
      <c r="K3097" s="38"/>
      <c r="L3097" s="35">
        <v>110.85</v>
      </c>
      <c r="M3097" s="36">
        <v>82.8</v>
      </c>
      <c r="N3097" s="37">
        <f t="shared" si="198"/>
        <v>193.64999999999998</v>
      </c>
    </row>
    <row r="3098" spans="1:14" ht="15.6" x14ac:dyDescent="0.3">
      <c r="A3098" s="39">
        <v>43594.833333333336</v>
      </c>
      <c r="B3098" s="29">
        <f t="shared" si="195"/>
        <v>5</v>
      </c>
      <c r="C3098" s="34">
        <v>9</v>
      </c>
      <c r="D3098" s="35">
        <v>203.4</v>
      </c>
      <c r="E3098" s="36">
        <v>155.85</v>
      </c>
      <c r="F3098" s="37">
        <f t="shared" si="196"/>
        <v>359.25</v>
      </c>
      <c r="G3098" s="38"/>
      <c r="H3098" s="35">
        <v>175.6</v>
      </c>
      <c r="I3098" s="36">
        <v>171.27199999999999</v>
      </c>
      <c r="J3098" s="37">
        <f t="shared" si="197"/>
        <v>346.87199999999996</v>
      </c>
      <c r="K3098" s="38"/>
      <c r="L3098" s="35">
        <v>104.55</v>
      </c>
      <c r="M3098" s="36">
        <v>75</v>
      </c>
      <c r="N3098" s="37">
        <f t="shared" si="198"/>
        <v>179.55</v>
      </c>
    </row>
    <row r="3099" spans="1:14" ht="15.6" x14ac:dyDescent="0.3">
      <c r="A3099" s="40">
        <v>43594.875</v>
      </c>
      <c r="B3099" s="29">
        <f t="shared" si="195"/>
        <v>5</v>
      </c>
      <c r="C3099" s="34">
        <v>9</v>
      </c>
      <c r="D3099" s="35">
        <v>178.65</v>
      </c>
      <c r="E3099" s="36">
        <v>147</v>
      </c>
      <c r="F3099" s="37">
        <f t="shared" si="196"/>
        <v>325.64999999999998</v>
      </c>
      <c r="G3099" s="38"/>
      <c r="H3099" s="35">
        <v>166.33</v>
      </c>
      <c r="I3099" s="36">
        <v>156.82900000000001</v>
      </c>
      <c r="J3099" s="37">
        <f t="shared" si="197"/>
        <v>323.15899999999999</v>
      </c>
      <c r="K3099" s="38"/>
      <c r="L3099" s="35">
        <v>100.5</v>
      </c>
      <c r="M3099" s="36">
        <v>74.55</v>
      </c>
      <c r="N3099" s="37">
        <f t="shared" si="198"/>
        <v>175.05</v>
      </c>
    </row>
    <row r="3100" spans="1:14" ht="15.6" x14ac:dyDescent="0.3">
      <c r="A3100" s="39">
        <v>43594.916666666664</v>
      </c>
      <c r="B3100" s="29">
        <f t="shared" si="195"/>
        <v>5</v>
      </c>
      <c r="C3100" s="34">
        <v>9</v>
      </c>
      <c r="D3100" s="35">
        <v>159.15</v>
      </c>
      <c r="E3100" s="36">
        <v>144.44999999999999</v>
      </c>
      <c r="F3100" s="37">
        <f t="shared" si="196"/>
        <v>303.60000000000002</v>
      </c>
      <c r="G3100" s="38"/>
      <c r="H3100" s="35">
        <v>165.37700000000001</v>
      </c>
      <c r="I3100" s="36">
        <v>161.69800000000001</v>
      </c>
      <c r="J3100" s="37">
        <f t="shared" si="197"/>
        <v>327.07500000000005</v>
      </c>
      <c r="K3100" s="38"/>
      <c r="L3100" s="35">
        <v>99</v>
      </c>
      <c r="M3100" s="36">
        <v>72.75</v>
      </c>
      <c r="N3100" s="37">
        <f t="shared" si="198"/>
        <v>171.75</v>
      </c>
    </row>
    <row r="3101" spans="1:14" ht="15.6" x14ac:dyDescent="0.3">
      <c r="A3101" s="40">
        <v>43594.958333333336</v>
      </c>
      <c r="B3101" s="29">
        <f t="shared" si="195"/>
        <v>5</v>
      </c>
      <c r="C3101" s="34">
        <v>9</v>
      </c>
      <c r="D3101" s="35">
        <v>142.5</v>
      </c>
      <c r="E3101" s="36">
        <v>144.75</v>
      </c>
      <c r="F3101" s="37">
        <f t="shared" si="196"/>
        <v>287.25</v>
      </c>
      <c r="G3101" s="38"/>
      <c r="H3101" s="35">
        <v>155.69499999999999</v>
      </c>
      <c r="I3101" s="36">
        <v>129.83699999999999</v>
      </c>
      <c r="J3101" s="37">
        <f t="shared" si="197"/>
        <v>285.53199999999998</v>
      </c>
      <c r="K3101" s="38"/>
      <c r="L3101" s="35">
        <v>94.8</v>
      </c>
      <c r="M3101" s="36">
        <v>65.25</v>
      </c>
      <c r="N3101" s="37">
        <f t="shared" si="198"/>
        <v>160.05000000000001</v>
      </c>
    </row>
    <row r="3102" spans="1:14" ht="15.6" x14ac:dyDescent="0.3">
      <c r="A3102" s="39">
        <v>43594</v>
      </c>
      <c r="B3102" s="29">
        <f t="shared" si="195"/>
        <v>5</v>
      </c>
      <c r="C3102" s="34">
        <v>9</v>
      </c>
      <c r="D3102" s="35">
        <v>132.30000000000001</v>
      </c>
      <c r="E3102" s="36">
        <v>130.65</v>
      </c>
      <c r="F3102" s="37">
        <f t="shared" si="196"/>
        <v>262.95000000000005</v>
      </c>
      <c r="G3102" s="38"/>
      <c r="H3102" s="35">
        <v>151.93799999999999</v>
      </c>
      <c r="I3102" s="36">
        <v>112.89</v>
      </c>
      <c r="J3102" s="37">
        <f t="shared" si="197"/>
        <v>264.82799999999997</v>
      </c>
      <c r="K3102" s="38"/>
      <c r="L3102" s="35">
        <v>88.95</v>
      </c>
      <c r="M3102" s="36">
        <v>64.2</v>
      </c>
      <c r="N3102" s="37">
        <f t="shared" si="198"/>
        <v>153.15</v>
      </c>
    </row>
    <row r="3103" spans="1:14" ht="15.6" x14ac:dyDescent="0.3">
      <c r="A3103" s="40">
        <v>43595.041666666664</v>
      </c>
      <c r="B3103" s="29">
        <f t="shared" si="195"/>
        <v>5</v>
      </c>
      <c r="C3103" s="34">
        <v>10</v>
      </c>
      <c r="D3103" s="35">
        <v>126.75</v>
      </c>
      <c r="E3103" s="36">
        <v>126.75</v>
      </c>
      <c r="F3103" s="37">
        <f t="shared" si="196"/>
        <v>253.5</v>
      </c>
      <c r="G3103" s="38"/>
      <c r="H3103" s="35">
        <v>148.56299999999999</v>
      </c>
      <c r="I3103" s="36">
        <v>108.22799999999999</v>
      </c>
      <c r="J3103" s="37">
        <f t="shared" si="197"/>
        <v>256.791</v>
      </c>
      <c r="K3103" s="38"/>
      <c r="L3103" s="35">
        <v>90.15</v>
      </c>
      <c r="M3103" s="36">
        <v>64.05</v>
      </c>
      <c r="N3103" s="37">
        <f t="shared" si="198"/>
        <v>154.19999999999999</v>
      </c>
    </row>
    <row r="3104" spans="1:14" ht="15.6" x14ac:dyDescent="0.3">
      <c r="A3104" s="39">
        <v>43595.083333333336</v>
      </c>
      <c r="B3104" s="29">
        <f t="shared" si="195"/>
        <v>5</v>
      </c>
      <c r="C3104" s="34">
        <v>10</v>
      </c>
      <c r="D3104" s="35">
        <v>125.4</v>
      </c>
      <c r="E3104" s="36">
        <v>126.6</v>
      </c>
      <c r="F3104" s="37">
        <f t="shared" si="196"/>
        <v>252</v>
      </c>
      <c r="G3104" s="38"/>
      <c r="H3104" s="35">
        <v>150.01</v>
      </c>
      <c r="I3104" s="36">
        <v>110.773</v>
      </c>
      <c r="J3104" s="37">
        <f t="shared" si="197"/>
        <v>260.78300000000002</v>
      </c>
      <c r="K3104" s="38"/>
      <c r="L3104" s="35">
        <v>88.5</v>
      </c>
      <c r="M3104" s="36">
        <v>64.650000000000006</v>
      </c>
      <c r="N3104" s="37">
        <f t="shared" si="198"/>
        <v>153.15</v>
      </c>
    </row>
    <row r="3105" spans="1:14" ht="15.6" x14ac:dyDescent="0.3">
      <c r="A3105" s="40">
        <v>43595.125</v>
      </c>
      <c r="B3105" s="29">
        <f t="shared" si="195"/>
        <v>5</v>
      </c>
      <c r="C3105" s="34">
        <v>10</v>
      </c>
      <c r="D3105" s="35">
        <v>125.55</v>
      </c>
      <c r="E3105" s="36">
        <v>125.25</v>
      </c>
      <c r="F3105" s="37">
        <f t="shared" si="196"/>
        <v>250.8</v>
      </c>
      <c r="G3105" s="38"/>
      <c r="H3105" s="35">
        <v>152.49799999999999</v>
      </c>
      <c r="I3105" s="36">
        <v>108.218</v>
      </c>
      <c r="J3105" s="37">
        <f t="shared" si="197"/>
        <v>260.71600000000001</v>
      </c>
      <c r="K3105" s="38"/>
      <c r="L3105" s="35">
        <v>88.5</v>
      </c>
      <c r="M3105" s="36">
        <v>64.349999999999994</v>
      </c>
      <c r="N3105" s="37">
        <f t="shared" si="198"/>
        <v>152.85</v>
      </c>
    </row>
    <row r="3106" spans="1:14" ht="15.6" x14ac:dyDescent="0.3">
      <c r="A3106" s="39">
        <v>43595.166666666664</v>
      </c>
      <c r="B3106" s="29">
        <f t="shared" si="195"/>
        <v>5</v>
      </c>
      <c r="C3106" s="34">
        <v>10</v>
      </c>
      <c r="D3106" s="35">
        <v>124.65</v>
      </c>
      <c r="E3106" s="36">
        <v>132.44999999999999</v>
      </c>
      <c r="F3106" s="37">
        <f t="shared" si="196"/>
        <v>257.10000000000002</v>
      </c>
      <c r="G3106" s="38"/>
      <c r="H3106" s="35">
        <v>155.798</v>
      </c>
      <c r="I3106" s="36">
        <v>121.428</v>
      </c>
      <c r="J3106" s="37">
        <f t="shared" si="197"/>
        <v>277.226</v>
      </c>
      <c r="K3106" s="38"/>
      <c r="L3106" s="35">
        <v>91.05</v>
      </c>
      <c r="M3106" s="36">
        <v>63.75</v>
      </c>
      <c r="N3106" s="37">
        <f t="shared" si="198"/>
        <v>154.80000000000001</v>
      </c>
    </row>
    <row r="3107" spans="1:14" ht="15.6" x14ac:dyDescent="0.3">
      <c r="A3107" s="40">
        <v>43595.208333333336</v>
      </c>
      <c r="B3107" s="29">
        <f t="shared" si="195"/>
        <v>5</v>
      </c>
      <c r="C3107" s="34">
        <v>10</v>
      </c>
      <c r="D3107" s="35">
        <v>124.2</v>
      </c>
      <c r="E3107" s="36">
        <v>131.55000000000001</v>
      </c>
      <c r="F3107" s="37">
        <f t="shared" si="196"/>
        <v>255.75</v>
      </c>
      <c r="G3107" s="38"/>
      <c r="H3107" s="35">
        <v>168.298</v>
      </c>
      <c r="I3107" s="36">
        <v>130.661</v>
      </c>
      <c r="J3107" s="37">
        <f t="shared" si="197"/>
        <v>298.959</v>
      </c>
      <c r="K3107" s="38"/>
      <c r="L3107" s="35">
        <v>95.4</v>
      </c>
      <c r="M3107" s="36">
        <v>64.8</v>
      </c>
      <c r="N3107" s="37">
        <f t="shared" si="198"/>
        <v>160.19999999999999</v>
      </c>
    </row>
    <row r="3108" spans="1:14" ht="15.6" x14ac:dyDescent="0.3">
      <c r="A3108" s="39">
        <v>43595.25</v>
      </c>
      <c r="B3108" s="29">
        <f t="shared" si="195"/>
        <v>5</v>
      </c>
      <c r="C3108" s="34">
        <v>10</v>
      </c>
      <c r="D3108" s="35">
        <v>137.69999999999999</v>
      </c>
      <c r="E3108" s="36">
        <v>149.4</v>
      </c>
      <c r="F3108" s="37">
        <f t="shared" si="196"/>
        <v>287.10000000000002</v>
      </c>
      <c r="G3108" s="38"/>
      <c r="H3108" s="35">
        <v>188.36699999999999</v>
      </c>
      <c r="I3108" s="36">
        <v>148.53399999999999</v>
      </c>
      <c r="J3108" s="37">
        <f t="shared" si="197"/>
        <v>336.90099999999995</v>
      </c>
      <c r="K3108" s="38"/>
      <c r="L3108" s="35">
        <v>118.65</v>
      </c>
      <c r="M3108" s="36">
        <v>81.599999999999994</v>
      </c>
      <c r="N3108" s="37">
        <f t="shared" si="198"/>
        <v>200.25</v>
      </c>
    </row>
    <row r="3109" spans="1:14" ht="15.6" x14ac:dyDescent="0.3">
      <c r="A3109" s="40">
        <v>43595.291666666664</v>
      </c>
      <c r="B3109" s="29">
        <f t="shared" si="195"/>
        <v>5</v>
      </c>
      <c r="C3109" s="34">
        <v>10</v>
      </c>
      <c r="D3109" s="35">
        <v>196.05</v>
      </c>
      <c r="E3109" s="36">
        <v>200.85</v>
      </c>
      <c r="F3109" s="37">
        <f t="shared" si="196"/>
        <v>396.9</v>
      </c>
      <c r="G3109" s="38"/>
      <c r="H3109" s="35">
        <v>221.64699999999999</v>
      </c>
      <c r="I3109" s="36">
        <v>179.83099999999999</v>
      </c>
      <c r="J3109" s="37">
        <f t="shared" si="197"/>
        <v>401.47799999999995</v>
      </c>
      <c r="K3109" s="38"/>
      <c r="L3109" s="35">
        <v>168.9</v>
      </c>
      <c r="M3109" s="36">
        <v>110.1</v>
      </c>
      <c r="N3109" s="37">
        <f t="shared" si="198"/>
        <v>279</v>
      </c>
    </row>
    <row r="3110" spans="1:14" ht="15.6" x14ac:dyDescent="0.3">
      <c r="A3110" s="39">
        <v>43595.333333333336</v>
      </c>
      <c r="B3110" s="29">
        <f t="shared" si="195"/>
        <v>5</v>
      </c>
      <c r="C3110" s="34">
        <v>10</v>
      </c>
      <c r="D3110" s="35">
        <v>216.45</v>
      </c>
      <c r="E3110" s="36">
        <v>238.65</v>
      </c>
      <c r="F3110" s="37">
        <f t="shared" si="196"/>
        <v>455.1</v>
      </c>
      <c r="G3110" s="38"/>
      <c r="H3110" s="35">
        <v>223.60900000000001</v>
      </c>
      <c r="I3110" s="36">
        <v>205.15</v>
      </c>
      <c r="J3110" s="37">
        <f t="shared" si="197"/>
        <v>428.75900000000001</v>
      </c>
      <c r="K3110" s="38"/>
      <c r="L3110" s="35">
        <v>188.4</v>
      </c>
      <c r="M3110" s="36">
        <v>126.45</v>
      </c>
      <c r="N3110" s="37">
        <f t="shared" si="198"/>
        <v>314.85000000000002</v>
      </c>
    </row>
    <row r="3111" spans="1:14" ht="15.6" x14ac:dyDescent="0.3">
      <c r="A3111" s="40">
        <v>43595.375</v>
      </c>
      <c r="B3111" s="29">
        <f t="shared" si="195"/>
        <v>5</v>
      </c>
      <c r="C3111" s="34">
        <v>10</v>
      </c>
      <c r="D3111" s="35">
        <v>237.45</v>
      </c>
      <c r="E3111" s="36">
        <v>255.75</v>
      </c>
      <c r="F3111" s="37">
        <f t="shared" si="196"/>
        <v>493.2</v>
      </c>
      <c r="G3111" s="38"/>
      <c r="H3111" s="35">
        <v>229.82499999999999</v>
      </c>
      <c r="I3111" s="36">
        <v>222.76</v>
      </c>
      <c r="J3111" s="37">
        <f t="shared" si="197"/>
        <v>452.58499999999998</v>
      </c>
      <c r="K3111" s="38"/>
      <c r="L3111" s="35">
        <v>202.35</v>
      </c>
      <c r="M3111" s="36">
        <v>140.1</v>
      </c>
      <c r="N3111" s="37">
        <f t="shared" si="198"/>
        <v>342.45</v>
      </c>
    </row>
    <row r="3112" spans="1:14" ht="15.6" x14ac:dyDescent="0.3">
      <c r="A3112" s="39">
        <v>43595.416666666664</v>
      </c>
      <c r="B3112" s="29">
        <f t="shared" si="195"/>
        <v>5</v>
      </c>
      <c r="C3112" s="34">
        <v>10</v>
      </c>
      <c r="D3112" s="35">
        <v>223.05</v>
      </c>
      <c r="E3112" s="36">
        <v>255.3</v>
      </c>
      <c r="F3112" s="37">
        <f t="shared" si="196"/>
        <v>478.35</v>
      </c>
      <c r="G3112" s="38"/>
      <c r="H3112" s="35">
        <v>243.41300000000001</v>
      </c>
      <c r="I3112" s="36">
        <v>229.40299999999999</v>
      </c>
      <c r="J3112" s="37">
        <f t="shared" si="197"/>
        <v>472.81600000000003</v>
      </c>
      <c r="K3112" s="38"/>
      <c r="L3112" s="35">
        <v>204.3</v>
      </c>
      <c r="M3112" s="36">
        <v>141.30000000000001</v>
      </c>
      <c r="N3112" s="37">
        <f t="shared" si="198"/>
        <v>345.6</v>
      </c>
    </row>
    <row r="3113" spans="1:14" ht="15.6" x14ac:dyDescent="0.3">
      <c r="A3113" s="40">
        <v>43595.458333333336</v>
      </c>
      <c r="B3113" s="29">
        <f t="shared" si="195"/>
        <v>5</v>
      </c>
      <c r="C3113" s="34">
        <v>10</v>
      </c>
      <c r="D3113" s="35">
        <v>241.2</v>
      </c>
      <c r="E3113" s="36">
        <v>254.25</v>
      </c>
      <c r="F3113" s="37">
        <f t="shared" si="196"/>
        <v>495.45</v>
      </c>
      <c r="G3113" s="38"/>
      <c r="H3113" s="35">
        <v>239.21600000000001</v>
      </c>
      <c r="I3113" s="36">
        <v>232.422</v>
      </c>
      <c r="J3113" s="37">
        <f t="shared" si="197"/>
        <v>471.63800000000003</v>
      </c>
      <c r="K3113" s="38"/>
      <c r="L3113" s="35">
        <v>209.4</v>
      </c>
      <c r="M3113" s="36">
        <v>143.4</v>
      </c>
      <c r="N3113" s="37">
        <f t="shared" si="198"/>
        <v>352.8</v>
      </c>
    </row>
    <row r="3114" spans="1:14" ht="15.6" x14ac:dyDescent="0.3">
      <c r="A3114" s="39">
        <v>43595.5</v>
      </c>
      <c r="B3114" s="29">
        <f t="shared" si="195"/>
        <v>5</v>
      </c>
      <c r="C3114" s="34">
        <v>10</v>
      </c>
      <c r="D3114" s="35">
        <v>275.85000000000002</v>
      </c>
      <c r="E3114" s="36">
        <v>247.5</v>
      </c>
      <c r="F3114" s="37">
        <f t="shared" si="196"/>
        <v>523.35</v>
      </c>
      <c r="G3114" s="38"/>
      <c r="H3114" s="35">
        <v>238.006</v>
      </c>
      <c r="I3114" s="36">
        <v>249.41200000000001</v>
      </c>
      <c r="J3114" s="37">
        <f t="shared" si="197"/>
        <v>487.41800000000001</v>
      </c>
      <c r="K3114" s="38"/>
      <c r="L3114" s="35">
        <v>212.85</v>
      </c>
      <c r="M3114" s="36">
        <v>135.6</v>
      </c>
      <c r="N3114" s="37">
        <f t="shared" si="198"/>
        <v>348.45</v>
      </c>
    </row>
    <row r="3115" spans="1:14" ht="15.6" x14ac:dyDescent="0.3">
      <c r="A3115" s="40">
        <v>43595.541666666664</v>
      </c>
      <c r="B3115" s="29">
        <f t="shared" si="195"/>
        <v>5</v>
      </c>
      <c r="C3115" s="34">
        <v>10</v>
      </c>
      <c r="D3115" s="35">
        <v>237.6</v>
      </c>
      <c r="E3115" s="36">
        <v>246.45</v>
      </c>
      <c r="F3115" s="37">
        <f t="shared" si="196"/>
        <v>484.04999999999995</v>
      </c>
      <c r="G3115" s="38"/>
      <c r="H3115" s="35">
        <v>252.09700000000001</v>
      </c>
      <c r="I3115" s="36">
        <v>231.89</v>
      </c>
      <c r="J3115" s="37">
        <f t="shared" si="197"/>
        <v>483.98699999999997</v>
      </c>
      <c r="K3115" s="38"/>
      <c r="L3115" s="35">
        <v>225.15</v>
      </c>
      <c r="M3115" s="36">
        <v>118.5</v>
      </c>
      <c r="N3115" s="37">
        <f t="shared" si="198"/>
        <v>343.65</v>
      </c>
    </row>
    <row r="3116" spans="1:14" ht="15.6" x14ac:dyDescent="0.3">
      <c r="A3116" s="39">
        <v>43595.583333333336</v>
      </c>
      <c r="B3116" s="29">
        <f t="shared" si="195"/>
        <v>5</v>
      </c>
      <c r="C3116" s="34">
        <v>10</v>
      </c>
      <c r="D3116" s="35">
        <v>230.7</v>
      </c>
      <c r="E3116" s="36">
        <v>241.95</v>
      </c>
      <c r="F3116" s="37">
        <f t="shared" si="196"/>
        <v>472.65</v>
      </c>
      <c r="G3116" s="38"/>
      <c r="H3116" s="35">
        <v>241.32900000000001</v>
      </c>
      <c r="I3116" s="36">
        <v>228.489</v>
      </c>
      <c r="J3116" s="37">
        <f t="shared" si="197"/>
        <v>469.81799999999998</v>
      </c>
      <c r="K3116" s="38"/>
      <c r="L3116" s="35">
        <v>230.55</v>
      </c>
      <c r="M3116" s="36">
        <v>117.3</v>
      </c>
      <c r="N3116" s="37">
        <f t="shared" si="198"/>
        <v>347.85</v>
      </c>
    </row>
    <row r="3117" spans="1:14" ht="15.6" x14ac:dyDescent="0.3">
      <c r="A3117" s="40">
        <v>43595.625</v>
      </c>
      <c r="B3117" s="29">
        <f t="shared" si="195"/>
        <v>5</v>
      </c>
      <c r="C3117" s="34">
        <v>10</v>
      </c>
      <c r="D3117" s="35">
        <v>228.45</v>
      </c>
      <c r="E3117" s="36">
        <v>236.7</v>
      </c>
      <c r="F3117" s="37">
        <f t="shared" si="196"/>
        <v>465.15</v>
      </c>
      <c r="G3117" s="38"/>
      <c r="H3117" s="35">
        <v>230.82400000000001</v>
      </c>
      <c r="I3117" s="36">
        <v>225.678</v>
      </c>
      <c r="J3117" s="37">
        <f t="shared" si="197"/>
        <v>456.50200000000001</v>
      </c>
      <c r="K3117" s="38"/>
      <c r="L3117" s="35">
        <v>226.05</v>
      </c>
      <c r="M3117" s="36">
        <v>115.65</v>
      </c>
      <c r="N3117" s="37">
        <f t="shared" si="198"/>
        <v>341.70000000000005</v>
      </c>
    </row>
    <row r="3118" spans="1:14" ht="15.6" x14ac:dyDescent="0.3">
      <c r="A3118" s="39">
        <v>43595.666666666664</v>
      </c>
      <c r="B3118" s="29">
        <f t="shared" si="195"/>
        <v>5</v>
      </c>
      <c r="C3118" s="34">
        <v>10</v>
      </c>
      <c r="D3118" s="35">
        <v>222.45</v>
      </c>
      <c r="E3118" s="36">
        <v>225.3</v>
      </c>
      <c r="F3118" s="37">
        <f t="shared" si="196"/>
        <v>447.75</v>
      </c>
      <c r="G3118" s="38"/>
      <c r="H3118" s="35">
        <v>228.19800000000001</v>
      </c>
      <c r="I3118" s="36">
        <v>216.55099999999999</v>
      </c>
      <c r="J3118" s="37">
        <f t="shared" si="197"/>
        <v>444.74900000000002</v>
      </c>
      <c r="K3118" s="38"/>
      <c r="L3118" s="35">
        <v>217.2</v>
      </c>
      <c r="M3118" s="36">
        <v>109.65</v>
      </c>
      <c r="N3118" s="37">
        <f t="shared" si="198"/>
        <v>326.85000000000002</v>
      </c>
    </row>
    <row r="3119" spans="1:14" ht="15.6" x14ac:dyDescent="0.3">
      <c r="A3119" s="40">
        <v>43595.708333333336</v>
      </c>
      <c r="B3119" s="29">
        <f t="shared" si="195"/>
        <v>5</v>
      </c>
      <c r="C3119" s="34">
        <v>10</v>
      </c>
      <c r="D3119" s="35">
        <v>214.05</v>
      </c>
      <c r="E3119" s="36">
        <v>202.65</v>
      </c>
      <c r="F3119" s="37">
        <f t="shared" si="196"/>
        <v>416.70000000000005</v>
      </c>
      <c r="G3119" s="38"/>
      <c r="H3119" s="35">
        <v>215.91499999999999</v>
      </c>
      <c r="I3119" s="36">
        <v>204.15</v>
      </c>
      <c r="J3119" s="37">
        <f t="shared" si="197"/>
        <v>420.065</v>
      </c>
      <c r="K3119" s="38"/>
      <c r="L3119" s="35">
        <v>207.9</v>
      </c>
      <c r="M3119" s="36">
        <v>103.35</v>
      </c>
      <c r="N3119" s="37">
        <f t="shared" si="198"/>
        <v>311.25</v>
      </c>
    </row>
    <row r="3120" spans="1:14" ht="15.6" x14ac:dyDescent="0.3">
      <c r="A3120" s="39">
        <v>43595.75</v>
      </c>
      <c r="B3120" s="29">
        <f t="shared" si="195"/>
        <v>5</v>
      </c>
      <c r="C3120" s="34">
        <v>10</v>
      </c>
      <c r="D3120" s="35">
        <v>223.8</v>
      </c>
      <c r="E3120" s="36">
        <v>169.35</v>
      </c>
      <c r="F3120" s="37">
        <f t="shared" si="196"/>
        <v>393.15</v>
      </c>
      <c r="G3120" s="38"/>
      <c r="H3120" s="35">
        <v>171.22499999999999</v>
      </c>
      <c r="I3120" s="36">
        <v>186.13</v>
      </c>
      <c r="J3120" s="37">
        <f t="shared" si="197"/>
        <v>357.35500000000002</v>
      </c>
      <c r="K3120" s="38"/>
      <c r="L3120" s="35">
        <v>122.7</v>
      </c>
      <c r="M3120" s="36">
        <v>94.8</v>
      </c>
      <c r="N3120" s="37">
        <f t="shared" si="198"/>
        <v>217.5</v>
      </c>
    </row>
    <row r="3121" spans="1:14" ht="15.6" x14ac:dyDescent="0.3">
      <c r="A3121" s="40">
        <v>43595.791666666664</v>
      </c>
      <c r="B3121" s="29">
        <f t="shared" si="195"/>
        <v>5</v>
      </c>
      <c r="C3121" s="34">
        <v>10</v>
      </c>
      <c r="D3121" s="35">
        <v>214.5</v>
      </c>
      <c r="E3121" s="36">
        <v>167.4</v>
      </c>
      <c r="F3121" s="37">
        <f t="shared" si="196"/>
        <v>381.9</v>
      </c>
      <c r="G3121" s="38"/>
      <c r="H3121" s="35">
        <v>168.184</v>
      </c>
      <c r="I3121" s="36">
        <v>172.947</v>
      </c>
      <c r="J3121" s="37">
        <f t="shared" si="197"/>
        <v>341.13099999999997</v>
      </c>
      <c r="K3121" s="38"/>
      <c r="L3121" s="35">
        <v>113.7</v>
      </c>
      <c r="M3121" s="36">
        <v>74.55</v>
      </c>
      <c r="N3121" s="37">
        <f t="shared" si="198"/>
        <v>188.25</v>
      </c>
    </row>
    <row r="3122" spans="1:14" ht="15.6" x14ac:dyDescent="0.3">
      <c r="A3122" s="39">
        <v>43595.833333333336</v>
      </c>
      <c r="B3122" s="29">
        <f t="shared" si="195"/>
        <v>5</v>
      </c>
      <c r="C3122" s="34">
        <v>10</v>
      </c>
      <c r="D3122" s="35">
        <v>216.6</v>
      </c>
      <c r="E3122" s="36">
        <v>165.15</v>
      </c>
      <c r="F3122" s="37">
        <f t="shared" si="196"/>
        <v>381.75</v>
      </c>
      <c r="G3122" s="38"/>
      <c r="H3122" s="35">
        <v>177.99299999999999</v>
      </c>
      <c r="I3122" s="36">
        <v>176.09100000000001</v>
      </c>
      <c r="J3122" s="37">
        <f t="shared" si="197"/>
        <v>354.084</v>
      </c>
      <c r="K3122" s="38"/>
      <c r="L3122" s="35">
        <v>104.1</v>
      </c>
      <c r="M3122" s="36">
        <v>65.099999999999994</v>
      </c>
      <c r="N3122" s="37">
        <f t="shared" si="198"/>
        <v>169.2</v>
      </c>
    </row>
    <row r="3123" spans="1:14" ht="15.6" x14ac:dyDescent="0.3">
      <c r="A3123" s="40">
        <v>43595.875</v>
      </c>
      <c r="B3123" s="29">
        <f t="shared" si="195"/>
        <v>5</v>
      </c>
      <c r="C3123" s="34">
        <v>10</v>
      </c>
      <c r="D3123" s="35">
        <v>175.65</v>
      </c>
      <c r="E3123" s="36">
        <v>160.05000000000001</v>
      </c>
      <c r="F3123" s="37">
        <f t="shared" si="196"/>
        <v>335.70000000000005</v>
      </c>
      <c r="G3123" s="38"/>
      <c r="H3123" s="35">
        <v>166.8</v>
      </c>
      <c r="I3123" s="36">
        <v>164.578</v>
      </c>
      <c r="J3123" s="37">
        <f t="shared" si="197"/>
        <v>331.37800000000004</v>
      </c>
      <c r="K3123" s="38"/>
      <c r="L3123" s="35">
        <v>104.55</v>
      </c>
      <c r="M3123" s="36">
        <v>63.9</v>
      </c>
      <c r="N3123" s="37">
        <f t="shared" si="198"/>
        <v>168.45</v>
      </c>
    </row>
    <row r="3124" spans="1:14" ht="15.6" x14ac:dyDescent="0.3">
      <c r="A3124" s="39">
        <v>43595.916666666664</v>
      </c>
      <c r="B3124" s="29">
        <f t="shared" si="195"/>
        <v>5</v>
      </c>
      <c r="C3124" s="34">
        <v>10</v>
      </c>
      <c r="D3124" s="35">
        <v>154.94999999999999</v>
      </c>
      <c r="E3124" s="36">
        <v>142.05000000000001</v>
      </c>
      <c r="F3124" s="37">
        <f t="shared" si="196"/>
        <v>297</v>
      </c>
      <c r="G3124" s="38"/>
      <c r="H3124" s="35">
        <v>169.417</v>
      </c>
      <c r="I3124" s="36">
        <v>161.86199999999999</v>
      </c>
      <c r="J3124" s="37">
        <f t="shared" si="197"/>
        <v>331.279</v>
      </c>
      <c r="K3124" s="38"/>
      <c r="L3124" s="35">
        <v>102.6</v>
      </c>
      <c r="M3124" s="36">
        <v>58.95</v>
      </c>
      <c r="N3124" s="37">
        <f t="shared" si="198"/>
        <v>161.55000000000001</v>
      </c>
    </row>
    <row r="3125" spans="1:14" ht="15.6" x14ac:dyDescent="0.3">
      <c r="A3125" s="40">
        <v>43595.958333333336</v>
      </c>
      <c r="B3125" s="29">
        <f t="shared" si="195"/>
        <v>5</v>
      </c>
      <c r="C3125" s="34">
        <v>10</v>
      </c>
      <c r="D3125" s="35">
        <v>134.85</v>
      </c>
      <c r="E3125" s="36">
        <v>139.35</v>
      </c>
      <c r="F3125" s="37">
        <f t="shared" si="196"/>
        <v>274.2</v>
      </c>
      <c r="G3125" s="38"/>
      <c r="H3125" s="35">
        <v>159.53800000000001</v>
      </c>
      <c r="I3125" s="36">
        <v>138.46799999999999</v>
      </c>
      <c r="J3125" s="37">
        <f t="shared" si="197"/>
        <v>298.00599999999997</v>
      </c>
      <c r="K3125" s="38"/>
      <c r="L3125" s="35">
        <v>93.9</v>
      </c>
      <c r="M3125" s="36">
        <v>56.85</v>
      </c>
      <c r="N3125" s="37">
        <f t="shared" si="198"/>
        <v>150.75</v>
      </c>
    </row>
    <row r="3126" spans="1:14" ht="15.6" x14ac:dyDescent="0.3">
      <c r="A3126" s="39">
        <v>43595</v>
      </c>
      <c r="B3126" s="29">
        <f t="shared" si="195"/>
        <v>5</v>
      </c>
      <c r="C3126" s="34">
        <v>10</v>
      </c>
      <c r="D3126" s="35">
        <v>133.65</v>
      </c>
      <c r="E3126" s="36">
        <v>125.4</v>
      </c>
      <c r="F3126" s="37">
        <f t="shared" si="196"/>
        <v>259.05</v>
      </c>
      <c r="G3126" s="38"/>
      <c r="H3126" s="35">
        <v>156.113</v>
      </c>
      <c r="I3126" s="36">
        <v>124.806</v>
      </c>
      <c r="J3126" s="37">
        <f t="shared" si="197"/>
        <v>280.91899999999998</v>
      </c>
      <c r="K3126" s="38"/>
      <c r="L3126" s="35">
        <v>88.95</v>
      </c>
      <c r="M3126" s="36">
        <v>56.85</v>
      </c>
      <c r="N3126" s="37">
        <f t="shared" si="198"/>
        <v>145.80000000000001</v>
      </c>
    </row>
    <row r="3127" spans="1:14" ht="15.6" x14ac:dyDescent="0.3">
      <c r="A3127" s="40">
        <v>43596.041666666664</v>
      </c>
      <c r="B3127" s="29">
        <f t="shared" si="195"/>
        <v>5</v>
      </c>
      <c r="C3127" s="34">
        <v>11</v>
      </c>
      <c r="D3127" s="35">
        <v>126.15</v>
      </c>
      <c r="E3127" s="36">
        <v>124.95</v>
      </c>
      <c r="F3127" s="37">
        <f t="shared" si="196"/>
        <v>251.10000000000002</v>
      </c>
      <c r="G3127" s="38"/>
      <c r="H3127" s="35">
        <v>154.75</v>
      </c>
      <c r="I3127" s="36">
        <v>122.21</v>
      </c>
      <c r="J3127" s="37">
        <f t="shared" si="197"/>
        <v>276.95999999999998</v>
      </c>
      <c r="K3127" s="38"/>
      <c r="L3127" s="35">
        <v>87.45</v>
      </c>
      <c r="M3127" s="36">
        <v>57.15</v>
      </c>
      <c r="N3127" s="37">
        <f t="shared" si="198"/>
        <v>144.6</v>
      </c>
    </row>
    <row r="3128" spans="1:14" ht="15.6" x14ac:dyDescent="0.3">
      <c r="A3128" s="39">
        <v>43596.083333333336</v>
      </c>
      <c r="B3128" s="29">
        <f t="shared" si="195"/>
        <v>5</v>
      </c>
      <c r="C3128" s="34">
        <v>11</v>
      </c>
      <c r="D3128" s="35">
        <v>124.5</v>
      </c>
      <c r="E3128" s="36">
        <v>125.25</v>
      </c>
      <c r="F3128" s="37">
        <f t="shared" si="196"/>
        <v>249.75</v>
      </c>
      <c r="G3128" s="38"/>
      <c r="H3128" s="35">
        <v>155.29400000000001</v>
      </c>
      <c r="I3128" s="36">
        <v>122.017</v>
      </c>
      <c r="J3128" s="37">
        <f t="shared" si="197"/>
        <v>277.31100000000004</v>
      </c>
      <c r="K3128" s="38"/>
      <c r="L3128" s="35">
        <v>87.6</v>
      </c>
      <c r="M3128" s="36">
        <v>57.15</v>
      </c>
      <c r="N3128" s="37">
        <f t="shared" si="198"/>
        <v>144.75</v>
      </c>
    </row>
    <row r="3129" spans="1:14" ht="15.6" x14ac:dyDescent="0.3">
      <c r="A3129" s="40">
        <v>43596.125</v>
      </c>
      <c r="B3129" s="29">
        <f t="shared" si="195"/>
        <v>5</v>
      </c>
      <c r="C3129" s="34">
        <v>11</v>
      </c>
      <c r="D3129" s="35">
        <v>124.65</v>
      </c>
      <c r="E3129" s="36">
        <v>121.95</v>
      </c>
      <c r="F3129" s="37">
        <f t="shared" si="196"/>
        <v>246.60000000000002</v>
      </c>
      <c r="G3129" s="38"/>
      <c r="H3129" s="35">
        <v>153.62700000000001</v>
      </c>
      <c r="I3129" s="36">
        <v>121.572</v>
      </c>
      <c r="J3129" s="37">
        <f t="shared" si="197"/>
        <v>275.19900000000001</v>
      </c>
      <c r="K3129" s="38"/>
      <c r="L3129" s="35">
        <v>87.45</v>
      </c>
      <c r="M3129" s="36">
        <v>56.4</v>
      </c>
      <c r="N3129" s="37">
        <f t="shared" si="198"/>
        <v>143.85</v>
      </c>
    </row>
    <row r="3130" spans="1:14" ht="15.6" x14ac:dyDescent="0.3">
      <c r="A3130" s="39">
        <v>43596.166666666664</v>
      </c>
      <c r="B3130" s="29">
        <f t="shared" si="195"/>
        <v>5</v>
      </c>
      <c r="C3130" s="34">
        <v>11</v>
      </c>
      <c r="D3130" s="35">
        <v>126</v>
      </c>
      <c r="E3130" s="36">
        <v>119.4</v>
      </c>
      <c r="F3130" s="37">
        <f t="shared" si="196"/>
        <v>245.4</v>
      </c>
      <c r="G3130" s="38"/>
      <c r="H3130" s="35">
        <v>154.119</v>
      </c>
      <c r="I3130" s="36">
        <v>122.898</v>
      </c>
      <c r="J3130" s="37">
        <f t="shared" si="197"/>
        <v>277.017</v>
      </c>
      <c r="K3130" s="38"/>
      <c r="L3130" s="35">
        <v>87.3</v>
      </c>
      <c r="M3130" s="36">
        <v>55.65</v>
      </c>
      <c r="N3130" s="37">
        <f t="shared" si="198"/>
        <v>142.94999999999999</v>
      </c>
    </row>
    <row r="3131" spans="1:14" ht="15.6" x14ac:dyDescent="0.3">
      <c r="A3131" s="40">
        <v>43596.208333333336</v>
      </c>
      <c r="B3131" s="29">
        <f t="shared" si="195"/>
        <v>5</v>
      </c>
      <c r="C3131" s="34">
        <v>11</v>
      </c>
      <c r="D3131" s="35">
        <v>123.45</v>
      </c>
      <c r="E3131" s="36">
        <v>116.4</v>
      </c>
      <c r="F3131" s="37">
        <f t="shared" si="196"/>
        <v>239.85000000000002</v>
      </c>
      <c r="G3131" s="38"/>
      <c r="H3131" s="35">
        <v>152.852</v>
      </c>
      <c r="I3131" s="36">
        <v>121.946</v>
      </c>
      <c r="J3131" s="37">
        <f t="shared" si="197"/>
        <v>274.798</v>
      </c>
      <c r="K3131" s="38"/>
      <c r="L3131" s="35">
        <v>87.15</v>
      </c>
      <c r="M3131" s="36">
        <v>57</v>
      </c>
      <c r="N3131" s="37">
        <f t="shared" si="198"/>
        <v>144.15</v>
      </c>
    </row>
    <row r="3132" spans="1:14" ht="15.6" x14ac:dyDescent="0.3">
      <c r="A3132" s="39">
        <v>43596.25</v>
      </c>
      <c r="B3132" s="29">
        <f t="shared" si="195"/>
        <v>5</v>
      </c>
      <c r="C3132" s="34">
        <v>11</v>
      </c>
      <c r="D3132" s="35">
        <v>123.75</v>
      </c>
      <c r="E3132" s="36">
        <v>114.3</v>
      </c>
      <c r="F3132" s="37">
        <f t="shared" si="196"/>
        <v>238.05</v>
      </c>
      <c r="G3132" s="38"/>
      <c r="H3132" s="35">
        <v>154.91300000000001</v>
      </c>
      <c r="I3132" s="36">
        <v>120.931</v>
      </c>
      <c r="J3132" s="37">
        <f t="shared" si="197"/>
        <v>275.84399999999999</v>
      </c>
      <c r="K3132" s="38"/>
      <c r="L3132" s="35">
        <v>87.3</v>
      </c>
      <c r="M3132" s="36">
        <v>56.55</v>
      </c>
      <c r="N3132" s="37">
        <f t="shared" si="198"/>
        <v>143.85</v>
      </c>
    </row>
    <row r="3133" spans="1:14" ht="15.6" x14ac:dyDescent="0.3">
      <c r="A3133" s="40">
        <v>43596.291666666664</v>
      </c>
      <c r="B3133" s="29">
        <f t="shared" si="195"/>
        <v>5</v>
      </c>
      <c r="C3133" s="34">
        <v>11</v>
      </c>
      <c r="D3133" s="35">
        <v>133.35</v>
      </c>
      <c r="E3133" s="36">
        <v>114.6</v>
      </c>
      <c r="F3133" s="37">
        <f t="shared" si="196"/>
        <v>247.95</v>
      </c>
      <c r="G3133" s="38"/>
      <c r="H3133" s="35">
        <v>153.149</v>
      </c>
      <c r="I3133" s="36">
        <v>123.34699999999999</v>
      </c>
      <c r="J3133" s="37">
        <f t="shared" si="197"/>
        <v>276.49599999999998</v>
      </c>
      <c r="K3133" s="38"/>
      <c r="L3133" s="35">
        <v>89.25</v>
      </c>
      <c r="M3133" s="36">
        <v>57.9</v>
      </c>
      <c r="N3133" s="37">
        <f t="shared" si="198"/>
        <v>147.15</v>
      </c>
    </row>
    <row r="3134" spans="1:14" ht="15.6" x14ac:dyDescent="0.3">
      <c r="A3134" s="39">
        <v>43596.333333333336</v>
      </c>
      <c r="B3134" s="29">
        <f t="shared" si="195"/>
        <v>5</v>
      </c>
      <c r="C3134" s="34">
        <v>11</v>
      </c>
      <c r="D3134" s="35">
        <v>180.9</v>
      </c>
      <c r="E3134" s="36">
        <v>122.55</v>
      </c>
      <c r="F3134" s="37">
        <f t="shared" si="196"/>
        <v>303.45</v>
      </c>
      <c r="G3134" s="38"/>
      <c r="H3134" s="35">
        <v>193.78100000000001</v>
      </c>
      <c r="I3134" s="36">
        <v>135.71700000000001</v>
      </c>
      <c r="J3134" s="37">
        <f t="shared" si="197"/>
        <v>329.49800000000005</v>
      </c>
      <c r="K3134" s="38"/>
      <c r="L3134" s="35">
        <v>174.15</v>
      </c>
      <c r="M3134" s="36">
        <v>68.7</v>
      </c>
      <c r="N3134" s="37">
        <f t="shared" si="198"/>
        <v>242.85000000000002</v>
      </c>
    </row>
    <row r="3135" spans="1:14" ht="15.6" x14ac:dyDescent="0.3">
      <c r="A3135" s="40">
        <v>43596.375</v>
      </c>
      <c r="B3135" s="29">
        <f t="shared" si="195"/>
        <v>5</v>
      </c>
      <c r="C3135" s="34">
        <v>11</v>
      </c>
      <c r="D3135" s="35">
        <v>170.7</v>
      </c>
      <c r="E3135" s="36">
        <v>148.5</v>
      </c>
      <c r="F3135" s="37">
        <f t="shared" si="196"/>
        <v>319.2</v>
      </c>
      <c r="G3135" s="38"/>
      <c r="H3135" s="35">
        <v>201.584</v>
      </c>
      <c r="I3135" s="36">
        <v>142.64400000000001</v>
      </c>
      <c r="J3135" s="37">
        <f t="shared" si="197"/>
        <v>344.22800000000001</v>
      </c>
      <c r="K3135" s="38"/>
      <c r="L3135" s="35">
        <v>177.45</v>
      </c>
      <c r="M3135" s="36">
        <v>67.650000000000006</v>
      </c>
      <c r="N3135" s="37">
        <f t="shared" si="198"/>
        <v>245.1</v>
      </c>
    </row>
    <row r="3136" spans="1:14" ht="15.6" x14ac:dyDescent="0.3">
      <c r="A3136" s="39">
        <v>43596.416666666664</v>
      </c>
      <c r="B3136" s="29">
        <f t="shared" si="195"/>
        <v>5</v>
      </c>
      <c r="C3136" s="34">
        <v>11</v>
      </c>
      <c r="D3136" s="35">
        <v>169.2</v>
      </c>
      <c r="E3136" s="36">
        <v>150.44999999999999</v>
      </c>
      <c r="F3136" s="37">
        <f t="shared" si="196"/>
        <v>319.64999999999998</v>
      </c>
      <c r="G3136" s="38"/>
      <c r="H3136" s="35">
        <v>211.51499999999999</v>
      </c>
      <c r="I3136" s="36">
        <v>140.6</v>
      </c>
      <c r="J3136" s="37">
        <f t="shared" si="197"/>
        <v>352.11500000000001</v>
      </c>
      <c r="K3136" s="38"/>
      <c r="L3136" s="35">
        <v>176.25</v>
      </c>
      <c r="M3136" s="36">
        <v>67.95</v>
      </c>
      <c r="N3136" s="37">
        <f t="shared" si="198"/>
        <v>244.2</v>
      </c>
    </row>
    <row r="3137" spans="1:14" ht="15.6" x14ac:dyDescent="0.3">
      <c r="A3137" s="40">
        <v>43596.458333333336</v>
      </c>
      <c r="B3137" s="29">
        <f t="shared" si="195"/>
        <v>5</v>
      </c>
      <c r="C3137" s="34">
        <v>11</v>
      </c>
      <c r="D3137" s="35">
        <v>151.5</v>
      </c>
      <c r="E3137" s="36">
        <v>149.25</v>
      </c>
      <c r="F3137" s="37">
        <f t="shared" si="196"/>
        <v>300.75</v>
      </c>
      <c r="G3137" s="38"/>
      <c r="H3137" s="35">
        <v>212.83600000000001</v>
      </c>
      <c r="I3137" s="36">
        <v>134.49199999999999</v>
      </c>
      <c r="J3137" s="37">
        <f t="shared" si="197"/>
        <v>347.32799999999997</v>
      </c>
      <c r="K3137" s="38"/>
      <c r="L3137" s="35">
        <v>167.85</v>
      </c>
      <c r="M3137" s="36">
        <v>66</v>
      </c>
      <c r="N3137" s="37">
        <f t="shared" si="198"/>
        <v>233.85</v>
      </c>
    </row>
    <row r="3138" spans="1:14" ht="15.6" x14ac:dyDescent="0.3">
      <c r="A3138" s="39">
        <v>43596.5</v>
      </c>
      <c r="B3138" s="29">
        <f t="shared" si="195"/>
        <v>5</v>
      </c>
      <c r="C3138" s="34">
        <v>11</v>
      </c>
      <c r="D3138" s="35">
        <v>151.05000000000001</v>
      </c>
      <c r="E3138" s="36">
        <v>141.6</v>
      </c>
      <c r="F3138" s="37">
        <f t="shared" si="196"/>
        <v>292.64999999999998</v>
      </c>
      <c r="G3138" s="38"/>
      <c r="H3138" s="35">
        <v>213.36199999999999</v>
      </c>
      <c r="I3138" s="36">
        <v>135.191</v>
      </c>
      <c r="J3138" s="37">
        <f t="shared" si="197"/>
        <v>348.553</v>
      </c>
      <c r="K3138" s="38"/>
      <c r="L3138" s="35">
        <v>168</v>
      </c>
      <c r="M3138" s="36">
        <v>66.45</v>
      </c>
      <c r="N3138" s="37">
        <f t="shared" si="198"/>
        <v>234.45</v>
      </c>
    </row>
    <row r="3139" spans="1:14" ht="15.6" x14ac:dyDescent="0.3">
      <c r="A3139" s="40">
        <v>43596.541666666664</v>
      </c>
      <c r="B3139" s="29">
        <f t="shared" si="195"/>
        <v>5</v>
      </c>
      <c r="C3139" s="34">
        <v>11</v>
      </c>
      <c r="D3139" s="35">
        <v>136.05000000000001</v>
      </c>
      <c r="E3139" s="36">
        <v>114.15</v>
      </c>
      <c r="F3139" s="37">
        <f t="shared" si="196"/>
        <v>250.20000000000002</v>
      </c>
      <c r="G3139" s="38"/>
      <c r="H3139" s="35">
        <v>155.02600000000001</v>
      </c>
      <c r="I3139" s="36">
        <v>129.30099999999999</v>
      </c>
      <c r="J3139" s="37">
        <f t="shared" si="197"/>
        <v>284.327</v>
      </c>
      <c r="K3139" s="38"/>
      <c r="L3139" s="35">
        <v>94.8</v>
      </c>
      <c r="M3139" s="36">
        <v>65.55</v>
      </c>
      <c r="N3139" s="37">
        <f t="shared" si="198"/>
        <v>160.35</v>
      </c>
    </row>
    <row r="3140" spans="1:14" ht="15.6" x14ac:dyDescent="0.3">
      <c r="A3140" s="39">
        <v>43596.583333333336</v>
      </c>
      <c r="B3140" s="29">
        <f t="shared" si="195"/>
        <v>5</v>
      </c>
      <c r="C3140" s="34">
        <v>11</v>
      </c>
      <c r="D3140" s="35">
        <v>152.25</v>
      </c>
      <c r="E3140" s="36">
        <v>112.35</v>
      </c>
      <c r="F3140" s="37">
        <f t="shared" si="196"/>
        <v>264.60000000000002</v>
      </c>
      <c r="G3140" s="38"/>
      <c r="H3140" s="35">
        <v>153.40899999999999</v>
      </c>
      <c r="I3140" s="36">
        <v>127.527</v>
      </c>
      <c r="J3140" s="37">
        <f t="shared" si="197"/>
        <v>280.93599999999998</v>
      </c>
      <c r="K3140" s="38"/>
      <c r="L3140" s="35">
        <v>94.65</v>
      </c>
      <c r="M3140" s="36">
        <v>63.9</v>
      </c>
      <c r="N3140" s="37">
        <f t="shared" si="198"/>
        <v>158.55000000000001</v>
      </c>
    </row>
    <row r="3141" spans="1:14" ht="15.6" x14ac:dyDescent="0.3">
      <c r="A3141" s="40">
        <v>43596.625</v>
      </c>
      <c r="B3141" s="29">
        <f t="shared" si="195"/>
        <v>5</v>
      </c>
      <c r="C3141" s="34">
        <v>11</v>
      </c>
      <c r="D3141" s="35">
        <v>153.30000000000001</v>
      </c>
      <c r="E3141" s="36">
        <v>114.15</v>
      </c>
      <c r="F3141" s="37">
        <f t="shared" si="196"/>
        <v>267.45000000000005</v>
      </c>
      <c r="G3141" s="38"/>
      <c r="H3141" s="35">
        <v>152.65299999999999</v>
      </c>
      <c r="I3141" s="36">
        <v>129.209</v>
      </c>
      <c r="J3141" s="37">
        <f t="shared" si="197"/>
        <v>281.86199999999997</v>
      </c>
      <c r="K3141" s="38"/>
      <c r="L3141" s="35">
        <v>95.1</v>
      </c>
      <c r="M3141" s="36">
        <v>65.25</v>
      </c>
      <c r="N3141" s="37">
        <f t="shared" si="198"/>
        <v>160.35</v>
      </c>
    </row>
    <row r="3142" spans="1:14" ht="15.6" x14ac:dyDescent="0.3">
      <c r="A3142" s="39">
        <v>43596.666666666664</v>
      </c>
      <c r="B3142" s="29">
        <f t="shared" si="195"/>
        <v>5</v>
      </c>
      <c r="C3142" s="34">
        <v>11</v>
      </c>
      <c r="D3142" s="35">
        <v>154.5</v>
      </c>
      <c r="E3142" s="36">
        <v>113.1</v>
      </c>
      <c r="F3142" s="37">
        <f t="shared" si="196"/>
        <v>267.60000000000002</v>
      </c>
      <c r="G3142" s="38"/>
      <c r="H3142" s="35">
        <v>151.24100000000001</v>
      </c>
      <c r="I3142" s="36">
        <v>127.223</v>
      </c>
      <c r="J3142" s="37">
        <f t="shared" si="197"/>
        <v>278.464</v>
      </c>
      <c r="K3142" s="38"/>
      <c r="L3142" s="35">
        <v>94.5</v>
      </c>
      <c r="M3142" s="36">
        <v>63.3</v>
      </c>
      <c r="N3142" s="37">
        <f t="shared" si="198"/>
        <v>157.80000000000001</v>
      </c>
    </row>
    <row r="3143" spans="1:14" ht="15.6" x14ac:dyDescent="0.3">
      <c r="A3143" s="40">
        <v>43596.708333333336</v>
      </c>
      <c r="B3143" s="29">
        <f t="shared" si="195"/>
        <v>5</v>
      </c>
      <c r="C3143" s="34">
        <v>11</v>
      </c>
      <c r="D3143" s="35">
        <v>146.4</v>
      </c>
      <c r="E3143" s="36">
        <v>114.15</v>
      </c>
      <c r="F3143" s="37">
        <f t="shared" si="196"/>
        <v>260.55</v>
      </c>
      <c r="G3143" s="38"/>
      <c r="H3143" s="35">
        <v>148.536</v>
      </c>
      <c r="I3143" s="36">
        <v>124.77800000000001</v>
      </c>
      <c r="J3143" s="37">
        <f t="shared" si="197"/>
        <v>273.31400000000002</v>
      </c>
      <c r="K3143" s="38"/>
      <c r="L3143" s="35">
        <v>94.65</v>
      </c>
      <c r="M3143" s="36">
        <v>63.15</v>
      </c>
      <c r="N3143" s="37">
        <f t="shared" si="198"/>
        <v>157.80000000000001</v>
      </c>
    </row>
    <row r="3144" spans="1:14" ht="15.6" x14ac:dyDescent="0.3">
      <c r="A3144" s="39">
        <v>43596.75</v>
      </c>
      <c r="B3144" s="29">
        <f t="shared" ref="B3144:B3207" si="199">MONTH(A3144)</f>
        <v>5</v>
      </c>
      <c r="C3144" s="34">
        <v>11</v>
      </c>
      <c r="D3144" s="35">
        <v>156</v>
      </c>
      <c r="E3144" s="36">
        <v>116.4</v>
      </c>
      <c r="F3144" s="37">
        <f t="shared" ref="F3144:F3207" si="200">D3144+E3144</f>
        <v>272.39999999999998</v>
      </c>
      <c r="G3144" s="38"/>
      <c r="H3144" s="35">
        <v>150.096</v>
      </c>
      <c r="I3144" s="36">
        <v>123.092</v>
      </c>
      <c r="J3144" s="37">
        <f t="shared" ref="J3144:J3207" si="201">H3144+I3144</f>
        <v>273.18799999999999</v>
      </c>
      <c r="K3144" s="38"/>
      <c r="L3144" s="35">
        <v>93.75</v>
      </c>
      <c r="M3144" s="36">
        <v>63.45</v>
      </c>
      <c r="N3144" s="37">
        <f t="shared" ref="N3144:N3207" si="202">L3144+M3144</f>
        <v>157.19999999999999</v>
      </c>
    </row>
    <row r="3145" spans="1:14" ht="15.6" x14ac:dyDescent="0.3">
      <c r="A3145" s="40">
        <v>43596.791666666664</v>
      </c>
      <c r="B3145" s="29">
        <f t="shared" si="199"/>
        <v>5</v>
      </c>
      <c r="C3145" s="34">
        <v>11</v>
      </c>
      <c r="D3145" s="35">
        <v>158.1</v>
      </c>
      <c r="E3145" s="36">
        <v>109.65</v>
      </c>
      <c r="F3145" s="37">
        <f t="shared" si="200"/>
        <v>267.75</v>
      </c>
      <c r="G3145" s="38"/>
      <c r="H3145" s="35">
        <v>148.298</v>
      </c>
      <c r="I3145" s="36">
        <v>122.175</v>
      </c>
      <c r="J3145" s="37">
        <f t="shared" si="201"/>
        <v>270.47300000000001</v>
      </c>
      <c r="K3145" s="38"/>
      <c r="L3145" s="35">
        <v>94.2</v>
      </c>
      <c r="M3145" s="36">
        <v>64.650000000000006</v>
      </c>
      <c r="N3145" s="37">
        <f t="shared" si="202"/>
        <v>158.85000000000002</v>
      </c>
    </row>
    <row r="3146" spans="1:14" ht="15.6" x14ac:dyDescent="0.3">
      <c r="A3146" s="39">
        <v>43596.833333333336</v>
      </c>
      <c r="B3146" s="29">
        <f t="shared" si="199"/>
        <v>5</v>
      </c>
      <c r="C3146" s="34">
        <v>11</v>
      </c>
      <c r="D3146" s="35">
        <v>156.6</v>
      </c>
      <c r="E3146" s="36">
        <v>112.8</v>
      </c>
      <c r="F3146" s="37">
        <f t="shared" si="200"/>
        <v>269.39999999999998</v>
      </c>
      <c r="G3146" s="38"/>
      <c r="H3146" s="35">
        <v>149.529</v>
      </c>
      <c r="I3146" s="36">
        <v>119.306</v>
      </c>
      <c r="J3146" s="37">
        <f t="shared" si="201"/>
        <v>268.83499999999998</v>
      </c>
      <c r="K3146" s="38"/>
      <c r="L3146" s="35">
        <v>93.3</v>
      </c>
      <c r="M3146" s="36">
        <v>63.45</v>
      </c>
      <c r="N3146" s="37">
        <f t="shared" si="202"/>
        <v>156.75</v>
      </c>
    </row>
    <row r="3147" spans="1:14" ht="15.6" x14ac:dyDescent="0.3">
      <c r="A3147" s="40">
        <v>43596.875</v>
      </c>
      <c r="B3147" s="29">
        <f t="shared" si="199"/>
        <v>5</v>
      </c>
      <c r="C3147" s="34">
        <v>11</v>
      </c>
      <c r="D3147" s="35">
        <v>152.25</v>
      </c>
      <c r="E3147" s="36">
        <v>112.95</v>
      </c>
      <c r="F3147" s="37">
        <f t="shared" si="200"/>
        <v>265.2</v>
      </c>
      <c r="G3147" s="38"/>
      <c r="H3147" s="35">
        <v>148.88499999999999</v>
      </c>
      <c r="I3147" s="36">
        <v>101.90300000000001</v>
      </c>
      <c r="J3147" s="37">
        <f t="shared" si="201"/>
        <v>250.78800000000001</v>
      </c>
      <c r="K3147" s="38"/>
      <c r="L3147" s="35">
        <v>80.25</v>
      </c>
      <c r="M3147" s="36">
        <v>62.85</v>
      </c>
      <c r="N3147" s="37">
        <f t="shared" si="202"/>
        <v>143.1</v>
      </c>
    </row>
    <row r="3148" spans="1:14" ht="15.6" x14ac:dyDescent="0.3">
      <c r="A3148" s="39">
        <v>43596.916666666664</v>
      </c>
      <c r="B3148" s="29">
        <f t="shared" si="199"/>
        <v>5</v>
      </c>
      <c r="C3148" s="34">
        <v>11</v>
      </c>
      <c r="D3148" s="35">
        <v>138.30000000000001</v>
      </c>
      <c r="E3148" s="36">
        <v>113.85</v>
      </c>
      <c r="F3148" s="37">
        <f t="shared" si="200"/>
        <v>252.15</v>
      </c>
      <c r="G3148" s="38"/>
      <c r="H3148" s="35">
        <v>150.023</v>
      </c>
      <c r="I3148" s="36">
        <v>101.952</v>
      </c>
      <c r="J3148" s="37">
        <f t="shared" si="201"/>
        <v>251.97499999999999</v>
      </c>
      <c r="K3148" s="38"/>
      <c r="L3148" s="35">
        <v>82.65</v>
      </c>
      <c r="M3148" s="36">
        <v>63</v>
      </c>
      <c r="N3148" s="37">
        <f t="shared" si="202"/>
        <v>145.65</v>
      </c>
    </row>
    <row r="3149" spans="1:14" ht="15.6" x14ac:dyDescent="0.3">
      <c r="A3149" s="40">
        <v>43596.958333333336</v>
      </c>
      <c r="B3149" s="29">
        <f t="shared" si="199"/>
        <v>5</v>
      </c>
      <c r="C3149" s="34">
        <v>11</v>
      </c>
      <c r="D3149" s="35">
        <v>96.15</v>
      </c>
      <c r="E3149" s="36">
        <v>117.9</v>
      </c>
      <c r="F3149" s="37">
        <f t="shared" si="200"/>
        <v>214.05</v>
      </c>
      <c r="G3149" s="38"/>
      <c r="H3149" s="35">
        <v>118.715</v>
      </c>
      <c r="I3149" s="36">
        <v>116.57599999999999</v>
      </c>
      <c r="J3149" s="37">
        <f t="shared" si="201"/>
        <v>235.291</v>
      </c>
      <c r="K3149" s="38"/>
      <c r="L3149" s="35">
        <v>92.4</v>
      </c>
      <c r="M3149" s="36">
        <v>63</v>
      </c>
      <c r="N3149" s="37">
        <f t="shared" si="202"/>
        <v>155.4</v>
      </c>
    </row>
    <row r="3150" spans="1:14" ht="15.6" x14ac:dyDescent="0.3">
      <c r="A3150" s="39">
        <v>43596</v>
      </c>
      <c r="B3150" s="29">
        <f t="shared" si="199"/>
        <v>5</v>
      </c>
      <c r="C3150" s="34">
        <v>11</v>
      </c>
      <c r="D3150" s="35">
        <v>111.9</v>
      </c>
      <c r="E3150" s="36">
        <v>115.05</v>
      </c>
      <c r="F3150" s="37">
        <f t="shared" si="200"/>
        <v>226.95</v>
      </c>
      <c r="G3150" s="38"/>
      <c r="H3150" s="35">
        <v>125.02</v>
      </c>
      <c r="I3150" s="36">
        <v>118.07899999999999</v>
      </c>
      <c r="J3150" s="37">
        <f t="shared" si="201"/>
        <v>243.09899999999999</v>
      </c>
      <c r="K3150" s="38"/>
      <c r="L3150" s="35">
        <v>91.65</v>
      </c>
      <c r="M3150" s="36">
        <v>63.6</v>
      </c>
      <c r="N3150" s="37">
        <f t="shared" si="202"/>
        <v>155.25</v>
      </c>
    </row>
    <row r="3151" spans="1:14" ht="15.6" x14ac:dyDescent="0.3">
      <c r="A3151" s="40">
        <v>43597.041666666664</v>
      </c>
      <c r="B3151" s="29">
        <f t="shared" si="199"/>
        <v>5</v>
      </c>
      <c r="C3151" s="34">
        <v>12</v>
      </c>
      <c r="D3151" s="35">
        <v>120.15</v>
      </c>
      <c r="E3151" s="36">
        <v>111.45</v>
      </c>
      <c r="F3151" s="37">
        <f t="shared" si="200"/>
        <v>231.60000000000002</v>
      </c>
      <c r="G3151" s="38"/>
      <c r="H3151" s="35">
        <v>148.94900000000001</v>
      </c>
      <c r="I3151" s="36">
        <v>116.089</v>
      </c>
      <c r="J3151" s="37">
        <f t="shared" si="201"/>
        <v>265.03800000000001</v>
      </c>
      <c r="K3151" s="38"/>
      <c r="L3151" s="35">
        <v>92.25</v>
      </c>
      <c r="M3151" s="36">
        <v>62.7</v>
      </c>
      <c r="N3151" s="37">
        <f t="shared" si="202"/>
        <v>154.94999999999999</v>
      </c>
    </row>
    <row r="3152" spans="1:14" ht="15.6" x14ac:dyDescent="0.3">
      <c r="A3152" s="39">
        <v>43597.083333333336</v>
      </c>
      <c r="B3152" s="29">
        <f t="shared" si="199"/>
        <v>5</v>
      </c>
      <c r="C3152" s="34">
        <v>12</v>
      </c>
      <c r="D3152" s="35">
        <v>118.2</v>
      </c>
      <c r="E3152" s="36">
        <v>111.3</v>
      </c>
      <c r="F3152" s="37">
        <f t="shared" si="200"/>
        <v>229.5</v>
      </c>
      <c r="G3152" s="38"/>
      <c r="H3152" s="35">
        <v>149.97300000000001</v>
      </c>
      <c r="I3152" s="36">
        <v>116.41200000000001</v>
      </c>
      <c r="J3152" s="37">
        <f t="shared" si="201"/>
        <v>266.38499999999999</v>
      </c>
      <c r="K3152" s="38"/>
      <c r="L3152" s="35">
        <v>92.55</v>
      </c>
      <c r="M3152" s="36">
        <v>63.3</v>
      </c>
      <c r="N3152" s="37">
        <f t="shared" si="202"/>
        <v>155.85</v>
      </c>
    </row>
    <row r="3153" spans="1:14" ht="15.6" x14ac:dyDescent="0.3">
      <c r="A3153" s="40">
        <v>43597.125</v>
      </c>
      <c r="B3153" s="29">
        <f t="shared" si="199"/>
        <v>5</v>
      </c>
      <c r="C3153" s="34">
        <v>12</v>
      </c>
      <c r="D3153" s="35">
        <v>107.7</v>
      </c>
      <c r="E3153" s="36">
        <v>112.95</v>
      </c>
      <c r="F3153" s="37">
        <f t="shared" si="200"/>
        <v>220.65</v>
      </c>
      <c r="G3153" s="38"/>
      <c r="H3153" s="35">
        <v>150.518</v>
      </c>
      <c r="I3153" s="36">
        <v>116.586</v>
      </c>
      <c r="J3153" s="37">
        <f t="shared" si="201"/>
        <v>267.10399999999998</v>
      </c>
      <c r="K3153" s="38"/>
      <c r="L3153" s="35">
        <v>97.65</v>
      </c>
      <c r="M3153" s="36">
        <v>66.150000000000006</v>
      </c>
      <c r="N3153" s="37">
        <f t="shared" si="202"/>
        <v>163.80000000000001</v>
      </c>
    </row>
    <row r="3154" spans="1:14" ht="15.6" x14ac:dyDescent="0.3">
      <c r="A3154" s="39">
        <v>43597.166666666664</v>
      </c>
      <c r="B3154" s="29">
        <f t="shared" si="199"/>
        <v>5</v>
      </c>
      <c r="C3154" s="34">
        <v>12</v>
      </c>
      <c r="D3154" s="35">
        <v>104.85</v>
      </c>
      <c r="E3154" s="36">
        <v>113.85</v>
      </c>
      <c r="F3154" s="37">
        <f t="shared" si="200"/>
        <v>218.7</v>
      </c>
      <c r="G3154" s="38"/>
      <c r="H3154" s="35">
        <v>148.72300000000001</v>
      </c>
      <c r="I3154" s="36">
        <v>116.093</v>
      </c>
      <c r="J3154" s="37">
        <f t="shared" si="201"/>
        <v>264.81600000000003</v>
      </c>
      <c r="K3154" s="38"/>
      <c r="L3154" s="35">
        <v>98.4</v>
      </c>
      <c r="M3154" s="36">
        <v>67.05</v>
      </c>
      <c r="N3154" s="37">
        <f t="shared" si="202"/>
        <v>165.45</v>
      </c>
    </row>
    <row r="3155" spans="1:14" ht="15.6" x14ac:dyDescent="0.3">
      <c r="A3155" s="40">
        <v>43597.208333333336</v>
      </c>
      <c r="B3155" s="29">
        <f t="shared" si="199"/>
        <v>5</v>
      </c>
      <c r="C3155" s="34">
        <v>12</v>
      </c>
      <c r="D3155" s="35">
        <v>106.5</v>
      </c>
      <c r="E3155" s="36">
        <v>110.25</v>
      </c>
      <c r="F3155" s="37">
        <f t="shared" si="200"/>
        <v>216.75</v>
      </c>
      <c r="G3155" s="38"/>
      <c r="H3155" s="35">
        <v>148.51599999999999</v>
      </c>
      <c r="I3155" s="36">
        <v>116.482</v>
      </c>
      <c r="J3155" s="37">
        <f t="shared" si="201"/>
        <v>264.99799999999999</v>
      </c>
      <c r="K3155" s="38"/>
      <c r="L3155" s="35">
        <v>97.2</v>
      </c>
      <c r="M3155" s="36">
        <v>66.45</v>
      </c>
      <c r="N3155" s="37">
        <f t="shared" si="202"/>
        <v>163.65</v>
      </c>
    </row>
    <row r="3156" spans="1:14" ht="15.6" x14ac:dyDescent="0.3">
      <c r="A3156" s="39">
        <v>43597.25</v>
      </c>
      <c r="B3156" s="29">
        <f t="shared" si="199"/>
        <v>5</v>
      </c>
      <c r="C3156" s="34">
        <v>12</v>
      </c>
      <c r="D3156" s="35">
        <v>105.3</v>
      </c>
      <c r="E3156" s="36">
        <v>109.65</v>
      </c>
      <c r="F3156" s="37">
        <f t="shared" si="200"/>
        <v>214.95</v>
      </c>
      <c r="G3156" s="38"/>
      <c r="H3156" s="35">
        <v>148.482</v>
      </c>
      <c r="I3156" s="36">
        <v>117.054</v>
      </c>
      <c r="J3156" s="37">
        <f t="shared" si="201"/>
        <v>265.536</v>
      </c>
      <c r="K3156" s="38"/>
      <c r="L3156" s="35">
        <v>98.1</v>
      </c>
      <c r="M3156" s="36">
        <v>67.349999999999994</v>
      </c>
      <c r="N3156" s="37">
        <f t="shared" si="202"/>
        <v>165.45</v>
      </c>
    </row>
    <row r="3157" spans="1:14" ht="15.6" x14ac:dyDescent="0.3">
      <c r="A3157" s="40">
        <v>43597.291666666664</v>
      </c>
      <c r="B3157" s="29">
        <f t="shared" si="199"/>
        <v>5</v>
      </c>
      <c r="C3157" s="34">
        <v>12</v>
      </c>
      <c r="D3157" s="35">
        <v>120.6</v>
      </c>
      <c r="E3157" s="36">
        <v>107.85</v>
      </c>
      <c r="F3157" s="37">
        <f t="shared" si="200"/>
        <v>228.45</v>
      </c>
      <c r="G3157" s="38"/>
      <c r="H3157" s="35">
        <v>148.18100000000001</v>
      </c>
      <c r="I3157" s="36">
        <v>117.51600000000001</v>
      </c>
      <c r="J3157" s="37">
        <f t="shared" si="201"/>
        <v>265.697</v>
      </c>
      <c r="K3157" s="38"/>
      <c r="L3157" s="35">
        <v>97.95</v>
      </c>
      <c r="M3157" s="36">
        <v>66.75</v>
      </c>
      <c r="N3157" s="37">
        <f t="shared" si="202"/>
        <v>164.7</v>
      </c>
    </row>
    <row r="3158" spans="1:14" ht="15.6" x14ac:dyDescent="0.3">
      <c r="A3158" s="39">
        <v>43597.333333333336</v>
      </c>
      <c r="B3158" s="29">
        <f t="shared" si="199"/>
        <v>5</v>
      </c>
      <c r="C3158" s="34">
        <v>12</v>
      </c>
      <c r="D3158" s="35">
        <v>130.05000000000001</v>
      </c>
      <c r="E3158" s="36">
        <v>111.45</v>
      </c>
      <c r="F3158" s="37">
        <f t="shared" si="200"/>
        <v>241.5</v>
      </c>
      <c r="G3158" s="38"/>
      <c r="H3158" s="35">
        <v>148.803</v>
      </c>
      <c r="I3158" s="36">
        <v>122.37</v>
      </c>
      <c r="J3158" s="37">
        <f t="shared" si="201"/>
        <v>271.173</v>
      </c>
      <c r="K3158" s="38"/>
      <c r="L3158" s="35">
        <v>99</v>
      </c>
      <c r="M3158" s="36">
        <v>70.650000000000006</v>
      </c>
      <c r="N3158" s="37">
        <f t="shared" si="202"/>
        <v>169.65</v>
      </c>
    </row>
    <row r="3159" spans="1:14" ht="15.6" x14ac:dyDescent="0.3">
      <c r="A3159" s="40">
        <v>43597.375</v>
      </c>
      <c r="B3159" s="29">
        <f t="shared" si="199"/>
        <v>5</v>
      </c>
      <c r="C3159" s="34">
        <v>12</v>
      </c>
      <c r="D3159" s="35">
        <v>146.55000000000001</v>
      </c>
      <c r="E3159" s="36">
        <v>112.2</v>
      </c>
      <c r="F3159" s="37">
        <f t="shared" si="200"/>
        <v>258.75</v>
      </c>
      <c r="G3159" s="38"/>
      <c r="H3159" s="35">
        <v>149.048</v>
      </c>
      <c r="I3159" s="36">
        <v>123.295</v>
      </c>
      <c r="J3159" s="37">
        <f t="shared" si="201"/>
        <v>272.34300000000002</v>
      </c>
      <c r="K3159" s="38"/>
      <c r="L3159" s="35">
        <v>100.2</v>
      </c>
      <c r="M3159" s="36">
        <v>71.099999999999994</v>
      </c>
      <c r="N3159" s="37">
        <f t="shared" si="202"/>
        <v>171.3</v>
      </c>
    </row>
    <row r="3160" spans="1:14" ht="15.6" x14ac:dyDescent="0.3">
      <c r="A3160" s="39">
        <v>43597.416666666664</v>
      </c>
      <c r="B3160" s="29">
        <f t="shared" si="199"/>
        <v>5</v>
      </c>
      <c r="C3160" s="34">
        <v>12</v>
      </c>
      <c r="D3160" s="35">
        <v>155.55000000000001</v>
      </c>
      <c r="E3160" s="36">
        <v>111.75</v>
      </c>
      <c r="F3160" s="37">
        <f t="shared" si="200"/>
        <v>267.3</v>
      </c>
      <c r="G3160" s="38"/>
      <c r="H3160" s="35">
        <v>147.87</v>
      </c>
      <c r="I3160" s="36">
        <v>124.68300000000001</v>
      </c>
      <c r="J3160" s="37">
        <f t="shared" si="201"/>
        <v>272.553</v>
      </c>
      <c r="K3160" s="38"/>
      <c r="L3160" s="35">
        <v>103.05</v>
      </c>
      <c r="M3160" s="36">
        <v>72.3</v>
      </c>
      <c r="N3160" s="37">
        <f t="shared" si="202"/>
        <v>175.35</v>
      </c>
    </row>
    <row r="3161" spans="1:14" ht="15.6" x14ac:dyDescent="0.3">
      <c r="A3161" s="40">
        <v>43597.458333333336</v>
      </c>
      <c r="B3161" s="29">
        <f t="shared" si="199"/>
        <v>5</v>
      </c>
      <c r="C3161" s="34">
        <v>12</v>
      </c>
      <c r="D3161" s="35">
        <v>154.94999999999999</v>
      </c>
      <c r="E3161" s="36">
        <v>112.35</v>
      </c>
      <c r="F3161" s="37">
        <f t="shared" si="200"/>
        <v>267.29999999999995</v>
      </c>
      <c r="G3161" s="38"/>
      <c r="H3161" s="35">
        <v>148.56399999999999</v>
      </c>
      <c r="I3161" s="36">
        <v>127.819</v>
      </c>
      <c r="J3161" s="37">
        <f t="shared" si="201"/>
        <v>276.38299999999998</v>
      </c>
      <c r="K3161" s="38"/>
      <c r="L3161" s="35">
        <v>99.6</v>
      </c>
      <c r="M3161" s="36">
        <v>69.599999999999994</v>
      </c>
      <c r="N3161" s="37">
        <f t="shared" si="202"/>
        <v>169.2</v>
      </c>
    </row>
    <row r="3162" spans="1:14" ht="15.6" x14ac:dyDescent="0.3">
      <c r="A3162" s="39">
        <v>43597.5</v>
      </c>
      <c r="B3162" s="29">
        <f t="shared" si="199"/>
        <v>5</v>
      </c>
      <c r="C3162" s="34">
        <v>12</v>
      </c>
      <c r="D3162" s="35">
        <v>159.15</v>
      </c>
      <c r="E3162" s="36">
        <v>112.65</v>
      </c>
      <c r="F3162" s="37">
        <f t="shared" si="200"/>
        <v>271.8</v>
      </c>
      <c r="G3162" s="38"/>
      <c r="H3162" s="35">
        <v>147.059</v>
      </c>
      <c r="I3162" s="36">
        <v>115.621</v>
      </c>
      <c r="J3162" s="37">
        <f t="shared" si="201"/>
        <v>262.68</v>
      </c>
      <c r="K3162" s="38"/>
      <c r="L3162" s="35">
        <v>98.85</v>
      </c>
      <c r="M3162" s="36">
        <v>68.849999999999994</v>
      </c>
      <c r="N3162" s="37">
        <f t="shared" si="202"/>
        <v>167.7</v>
      </c>
    </row>
    <row r="3163" spans="1:14" ht="15.6" x14ac:dyDescent="0.3">
      <c r="A3163" s="40">
        <v>43597.541666666664</v>
      </c>
      <c r="B3163" s="29">
        <f t="shared" si="199"/>
        <v>5</v>
      </c>
      <c r="C3163" s="34">
        <v>12</v>
      </c>
      <c r="D3163" s="35">
        <v>175.95</v>
      </c>
      <c r="E3163" s="36">
        <v>113.1</v>
      </c>
      <c r="F3163" s="37">
        <f t="shared" si="200"/>
        <v>289.04999999999995</v>
      </c>
      <c r="G3163" s="38"/>
      <c r="H3163" s="35">
        <v>146.54499999999999</v>
      </c>
      <c r="I3163" s="36">
        <v>106.125</v>
      </c>
      <c r="J3163" s="37">
        <f t="shared" si="201"/>
        <v>252.67</v>
      </c>
      <c r="K3163" s="38"/>
      <c r="L3163" s="35">
        <v>99</v>
      </c>
      <c r="M3163" s="36">
        <v>67.05</v>
      </c>
      <c r="N3163" s="37">
        <f t="shared" si="202"/>
        <v>166.05</v>
      </c>
    </row>
    <row r="3164" spans="1:14" ht="15.6" x14ac:dyDescent="0.3">
      <c r="A3164" s="39">
        <v>43597.583333333336</v>
      </c>
      <c r="B3164" s="29">
        <f t="shared" si="199"/>
        <v>5</v>
      </c>
      <c r="C3164" s="34">
        <v>12</v>
      </c>
      <c r="D3164" s="35">
        <v>179.85</v>
      </c>
      <c r="E3164" s="36">
        <v>109.95</v>
      </c>
      <c r="F3164" s="37">
        <f t="shared" si="200"/>
        <v>289.8</v>
      </c>
      <c r="G3164" s="38"/>
      <c r="H3164" s="35">
        <v>145.15700000000001</v>
      </c>
      <c r="I3164" s="36">
        <v>106.307</v>
      </c>
      <c r="J3164" s="37">
        <f t="shared" si="201"/>
        <v>251.464</v>
      </c>
      <c r="K3164" s="38"/>
      <c r="L3164" s="35">
        <v>99.6</v>
      </c>
      <c r="M3164" s="36">
        <v>67.95</v>
      </c>
      <c r="N3164" s="37">
        <f t="shared" si="202"/>
        <v>167.55</v>
      </c>
    </row>
    <row r="3165" spans="1:14" ht="15.6" x14ac:dyDescent="0.3">
      <c r="A3165" s="40">
        <v>43597.625</v>
      </c>
      <c r="B3165" s="29">
        <f t="shared" si="199"/>
        <v>5</v>
      </c>
      <c r="C3165" s="34">
        <v>12</v>
      </c>
      <c r="D3165" s="35">
        <v>174</v>
      </c>
      <c r="E3165" s="36">
        <v>111.9</v>
      </c>
      <c r="F3165" s="37">
        <f t="shared" si="200"/>
        <v>285.89999999999998</v>
      </c>
      <c r="G3165" s="38"/>
      <c r="H3165" s="35">
        <v>144.79499999999999</v>
      </c>
      <c r="I3165" s="36">
        <v>108.886</v>
      </c>
      <c r="J3165" s="37">
        <f t="shared" si="201"/>
        <v>253.68099999999998</v>
      </c>
      <c r="K3165" s="38"/>
      <c r="L3165" s="35">
        <v>99.15</v>
      </c>
      <c r="M3165" s="36">
        <v>66.75</v>
      </c>
      <c r="N3165" s="37">
        <f t="shared" si="202"/>
        <v>165.9</v>
      </c>
    </row>
    <row r="3166" spans="1:14" ht="15.6" x14ac:dyDescent="0.3">
      <c r="A3166" s="39">
        <v>43597.666666666664</v>
      </c>
      <c r="B3166" s="29">
        <f t="shared" si="199"/>
        <v>5</v>
      </c>
      <c r="C3166" s="34">
        <v>12</v>
      </c>
      <c r="D3166" s="35">
        <v>172.8</v>
      </c>
      <c r="E3166" s="36">
        <v>112.35</v>
      </c>
      <c r="F3166" s="37">
        <f t="shared" si="200"/>
        <v>285.14999999999998</v>
      </c>
      <c r="G3166" s="38"/>
      <c r="H3166" s="35">
        <v>144.37100000000001</v>
      </c>
      <c r="I3166" s="36">
        <v>109.29600000000001</v>
      </c>
      <c r="J3166" s="37">
        <f t="shared" si="201"/>
        <v>253.66700000000003</v>
      </c>
      <c r="K3166" s="38"/>
      <c r="L3166" s="35">
        <v>99</v>
      </c>
      <c r="M3166" s="36">
        <v>69.599999999999994</v>
      </c>
      <c r="N3166" s="37">
        <f t="shared" si="202"/>
        <v>168.6</v>
      </c>
    </row>
    <row r="3167" spans="1:14" ht="15.6" x14ac:dyDescent="0.3">
      <c r="A3167" s="40">
        <v>43597.708333333336</v>
      </c>
      <c r="B3167" s="29">
        <f t="shared" si="199"/>
        <v>5</v>
      </c>
      <c r="C3167" s="34">
        <v>12</v>
      </c>
      <c r="D3167" s="35">
        <v>153.30000000000001</v>
      </c>
      <c r="E3167" s="36">
        <v>107.85</v>
      </c>
      <c r="F3167" s="37">
        <f t="shared" si="200"/>
        <v>261.14999999999998</v>
      </c>
      <c r="G3167" s="38"/>
      <c r="H3167" s="35">
        <v>144.804</v>
      </c>
      <c r="I3167" s="36">
        <v>109.651</v>
      </c>
      <c r="J3167" s="37">
        <f t="shared" si="201"/>
        <v>254.45499999999998</v>
      </c>
      <c r="K3167" s="38"/>
      <c r="L3167" s="35">
        <v>98.25</v>
      </c>
      <c r="M3167" s="36">
        <v>70.8</v>
      </c>
      <c r="N3167" s="37">
        <f t="shared" si="202"/>
        <v>169.05</v>
      </c>
    </row>
    <row r="3168" spans="1:14" ht="15.6" x14ac:dyDescent="0.3">
      <c r="A3168" s="39">
        <v>43597.75</v>
      </c>
      <c r="B3168" s="29">
        <f t="shared" si="199"/>
        <v>5</v>
      </c>
      <c r="C3168" s="34">
        <v>12</v>
      </c>
      <c r="D3168" s="35">
        <v>134.1</v>
      </c>
      <c r="E3168" s="36">
        <v>106.8</v>
      </c>
      <c r="F3168" s="37">
        <f t="shared" si="200"/>
        <v>240.89999999999998</v>
      </c>
      <c r="G3168" s="38"/>
      <c r="H3168" s="35">
        <v>145.36099999999999</v>
      </c>
      <c r="I3168" s="36">
        <v>109.43600000000001</v>
      </c>
      <c r="J3168" s="37">
        <f t="shared" si="201"/>
        <v>254.797</v>
      </c>
      <c r="K3168" s="38"/>
      <c r="L3168" s="35">
        <v>99.75</v>
      </c>
      <c r="M3168" s="36">
        <v>70.650000000000006</v>
      </c>
      <c r="N3168" s="37">
        <f t="shared" si="202"/>
        <v>170.4</v>
      </c>
    </row>
    <row r="3169" spans="1:14" ht="15.6" x14ac:dyDescent="0.3">
      <c r="A3169" s="40">
        <v>43597.791666666664</v>
      </c>
      <c r="B3169" s="29">
        <f t="shared" si="199"/>
        <v>5</v>
      </c>
      <c r="C3169" s="34">
        <v>12</v>
      </c>
      <c r="D3169" s="35">
        <v>119.4</v>
      </c>
      <c r="E3169" s="36">
        <v>104.25</v>
      </c>
      <c r="F3169" s="37">
        <f t="shared" si="200"/>
        <v>223.65</v>
      </c>
      <c r="G3169" s="38"/>
      <c r="H3169" s="35">
        <v>144.52000000000001</v>
      </c>
      <c r="I3169" s="36">
        <v>109.41</v>
      </c>
      <c r="J3169" s="37">
        <f t="shared" si="201"/>
        <v>253.93</v>
      </c>
      <c r="K3169" s="38"/>
      <c r="L3169" s="35">
        <v>97.8</v>
      </c>
      <c r="M3169" s="36">
        <v>71.400000000000006</v>
      </c>
      <c r="N3169" s="37">
        <f t="shared" si="202"/>
        <v>169.2</v>
      </c>
    </row>
    <row r="3170" spans="1:14" ht="15.6" x14ac:dyDescent="0.3">
      <c r="A3170" s="39">
        <v>43597.833333333336</v>
      </c>
      <c r="B3170" s="29">
        <f t="shared" si="199"/>
        <v>5</v>
      </c>
      <c r="C3170" s="34">
        <v>12</v>
      </c>
      <c r="D3170" s="35">
        <v>109.65</v>
      </c>
      <c r="E3170" s="36">
        <v>111.9</v>
      </c>
      <c r="F3170" s="37">
        <f t="shared" si="200"/>
        <v>221.55</v>
      </c>
      <c r="G3170" s="38"/>
      <c r="H3170" s="35">
        <v>145.04599999999999</v>
      </c>
      <c r="I3170" s="36">
        <v>108.81100000000001</v>
      </c>
      <c r="J3170" s="37">
        <f t="shared" si="201"/>
        <v>253.857</v>
      </c>
      <c r="K3170" s="38"/>
      <c r="L3170" s="35">
        <v>98.85</v>
      </c>
      <c r="M3170" s="36">
        <v>69.75</v>
      </c>
      <c r="N3170" s="37">
        <f t="shared" si="202"/>
        <v>168.6</v>
      </c>
    </row>
    <row r="3171" spans="1:14" ht="15.6" x14ac:dyDescent="0.3">
      <c r="A3171" s="40">
        <v>43597.875</v>
      </c>
      <c r="B3171" s="29">
        <f t="shared" si="199"/>
        <v>5</v>
      </c>
      <c r="C3171" s="34">
        <v>12</v>
      </c>
      <c r="D3171" s="35">
        <v>114.9</v>
      </c>
      <c r="E3171" s="36">
        <v>110.25</v>
      </c>
      <c r="F3171" s="37">
        <f t="shared" si="200"/>
        <v>225.15</v>
      </c>
      <c r="G3171" s="38"/>
      <c r="H3171" s="35">
        <v>145.441</v>
      </c>
      <c r="I3171" s="36">
        <v>106.762</v>
      </c>
      <c r="J3171" s="37">
        <f t="shared" si="201"/>
        <v>252.203</v>
      </c>
      <c r="K3171" s="38"/>
      <c r="L3171" s="35">
        <v>97.2</v>
      </c>
      <c r="M3171" s="36">
        <v>69.3</v>
      </c>
      <c r="N3171" s="37">
        <f t="shared" si="202"/>
        <v>166.5</v>
      </c>
    </row>
    <row r="3172" spans="1:14" ht="15.6" x14ac:dyDescent="0.3">
      <c r="A3172" s="39">
        <v>43597.916666666664</v>
      </c>
      <c r="B3172" s="29">
        <f t="shared" si="199"/>
        <v>5</v>
      </c>
      <c r="C3172" s="34">
        <v>12</v>
      </c>
      <c r="D3172" s="35">
        <v>115.8</v>
      </c>
      <c r="E3172" s="36">
        <v>111.75</v>
      </c>
      <c r="F3172" s="37">
        <f t="shared" si="200"/>
        <v>227.55</v>
      </c>
      <c r="G3172" s="38"/>
      <c r="H3172" s="35">
        <v>145.13499999999999</v>
      </c>
      <c r="I3172" s="36">
        <v>106.46</v>
      </c>
      <c r="J3172" s="37">
        <f t="shared" si="201"/>
        <v>251.59499999999997</v>
      </c>
      <c r="K3172" s="38"/>
      <c r="L3172" s="35">
        <v>96.45</v>
      </c>
      <c r="M3172" s="36">
        <v>67.2</v>
      </c>
      <c r="N3172" s="37">
        <f t="shared" si="202"/>
        <v>163.65</v>
      </c>
    </row>
    <row r="3173" spans="1:14" ht="15.6" x14ac:dyDescent="0.3">
      <c r="A3173" s="40">
        <v>43597.958333333336</v>
      </c>
      <c r="B3173" s="29">
        <f t="shared" si="199"/>
        <v>5</v>
      </c>
      <c r="C3173" s="34">
        <v>12</v>
      </c>
      <c r="D3173" s="35">
        <v>108.6</v>
      </c>
      <c r="E3173" s="36">
        <v>113.1</v>
      </c>
      <c r="F3173" s="37">
        <f t="shared" si="200"/>
        <v>221.7</v>
      </c>
      <c r="G3173" s="38"/>
      <c r="H3173" s="35">
        <v>145.21799999999999</v>
      </c>
      <c r="I3173" s="36">
        <v>106.524</v>
      </c>
      <c r="J3173" s="37">
        <f t="shared" si="201"/>
        <v>251.74199999999999</v>
      </c>
      <c r="K3173" s="38"/>
      <c r="L3173" s="35">
        <v>95.7</v>
      </c>
      <c r="M3173" s="36">
        <v>68.099999999999994</v>
      </c>
      <c r="N3173" s="37">
        <f t="shared" si="202"/>
        <v>163.80000000000001</v>
      </c>
    </row>
    <row r="3174" spans="1:14" ht="15.6" x14ac:dyDescent="0.3">
      <c r="A3174" s="39">
        <v>43597</v>
      </c>
      <c r="B3174" s="29">
        <f t="shared" si="199"/>
        <v>5</v>
      </c>
      <c r="C3174" s="34">
        <v>12</v>
      </c>
      <c r="D3174" s="35">
        <v>109.05</v>
      </c>
      <c r="E3174" s="36">
        <v>115.35</v>
      </c>
      <c r="F3174" s="37">
        <f t="shared" si="200"/>
        <v>224.39999999999998</v>
      </c>
      <c r="G3174" s="38"/>
      <c r="H3174" s="35">
        <v>147.43799999999999</v>
      </c>
      <c r="I3174" s="36">
        <v>106.931</v>
      </c>
      <c r="J3174" s="37">
        <f t="shared" si="201"/>
        <v>254.36899999999997</v>
      </c>
      <c r="K3174" s="38"/>
      <c r="L3174" s="35">
        <v>96</v>
      </c>
      <c r="M3174" s="36">
        <v>67.8</v>
      </c>
      <c r="N3174" s="37">
        <f t="shared" si="202"/>
        <v>163.80000000000001</v>
      </c>
    </row>
    <row r="3175" spans="1:14" ht="15.6" x14ac:dyDescent="0.3">
      <c r="A3175" s="40">
        <v>43598.041666666664</v>
      </c>
      <c r="B3175" s="29">
        <f t="shared" si="199"/>
        <v>5</v>
      </c>
      <c r="C3175" s="34">
        <v>13</v>
      </c>
      <c r="D3175" s="35">
        <v>106.65</v>
      </c>
      <c r="E3175" s="36">
        <v>112.8</v>
      </c>
      <c r="F3175" s="37">
        <f t="shared" si="200"/>
        <v>219.45</v>
      </c>
      <c r="G3175" s="38"/>
      <c r="H3175" s="35">
        <v>145.083</v>
      </c>
      <c r="I3175" s="36">
        <v>107.34099999999999</v>
      </c>
      <c r="J3175" s="37">
        <f t="shared" si="201"/>
        <v>252.42399999999998</v>
      </c>
      <c r="K3175" s="38"/>
      <c r="L3175" s="35">
        <v>96</v>
      </c>
      <c r="M3175" s="36">
        <v>67.05</v>
      </c>
      <c r="N3175" s="37">
        <f t="shared" si="202"/>
        <v>163.05000000000001</v>
      </c>
    </row>
    <row r="3176" spans="1:14" ht="15.6" x14ac:dyDescent="0.3">
      <c r="A3176" s="39">
        <v>43598.083333333336</v>
      </c>
      <c r="B3176" s="29">
        <f t="shared" si="199"/>
        <v>5</v>
      </c>
      <c r="C3176" s="34">
        <v>13</v>
      </c>
      <c r="D3176" s="35">
        <v>106.05</v>
      </c>
      <c r="E3176" s="36">
        <v>113.25</v>
      </c>
      <c r="F3176" s="37">
        <f t="shared" si="200"/>
        <v>219.3</v>
      </c>
      <c r="G3176" s="38"/>
      <c r="H3176" s="35">
        <v>145.13300000000001</v>
      </c>
      <c r="I3176" s="36">
        <v>108.599</v>
      </c>
      <c r="J3176" s="37">
        <f t="shared" si="201"/>
        <v>253.73200000000003</v>
      </c>
      <c r="K3176" s="38"/>
      <c r="L3176" s="35">
        <v>96.3</v>
      </c>
      <c r="M3176" s="36">
        <v>66.900000000000006</v>
      </c>
      <c r="N3176" s="37">
        <f t="shared" si="202"/>
        <v>163.19999999999999</v>
      </c>
    </row>
    <row r="3177" spans="1:14" ht="15.6" x14ac:dyDescent="0.3">
      <c r="A3177" s="40">
        <v>43598.125</v>
      </c>
      <c r="B3177" s="29">
        <f t="shared" si="199"/>
        <v>5</v>
      </c>
      <c r="C3177" s="34">
        <v>13</v>
      </c>
      <c r="D3177" s="35">
        <v>125.85</v>
      </c>
      <c r="E3177" s="36">
        <v>114.9</v>
      </c>
      <c r="F3177" s="37">
        <f t="shared" si="200"/>
        <v>240.75</v>
      </c>
      <c r="G3177" s="38"/>
      <c r="H3177" s="35">
        <v>153.58099999999999</v>
      </c>
      <c r="I3177" s="36">
        <v>115.069</v>
      </c>
      <c r="J3177" s="37">
        <f t="shared" si="201"/>
        <v>268.64999999999998</v>
      </c>
      <c r="K3177" s="38"/>
      <c r="L3177" s="35">
        <v>105.15</v>
      </c>
      <c r="M3177" s="36">
        <v>67.5</v>
      </c>
      <c r="N3177" s="37">
        <f t="shared" si="202"/>
        <v>172.65</v>
      </c>
    </row>
    <row r="3178" spans="1:14" ht="15.6" x14ac:dyDescent="0.3">
      <c r="A3178" s="39">
        <v>43598.166666666664</v>
      </c>
      <c r="B3178" s="29">
        <f t="shared" si="199"/>
        <v>5</v>
      </c>
      <c r="C3178" s="34">
        <v>13</v>
      </c>
      <c r="D3178" s="35">
        <v>123.45</v>
      </c>
      <c r="E3178" s="36">
        <v>125.4</v>
      </c>
      <c r="F3178" s="37">
        <f t="shared" si="200"/>
        <v>248.85000000000002</v>
      </c>
      <c r="G3178" s="38"/>
      <c r="H3178" s="35">
        <v>159.29499999999999</v>
      </c>
      <c r="I3178" s="36">
        <v>128.82599999999999</v>
      </c>
      <c r="J3178" s="37">
        <f t="shared" si="201"/>
        <v>288.12099999999998</v>
      </c>
      <c r="K3178" s="38"/>
      <c r="L3178" s="35">
        <v>107.1</v>
      </c>
      <c r="M3178" s="36">
        <v>67.5</v>
      </c>
      <c r="N3178" s="37">
        <f t="shared" si="202"/>
        <v>174.6</v>
      </c>
    </row>
    <row r="3179" spans="1:14" ht="15.6" x14ac:dyDescent="0.3">
      <c r="A3179" s="40">
        <v>43598.208333333336</v>
      </c>
      <c r="B3179" s="29">
        <f t="shared" si="199"/>
        <v>5</v>
      </c>
      <c r="C3179" s="34">
        <v>13</v>
      </c>
      <c r="D3179" s="35">
        <v>123.75</v>
      </c>
      <c r="E3179" s="36">
        <v>125.1</v>
      </c>
      <c r="F3179" s="37">
        <f t="shared" si="200"/>
        <v>248.85</v>
      </c>
      <c r="G3179" s="38"/>
      <c r="H3179" s="35">
        <v>171.57900000000001</v>
      </c>
      <c r="I3179" s="36">
        <v>134.24299999999999</v>
      </c>
      <c r="J3179" s="37">
        <f t="shared" si="201"/>
        <v>305.822</v>
      </c>
      <c r="K3179" s="38"/>
      <c r="L3179" s="35">
        <v>110.1</v>
      </c>
      <c r="M3179" s="36">
        <v>67.95</v>
      </c>
      <c r="N3179" s="37">
        <f t="shared" si="202"/>
        <v>178.05</v>
      </c>
    </row>
    <row r="3180" spans="1:14" ht="15.6" x14ac:dyDescent="0.3">
      <c r="A3180" s="39">
        <v>43598.25</v>
      </c>
      <c r="B3180" s="29">
        <f t="shared" si="199"/>
        <v>5</v>
      </c>
      <c r="C3180" s="34">
        <v>13</v>
      </c>
      <c r="D3180" s="35">
        <v>135.9</v>
      </c>
      <c r="E3180" s="36">
        <v>141.30000000000001</v>
      </c>
      <c r="F3180" s="37">
        <f t="shared" si="200"/>
        <v>277.20000000000005</v>
      </c>
      <c r="G3180" s="38"/>
      <c r="H3180" s="35">
        <v>175.876</v>
      </c>
      <c r="I3180" s="36">
        <v>153.928</v>
      </c>
      <c r="J3180" s="37">
        <f t="shared" si="201"/>
        <v>329.80399999999997</v>
      </c>
      <c r="K3180" s="38"/>
      <c r="L3180" s="35">
        <v>113.7</v>
      </c>
      <c r="M3180" s="36">
        <v>75.599999999999994</v>
      </c>
      <c r="N3180" s="37">
        <f t="shared" si="202"/>
        <v>189.3</v>
      </c>
    </row>
    <row r="3181" spans="1:14" ht="15.6" x14ac:dyDescent="0.3">
      <c r="A3181" s="40">
        <v>43598.291666666664</v>
      </c>
      <c r="B3181" s="29">
        <f t="shared" si="199"/>
        <v>5</v>
      </c>
      <c r="C3181" s="34">
        <v>13</v>
      </c>
      <c r="D3181" s="35">
        <v>184.5</v>
      </c>
      <c r="E3181" s="36">
        <v>201.15</v>
      </c>
      <c r="F3181" s="37">
        <f t="shared" si="200"/>
        <v>385.65</v>
      </c>
      <c r="G3181" s="38"/>
      <c r="H3181" s="35">
        <v>229.47800000000001</v>
      </c>
      <c r="I3181" s="36">
        <v>191.239</v>
      </c>
      <c r="J3181" s="37">
        <f t="shared" si="201"/>
        <v>420.71699999999998</v>
      </c>
      <c r="K3181" s="38"/>
      <c r="L3181" s="35">
        <v>200.4</v>
      </c>
      <c r="M3181" s="36">
        <v>90.9</v>
      </c>
      <c r="N3181" s="37">
        <f t="shared" si="202"/>
        <v>291.3</v>
      </c>
    </row>
    <row r="3182" spans="1:14" ht="15.6" x14ac:dyDescent="0.3">
      <c r="A3182" s="39">
        <v>43598.333333333336</v>
      </c>
      <c r="B3182" s="29">
        <f t="shared" si="199"/>
        <v>5</v>
      </c>
      <c r="C3182" s="34">
        <v>13</v>
      </c>
      <c r="D3182" s="35">
        <v>207.6</v>
      </c>
      <c r="E3182" s="36">
        <v>216.6</v>
      </c>
      <c r="F3182" s="37">
        <f t="shared" si="200"/>
        <v>424.2</v>
      </c>
      <c r="G3182" s="38"/>
      <c r="H3182" s="35">
        <v>254.2</v>
      </c>
      <c r="I3182" s="36">
        <v>216.774</v>
      </c>
      <c r="J3182" s="37">
        <f t="shared" si="201"/>
        <v>470.97399999999999</v>
      </c>
      <c r="K3182" s="38"/>
      <c r="L3182" s="35">
        <v>220.35</v>
      </c>
      <c r="M3182" s="36">
        <v>102.45</v>
      </c>
      <c r="N3182" s="37">
        <f t="shared" si="202"/>
        <v>322.8</v>
      </c>
    </row>
    <row r="3183" spans="1:14" ht="15.6" x14ac:dyDescent="0.3">
      <c r="A3183" s="40">
        <v>43598.375</v>
      </c>
      <c r="B3183" s="29">
        <f t="shared" si="199"/>
        <v>5</v>
      </c>
      <c r="C3183" s="34">
        <v>13</v>
      </c>
      <c r="D3183" s="35">
        <v>233.85</v>
      </c>
      <c r="E3183" s="36">
        <v>249.3</v>
      </c>
      <c r="F3183" s="37">
        <f t="shared" si="200"/>
        <v>483.15</v>
      </c>
      <c r="G3183" s="38"/>
      <c r="H3183" s="35">
        <v>269.03399999999999</v>
      </c>
      <c r="I3183" s="36">
        <v>234.80500000000001</v>
      </c>
      <c r="J3183" s="37">
        <f t="shared" si="201"/>
        <v>503.839</v>
      </c>
      <c r="K3183" s="38"/>
      <c r="L3183" s="35">
        <v>235.5</v>
      </c>
      <c r="M3183" s="36">
        <v>115.8</v>
      </c>
      <c r="N3183" s="37">
        <f t="shared" si="202"/>
        <v>351.3</v>
      </c>
    </row>
    <row r="3184" spans="1:14" ht="15.6" x14ac:dyDescent="0.3">
      <c r="A3184" s="39">
        <v>43598.416666666664</v>
      </c>
      <c r="B3184" s="29">
        <f t="shared" si="199"/>
        <v>5</v>
      </c>
      <c r="C3184" s="34">
        <v>13</v>
      </c>
      <c r="D3184" s="35">
        <v>237.3</v>
      </c>
      <c r="E3184" s="36">
        <v>270.89999999999998</v>
      </c>
      <c r="F3184" s="37">
        <f t="shared" si="200"/>
        <v>508.2</v>
      </c>
      <c r="G3184" s="38"/>
      <c r="H3184" s="35">
        <v>268.44299999999998</v>
      </c>
      <c r="I3184" s="36">
        <v>242.01300000000001</v>
      </c>
      <c r="J3184" s="37">
        <f t="shared" si="201"/>
        <v>510.45600000000002</v>
      </c>
      <c r="K3184" s="38"/>
      <c r="L3184" s="35">
        <v>238.65</v>
      </c>
      <c r="M3184" s="36">
        <v>118.35</v>
      </c>
      <c r="N3184" s="37">
        <f t="shared" si="202"/>
        <v>357</v>
      </c>
    </row>
    <row r="3185" spans="1:14" ht="15.6" x14ac:dyDescent="0.3">
      <c r="A3185" s="40">
        <v>43598.458333333336</v>
      </c>
      <c r="B3185" s="29">
        <f t="shared" si="199"/>
        <v>5</v>
      </c>
      <c r="C3185" s="34">
        <v>13</v>
      </c>
      <c r="D3185" s="35">
        <v>243.3</v>
      </c>
      <c r="E3185" s="36">
        <v>270.3</v>
      </c>
      <c r="F3185" s="37">
        <f t="shared" si="200"/>
        <v>513.6</v>
      </c>
      <c r="G3185" s="38"/>
      <c r="H3185" s="35">
        <v>264.952</v>
      </c>
      <c r="I3185" s="36">
        <v>241.56200000000001</v>
      </c>
      <c r="J3185" s="37">
        <f t="shared" si="201"/>
        <v>506.51400000000001</v>
      </c>
      <c r="K3185" s="38"/>
      <c r="L3185" s="35">
        <v>235.65</v>
      </c>
      <c r="M3185" s="36">
        <v>122.7</v>
      </c>
      <c r="N3185" s="37">
        <f t="shared" si="202"/>
        <v>358.35</v>
      </c>
    </row>
    <row r="3186" spans="1:14" ht="15.6" x14ac:dyDescent="0.3">
      <c r="A3186" s="39">
        <v>43598.5</v>
      </c>
      <c r="B3186" s="29">
        <f t="shared" si="199"/>
        <v>5</v>
      </c>
      <c r="C3186" s="34">
        <v>13</v>
      </c>
      <c r="D3186" s="35">
        <v>254.4</v>
      </c>
      <c r="E3186" s="36">
        <v>268.95</v>
      </c>
      <c r="F3186" s="37">
        <f t="shared" si="200"/>
        <v>523.35</v>
      </c>
      <c r="G3186" s="38"/>
      <c r="H3186" s="35">
        <v>269.32299999999998</v>
      </c>
      <c r="I3186" s="36">
        <v>248.03899999999999</v>
      </c>
      <c r="J3186" s="37">
        <f t="shared" si="201"/>
        <v>517.36199999999997</v>
      </c>
      <c r="K3186" s="38"/>
      <c r="L3186" s="35">
        <v>234.75</v>
      </c>
      <c r="M3186" s="36">
        <v>129.75</v>
      </c>
      <c r="N3186" s="37">
        <f t="shared" si="202"/>
        <v>364.5</v>
      </c>
    </row>
    <row r="3187" spans="1:14" ht="15.6" x14ac:dyDescent="0.3">
      <c r="A3187" s="40">
        <v>43598.541666666664</v>
      </c>
      <c r="B3187" s="29">
        <f t="shared" si="199"/>
        <v>5</v>
      </c>
      <c r="C3187" s="34">
        <v>13</v>
      </c>
      <c r="D3187" s="35">
        <v>249.3</v>
      </c>
      <c r="E3187" s="36">
        <v>259.35000000000002</v>
      </c>
      <c r="F3187" s="37">
        <f t="shared" si="200"/>
        <v>508.65000000000003</v>
      </c>
      <c r="G3187" s="38"/>
      <c r="H3187" s="35">
        <v>295.54399999999998</v>
      </c>
      <c r="I3187" s="36">
        <v>241.255</v>
      </c>
      <c r="J3187" s="37">
        <f t="shared" si="201"/>
        <v>536.79899999999998</v>
      </c>
      <c r="K3187" s="38"/>
      <c r="L3187" s="35">
        <v>223.8</v>
      </c>
      <c r="M3187" s="36">
        <v>136.19999999999999</v>
      </c>
      <c r="N3187" s="37">
        <f t="shared" si="202"/>
        <v>360</v>
      </c>
    </row>
    <row r="3188" spans="1:14" ht="15.6" x14ac:dyDescent="0.3">
      <c r="A3188" s="39">
        <v>43598.583333333336</v>
      </c>
      <c r="B3188" s="29">
        <f t="shared" si="199"/>
        <v>5</v>
      </c>
      <c r="C3188" s="34">
        <v>13</v>
      </c>
      <c r="D3188" s="35">
        <v>255.3</v>
      </c>
      <c r="E3188" s="36">
        <v>254.55</v>
      </c>
      <c r="F3188" s="37">
        <f t="shared" si="200"/>
        <v>509.85</v>
      </c>
      <c r="G3188" s="38"/>
      <c r="H3188" s="35">
        <v>270.38099999999997</v>
      </c>
      <c r="I3188" s="36">
        <v>240.798</v>
      </c>
      <c r="J3188" s="37">
        <f t="shared" si="201"/>
        <v>511.17899999999997</v>
      </c>
      <c r="K3188" s="38"/>
      <c r="L3188" s="35">
        <v>215.55</v>
      </c>
      <c r="M3188" s="36">
        <v>136.94999999999999</v>
      </c>
      <c r="N3188" s="37">
        <f t="shared" si="202"/>
        <v>352.5</v>
      </c>
    </row>
    <row r="3189" spans="1:14" ht="15.6" x14ac:dyDescent="0.3">
      <c r="A3189" s="40">
        <v>43598.625</v>
      </c>
      <c r="B3189" s="29">
        <f t="shared" si="199"/>
        <v>5</v>
      </c>
      <c r="C3189" s="34">
        <v>13</v>
      </c>
      <c r="D3189" s="35">
        <v>250.95</v>
      </c>
      <c r="E3189" s="36">
        <v>279.60000000000002</v>
      </c>
      <c r="F3189" s="37">
        <f t="shared" si="200"/>
        <v>530.54999999999995</v>
      </c>
      <c r="G3189" s="38"/>
      <c r="H3189" s="35">
        <v>269.8</v>
      </c>
      <c r="I3189" s="36">
        <v>239.387</v>
      </c>
      <c r="J3189" s="37">
        <f t="shared" si="201"/>
        <v>509.18700000000001</v>
      </c>
      <c r="K3189" s="38"/>
      <c r="L3189" s="35">
        <v>207.6</v>
      </c>
      <c r="M3189" s="36">
        <v>135.44999999999999</v>
      </c>
      <c r="N3189" s="37">
        <f t="shared" si="202"/>
        <v>343.04999999999995</v>
      </c>
    </row>
    <row r="3190" spans="1:14" ht="15.6" x14ac:dyDescent="0.3">
      <c r="A3190" s="39">
        <v>43598.666666666664</v>
      </c>
      <c r="B3190" s="29">
        <f t="shared" si="199"/>
        <v>5</v>
      </c>
      <c r="C3190" s="34">
        <v>13</v>
      </c>
      <c r="D3190" s="35">
        <v>244.05</v>
      </c>
      <c r="E3190" s="36">
        <v>263.10000000000002</v>
      </c>
      <c r="F3190" s="37">
        <f t="shared" si="200"/>
        <v>507.15000000000003</v>
      </c>
      <c r="G3190" s="38"/>
      <c r="H3190" s="35">
        <v>256.548</v>
      </c>
      <c r="I3190" s="36">
        <v>231.93899999999999</v>
      </c>
      <c r="J3190" s="37">
        <f t="shared" si="201"/>
        <v>488.48699999999997</v>
      </c>
      <c r="K3190" s="38"/>
      <c r="L3190" s="35">
        <v>198.75</v>
      </c>
      <c r="M3190" s="36">
        <v>128.1</v>
      </c>
      <c r="N3190" s="37">
        <f t="shared" si="202"/>
        <v>326.85000000000002</v>
      </c>
    </row>
    <row r="3191" spans="1:14" ht="15.6" x14ac:dyDescent="0.3">
      <c r="A3191" s="40">
        <v>43598.708333333336</v>
      </c>
      <c r="B3191" s="29">
        <f t="shared" si="199"/>
        <v>5</v>
      </c>
      <c r="C3191" s="34">
        <v>13</v>
      </c>
      <c r="D3191" s="35">
        <v>234.15</v>
      </c>
      <c r="E3191" s="36">
        <v>211.35</v>
      </c>
      <c r="F3191" s="37">
        <f t="shared" si="200"/>
        <v>445.5</v>
      </c>
      <c r="G3191" s="38"/>
      <c r="H3191" s="35">
        <v>243.471</v>
      </c>
      <c r="I3191" s="36">
        <v>210.52</v>
      </c>
      <c r="J3191" s="37">
        <f t="shared" si="201"/>
        <v>453.99099999999999</v>
      </c>
      <c r="K3191" s="38"/>
      <c r="L3191" s="35">
        <v>176.85</v>
      </c>
      <c r="M3191" s="36">
        <v>115.2</v>
      </c>
      <c r="N3191" s="37">
        <f t="shared" si="202"/>
        <v>292.05</v>
      </c>
    </row>
    <row r="3192" spans="1:14" ht="15.6" x14ac:dyDescent="0.3">
      <c r="A3192" s="39">
        <v>43598.75</v>
      </c>
      <c r="B3192" s="29">
        <f t="shared" si="199"/>
        <v>5</v>
      </c>
      <c r="C3192" s="34">
        <v>13</v>
      </c>
      <c r="D3192" s="35">
        <v>228.9</v>
      </c>
      <c r="E3192" s="36">
        <v>175.2</v>
      </c>
      <c r="F3192" s="37">
        <f t="shared" si="200"/>
        <v>404.1</v>
      </c>
      <c r="G3192" s="38"/>
      <c r="H3192" s="35">
        <v>175.512</v>
      </c>
      <c r="I3192" s="36">
        <v>181.81399999999999</v>
      </c>
      <c r="J3192" s="37">
        <f t="shared" si="201"/>
        <v>357.32600000000002</v>
      </c>
      <c r="K3192" s="38"/>
      <c r="L3192" s="35">
        <v>123</v>
      </c>
      <c r="M3192" s="36">
        <v>96.45</v>
      </c>
      <c r="N3192" s="37">
        <f t="shared" si="202"/>
        <v>219.45</v>
      </c>
    </row>
    <row r="3193" spans="1:14" ht="15.6" x14ac:dyDescent="0.3">
      <c r="A3193" s="40">
        <v>43598.791666666664</v>
      </c>
      <c r="B3193" s="29">
        <f t="shared" si="199"/>
        <v>5</v>
      </c>
      <c r="C3193" s="34">
        <v>13</v>
      </c>
      <c r="D3193" s="35">
        <v>224.1</v>
      </c>
      <c r="E3193" s="36">
        <v>162.6</v>
      </c>
      <c r="F3193" s="37">
        <f t="shared" si="200"/>
        <v>386.7</v>
      </c>
      <c r="G3193" s="38"/>
      <c r="H3193" s="35">
        <v>169.68799999999999</v>
      </c>
      <c r="I3193" s="36">
        <v>173.68799999999999</v>
      </c>
      <c r="J3193" s="37">
        <f t="shared" si="201"/>
        <v>343.37599999999998</v>
      </c>
      <c r="K3193" s="38"/>
      <c r="L3193" s="35">
        <v>112.95</v>
      </c>
      <c r="M3193" s="36">
        <v>89.1</v>
      </c>
      <c r="N3193" s="37">
        <f t="shared" si="202"/>
        <v>202.05</v>
      </c>
    </row>
    <row r="3194" spans="1:14" ht="15.6" x14ac:dyDescent="0.3">
      <c r="A3194" s="39">
        <v>43598.833333333336</v>
      </c>
      <c r="B3194" s="29">
        <f t="shared" si="199"/>
        <v>5</v>
      </c>
      <c r="C3194" s="34">
        <v>13</v>
      </c>
      <c r="D3194" s="35">
        <v>234.45</v>
      </c>
      <c r="E3194" s="36">
        <v>162.15</v>
      </c>
      <c r="F3194" s="37">
        <f t="shared" si="200"/>
        <v>396.6</v>
      </c>
      <c r="G3194" s="38"/>
      <c r="H3194" s="35">
        <v>175.666</v>
      </c>
      <c r="I3194" s="36">
        <v>170.75399999999999</v>
      </c>
      <c r="J3194" s="37">
        <f t="shared" si="201"/>
        <v>346.41999999999996</v>
      </c>
      <c r="K3194" s="38"/>
      <c r="L3194" s="35">
        <v>114.6</v>
      </c>
      <c r="M3194" s="36">
        <v>81.3</v>
      </c>
      <c r="N3194" s="37">
        <f t="shared" si="202"/>
        <v>195.89999999999998</v>
      </c>
    </row>
    <row r="3195" spans="1:14" ht="15.6" x14ac:dyDescent="0.3">
      <c r="A3195" s="40">
        <v>43598.875</v>
      </c>
      <c r="B3195" s="29">
        <f t="shared" si="199"/>
        <v>5</v>
      </c>
      <c r="C3195" s="34">
        <v>13</v>
      </c>
      <c r="D3195" s="35">
        <v>196.8</v>
      </c>
      <c r="E3195" s="36">
        <v>183.6</v>
      </c>
      <c r="F3195" s="37">
        <f t="shared" si="200"/>
        <v>380.4</v>
      </c>
      <c r="G3195" s="38"/>
      <c r="H3195" s="35">
        <v>169.404</v>
      </c>
      <c r="I3195" s="36">
        <v>163.459</v>
      </c>
      <c r="J3195" s="37">
        <f t="shared" si="201"/>
        <v>332.863</v>
      </c>
      <c r="K3195" s="38"/>
      <c r="L3195" s="35">
        <v>108.6</v>
      </c>
      <c r="M3195" s="36">
        <v>80.25</v>
      </c>
      <c r="N3195" s="37">
        <f t="shared" si="202"/>
        <v>188.85</v>
      </c>
    </row>
    <row r="3196" spans="1:14" ht="15.6" x14ac:dyDescent="0.3">
      <c r="A3196" s="39">
        <v>43598.916666666664</v>
      </c>
      <c r="B3196" s="29">
        <f t="shared" si="199"/>
        <v>5</v>
      </c>
      <c r="C3196" s="34">
        <v>13</v>
      </c>
      <c r="D3196" s="35">
        <v>184.35</v>
      </c>
      <c r="E3196" s="36">
        <v>181.05</v>
      </c>
      <c r="F3196" s="37">
        <f t="shared" si="200"/>
        <v>365.4</v>
      </c>
      <c r="G3196" s="38"/>
      <c r="H3196" s="35">
        <v>166.83799999999999</v>
      </c>
      <c r="I3196" s="36">
        <v>164.90100000000001</v>
      </c>
      <c r="J3196" s="37">
        <f t="shared" si="201"/>
        <v>331.73900000000003</v>
      </c>
      <c r="K3196" s="38"/>
      <c r="L3196" s="35">
        <v>107.25</v>
      </c>
      <c r="M3196" s="36">
        <v>79.2</v>
      </c>
      <c r="N3196" s="37">
        <f t="shared" si="202"/>
        <v>186.45</v>
      </c>
    </row>
    <row r="3197" spans="1:14" ht="15.6" x14ac:dyDescent="0.3">
      <c r="A3197" s="40">
        <v>43598.958333333336</v>
      </c>
      <c r="B3197" s="29">
        <f t="shared" si="199"/>
        <v>5</v>
      </c>
      <c r="C3197" s="34">
        <v>13</v>
      </c>
      <c r="D3197" s="35">
        <v>148.05000000000001</v>
      </c>
      <c r="E3197" s="36">
        <v>172.2</v>
      </c>
      <c r="F3197" s="37">
        <f t="shared" si="200"/>
        <v>320.25</v>
      </c>
      <c r="G3197" s="38"/>
      <c r="H3197" s="35">
        <v>161.09899999999999</v>
      </c>
      <c r="I3197" s="36">
        <v>141.82</v>
      </c>
      <c r="J3197" s="37">
        <f t="shared" si="201"/>
        <v>302.91899999999998</v>
      </c>
      <c r="K3197" s="38"/>
      <c r="L3197" s="35">
        <v>95.4</v>
      </c>
      <c r="M3197" s="36">
        <v>70.05</v>
      </c>
      <c r="N3197" s="37">
        <f t="shared" si="202"/>
        <v>165.45</v>
      </c>
    </row>
    <row r="3198" spans="1:14" ht="15.6" x14ac:dyDescent="0.3">
      <c r="A3198" s="39">
        <v>43598</v>
      </c>
      <c r="B3198" s="29">
        <f t="shared" si="199"/>
        <v>5</v>
      </c>
      <c r="C3198" s="34">
        <v>13</v>
      </c>
      <c r="D3198" s="35">
        <v>132</v>
      </c>
      <c r="E3198" s="36">
        <v>158.4</v>
      </c>
      <c r="F3198" s="37">
        <f t="shared" si="200"/>
        <v>290.39999999999998</v>
      </c>
      <c r="G3198" s="38"/>
      <c r="H3198" s="35">
        <v>151.68</v>
      </c>
      <c r="I3198" s="36">
        <v>118.639</v>
      </c>
      <c r="J3198" s="37">
        <f t="shared" si="201"/>
        <v>270.31900000000002</v>
      </c>
      <c r="K3198" s="38"/>
      <c r="L3198" s="35">
        <v>87.45</v>
      </c>
      <c r="M3198" s="36">
        <v>68.099999999999994</v>
      </c>
      <c r="N3198" s="37">
        <f t="shared" si="202"/>
        <v>155.55000000000001</v>
      </c>
    </row>
    <row r="3199" spans="1:14" ht="15.6" x14ac:dyDescent="0.3">
      <c r="A3199" s="40">
        <v>43599.041666666664</v>
      </c>
      <c r="B3199" s="29">
        <f t="shared" si="199"/>
        <v>5</v>
      </c>
      <c r="C3199" s="34">
        <v>14</v>
      </c>
      <c r="D3199" s="35">
        <v>126.75</v>
      </c>
      <c r="E3199" s="36">
        <v>127.5</v>
      </c>
      <c r="F3199" s="37">
        <f t="shared" si="200"/>
        <v>254.25</v>
      </c>
      <c r="G3199" s="38"/>
      <c r="H3199" s="35">
        <v>151.643</v>
      </c>
      <c r="I3199" s="36">
        <v>116.5</v>
      </c>
      <c r="J3199" s="37">
        <f t="shared" si="201"/>
        <v>268.14300000000003</v>
      </c>
      <c r="K3199" s="38"/>
      <c r="L3199" s="35">
        <v>86.55</v>
      </c>
      <c r="M3199" s="36">
        <v>68.25</v>
      </c>
      <c r="N3199" s="37">
        <f t="shared" si="202"/>
        <v>154.80000000000001</v>
      </c>
    </row>
    <row r="3200" spans="1:14" ht="15.6" x14ac:dyDescent="0.3">
      <c r="A3200" s="39">
        <v>43599.083333333336</v>
      </c>
      <c r="B3200" s="29">
        <f t="shared" si="199"/>
        <v>5</v>
      </c>
      <c r="C3200" s="34">
        <v>14</v>
      </c>
      <c r="D3200" s="35">
        <v>126.75</v>
      </c>
      <c r="E3200" s="36">
        <v>121.8</v>
      </c>
      <c r="F3200" s="37">
        <f t="shared" si="200"/>
        <v>248.55</v>
      </c>
      <c r="G3200" s="38"/>
      <c r="H3200" s="35">
        <v>150.91999999999999</v>
      </c>
      <c r="I3200" s="36">
        <v>115.989</v>
      </c>
      <c r="J3200" s="37">
        <f t="shared" si="201"/>
        <v>266.90899999999999</v>
      </c>
      <c r="K3200" s="38"/>
      <c r="L3200" s="35">
        <v>85.8</v>
      </c>
      <c r="M3200" s="36">
        <v>67.349999999999994</v>
      </c>
      <c r="N3200" s="37">
        <f t="shared" si="202"/>
        <v>153.14999999999998</v>
      </c>
    </row>
    <row r="3201" spans="1:14" ht="15.6" x14ac:dyDescent="0.3">
      <c r="A3201" s="40">
        <v>43599.125</v>
      </c>
      <c r="B3201" s="29">
        <f t="shared" si="199"/>
        <v>5</v>
      </c>
      <c r="C3201" s="34">
        <v>14</v>
      </c>
      <c r="D3201" s="35">
        <v>137.69999999999999</v>
      </c>
      <c r="E3201" s="36">
        <v>122.4</v>
      </c>
      <c r="F3201" s="37">
        <f t="shared" si="200"/>
        <v>260.10000000000002</v>
      </c>
      <c r="G3201" s="38"/>
      <c r="H3201" s="35">
        <v>155.23500000000001</v>
      </c>
      <c r="I3201" s="36">
        <v>123.423</v>
      </c>
      <c r="J3201" s="37">
        <f t="shared" si="201"/>
        <v>278.65800000000002</v>
      </c>
      <c r="K3201" s="38"/>
      <c r="L3201" s="35">
        <v>95.25</v>
      </c>
      <c r="M3201" s="36">
        <v>67.5</v>
      </c>
      <c r="N3201" s="37">
        <f t="shared" si="202"/>
        <v>162.75</v>
      </c>
    </row>
    <row r="3202" spans="1:14" ht="15.6" x14ac:dyDescent="0.3">
      <c r="A3202" s="39">
        <v>43599.166666666664</v>
      </c>
      <c r="B3202" s="29">
        <f t="shared" si="199"/>
        <v>5</v>
      </c>
      <c r="C3202" s="34">
        <v>14</v>
      </c>
      <c r="D3202" s="35">
        <v>133.35</v>
      </c>
      <c r="E3202" s="36">
        <v>134.4</v>
      </c>
      <c r="F3202" s="37">
        <f t="shared" si="200"/>
        <v>267.75</v>
      </c>
      <c r="G3202" s="38"/>
      <c r="H3202" s="35">
        <v>166.553</v>
      </c>
      <c r="I3202" s="36">
        <v>134.78700000000001</v>
      </c>
      <c r="J3202" s="37">
        <f t="shared" si="201"/>
        <v>301.34000000000003</v>
      </c>
      <c r="K3202" s="38"/>
      <c r="L3202" s="35">
        <v>99.15</v>
      </c>
      <c r="M3202" s="36">
        <v>67.8</v>
      </c>
      <c r="N3202" s="37">
        <f t="shared" si="202"/>
        <v>166.95</v>
      </c>
    </row>
    <row r="3203" spans="1:14" ht="15.6" x14ac:dyDescent="0.3">
      <c r="A3203" s="40">
        <v>43599.208333333336</v>
      </c>
      <c r="B3203" s="29">
        <f t="shared" si="199"/>
        <v>5</v>
      </c>
      <c r="C3203" s="34">
        <v>14</v>
      </c>
      <c r="D3203" s="35">
        <v>133.19999999999999</v>
      </c>
      <c r="E3203" s="36">
        <v>132.30000000000001</v>
      </c>
      <c r="F3203" s="37">
        <f t="shared" si="200"/>
        <v>265.5</v>
      </c>
      <c r="G3203" s="38"/>
      <c r="H3203" s="35">
        <v>173.90100000000001</v>
      </c>
      <c r="I3203" s="36">
        <v>146.88999999999999</v>
      </c>
      <c r="J3203" s="37">
        <f t="shared" si="201"/>
        <v>320.791</v>
      </c>
      <c r="K3203" s="38"/>
      <c r="L3203" s="35">
        <v>102.15</v>
      </c>
      <c r="M3203" s="36">
        <v>66.75</v>
      </c>
      <c r="N3203" s="37">
        <f t="shared" si="202"/>
        <v>168.9</v>
      </c>
    </row>
    <row r="3204" spans="1:14" ht="15.6" x14ac:dyDescent="0.3">
      <c r="A3204" s="39">
        <v>43599.25</v>
      </c>
      <c r="B3204" s="29">
        <f t="shared" si="199"/>
        <v>5</v>
      </c>
      <c r="C3204" s="34">
        <v>14</v>
      </c>
      <c r="D3204" s="35">
        <v>150.15</v>
      </c>
      <c r="E3204" s="36">
        <v>150</v>
      </c>
      <c r="F3204" s="37">
        <f t="shared" si="200"/>
        <v>300.14999999999998</v>
      </c>
      <c r="G3204" s="38"/>
      <c r="H3204" s="35">
        <v>182.036</v>
      </c>
      <c r="I3204" s="36">
        <v>159.321</v>
      </c>
      <c r="J3204" s="37">
        <f t="shared" si="201"/>
        <v>341.35699999999997</v>
      </c>
      <c r="K3204" s="38"/>
      <c r="L3204" s="35">
        <v>108.15</v>
      </c>
      <c r="M3204" s="36">
        <v>74.849999999999994</v>
      </c>
      <c r="N3204" s="37">
        <f t="shared" si="202"/>
        <v>183</v>
      </c>
    </row>
    <row r="3205" spans="1:14" ht="15.6" x14ac:dyDescent="0.3">
      <c r="A3205" s="40">
        <v>43599.291666666664</v>
      </c>
      <c r="B3205" s="29">
        <f t="shared" si="199"/>
        <v>5</v>
      </c>
      <c r="C3205" s="34">
        <v>14</v>
      </c>
      <c r="D3205" s="35">
        <v>190.2</v>
      </c>
      <c r="E3205" s="36">
        <v>195.9</v>
      </c>
      <c r="F3205" s="37">
        <f t="shared" si="200"/>
        <v>386.1</v>
      </c>
      <c r="G3205" s="38"/>
      <c r="H3205" s="35">
        <v>231.89</v>
      </c>
      <c r="I3205" s="36">
        <v>192.304</v>
      </c>
      <c r="J3205" s="37">
        <f t="shared" si="201"/>
        <v>424.19399999999996</v>
      </c>
      <c r="K3205" s="38"/>
      <c r="L3205" s="35">
        <v>169.65</v>
      </c>
      <c r="M3205" s="36">
        <v>103.35</v>
      </c>
      <c r="N3205" s="37">
        <f t="shared" si="202"/>
        <v>273</v>
      </c>
    </row>
    <row r="3206" spans="1:14" ht="15.6" x14ac:dyDescent="0.3">
      <c r="A3206" s="39">
        <v>43599.333333333336</v>
      </c>
      <c r="B3206" s="29">
        <f t="shared" si="199"/>
        <v>5</v>
      </c>
      <c r="C3206" s="34">
        <v>14</v>
      </c>
      <c r="D3206" s="35">
        <v>211.95</v>
      </c>
      <c r="E3206" s="36">
        <v>227.1</v>
      </c>
      <c r="F3206" s="37">
        <f t="shared" si="200"/>
        <v>439.04999999999995</v>
      </c>
      <c r="G3206" s="38"/>
      <c r="H3206" s="35">
        <v>245.65100000000001</v>
      </c>
      <c r="I3206" s="36">
        <v>214.24600000000001</v>
      </c>
      <c r="J3206" s="37">
        <f t="shared" si="201"/>
        <v>459.89700000000005</v>
      </c>
      <c r="K3206" s="38"/>
      <c r="L3206" s="35">
        <v>187.95</v>
      </c>
      <c r="M3206" s="36">
        <v>117</v>
      </c>
      <c r="N3206" s="37">
        <f t="shared" si="202"/>
        <v>304.95</v>
      </c>
    </row>
    <row r="3207" spans="1:14" ht="15.6" x14ac:dyDescent="0.3">
      <c r="A3207" s="40">
        <v>43599.375</v>
      </c>
      <c r="B3207" s="29">
        <f t="shared" si="199"/>
        <v>5</v>
      </c>
      <c r="C3207" s="34">
        <v>14</v>
      </c>
      <c r="D3207" s="35">
        <v>233.1</v>
      </c>
      <c r="E3207" s="36">
        <v>257.7</v>
      </c>
      <c r="F3207" s="37">
        <f t="shared" si="200"/>
        <v>490.79999999999995</v>
      </c>
      <c r="G3207" s="38"/>
      <c r="H3207" s="35">
        <v>261.21899999999999</v>
      </c>
      <c r="I3207" s="36">
        <v>232.506</v>
      </c>
      <c r="J3207" s="37">
        <f t="shared" si="201"/>
        <v>493.72500000000002</v>
      </c>
      <c r="K3207" s="38"/>
      <c r="L3207" s="35">
        <v>199.35</v>
      </c>
      <c r="M3207" s="36">
        <v>126.9</v>
      </c>
      <c r="N3207" s="37">
        <f t="shared" si="202"/>
        <v>326.25</v>
      </c>
    </row>
    <row r="3208" spans="1:14" ht="15.6" x14ac:dyDescent="0.3">
      <c r="A3208" s="39">
        <v>43599.416666666664</v>
      </c>
      <c r="B3208" s="29">
        <f t="shared" ref="B3208:B3271" si="203">MONTH(A3208)</f>
        <v>5</v>
      </c>
      <c r="C3208" s="34">
        <v>14</v>
      </c>
      <c r="D3208" s="35">
        <v>245.1</v>
      </c>
      <c r="E3208" s="36">
        <v>258.89999999999998</v>
      </c>
      <c r="F3208" s="37">
        <f t="shared" ref="F3208:F3271" si="204">D3208+E3208</f>
        <v>504</v>
      </c>
      <c r="G3208" s="38"/>
      <c r="H3208" s="35">
        <v>267.245</v>
      </c>
      <c r="I3208" s="36">
        <v>236.93600000000001</v>
      </c>
      <c r="J3208" s="37">
        <f t="shared" ref="J3208:J3271" si="205">H3208+I3208</f>
        <v>504.18100000000004</v>
      </c>
      <c r="K3208" s="38"/>
      <c r="L3208" s="35">
        <v>202.95</v>
      </c>
      <c r="M3208" s="36">
        <v>130.05000000000001</v>
      </c>
      <c r="N3208" s="37">
        <f t="shared" ref="N3208:N3271" si="206">L3208+M3208</f>
        <v>333</v>
      </c>
    </row>
    <row r="3209" spans="1:14" ht="15.6" x14ac:dyDescent="0.3">
      <c r="A3209" s="40">
        <v>43599.458333333336</v>
      </c>
      <c r="B3209" s="29">
        <f t="shared" si="203"/>
        <v>5</v>
      </c>
      <c r="C3209" s="34">
        <v>14</v>
      </c>
      <c r="D3209" s="35">
        <v>245.7</v>
      </c>
      <c r="E3209" s="36">
        <v>261.60000000000002</v>
      </c>
      <c r="F3209" s="37">
        <f t="shared" si="204"/>
        <v>507.3</v>
      </c>
      <c r="G3209" s="38"/>
      <c r="H3209" s="35">
        <v>264.22199999999998</v>
      </c>
      <c r="I3209" s="36">
        <v>240.50800000000001</v>
      </c>
      <c r="J3209" s="37">
        <f t="shared" si="205"/>
        <v>504.73</v>
      </c>
      <c r="K3209" s="38"/>
      <c r="L3209" s="35">
        <v>211.65</v>
      </c>
      <c r="M3209" s="36">
        <v>131.85</v>
      </c>
      <c r="N3209" s="37">
        <f t="shared" si="206"/>
        <v>343.5</v>
      </c>
    </row>
    <row r="3210" spans="1:14" ht="15.6" x14ac:dyDescent="0.3">
      <c r="A3210" s="39">
        <v>43599.5</v>
      </c>
      <c r="B3210" s="29">
        <f t="shared" si="203"/>
        <v>5</v>
      </c>
      <c r="C3210" s="34">
        <v>14</v>
      </c>
      <c r="D3210" s="35">
        <v>250.5</v>
      </c>
      <c r="E3210" s="36">
        <v>265.2</v>
      </c>
      <c r="F3210" s="37">
        <f t="shared" si="204"/>
        <v>515.70000000000005</v>
      </c>
      <c r="G3210" s="38"/>
      <c r="H3210" s="35">
        <v>270.61399999999998</v>
      </c>
      <c r="I3210" s="36">
        <v>246.06</v>
      </c>
      <c r="J3210" s="37">
        <f t="shared" si="205"/>
        <v>516.67399999999998</v>
      </c>
      <c r="K3210" s="38"/>
      <c r="L3210" s="35">
        <v>203.7</v>
      </c>
      <c r="M3210" s="36">
        <v>134.55000000000001</v>
      </c>
      <c r="N3210" s="37">
        <f t="shared" si="206"/>
        <v>338.25</v>
      </c>
    </row>
    <row r="3211" spans="1:14" ht="15.6" x14ac:dyDescent="0.3">
      <c r="A3211" s="40">
        <v>43599.541666666664</v>
      </c>
      <c r="B3211" s="29">
        <f t="shared" si="203"/>
        <v>5</v>
      </c>
      <c r="C3211" s="34">
        <v>14</v>
      </c>
      <c r="D3211" s="35">
        <v>242.55</v>
      </c>
      <c r="E3211" s="36">
        <v>252</v>
      </c>
      <c r="F3211" s="37">
        <f t="shared" si="204"/>
        <v>494.55</v>
      </c>
      <c r="G3211" s="38"/>
      <c r="H3211" s="35">
        <v>274.24099999999999</v>
      </c>
      <c r="I3211" s="36">
        <v>236.596</v>
      </c>
      <c r="J3211" s="37">
        <f t="shared" si="205"/>
        <v>510.83699999999999</v>
      </c>
      <c r="K3211" s="38"/>
      <c r="L3211" s="35">
        <v>195.75</v>
      </c>
      <c r="M3211" s="36">
        <v>134.1</v>
      </c>
      <c r="N3211" s="37">
        <f t="shared" si="206"/>
        <v>329.85</v>
      </c>
    </row>
    <row r="3212" spans="1:14" ht="15.6" x14ac:dyDescent="0.3">
      <c r="A3212" s="39">
        <v>43599.583333333336</v>
      </c>
      <c r="B3212" s="29">
        <f t="shared" si="203"/>
        <v>5</v>
      </c>
      <c r="C3212" s="34">
        <v>14</v>
      </c>
      <c r="D3212" s="35">
        <v>224.55</v>
      </c>
      <c r="E3212" s="36">
        <v>240.9</v>
      </c>
      <c r="F3212" s="37">
        <f t="shared" si="204"/>
        <v>465.45000000000005</v>
      </c>
      <c r="G3212" s="38"/>
      <c r="H3212" s="35">
        <v>273.82100000000003</v>
      </c>
      <c r="I3212" s="36">
        <v>228.863</v>
      </c>
      <c r="J3212" s="37">
        <f t="shared" si="205"/>
        <v>502.68400000000003</v>
      </c>
      <c r="K3212" s="38"/>
      <c r="L3212" s="35">
        <v>166.95</v>
      </c>
      <c r="M3212" s="36">
        <v>149.1</v>
      </c>
      <c r="N3212" s="37">
        <f t="shared" si="206"/>
        <v>316.04999999999995</v>
      </c>
    </row>
    <row r="3213" spans="1:14" ht="15.6" x14ac:dyDescent="0.3">
      <c r="A3213" s="40">
        <v>43599.625</v>
      </c>
      <c r="B3213" s="29">
        <f t="shared" si="203"/>
        <v>5</v>
      </c>
      <c r="C3213" s="34">
        <v>14</v>
      </c>
      <c r="D3213" s="35">
        <v>222.3</v>
      </c>
      <c r="E3213" s="36">
        <v>237.15</v>
      </c>
      <c r="F3213" s="37">
        <f t="shared" si="204"/>
        <v>459.45000000000005</v>
      </c>
      <c r="G3213" s="38"/>
      <c r="H3213" s="35">
        <v>263.18</v>
      </c>
      <c r="I3213" s="36">
        <v>226.071</v>
      </c>
      <c r="J3213" s="37">
        <f t="shared" si="205"/>
        <v>489.25099999999998</v>
      </c>
      <c r="K3213" s="38"/>
      <c r="L3213" s="35">
        <v>161.85</v>
      </c>
      <c r="M3213" s="36">
        <v>165.3</v>
      </c>
      <c r="N3213" s="37">
        <f t="shared" si="206"/>
        <v>327.14999999999998</v>
      </c>
    </row>
    <row r="3214" spans="1:14" ht="15.6" x14ac:dyDescent="0.3">
      <c r="A3214" s="39">
        <v>43599.666666666664</v>
      </c>
      <c r="B3214" s="29">
        <f t="shared" si="203"/>
        <v>5</v>
      </c>
      <c r="C3214" s="34">
        <v>14</v>
      </c>
      <c r="D3214" s="35">
        <v>232.95</v>
      </c>
      <c r="E3214" s="36">
        <v>223.35</v>
      </c>
      <c r="F3214" s="37">
        <f t="shared" si="204"/>
        <v>456.29999999999995</v>
      </c>
      <c r="G3214" s="38"/>
      <c r="H3214" s="35">
        <v>258.77800000000002</v>
      </c>
      <c r="I3214" s="36">
        <v>223.74799999999999</v>
      </c>
      <c r="J3214" s="37">
        <f t="shared" si="205"/>
        <v>482.52600000000001</v>
      </c>
      <c r="K3214" s="38"/>
      <c r="L3214" s="35">
        <v>176.25</v>
      </c>
      <c r="M3214" s="36">
        <v>141.30000000000001</v>
      </c>
      <c r="N3214" s="37">
        <f t="shared" si="206"/>
        <v>317.55</v>
      </c>
    </row>
    <row r="3215" spans="1:14" ht="15.6" x14ac:dyDescent="0.3">
      <c r="A3215" s="40">
        <v>43599.708333333336</v>
      </c>
      <c r="B3215" s="29">
        <f t="shared" si="203"/>
        <v>5</v>
      </c>
      <c r="C3215" s="34">
        <v>14</v>
      </c>
      <c r="D3215" s="35">
        <v>225.3</v>
      </c>
      <c r="E3215" s="36">
        <v>203.1</v>
      </c>
      <c r="F3215" s="37">
        <f t="shared" si="204"/>
        <v>428.4</v>
      </c>
      <c r="G3215" s="38"/>
      <c r="H3215" s="35">
        <v>246.58699999999999</v>
      </c>
      <c r="I3215" s="36">
        <v>203.267</v>
      </c>
      <c r="J3215" s="37">
        <f t="shared" si="205"/>
        <v>449.85399999999998</v>
      </c>
      <c r="K3215" s="38"/>
      <c r="L3215" s="35">
        <v>175.5</v>
      </c>
      <c r="M3215" s="36">
        <v>115.8</v>
      </c>
      <c r="N3215" s="37">
        <f t="shared" si="206"/>
        <v>291.3</v>
      </c>
    </row>
    <row r="3216" spans="1:14" ht="15.6" x14ac:dyDescent="0.3">
      <c r="A3216" s="39">
        <v>43599.75</v>
      </c>
      <c r="B3216" s="29">
        <f t="shared" si="203"/>
        <v>5</v>
      </c>
      <c r="C3216" s="34">
        <v>14</v>
      </c>
      <c r="D3216" s="35">
        <v>214.2</v>
      </c>
      <c r="E3216" s="36">
        <v>172.65</v>
      </c>
      <c r="F3216" s="37">
        <f t="shared" si="204"/>
        <v>386.85</v>
      </c>
      <c r="G3216" s="38"/>
      <c r="H3216" s="35">
        <v>177.006</v>
      </c>
      <c r="I3216" s="36">
        <v>182.309</v>
      </c>
      <c r="J3216" s="37">
        <f t="shared" si="205"/>
        <v>359.315</v>
      </c>
      <c r="K3216" s="38"/>
      <c r="L3216" s="35">
        <v>126.75</v>
      </c>
      <c r="M3216" s="36">
        <v>96.3</v>
      </c>
      <c r="N3216" s="37">
        <f t="shared" si="206"/>
        <v>223.05</v>
      </c>
    </row>
    <row r="3217" spans="1:14" ht="15.6" x14ac:dyDescent="0.3">
      <c r="A3217" s="40">
        <v>43599.791666666664</v>
      </c>
      <c r="B3217" s="29">
        <f t="shared" si="203"/>
        <v>5</v>
      </c>
      <c r="C3217" s="34">
        <v>14</v>
      </c>
      <c r="D3217" s="35">
        <v>210.3</v>
      </c>
      <c r="E3217" s="36">
        <v>159.44999999999999</v>
      </c>
      <c r="F3217" s="37">
        <f t="shared" si="204"/>
        <v>369.75</v>
      </c>
      <c r="G3217" s="38"/>
      <c r="H3217" s="35">
        <v>165.92099999999999</v>
      </c>
      <c r="I3217" s="36">
        <v>174.09299999999999</v>
      </c>
      <c r="J3217" s="37">
        <f t="shared" si="205"/>
        <v>340.01400000000001</v>
      </c>
      <c r="K3217" s="38"/>
      <c r="L3217" s="35">
        <v>115.95</v>
      </c>
      <c r="M3217" s="36">
        <v>78.3</v>
      </c>
      <c r="N3217" s="37">
        <f t="shared" si="206"/>
        <v>194.25</v>
      </c>
    </row>
    <row r="3218" spans="1:14" ht="15.6" x14ac:dyDescent="0.3">
      <c r="A3218" s="39">
        <v>43599.833333333336</v>
      </c>
      <c r="B3218" s="29">
        <f t="shared" si="203"/>
        <v>5</v>
      </c>
      <c r="C3218" s="34">
        <v>14</v>
      </c>
      <c r="D3218" s="35">
        <v>200.55</v>
      </c>
      <c r="E3218" s="36">
        <v>155.55000000000001</v>
      </c>
      <c r="F3218" s="37">
        <f t="shared" si="204"/>
        <v>356.1</v>
      </c>
      <c r="G3218" s="38"/>
      <c r="H3218" s="35">
        <v>172.71299999999999</v>
      </c>
      <c r="I3218" s="36">
        <v>172.26599999999999</v>
      </c>
      <c r="J3218" s="37">
        <f t="shared" si="205"/>
        <v>344.97899999999998</v>
      </c>
      <c r="K3218" s="38"/>
      <c r="L3218" s="35">
        <v>114.6</v>
      </c>
      <c r="M3218" s="36">
        <v>75.3</v>
      </c>
      <c r="N3218" s="37">
        <f t="shared" si="206"/>
        <v>189.89999999999998</v>
      </c>
    </row>
    <row r="3219" spans="1:14" ht="15.6" x14ac:dyDescent="0.3">
      <c r="A3219" s="40">
        <v>43599.875</v>
      </c>
      <c r="B3219" s="29">
        <f t="shared" si="203"/>
        <v>5</v>
      </c>
      <c r="C3219" s="34">
        <v>14</v>
      </c>
      <c r="D3219" s="35">
        <v>181.35</v>
      </c>
      <c r="E3219" s="36">
        <v>174.9</v>
      </c>
      <c r="F3219" s="37">
        <f t="shared" si="204"/>
        <v>356.25</v>
      </c>
      <c r="G3219" s="38"/>
      <c r="H3219" s="35">
        <v>166.46799999999999</v>
      </c>
      <c r="I3219" s="36">
        <v>162.76</v>
      </c>
      <c r="J3219" s="37">
        <f t="shared" si="205"/>
        <v>329.22799999999995</v>
      </c>
      <c r="K3219" s="38"/>
      <c r="L3219" s="35">
        <v>109.2</v>
      </c>
      <c r="M3219" s="36">
        <v>72.75</v>
      </c>
      <c r="N3219" s="37">
        <f t="shared" si="206"/>
        <v>181.95</v>
      </c>
    </row>
    <row r="3220" spans="1:14" ht="15.6" x14ac:dyDescent="0.3">
      <c r="A3220" s="39">
        <v>43599.916666666664</v>
      </c>
      <c r="B3220" s="29">
        <f t="shared" si="203"/>
        <v>5</v>
      </c>
      <c r="C3220" s="34">
        <v>14</v>
      </c>
      <c r="D3220" s="35">
        <v>165.9</v>
      </c>
      <c r="E3220" s="36">
        <v>174.75</v>
      </c>
      <c r="F3220" s="37">
        <f t="shared" si="204"/>
        <v>340.65</v>
      </c>
      <c r="G3220" s="38"/>
      <c r="H3220" s="35">
        <v>163.095</v>
      </c>
      <c r="I3220" s="36">
        <v>163.99600000000001</v>
      </c>
      <c r="J3220" s="37">
        <f t="shared" si="205"/>
        <v>327.09100000000001</v>
      </c>
      <c r="K3220" s="38"/>
      <c r="L3220" s="35">
        <v>106.95</v>
      </c>
      <c r="M3220" s="36">
        <v>70.349999999999994</v>
      </c>
      <c r="N3220" s="37">
        <f t="shared" si="206"/>
        <v>177.3</v>
      </c>
    </row>
    <row r="3221" spans="1:14" ht="15.6" x14ac:dyDescent="0.3">
      <c r="A3221" s="40">
        <v>43599.958333333336</v>
      </c>
      <c r="B3221" s="29">
        <f t="shared" si="203"/>
        <v>5</v>
      </c>
      <c r="C3221" s="34">
        <v>14</v>
      </c>
      <c r="D3221" s="35">
        <v>149.1</v>
      </c>
      <c r="E3221" s="36">
        <v>171</v>
      </c>
      <c r="F3221" s="37">
        <f t="shared" si="204"/>
        <v>320.10000000000002</v>
      </c>
      <c r="G3221" s="38"/>
      <c r="H3221" s="35">
        <v>159.23099999999999</v>
      </c>
      <c r="I3221" s="36">
        <v>131.298</v>
      </c>
      <c r="J3221" s="37">
        <f t="shared" si="205"/>
        <v>290.529</v>
      </c>
      <c r="K3221" s="38"/>
      <c r="L3221" s="35">
        <v>95.25</v>
      </c>
      <c r="M3221" s="36">
        <v>63.3</v>
      </c>
      <c r="N3221" s="37">
        <f t="shared" si="206"/>
        <v>158.55000000000001</v>
      </c>
    </row>
    <row r="3222" spans="1:14" ht="15.6" x14ac:dyDescent="0.3">
      <c r="A3222" s="39">
        <v>43599</v>
      </c>
      <c r="B3222" s="29">
        <f t="shared" si="203"/>
        <v>5</v>
      </c>
      <c r="C3222" s="34">
        <v>14</v>
      </c>
      <c r="D3222" s="35">
        <v>121.35</v>
      </c>
      <c r="E3222" s="36">
        <v>149.85</v>
      </c>
      <c r="F3222" s="37">
        <f t="shared" si="204"/>
        <v>271.2</v>
      </c>
      <c r="G3222" s="38"/>
      <c r="H3222" s="35">
        <v>152.22800000000001</v>
      </c>
      <c r="I3222" s="36">
        <v>114.078</v>
      </c>
      <c r="J3222" s="37">
        <f t="shared" si="205"/>
        <v>266.30600000000004</v>
      </c>
      <c r="K3222" s="38"/>
      <c r="L3222" s="35">
        <v>86.4</v>
      </c>
      <c r="M3222" s="36">
        <v>63.15</v>
      </c>
      <c r="N3222" s="37">
        <f t="shared" si="206"/>
        <v>149.55000000000001</v>
      </c>
    </row>
    <row r="3223" spans="1:14" ht="15.6" x14ac:dyDescent="0.3">
      <c r="A3223" s="40">
        <v>43600.041666666664</v>
      </c>
      <c r="B3223" s="29">
        <f t="shared" si="203"/>
        <v>5</v>
      </c>
      <c r="C3223" s="34">
        <v>15</v>
      </c>
      <c r="D3223" s="35">
        <v>117.3</v>
      </c>
      <c r="E3223" s="36">
        <v>115.5</v>
      </c>
      <c r="F3223" s="37">
        <f t="shared" si="204"/>
        <v>232.8</v>
      </c>
      <c r="G3223" s="38"/>
      <c r="H3223" s="35">
        <v>150.26599999999999</v>
      </c>
      <c r="I3223" s="36">
        <v>112.298</v>
      </c>
      <c r="J3223" s="37">
        <f t="shared" si="205"/>
        <v>262.56399999999996</v>
      </c>
      <c r="K3223" s="38"/>
      <c r="L3223" s="35">
        <v>85.5</v>
      </c>
      <c r="M3223" s="36">
        <v>63.3</v>
      </c>
      <c r="N3223" s="37">
        <f t="shared" si="206"/>
        <v>148.80000000000001</v>
      </c>
    </row>
    <row r="3224" spans="1:14" ht="15.6" x14ac:dyDescent="0.3">
      <c r="A3224" s="39">
        <v>43600.083333333336</v>
      </c>
      <c r="B3224" s="29">
        <f t="shared" si="203"/>
        <v>5</v>
      </c>
      <c r="C3224" s="34">
        <v>15</v>
      </c>
      <c r="D3224" s="35">
        <v>117.3</v>
      </c>
      <c r="E3224" s="36">
        <v>114.9</v>
      </c>
      <c r="F3224" s="37">
        <f t="shared" si="204"/>
        <v>232.2</v>
      </c>
      <c r="G3224" s="38"/>
      <c r="H3224" s="35">
        <v>150.876</v>
      </c>
      <c r="I3224" s="36">
        <v>111.258</v>
      </c>
      <c r="J3224" s="37">
        <f t="shared" si="205"/>
        <v>262.13400000000001</v>
      </c>
      <c r="K3224" s="38"/>
      <c r="L3224" s="35">
        <v>86.1</v>
      </c>
      <c r="M3224" s="36">
        <v>64.05</v>
      </c>
      <c r="N3224" s="37">
        <f t="shared" si="206"/>
        <v>150.14999999999998</v>
      </c>
    </row>
    <row r="3225" spans="1:14" ht="15.6" x14ac:dyDescent="0.3">
      <c r="A3225" s="40">
        <v>43600.125</v>
      </c>
      <c r="B3225" s="29">
        <f t="shared" si="203"/>
        <v>5</v>
      </c>
      <c r="C3225" s="34">
        <v>15</v>
      </c>
      <c r="D3225" s="35">
        <v>135</v>
      </c>
      <c r="E3225" s="36">
        <v>118.35</v>
      </c>
      <c r="F3225" s="37">
        <f t="shared" si="204"/>
        <v>253.35</v>
      </c>
      <c r="G3225" s="38"/>
      <c r="H3225" s="35">
        <v>151.91999999999999</v>
      </c>
      <c r="I3225" s="36">
        <v>118.038</v>
      </c>
      <c r="J3225" s="37">
        <f t="shared" si="205"/>
        <v>269.95799999999997</v>
      </c>
      <c r="K3225" s="38"/>
      <c r="L3225" s="35">
        <v>96.75</v>
      </c>
      <c r="M3225" s="36">
        <v>63.15</v>
      </c>
      <c r="N3225" s="37">
        <f t="shared" si="206"/>
        <v>159.9</v>
      </c>
    </row>
    <row r="3226" spans="1:14" ht="15.6" x14ac:dyDescent="0.3">
      <c r="A3226" s="39">
        <v>43600.166666666664</v>
      </c>
      <c r="B3226" s="29">
        <f t="shared" si="203"/>
        <v>5</v>
      </c>
      <c r="C3226" s="34">
        <v>15</v>
      </c>
      <c r="D3226" s="35">
        <v>135</v>
      </c>
      <c r="E3226" s="36">
        <v>129.30000000000001</v>
      </c>
      <c r="F3226" s="37">
        <f t="shared" si="204"/>
        <v>264.3</v>
      </c>
      <c r="G3226" s="38"/>
      <c r="H3226" s="35">
        <v>164.685</v>
      </c>
      <c r="I3226" s="36">
        <v>135.28899999999999</v>
      </c>
      <c r="J3226" s="37">
        <f t="shared" si="205"/>
        <v>299.97399999999999</v>
      </c>
      <c r="K3226" s="38"/>
      <c r="L3226" s="35">
        <v>100.65</v>
      </c>
      <c r="M3226" s="36">
        <v>63</v>
      </c>
      <c r="N3226" s="37">
        <f t="shared" si="206"/>
        <v>163.65</v>
      </c>
    </row>
    <row r="3227" spans="1:14" ht="15.6" x14ac:dyDescent="0.3">
      <c r="A3227" s="40">
        <v>43600.208333333336</v>
      </c>
      <c r="B3227" s="29">
        <f t="shared" si="203"/>
        <v>5</v>
      </c>
      <c r="C3227" s="34">
        <v>15</v>
      </c>
      <c r="D3227" s="35">
        <v>133.80000000000001</v>
      </c>
      <c r="E3227" s="36">
        <v>128.4</v>
      </c>
      <c r="F3227" s="37">
        <f t="shared" si="204"/>
        <v>262.20000000000005</v>
      </c>
      <c r="G3227" s="38"/>
      <c r="H3227" s="35">
        <v>178.75</v>
      </c>
      <c r="I3227" s="36">
        <v>138.63399999999999</v>
      </c>
      <c r="J3227" s="37">
        <f t="shared" si="205"/>
        <v>317.38400000000001</v>
      </c>
      <c r="K3227" s="38"/>
      <c r="L3227" s="35">
        <v>103.2</v>
      </c>
      <c r="M3227" s="36">
        <v>62.85</v>
      </c>
      <c r="N3227" s="37">
        <f t="shared" si="206"/>
        <v>166.05</v>
      </c>
    </row>
    <row r="3228" spans="1:14" ht="15.6" x14ac:dyDescent="0.3">
      <c r="A3228" s="39">
        <v>43600.25</v>
      </c>
      <c r="B3228" s="29">
        <f t="shared" si="203"/>
        <v>5</v>
      </c>
      <c r="C3228" s="34">
        <v>15</v>
      </c>
      <c r="D3228" s="35">
        <v>153.75</v>
      </c>
      <c r="E3228" s="36">
        <v>148.5</v>
      </c>
      <c r="F3228" s="37">
        <f t="shared" si="204"/>
        <v>302.25</v>
      </c>
      <c r="G3228" s="38"/>
      <c r="H3228" s="35">
        <v>179.51300000000001</v>
      </c>
      <c r="I3228" s="36">
        <v>155.44999999999999</v>
      </c>
      <c r="J3228" s="37">
        <f t="shared" si="205"/>
        <v>334.96299999999997</v>
      </c>
      <c r="K3228" s="38"/>
      <c r="L3228" s="35">
        <v>108.3</v>
      </c>
      <c r="M3228" s="36">
        <v>69.45</v>
      </c>
      <c r="N3228" s="37">
        <f t="shared" si="206"/>
        <v>177.75</v>
      </c>
    </row>
    <row r="3229" spans="1:14" ht="15.6" x14ac:dyDescent="0.3">
      <c r="A3229" s="40">
        <v>43600.291666666664</v>
      </c>
      <c r="B3229" s="29">
        <f t="shared" si="203"/>
        <v>5</v>
      </c>
      <c r="C3229" s="34">
        <v>15</v>
      </c>
      <c r="D3229" s="35">
        <v>186.9</v>
      </c>
      <c r="E3229" s="36">
        <v>203.1</v>
      </c>
      <c r="F3229" s="37">
        <f t="shared" si="204"/>
        <v>390</v>
      </c>
      <c r="G3229" s="38"/>
      <c r="H3229" s="35">
        <v>240.86600000000001</v>
      </c>
      <c r="I3229" s="36">
        <v>189.25899999999999</v>
      </c>
      <c r="J3229" s="37">
        <f t="shared" si="205"/>
        <v>430.125</v>
      </c>
      <c r="K3229" s="38"/>
      <c r="L3229" s="35">
        <v>172.2</v>
      </c>
      <c r="M3229" s="36">
        <v>102.45</v>
      </c>
      <c r="N3229" s="37">
        <f t="shared" si="206"/>
        <v>274.64999999999998</v>
      </c>
    </row>
    <row r="3230" spans="1:14" ht="15.6" x14ac:dyDescent="0.3">
      <c r="A3230" s="39">
        <v>43600.333333333336</v>
      </c>
      <c r="B3230" s="29">
        <f t="shared" si="203"/>
        <v>5</v>
      </c>
      <c r="C3230" s="34">
        <v>15</v>
      </c>
      <c r="D3230" s="35">
        <v>208.8</v>
      </c>
      <c r="E3230" s="36">
        <v>227.4</v>
      </c>
      <c r="F3230" s="37">
        <f t="shared" si="204"/>
        <v>436.20000000000005</v>
      </c>
      <c r="G3230" s="38"/>
      <c r="H3230" s="35">
        <v>250.81700000000001</v>
      </c>
      <c r="I3230" s="36">
        <v>208.67</v>
      </c>
      <c r="J3230" s="37">
        <f t="shared" si="205"/>
        <v>459.48699999999997</v>
      </c>
      <c r="K3230" s="38"/>
      <c r="L3230" s="35">
        <v>189.45</v>
      </c>
      <c r="M3230" s="36">
        <v>114.75</v>
      </c>
      <c r="N3230" s="37">
        <f t="shared" si="206"/>
        <v>304.2</v>
      </c>
    </row>
    <row r="3231" spans="1:14" ht="15.6" x14ac:dyDescent="0.3">
      <c r="A3231" s="40">
        <v>43600.375</v>
      </c>
      <c r="B3231" s="29">
        <f t="shared" si="203"/>
        <v>5</v>
      </c>
      <c r="C3231" s="34">
        <v>15</v>
      </c>
      <c r="D3231" s="35">
        <v>228.15</v>
      </c>
      <c r="E3231" s="36">
        <v>251.7</v>
      </c>
      <c r="F3231" s="37">
        <f t="shared" si="204"/>
        <v>479.85</v>
      </c>
      <c r="G3231" s="38"/>
      <c r="H3231" s="35">
        <v>252.791</v>
      </c>
      <c r="I3231" s="36">
        <v>224.54599999999999</v>
      </c>
      <c r="J3231" s="37">
        <f t="shared" si="205"/>
        <v>477.33699999999999</v>
      </c>
      <c r="K3231" s="38"/>
      <c r="L3231" s="35">
        <v>204.15</v>
      </c>
      <c r="M3231" s="36">
        <v>120.6</v>
      </c>
      <c r="N3231" s="37">
        <f t="shared" si="206"/>
        <v>324.75</v>
      </c>
    </row>
    <row r="3232" spans="1:14" ht="15.6" x14ac:dyDescent="0.3">
      <c r="A3232" s="39">
        <v>43600.416666666664</v>
      </c>
      <c r="B3232" s="29">
        <f t="shared" si="203"/>
        <v>5</v>
      </c>
      <c r="C3232" s="34">
        <v>15</v>
      </c>
      <c r="D3232" s="35">
        <v>237.45</v>
      </c>
      <c r="E3232" s="36">
        <v>258.14999999999998</v>
      </c>
      <c r="F3232" s="37">
        <f t="shared" si="204"/>
        <v>495.59999999999997</v>
      </c>
      <c r="G3232" s="38"/>
      <c r="H3232" s="35">
        <v>264.41699999999997</v>
      </c>
      <c r="I3232" s="36">
        <v>219.27699999999999</v>
      </c>
      <c r="J3232" s="37">
        <f t="shared" si="205"/>
        <v>483.69399999999996</v>
      </c>
      <c r="K3232" s="38"/>
      <c r="L3232" s="35">
        <v>202.2</v>
      </c>
      <c r="M3232" s="36">
        <v>126.45</v>
      </c>
      <c r="N3232" s="37">
        <f t="shared" si="206"/>
        <v>328.65</v>
      </c>
    </row>
    <row r="3233" spans="1:14" ht="15.6" x14ac:dyDescent="0.3">
      <c r="A3233" s="40">
        <v>43600.458333333336</v>
      </c>
      <c r="B3233" s="29">
        <f t="shared" si="203"/>
        <v>5</v>
      </c>
      <c r="C3233" s="34">
        <v>15</v>
      </c>
      <c r="D3233" s="35">
        <v>248.55</v>
      </c>
      <c r="E3233" s="36">
        <v>261.60000000000002</v>
      </c>
      <c r="F3233" s="37">
        <f t="shared" si="204"/>
        <v>510.15000000000003</v>
      </c>
      <c r="G3233" s="38"/>
      <c r="H3233" s="35">
        <v>271.125</v>
      </c>
      <c r="I3233" s="36">
        <v>224.61199999999999</v>
      </c>
      <c r="J3233" s="37">
        <f t="shared" si="205"/>
        <v>495.73699999999997</v>
      </c>
      <c r="K3233" s="38"/>
      <c r="L3233" s="35">
        <v>195</v>
      </c>
      <c r="M3233" s="36">
        <v>132.6</v>
      </c>
      <c r="N3233" s="37">
        <f t="shared" si="206"/>
        <v>327.60000000000002</v>
      </c>
    </row>
    <row r="3234" spans="1:14" ht="15.6" x14ac:dyDescent="0.3">
      <c r="A3234" s="39">
        <v>43600.5</v>
      </c>
      <c r="B3234" s="29">
        <f t="shared" si="203"/>
        <v>5</v>
      </c>
      <c r="C3234" s="34">
        <v>15</v>
      </c>
      <c r="D3234" s="35">
        <v>255.3</v>
      </c>
      <c r="E3234" s="36">
        <v>270.3</v>
      </c>
      <c r="F3234" s="37">
        <f t="shared" si="204"/>
        <v>525.6</v>
      </c>
      <c r="G3234" s="38"/>
      <c r="H3234" s="35">
        <v>275.66699999999997</v>
      </c>
      <c r="I3234" s="36">
        <v>232.227</v>
      </c>
      <c r="J3234" s="37">
        <f t="shared" si="205"/>
        <v>507.89400000000001</v>
      </c>
      <c r="K3234" s="38"/>
      <c r="L3234" s="35">
        <v>198</v>
      </c>
      <c r="M3234" s="36">
        <v>140.69999999999999</v>
      </c>
      <c r="N3234" s="37">
        <f t="shared" si="206"/>
        <v>338.7</v>
      </c>
    </row>
    <row r="3235" spans="1:14" ht="15.6" x14ac:dyDescent="0.3">
      <c r="A3235" s="40">
        <v>43600.541666666664</v>
      </c>
      <c r="B3235" s="29">
        <f t="shared" si="203"/>
        <v>5</v>
      </c>
      <c r="C3235" s="34">
        <v>15</v>
      </c>
      <c r="D3235" s="35">
        <v>253.95</v>
      </c>
      <c r="E3235" s="36">
        <v>275.85000000000002</v>
      </c>
      <c r="F3235" s="37">
        <f t="shared" si="204"/>
        <v>529.79999999999995</v>
      </c>
      <c r="G3235" s="38"/>
      <c r="H3235" s="35">
        <v>282.541</v>
      </c>
      <c r="I3235" s="36">
        <v>233.696</v>
      </c>
      <c r="J3235" s="37">
        <f t="shared" si="205"/>
        <v>516.23699999999997</v>
      </c>
      <c r="K3235" s="38"/>
      <c r="L3235" s="35">
        <v>191.25</v>
      </c>
      <c r="M3235" s="36">
        <v>142.94999999999999</v>
      </c>
      <c r="N3235" s="37">
        <f t="shared" si="206"/>
        <v>334.2</v>
      </c>
    </row>
    <row r="3236" spans="1:14" ht="15.6" x14ac:dyDescent="0.3">
      <c r="A3236" s="39">
        <v>43600.583333333336</v>
      </c>
      <c r="B3236" s="29">
        <f t="shared" si="203"/>
        <v>5</v>
      </c>
      <c r="C3236" s="34">
        <v>15</v>
      </c>
      <c r="D3236" s="35">
        <v>245.1</v>
      </c>
      <c r="E3236" s="36">
        <v>255.6</v>
      </c>
      <c r="F3236" s="37">
        <f t="shared" si="204"/>
        <v>500.7</v>
      </c>
      <c r="G3236" s="38"/>
      <c r="H3236" s="35">
        <v>274.50799999999998</v>
      </c>
      <c r="I3236" s="36">
        <v>228.96600000000001</v>
      </c>
      <c r="J3236" s="37">
        <f t="shared" si="205"/>
        <v>503.47399999999999</v>
      </c>
      <c r="K3236" s="38"/>
      <c r="L3236" s="35">
        <v>188.1</v>
      </c>
      <c r="M3236" s="36">
        <v>140.55000000000001</v>
      </c>
      <c r="N3236" s="37">
        <f t="shared" si="206"/>
        <v>328.65</v>
      </c>
    </row>
    <row r="3237" spans="1:14" ht="15.6" x14ac:dyDescent="0.3">
      <c r="A3237" s="40">
        <v>43600.625</v>
      </c>
      <c r="B3237" s="29">
        <f t="shared" si="203"/>
        <v>5</v>
      </c>
      <c r="C3237" s="34">
        <v>15</v>
      </c>
      <c r="D3237" s="35">
        <v>238.35</v>
      </c>
      <c r="E3237" s="36">
        <v>244.5</v>
      </c>
      <c r="F3237" s="37">
        <f t="shared" si="204"/>
        <v>482.85</v>
      </c>
      <c r="G3237" s="38"/>
      <c r="H3237" s="35">
        <v>263.03699999999998</v>
      </c>
      <c r="I3237" s="36">
        <v>227.97900000000001</v>
      </c>
      <c r="J3237" s="37">
        <f t="shared" si="205"/>
        <v>491.01599999999996</v>
      </c>
      <c r="K3237" s="38"/>
      <c r="L3237" s="35">
        <v>186.45</v>
      </c>
      <c r="M3237" s="36">
        <v>135.9</v>
      </c>
      <c r="N3237" s="37">
        <f t="shared" si="206"/>
        <v>322.35000000000002</v>
      </c>
    </row>
    <row r="3238" spans="1:14" ht="15.6" x14ac:dyDescent="0.3">
      <c r="A3238" s="39">
        <v>43600.666666666664</v>
      </c>
      <c r="B3238" s="29">
        <f t="shared" si="203"/>
        <v>5</v>
      </c>
      <c r="C3238" s="34">
        <v>15</v>
      </c>
      <c r="D3238" s="35">
        <v>229.35</v>
      </c>
      <c r="E3238" s="36">
        <v>235.35</v>
      </c>
      <c r="F3238" s="37">
        <f t="shared" si="204"/>
        <v>464.7</v>
      </c>
      <c r="G3238" s="38"/>
      <c r="H3238" s="35">
        <v>246.798</v>
      </c>
      <c r="I3238" s="36">
        <v>223.96199999999999</v>
      </c>
      <c r="J3238" s="37">
        <f t="shared" si="205"/>
        <v>470.76</v>
      </c>
      <c r="K3238" s="38"/>
      <c r="L3238" s="35">
        <v>183.75</v>
      </c>
      <c r="M3238" s="36">
        <v>124.35</v>
      </c>
      <c r="N3238" s="37">
        <f t="shared" si="206"/>
        <v>308.10000000000002</v>
      </c>
    </row>
    <row r="3239" spans="1:14" ht="15.6" x14ac:dyDescent="0.3">
      <c r="A3239" s="40">
        <v>43600.708333333336</v>
      </c>
      <c r="B3239" s="29">
        <f t="shared" si="203"/>
        <v>5</v>
      </c>
      <c r="C3239" s="34">
        <v>15</v>
      </c>
      <c r="D3239" s="35">
        <v>224.85</v>
      </c>
      <c r="E3239" s="36">
        <v>214.2</v>
      </c>
      <c r="F3239" s="37">
        <f t="shared" si="204"/>
        <v>439.04999999999995</v>
      </c>
      <c r="G3239" s="38"/>
      <c r="H3239" s="35">
        <v>238.756</v>
      </c>
      <c r="I3239" s="36">
        <v>204.35900000000001</v>
      </c>
      <c r="J3239" s="37">
        <f t="shared" si="205"/>
        <v>443.11500000000001</v>
      </c>
      <c r="K3239" s="38"/>
      <c r="L3239" s="35">
        <v>172.2</v>
      </c>
      <c r="M3239" s="36">
        <v>113.7</v>
      </c>
      <c r="N3239" s="37">
        <f t="shared" si="206"/>
        <v>285.89999999999998</v>
      </c>
    </row>
    <row r="3240" spans="1:14" ht="15.6" x14ac:dyDescent="0.3">
      <c r="A3240" s="39">
        <v>43600.75</v>
      </c>
      <c r="B3240" s="29">
        <f t="shared" si="203"/>
        <v>5</v>
      </c>
      <c r="C3240" s="34">
        <v>15</v>
      </c>
      <c r="D3240" s="35">
        <v>211.05</v>
      </c>
      <c r="E3240" s="36">
        <v>174.45</v>
      </c>
      <c r="F3240" s="37">
        <f t="shared" si="204"/>
        <v>385.5</v>
      </c>
      <c r="G3240" s="38"/>
      <c r="H3240" s="35">
        <v>174.83099999999999</v>
      </c>
      <c r="I3240" s="36">
        <v>184.20099999999999</v>
      </c>
      <c r="J3240" s="37">
        <f t="shared" si="205"/>
        <v>359.03199999999998</v>
      </c>
      <c r="K3240" s="38"/>
      <c r="L3240" s="35">
        <v>122.55</v>
      </c>
      <c r="M3240" s="36">
        <v>91.05</v>
      </c>
      <c r="N3240" s="37">
        <f t="shared" si="206"/>
        <v>213.6</v>
      </c>
    </row>
    <row r="3241" spans="1:14" ht="15.6" x14ac:dyDescent="0.3">
      <c r="A3241" s="40">
        <v>43600.791666666664</v>
      </c>
      <c r="B3241" s="29">
        <f t="shared" si="203"/>
        <v>5</v>
      </c>
      <c r="C3241" s="34">
        <v>15</v>
      </c>
      <c r="D3241" s="35">
        <v>205.95</v>
      </c>
      <c r="E3241" s="36">
        <v>161.85</v>
      </c>
      <c r="F3241" s="37">
        <f t="shared" si="204"/>
        <v>367.79999999999995</v>
      </c>
      <c r="G3241" s="38"/>
      <c r="H3241" s="35">
        <v>168.31</v>
      </c>
      <c r="I3241" s="36">
        <v>173.26900000000001</v>
      </c>
      <c r="J3241" s="37">
        <f t="shared" si="205"/>
        <v>341.57900000000001</v>
      </c>
      <c r="K3241" s="38"/>
      <c r="L3241" s="35">
        <v>112.2</v>
      </c>
      <c r="M3241" s="36">
        <v>81.599999999999994</v>
      </c>
      <c r="N3241" s="37">
        <f t="shared" si="206"/>
        <v>193.8</v>
      </c>
    </row>
    <row r="3242" spans="1:14" ht="15.6" x14ac:dyDescent="0.3">
      <c r="A3242" s="39">
        <v>43600.833333333336</v>
      </c>
      <c r="B3242" s="29">
        <f t="shared" si="203"/>
        <v>5</v>
      </c>
      <c r="C3242" s="34">
        <v>15</v>
      </c>
      <c r="D3242" s="35">
        <v>198.6</v>
      </c>
      <c r="E3242" s="36">
        <v>154.5</v>
      </c>
      <c r="F3242" s="37">
        <f t="shared" si="204"/>
        <v>353.1</v>
      </c>
      <c r="G3242" s="38"/>
      <c r="H3242" s="35">
        <v>177.40299999999999</v>
      </c>
      <c r="I3242" s="36">
        <v>172.40299999999999</v>
      </c>
      <c r="J3242" s="37">
        <f t="shared" si="205"/>
        <v>349.80599999999998</v>
      </c>
      <c r="K3242" s="38"/>
      <c r="L3242" s="35">
        <v>112.65</v>
      </c>
      <c r="M3242" s="36">
        <v>81.45</v>
      </c>
      <c r="N3242" s="37">
        <f t="shared" si="206"/>
        <v>194.10000000000002</v>
      </c>
    </row>
    <row r="3243" spans="1:14" ht="15.6" x14ac:dyDescent="0.3">
      <c r="A3243" s="40">
        <v>43600.875</v>
      </c>
      <c r="B3243" s="29">
        <f t="shared" si="203"/>
        <v>5</v>
      </c>
      <c r="C3243" s="34">
        <v>15</v>
      </c>
      <c r="D3243" s="35">
        <v>170.85</v>
      </c>
      <c r="E3243" s="36">
        <v>174.6</v>
      </c>
      <c r="F3243" s="37">
        <f t="shared" si="204"/>
        <v>345.45</v>
      </c>
      <c r="G3243" s="38"/>
      <c r="H3243" s="35">
        <v>168.03399999999999</v>
      </c>
      <c r="I3243" s="36">
        <v>161.952</v>
      </c>
      <c r="J3243" s="37">
        <f t="shared" si="205"/>
        <v>329.98599999999999</v>
      </c>
      <c r="K3243" s="38"/>
      <c r="L3243" s="35">
        <v>110.85</v>
      </c>
      <c r="M3243" s="36">
        <v>83.1</v>
      </c>
      <c r="N3243" s="37">
        <f t="shared" si="206"/>
        <v>193.95</v>
      </c>
    </row>
    <row r="3244" spans="1:14" ht="15.6" x14ac:dyDescent="0.3">
      <c r="A3244" s="39">
        <v>43600.916666666664</v>
      </c>
      <c r="B3244" s="29">
        <f t="shared" si="203"/>
        <v>5</v>
      </c>
      <c r="C3244" s="34">
        <v>15</v>
      </c>
      <c r="D3244" s="35">
        <v>163.5</v>
      </c>
      <c r="E3244" s="36">
        <v>170.85</v>
      </c>
      <c r="F3244" s="37">
        <f t="shared" si="204"/>
        <v>334.35</v>
      </c>
      <c r="G3244" s="38"/>
      <c r="H3244" s="35">
        <v>166.994</v>
      </c>
      <c r="I3244" s="36">
        <v>162.71</v>
      </c>
      <c r="J3244" s="37">
        <f t="shared" si="205"/>
        <v>329.70400000000001</v>
      </c>
      <c r="K3244" s="38"/>
      <c r="L3244" s="35">
        <v>109.95</v>
      </c>
      <c r="M3244" s="36">
        <v>80.400000000000006</v>
      </c>
      <c r="N3244" s="37">
        <f t="shared" si="206"/>
        <v>190.35000000000002</v>
      </c>
    </row>
    <row r="3245" spans="1:14" ht="15.6" x14ac:dyDescent="0.3">
      <c r="A3245" s="40">
        <v>43600.958333333336</v>
      </c>
      <c r="B3245" s="29">
        <f t="shared" si="203"/>
        <v>5</v>
      </c>
      <c r="C3245" s="34">
        <v>15</v>
      </c>
      <c r="D3245" s="35">
        <v>143.55000000000001</v>
      </c>
      <c r="E3245" s="36">
        <v>174.45</v>
      </c>
      <c r="F3245" s="37">
        <f t="shared" si="204"/>
        <v>318</v>
      </c>
      <c r="G3245" s="38"/>
      <c r="H3245" s="35">
        <v>160.23400000000001</v>
      </c>
      <c r="I3245" s="36">
        <v>133.87200000000001</v>
      </c>
      <c r="J3245" s="37">
        <f t="shared" si="205"/>
        <v>294.10599999999999</v>
      </c>
      <c r="K3245" s="38"/>
      <c r="L3245" s="35">
        <v>95.85</v>
      </c>
      <c r="M3245" s="36">
        <v>70.349999999999994</v>
      </c>
      <c r="N3245" s="37">
        <f t="shared" si="206"/>
        <v>166.2</v>
      </c>
    </row>
    <row r="3246" spans="1:14" ht="15.6" x14ac:dyDescent="0.3">
      <c r="A3246" s="39">
        <v>43600</v>
      </c>
      <c r="B3246" s="29">
        <f t="shared" si="203"/>
        <v>5</v>
      </c>
      <c r="C3246" s="34">
        <v>15</v>
      </c>
      <c r="D3246" s="35">
        <v>138.15</v>
      </c>
      <c r="E3246" s="36">
        <v>157.35</v>
      </c>
      <c r="F3246" s="37">
        <f t="shared" si="204"/>
        <v>295.5</v>
      </c>
      <c r="G3246" s="38"/>
      <c r="H3246" s="35">
        <v>154.55699999999999</v>
      </c>
      <c r="I3246" s="36">
        <v>118.389</v>
      </c>
      <c r="J3246" s="37">
        <f t="shared" si="205"/>
        <v>272.94599999999997</v>
      </c>
      <c r="K3246" s="38"/>
      <c r="L3246" s="35">
        <v>87.3</v>
      </c>
      <c r="M3246" s="36">
        <v>68.25</v>
      </c>
      <c r="N3246" s="37">
        <f t="shared" si="206"/>
        <v>155.55000000000001</v>
      </c>
    </row>
    <row r="3247" spans="1:14" ht="15.6" x14ac:dyDescent="0.3">
      <c r="A3247" s="40">
        <v>43601.041666666664</v>
      </c>
      <c r="B3247" s="29">
        <f t="shared" si="203"/>
        <v>5</v>
      </c>
      <c r="C3247" s="34">
        <v>16</v>
      </c>
      <c r="D3247" s="35">
        <v>115.2</v>
      </c>
      <c r="E3247" s="36">
        <v>122.1</v>
      </c>
      <c r="F3247" s="37">
        <f t="shared" si="204"/>
        <v>237.3</v>
      </c>
      <c r="G3247" s="38"/>
      <c r="H3247" s="35">
        <v>153.06800000000001</v>
      </c>
      <c r="I3247" s="36">
        <v>116.51900000000001</v>
      </c>
      <c r="J3247" s="37">
        <f t="shared" si="205"/>
        <v>269.58699999999999</v>
      </c>
      <c r="K3247" s="38"/>
      <c r="L3247" s="35">
        <v>85.35</v>
      </c>
      <c r="M3247" s="36">
        <v>67.5</v>
      </c>
      <c r="N3247" s="37">
        <f t="shared" si="206"/>
        <v>152.85</v>
      </c>
    </row>
    <row r="3248" spans="1:14" ht="15.6" x14ac:dyDescent="0.3">
      <c r="A3248" s="39">
        <v>43601.083333333336</v>
      </c>
      <c r="B3248" s="29">
        <f t="shared" si="203"/>
        <v>5</v>
      </c>
      <c r="C3248" s="34">
        <v>16</v>
      </c>
      <c r="D3248" s="35">
        <v>116.55</v>
      </c>
      <c r="E3248" s="36">
        <v>120.45</v>
      </c>
      <c r="F3248" s="37">
        <f t="shared" si="204"/>
        <v>237</v>
      </c>
      <c r="G3248" s="38"/>
      <c r="H3248" s="35">
        <v>153.733</v>
      </c>
      <c r="I3248" s="36">
        <v>116.59399999999999</v>
      </c>
      <c r="J3248" s="37">
        <f t="shared" si="205"/>
        <v>270.327</v>
      </c>
      <c r="K3248" s="38"/>
      <c r="L3248" s="35">
        <v>84</v>
      </c>
      <c r="M3248" s="36">
        <v>67.2</v>
      </c>
      <c r="N3248" s="37">
        <f t="shared" si="206"/>
        <v>151.19999999999999</v>
      </c>
    </row>
    <row r="3249" spans="1:14" ht="15.6" x14ac:dyDescent="0.3">
      <c r="A3249" s="40">
        <v>43601.125</v>
      </c>
      <c r="B3249" s="29">
        <f t="shared" si="203"/>
        <v>5</v>
      </c>
      <c r="C3249" s="34">
        <v>16</v>
      </c>
      <c r="D3249" s="35">
        <v>124.95</v>
      </c>
      <c r="E3249" s="36">
        <v>125.25</v>
      </c>
      <c r="F3249" s="37">
        <f t="shared" si="204"/>
        <v>250.2</v>
      </c>
      <c r="G3249" s="38"/>
      <c r="H3249" s="35">
        <v>155.858</v>
      </c>
      <c r="I3249" s="36">
        <v>119.621</v>
      </c>
      <c r="J3249" s="37">
        <f t="shared" si="205"/>
        <v>275.47899999999998</v>
      </c>
      <c r="K3249" s="38"/>
      <c r="L3249" s="35">
        <v>90.75</v>
      </c>
      <c r="M3249" s="36">
        <v>67.650000000000006</v>
      </c>
      <c r="N3249" s="37">
        <f t="shared" si="206"/>
        <v>158.4</v>
      </c>
    </row>
    <row r="3250" spans="1:14" ht="15.6" x14ac:dyDescent="0.3">
      <c r="A3250" s="39">
        <v>43601.166666666664</v>
      </c>
      <c r="B3250" s="29">
        <f t="shared" si="203"/>
        <v>5</v>
      </c>
      <c r="C3250" s="34">
        <v>16</v>
      </c>
      <c r="D3250" s="35">
        <v>132.6</v>
      </c>
      <c r="E3250" s="36">
        <v>136.19999999999999</v>
      </c>
      <c r="F3250" s="37">
        <f t="shared" si="204"/>
        <v>268.79999999999995</v>
      </c>
      <c r="G3250" s="38"/>
      <c r="H3250" s="35">
        <v>159.28399999999999</v>
      </c>
      <c r="I3250" s="36">
        <v>135.04300000000001</v>
      </c>
      <c r="J3250" s="37">
        <f t="shared" si="205"/>
        <v>294.327</v>
      </c>
      <c r="K3250" s="38"/>
      <c r="L3250" s="35">
        <v>96.15</v>
      </c>
      <c r="M3250" s="36">
        <v>66.75</v>
      </c>
      <c r="N3250" s="37">
        <f t="shared" si="206"/>
        <v>162.9</v>
      </c>
    </row>
    <row r="3251" spans="1:14" ht="15.6" x14ac:dyDescent="0.3">
      <c r="A3251" s="40">
        <v>43601.208333333336</v>
      </c>
      <c r="B3251" s="29">
        <f t="shared" si="203"/>
        <v>5</v>
      </c>
      <c r="C3251" s="34">
        <v>16</v>
      </c>
      <c r="D3251" s="35">
        <v>130.94999999999999</v>
      </c>
      <c r="E3251" s="36">
        <v>133.35</v>
      </c>
      <c r="F3251" s="37">
        <f t="shared" si="204"/>
        <v>264.29999999999995</v>
      </c>
      <c r="G3251" s="38"/>
      <c r="H3251" s="35">
        <v>181.947</v>
      </c>
      <c r="I3251" s="36">
        <v>144.47</v>
      </c>
      <c r="J3251" s="37">
        <f t="shared" si="205"/>
        <v>326.41700000000003</v>
      </c>
      <c r="K3251" s="38"/>
      <c r="L3251" s="35">
        <v>100.05</v>
      </c>
      <c r="M3251" s="36">
        <v>67.650000000000006</v>
      </c>
      <c r="N3251" s="37">
        <f t="shared" si="206"/>
        <v>167.7</v>
      </c>
    </row>
    <row r="3252" spans="1:14" ht="15.6" x14ac:dyDescent="0.3">
      <c r="A3252" s="39">
        <v>43601.25</v>
      </c>
      <c r="B3252" s="29">
        <f t="shared" si="203"/>
        <v>5</v>
      </c>
      <c r="C3252" s="34">
        <v>16</v>
      </c>
      <c r="D3252" s="35">
        <v>154.80000000000001</v>
      </c>
      <c r="E3252" s="36">
        <v>144.9</v>
      </c>
      <c r="F3252" s="37">
        <f t="shared" si="204"/>
        <v>299.70000000000005</v>
      </c>
      <c r="G3252" s="38"/>
      <c r="H3252" s="35">
        <v>179.22</v>
      </c>
      <c r="I3252" s="36">
        <v>164.05600000000001</v>
      </c>
      <c r="J3252" s="37">
        <f t="shared" si="205"/>
        <v>343.27600000000001</v>
      </c>
      <c r="K3252" s="38"/>
      <c r="L3252" s="35">
        <v>108.75</v>
      </c>
      <c r="M3252" s="36">
        <v>73.95</v>
      </c>
      <c r="N3252" s="37">
        <f t="shared" si="206"/>
        <v>182.7</v>
      </c>
    </row>
    <row r="3253" spans="1:14" ht="15.6" x14ac:dyDescent="0.3">
      <c r="A3253" s="40">
        <v>43601.291666666664</v>
      </c>
      <c r="B3253" s="29">
        <f t="shared" si="203"/>
        <v>5</v>
      </c>
      <c r="C3253" s="34">
        <v>16</v>
      </c>
      <c r="D3253" s="35">
        <v>187.95</v>
      </c>
      <c r="E3253" s="36">
        <v>198</v>
      </c>
      <c r="F3253" s="37">
        <f t="shared" si="204"/>
        <v>385.95</v>
      </c>
      <c r="G3253" s="38"/>
      <c r="H3253" s="35">
        <v>234.36500000000001</v>
      </c>
      <c r="I3253" s="36">
        <v>193.94</v>
      </c>
      <c r="J3253" s="37">
        <f t="shared" si="205"/>
        <v>428.30500000000001</v>
      </c>
      <c r="K3253" s="38"/>
      <c r="L3253" s="35">
        <v>165.45</v>
      </c>
      <c r="M3253" s="36">
        <v>104.7</v>
      </c>
      <c r="N3253" s="37">
        <f t="shared" si="206"/>
        <v>270.14999999999998</v>
      </c>
    </row>
    <row r="3254" spans="1:14" ht="15.6" x14ac:dyDescent="0.3">
      <c r="A3254" s="39">
        <v>43601.333333333336</v>
      </c>
      <c r="B3254" s="29">
        <f t="shared" si="203"/>
        <v>5</v>
      </c>
      <c r="C3254" s="34">
        <v>16</v>
      </c>
      <c r="D3254" s="35">
        <v>222.45</v>
      </c>
      <c r="E3254" s="36">
        <v>223.65</v>
      </c>
      <c r="F3254" s="37">
        <f t="shared" si="204"/>
        <v>446.1</v>
      </c>
      <c r="G3254" s="38"/>
      <c r="H3254" s="35">
        <v>243.39</v>
      </c>
      <c r="I3254" s="36">
        <v>212.154</v>
      </c>
      <c r="J3254" s="37">
        <f t="shared" si="205"/>
        <v>455.54399999999998</v>
      </c>
      <c r="K3254" s="38"/>
      <c r="L3254" s="35">
        <v>181.2</v>
      </c>
      <c r="M3254" s="36">
        <v>119.1</v>
      </c>
      <c r="N3254" s="37">
        <f t="shared" si="206"/>
        <v>300.29999999999995</v>
      </c>
    </row>
    <row r="3255" spans="1:14" ht="15.6" x14ac:dyDescent="0.3">
      <c r="A3255" s="40">
        <v>43601.375</v>
      </c>
      <c r="B3255" s="29">
        <f t="shared" si="203"/>
        <v>5</v>
      </c>
      <c r="C3255" s="34">
        <v>16</v>
      </c>
      <c r="D3255" s="35">
        <v>223.8</v>
      </c>
      <c r="E3255" s="36">
        <v>249.6</v>
      </c>
      <c r="F3255" s="37">
        <f t="shared" si="204"/>
        <v>473.4</v>
      </c>
      <c r="G3255" s="38"/>
      <c r="H3255" s="35">
        <v>265.58800000000002</v>
      </c>
      <c r="I3255" s="36">
        <v>226.06100000000001</v>
      </c>
      <c r="J3255" s="37">
        <f t="shared" si="205"/>
        <v>491.649</v>
      </c>
      <c r="K3255" s="38"/>
      <c r="L3255" s="35">
        <v>195.45</v>
      </c>
      <c r="M3255" s="36">
        <v>128.4</v>
      </c>
      <c r="N3255" s="37">
        <f t="shared" si="206"/>
        <v>323.85000000000002</v>
      </c>
    </row>
    <row r="3256" spans="1:14" ht="15.6" x14ac:dyDescent="0.3">
      <c r="A3256" s="39">
        <v>43601.416666666664</v>
      </c>
      <c r="B3256" s="29">
        <f t="shared" si="203"/>
        <v>5</v>
      </c>
      <c r="C3256" s="34">
        <v>16</v>
      </c>
      <c r="D3256" s="35">
        <v>230.25</v>
      </c>
      <c r="E3256" s="36">
        <v>254.7</v>
      </c>
      <c r="F3256" s="37">
        <f t="shared" si="204"/>
        <v>484.95</v>
      </c>
      <c r="G3256" s="38"/>
      <c r="H3256" s="35">
        <v>264.44</v>
      </c>
      <c r="I3256" s="36">
        <v>231.339</v>
      </c>
      <c r="J3256" s="37">
        <f t="shared" si="205"/>
        <v>495.779</v>
      </c>
      <c r="K3256" s="38"/>
      <c r="L3256" s="35">
        <v>199.65</v>
      </c>
      <c r="M3256" s="36">
        <v>132.30000000000001</v>
      </c>
      <c r="N3256" s="37">
        <f t="shared" si="206"/>
        <v>331.95000000000005</v>
      </c>
    </row>
    <row r="3257" spans="1:14" ht="15.6" x14ac:dyDescent="0.3">
      <c r="A3257" s="40">
        <v>43601.458333333336</v>
      </c>
      <c r="B3257" s="29">
        <f t="shared" si="203"/>
        <v>5</v>
      </c>
      <c r="C3257" s="34">
        <v>16</v>
      </c>
      <c r="D3257" s="35">
        <v>244.5</v>
      </c>
      <c r="E3257" s="36">
        <v>254.1</v>
      </c>
      <c r="F3257" s="37">
        <f t="shared" si="204"/>
        <v>498.6</v>
      </c>
      <c r="G3257" s="38"/>
      <c r="H3257" s="35">
        <v>261.61599999999999</v>
      </c>
      <c r="I3257" s="36">
        <v>234.11799999999999</v>
      </c>
      <c r="J3257" s="37">
        <f t="shared" si="205"/>
        <v>495.73399999999998</v>
      </c>
      <c r="K3257" s="38"/>
      <c r="L3257" s="35">
        <v>202.05</v>
      </c>
      <c r="M3257" s="36">
        <v>131.85</v>
      </c>
      <c r="N3257" s="37">
        <f t="shared" si="206"/>
        <v>333.9</v>
      </c>
    </row>
    <row r="3258" spans="1:14" ht="15.6" x14ac:dyDescent="0.3">
      <c r="A3258" s="39">
        <v>43601.5</v>
      </c>
      <c r="B3258" s="29">
        <f t="shared" si="203"/>
        <v>5</v>
      </c>
      <c r="C3258" s="34">
        <v>16</v>
      </c>
      <c r="D3258" s="35">
        <v>252</v>
      </c>
      <c r="E3258" s="36">
        <v>260.7</v>
      </c>
      <c r="F3258" s="37">
        <f t="shared" si="204"/>
        <v>512.70000000000005</v>
      </c>
      <c r="G3258" s="38"/>
      <c r="H3258" s="35">
        <v>269.25599999999997</v>
      </c>
      <c r="I3258" s="36">
        <v>234.28100000000001</v>
      </c>
      <c r="J3258" s="37">
        <f t="shared" si="205"/>
        <v>503.53699999999998</v>
      </c>
      <c r="K3258" s="38"/>
      <c r="L3258" s="35">
        <v>202.5</v>
      </c>
      <c r="M3258" s="36">
        <v>136.05000000000001</v>
      </c>
      <c r="N3258" s="37">
        <f t="shared" si="206"/>
        <v>338.55</v>
      </c>
    </row>
    <row r="3259" spans="1:14" ht="15.6" x14ac:dyDescent="0.3">
      <c r="A3259" s="40">
        <v>43601.541666666664</v>
      </c>
      <c r="B3259" s="29">
        <f t="shared" si="203"/>
        <v>5</v>
      </c>
      <c r="C3259" s="34">
        <v>16</v>
      </c>
      <c r="D3259" s="35">
        <v>249.9</v>
      </c>
      <c r="E3259" s="36">
        <v>250.95</v>
      </c>
      <c r="F3259" s="37">
        <f t="shared" si="204"/>
        <v>500.85</v>
      </c>
      <c r="G3259" s="38"/>
      <c r="H3259" s="35">
        <v>271.82100000000003</v>
      </c>
      <c r="I3259" s="36">
        <v>227.715</v>
      </c>
      <c r="J3259" s="37">
        <f t="shared" si="205"/>
        <v>499.53600000000006</v>
      </c>
      <c r="K3259" s="38"/>
      <c r="L3259" s="35">
        <v>199.35</v>
      </c>
      <c r="M3259" s="36">
        <v>134.85</v>
      </c>
      <c r="N3259" s="37">
        <f t="shared" si="206"/>
        <v>334.2</v>
      </c>
    </row>
    <row r="3260" spans="1:14" ht="15.6" x14ac:dyDescent="0.3">
      <c r="A3260" s="39">
        <v>43601.583333333336</v>
      </c>
      <c r="B3260" s="29">
        <f t="shared" si="203"/>
        <v>5</v>
      </c>
      <c r="C3260" s="34">
        <v>16</v>
      </c>
      <c r="D3260" s="35">
        <v>247.2</v>
      </c>
      <c r="E3260" s="36">
        <v>244.8</v>
      </c>
      <c r="F3260" s="37">
        <f t="shared" si="204"/>
        <v>492</v>
      </c>
      <c r="G3260" s="38"/>
      <c r="H3260" s="35">
        <v>271.86</v>
      </c>
      <c r="I3260" s="36">
        <v>225.90799999999999</v>
      </c>
      <c r="J3260" s="37">
        <f t="shared" si="205"/>
        <v>497.76800000000003</v>
      </c>
      <c r="K3260" s="38"/>
      <c r="L3260" s="35">
        <v>199.65</v>
      </c>
      <c r="M3260" s="36">
        <v>134.1</v>
      </c>
      <c r="N3260" s="37">
        <f t="shared" si="206"/>
        <v>333.75</v>
      </c>
    </row>
    <row r="3261" spans="1:14" ht="15.6" x14ac:dyDescent="0.3">
      <c r="A3261" s="40">
        <v>43601.625</v>
      </c>
      <c r="B3261" s="29">
        <f t="shared" si="203"/>
        <v>5</v>
      </c>
      <c r="C3261" s="34">
        <v>16</v>
      </c>
      <c r="D3261" s="35">
        <v>251.7</v>
      </c>
      <c r="E3261" s="36">
        <v>234.3</v>
      </c>
      <c r="F3261" s="37">
        <f t="shared" si="204"/>
        <v>486</v>
      </c>
      <c r="G3261" s="38"/>
      <c r="H3261" s="35">
        <v>258.63600000000002</v>
      </c>
      <c r="I3261" s="36">
        <v>221.352</v>
      </c>
      <c r="J3261" s="37">
        <f t="shared" si="205"/>
        <v>479.98800000000006</v>
      </c>
      <c r="K3261" s="38"/>
      <c r="L3261" s="35">
        <v>193.35</v>
      </c>
      <c r="M3261" s="36">
        <v>130.35</v>
      </c>
      <c r="N3261" s="37">
        <f t="shared" si="206"/>
        <v>323.7</v>
      </c>
    </row>
    <row r="3262" spans="1:14" ht="15.6" x14ac:dyDescent="0.3">
      <c r="A3262" s="39">
        <v>43601.666666666664</v>
      </c>
      <c r="B3262" s="29">
        <f t="shared" si="203"/>
        <v>5</v>
      </c>
      <c r="C3262" s="34">
        <v>16</v>
      </c>
      <c r="D3262" s="35">
        <v>226.35</v>
      </c>
      <c r="E3262" s="36">
        <v>228.45</v>
      </c>
      <c r="F3262" s="37">
        <f t="shared" si="204"/>
        <v>454.79999999999995</v>
      </c>
      <c r="G3262" s="38"/>
      <c r="H3262" s="35">
        <v>259.04300000000001</v>
      </c>
      <c r="I3262" s="36">
        <v>219.773</v>
      </c>
      <c r="J3262" s="37">
        <f t="shared" si="205"/>
        <v>478.81600000000003</v>
      </c>
      <c r="K3262" s="38"/>
      <c r="L3262" s="35">
        <v>184.35</v>
      </c>
      <c r="M3262" s="36">
        <v>125.1</v>
      </c>
      <c r="N3262" s="37">
        <f t="shared" si="206"/>
        <v>309.45</v>
      </c>
    </row>
    <row r="3263" spans="1:14" ht="15.6" x14ac:dyDescent="0.3">
      <c r="A3263" s="40">
        <v>43601.708333333336</v>
      </c>
      <c r="B3263" s="29">
        <f t="shared" si="203"/>
        <v>5</v>
      </c>
      <c r="C3263" s="34">
        <v>16</v>
      </c>
      <c r="D3263" s="35">
        <v>213.75</v>
      </c>
      <c r="E3263" s="36">
        <v>207</v>
      </c>
      <c r="F3263" s="37">
        <f t="shared" si="204"/>
        <v>420.75</v>
      </c>
      <c r="G3263" s="38"/>
      <c r="H3263" s="35">
        <v>242.15700000000001</v>
      </c>
      <c r="I3263" s="36">
        <v>199.26499999999999</v>
      </c>
      <c r="J3263" s="37">
        <f t="shared" si="205"/>
        <v>441.42200000000003</v>
      </c>
      <c r="K3263" s="38"/>
      <c r="L3263" s="35">
        <v>171.15</v>
      </c>
      <c r="M3263" s="36">
        <v>115.35</v>
      </c>
      <c r="N3263" s="37">
        <f t="shared" si="206"/>
        <v>286.5</v>
      </c>
    </row>
    <row r="3264" spans="1:14" ht="15.6" x14ac:dyDescent="0.3">
      <c r="A3264" s="39">
        <v>43601.75</v>
      </c>
      <c r="B3264" s="29">
        <f t="shared" si="203"/>
        <v>5</v>
      </c>
      <c r="C3264" s="34">
        <v>16</v>
      </c>
      <c r="D3264" s="35">
        <v>201.3</v>
      </c>
      <c r="E3264" s="36">
        <v>173.55</v>
      </c>
      <c r="F3264" s="37">
        <f t="shared" si="204"/>
        <v>374.85</v>
      </c>
      <c r="G3264" s="38"/>
      <c r="H3264" s="35">
        <v>174.58600000000001</v>
      </c>
      <c r="I3264" s="36">
        <v>176.44</v>
      </c>
      <c r="J3264" s="37">
        <f t="shared" si="205"/>
        <v>351.02600000000001</v>
      </c>
      <c r="K3264" s="38"/>
      <c r="L3264" s="35">
        <v>123.6</v>
      </c>
      <c r="M3264" s="36">
        <v>97.65</v>
      </c>
      <c r="N3264" s="37">
        <f t="shared" si="206"/>
        <v>221.25</v>
      </c>
    </row>
    <row r="3265" spans="1:14" ht="15.6" x14ac:dyDescent="0.3">
      <c r="A3265" s="40">
        <v>43601.791666666664</v>
      </c>
      <c r="B3265" s="29">
        <f t="shared" si="203"/>
        <v>5</v>
      </c>
      <c r="C3265" s="34">
        <v>16</v>
      </c>
      <c r="D3265" s="35">
        <v>199.95</v>
      </c>
      <c r="E3265" s="36">
        <v>164.25</v>
      </c>
      <c r="F3265" s="37">
        <f t="shared" si="204"/>
        <v>364.2</v>
      </c>
      <c r="G3265" s="38"/>
      <c r="H3265" s="35">
        <v>169.97</v>
      </c>
      <c r="I3265" s="36">
        <v>166.96899999999999</v>
      </c>
      <c r="J3265" s="37">
        <f t="shared" si="205"/>
        <v>336.93899999999996</v>
      </c>
      <c r="K3265" s="38"/>
      <c r="L3265" s="35">
        <v>108.75</v>
      </c>
      <c r="M3265" s="36">
        <v>83.4</v>
      </c>
      <c r="N3265" s="37">
        <f t="shared" si="206"/>
        <v>192.15</v>
      </c>
    </row>
    <row r="3266" spans="1:14" ht="15.6" x14ac:dyDescent="0.3">
      <c r="A3266" s="39">
        <v>43601.833333333336</v>
      </c>
      <c r="B3266" s="29">
        <f t="shared" si="203"/>
        <v>5</v>
      </c>
      <c r="C3266" s="34">
        <v>16</v>
      </c>
      <c r="D3266" s="35">
        <v>189.3</v>
      </c>
      <c r="E3266" s="36">
        <v>157.94999999999999</v>
      </c>
      <c r="F3266" s="37">
        <f t="shared" si="204"/>
        <v>347.25</v>
      </c>
      <c r="G3266" s="38"/>
      <c r="H3266" s="35">
        <v>177.702</v>
      </c>
      <c r="I3266" s="36">
        <v>169.13</v>
      </c>
      <c r="J3266" s="37">
        <f t="shared" si="205"/>
        <v>346.83199999999999</v>
      </c>
      <c r="K3266" s="38"/>
      <c r="L3266" s="35">
        <v>110.85</v>
      </c>
      <c r="M3266" s="36">
        <v>86.7</v>
      </c>
      <c r="N3266" s="37">
        <f t="shared" si="206"/>
        <v>197.55</v>
      </c>
    </row>
    <row r="3267" spans="1:14" ht="15.6" x14ac:dyDescent="0.3">
      <c r="A3267" s="40">
        <v>43601.875</v>
      </c>
      <c r="B3267" s="29">
        <f t="shared" si="203"/>
        <v>5</v>
      </c>
      <c r="C3267" s="34">
        <v>16</v>
      </c>
      <c r="D3267" s="35">
        <v>159.9</v>
      </c>
      <c r="E3267" s="36">
        <v>176.85</v>
      </c>
      <c r="F3267" s="37">
        <f t="shared" si="204"/>
        <v>336.75</v>
      </c>
      <c r="G3267" s="38"/>
      <c r="H3267" s="35">
        <v>170.869</v>
      </c>
      <c r="I3267" s="36">
        <v>158.62200000000001</v>
      </c>
      <c r="J3267" s="37">
        <f t="shared" si="205"/>
        <v>329.49099999999999</v>
      </c>
      <c r="K3267" s="38"/>
      <c r="L3267" s="35">
        <v>106.8</v>
      </c>
      <c r="M3267" s="36">
        <v>84.15</v>
      </c>
      <c r="N3267" s="37">
        <f t="shared" si="206"/>
        <v>190.95</v>
      </c>
    </row>
    <row r="3268" spans="1:14" ht="15.6" x14ac:dyDescent="0.3">
      <c r="A3268" s="39">
        <v>43601.916666666664</v>
      </c>
      <c r="B3268" s="29">
        <f t="shared" si="203"/>
        <v>5</v>
      </c>
      <c r="C3268" s="34">
        <v>16</v>
      </c>
      <c r="D3268" s="35">
        <v>153</v>
      </c>
      <c r="E3268" s="36">
        <v>177.6</v>
      </c>
      <c r="F3268" s="37">
        <f t="shared" si="204"/>
        <v>330.6</v>
      </c>
      <c r="G3268" s="38"/>
      <c r="H3268" s="35">
        <v>168.184</v>
      </c>
      <c r="I3268" s="36">
        <v>154.40299999999999</v>
      </c>
      <c r="J3268" s="37">
        <f t="shared" si="205"/>
        <v>322.58699999999999</v>
      </c>
      <c r="K3268" s="38"/>
      <c r="L3268" s="35">
        <v>105.15</v>
      </c>
      <c r="M3268" s="36">
        <v>82.95</v>
      </c>
      <c r="N3268" s="37">
        <f t="shared" si="206"/>
        <v>188.10000000000002</v>
      </c>
    </row>
    <row r="3269" spans="1:14" ht="15.6" x14ac:dyDescent="0.3">
      <c r="A3269" s="40">
        <v>43601.958333333336</v>
      </c>
      <c r="B3269" s="29">
        <f t="shared" si="203"/>
        <v>5</v>
      </c>
      <c r="C3269" s="34">
        <v>16</v>
      </c>
      <c r="D3269" s="35">
        <v>141.75</v>
      </c>
      <c r="E3269" s="36">
        <v>172.95</v>
      </c>
      <c r="F3269" s="37">
        <f t="shared" si="204"/>
        <v>314.7</v>
      </c>
      <c r="G3269" s="38"/>
      <c r="H3269" s="35">
        <v>161.40899999999999</v>
      </c>
      <c r="I3269" s="36">
        <v>123.544</v>
      </c>
      <c r="J3269" s="37">
        <f t="shared" si="205"/>
        <v>284.95299999999997</v>
      </c>
      <c r="K3269" s="38"/>
      <c r="L3269" s="35">
        <v>93.3</v>
      </c>
      <c r="M3269" s="36">
        <v>72</v>
      </c>
      <c r="N3269" s="37">
        <f t="shared" si="206"/>
        <v>165.3</v>
      </c>
    </row>
    <row r="3270" spans="1:14" ht="15.6" x14ac:dyDescent="0.3">
      <c r="A3270" s="39">
        <v>43601</v>
      </c>
      <c r="B3270" s="29">
        <f t="shared" si="203"/>
        <v>5</v>
      </c>
      <c r="C3270" s="34">
        <v>16</v>
      </c>
      <c r="D3270" s="35">
        <v>148.65</v>
      </c>
      <c r="E3270" s="36">
        <v>125.1</v>
      </c>
      <c r="F3270" s="37">
        <f t="shared" si="204"/>
        <v>273.75</v>
      </c>
      <c r="G3270" s="38"/>
      <c r="H3270" s="35">
        <v>158.62799999999999</v>
      </c>
      <c r="I3270" s="36">
        <v>111.488</v>
      </c>
      <c r="J3270" s="37">
        <f t="shared" si="205"/>
        <v>270.11599999999999</v>
      </c>
      <c r="K3270" s="38"/>
      <c r="L3270" s="35">
        <v>87.75</v>
      </c>
      <c r="M3270" s="36">
        <v>70.05</v>
      </c>
      <c r="N3270" s="37">
        <f t="shared" si="206"/>
        <v>157.80000000000001</v>
      </c>
    </row>
    <row r="3271" spans="1:14" ht="15.6" x14ac:dyDescent="0.3">
      <c r="A3271" s="40">
        <v>43602.041666666664</v>
      </c>
      <c r="B3271" s="29">
        <f t="shared" si="203"/>
        <v>5</v>
      </c>
      <c r="C3271" s="34">
        <v>17</v>
      </c>
      <c r="D3271" s="35">
        <v>143.1</v>
      </c>
      <c r="E3271" s="36">
        <v>124.5</v>
      </c>
      <c r="F3271" s="37">
        <f t="shared" si="204"/>
        <v>267.60000000000002</v>
      </c>
      <c r="G3271" s="38"/>
      <c r="H3271" s="35">
        <v>158.12700000000001</v>
      </c>
      <c r="I3271" s="36">
        <v>109.4</v>
      </c>
      <c r="J3271" s="37">
        <f t="shared" si="205"/>
        <v>267.52700000000004</v>
      </c>
      <c r="K3271" s="38"/>
      <c r="L3271" s="35">
        <v>92.4</v>
      </c>
      <c r="M3271" s="36">
        <v>70.5</v>
      </c>
      <c r="N3271" s="37">
        <f t="shared" si="206"/>
        <v>162.9</v>
      </c>
    </row>
    <row r="3272" spans="1:14" ht="15.6" x14ac:dyDescent="0.3">
      <c r="A3272" s="39">
        <v>43602.083333333336</v>
      </c>
      <c r="B3272" s="29">
        <f t="shared" ref="B3272:B3335" si="207">MONTH(A3272)</f>
        <v>5</v>
      </c>
      <c r="C3272" s="34">
        <v>17</v>
      </c>
      <c r="D3272" s="35">
        <v>142.19999999999999</v>
      </c>
      <c r="E3272" s="36">
        <v>123.6</v>
      </c>
      <c r="F3272" s="37">
        <f t="shared" ref="F3272:F3335" si="208">D3272+E3272</f>
        <v>265.79999999999995</v>
      </c>
      <c r="G3272" s="38"/>
      <c r="H3272" s="35">
        <v>156.79400000000001</v>
      </c>
      <c r="I3272" s="36">
        <v>108.464</v>
      </c>
      <c r="J3272" s="37">
        <f t="shared" ref="J3272:J3335" si="209">H3272+I3272</f>
        <v>265.25800000000004</v>
      </c>
      <c r="K3272" s="38"/>
      <c r="L3272" s="35">
        <v>87.75</v>
      </c>
      <c r="M3272" s="36">
        <v>70.349999999999994</v>
      </c>
      <c r="N3272" s="37">
        <f t="shared" ref="N3272:N3335" si="210">L3272+M3272</f>
        <v>158.1</v>
      </c>
    </row>
    <row r="3273" spans="1:14" ht="15.6" x14ac:dyDescent="0.3">
      <c r="A3273" s="40">
        <v>43602.125</v>
      </c>
      <c r="B3273" s="29">
        <f t="shared" si="207"/>
        <v>5</v>
      </c>
      <c r="C3273" s="34">
        <v>17</v>
      </c>
      <c r="D3273" s="35">
        <v>143.55000000000001</v>
      </c>
      <c r="E3273" s="36">
        <v>125.1</v>
      </c>
      <c r="F3273" s="37">
        <f t="shared" si="208"/>
        <v>268.64999999999998</v>
      </c>
      <c r="G3273" s="38"/>
      <c r="H3273" s="35">
        <v>160.76400000000001</v>
      </c>
      <c r="I3273" s="36">
        <v>116.57899999999999</v>
      </c>
      <c r="J3273" s="37">
        <f t="shared" si="209"/>
        <v>277.34300000000002</v>
      </c>
      <c r="K3273" s="38"/>
      <c r="L3273" s="35">
        <v>99.9</v>
      </c>
      <c r="M3273" s="36">
        <v>69.900000000000006</v>
      </c>
      <c r="N3273" s="37">
        <f t="shared" si="210"/>
        <v>169.8</v>
      </c>
    </row>
    <row r="3274" spans="1:14" ht="15.6" x14ac:dyDescent="0.3">
      <c r="A3274" s="39">
        <v>43602.166666666664</v>
      </c>
      <c r="B3274" s="29">
        <f t="shared" si="207"/>
        <v>5</v>
      </c>
      <c r="C3274" s="34">
        <v>17</v>
      </c>
      <c r="D3274" s="35">
        <v>145.05000000000001</v>
      </c>
      <c r="E3274" s="36">
        <v>136.35</v>
      </c>
      <c r="F3274" s="37">
        <f t="shared" si="208"/>
        <v>281.39999999999998</v>
      </c>
      <c r="G3274" s="38"/>
      <c r="H3274" s="35">
        <v>172.82599999999999</v>
      </c>
      <c r="I3274" s="36">
        <v>125.58499999999999</v>
      </c>
      <c r="J3274" s="37">
        <f t="shared" si="209"/>
        <v>298.411</v>
      </c>
      <c r="K3274" s="38"/>
      <c r="L3274" s="35">
        <v>100.95</v>
      </c>
      <c r="M3274" s="36">
        <v>70.05</v>
      </c>
      <c r="N3274" s="37">
        <f t="shared" si="210"/>
        <v>171</v>
      </c>
    </row>
    <row r="3275" spans="1:14" ht="15.6" x14ac:dyDescent="0.3">
      <c r="A3275" s="40">
        <v>43602.208333333336</v>
      </c>
      <c r="B3275" s="29">
        <f t="shared" si="207"/>
        <v>5</v>
      </c>
      <c r="C3275" s="34">
        <v>17</v>
      </c>
      <c r="D3275" s="35">
        <v>141.30000000000001</v>
      </c>
      <c r="E3275" s="36">
        <v>137.4</v>
      </c>
      <c r="F3275" s="37">
        <f t="shared" si="208"/>
        <v>278.70000000000005</v>
      </c>
      <c r="G3275" s="38"/>
      <c r="H3275" s="35">
        <v>176.405</v>
      </c>
      <c r="I3275" s="36">
        <v>135.99700000000001</v>
      </c>
      <c r="J3275" s="37">
        <f t="shared" si="209"/>
        <v>312.40200000000004</v>
      </c>
      <c r="K3275" s="38"/>
      <c r="L3275" s="35">
        <v>105</v>
      </c>
      <c r="M3275" s="36">
        <v>70.5</v>
      </c>
      <c r="N3275" s="37">
        <f t="shared" si="210"/>
        <v>175.5</v>
      </c>
    </row>
    <row r="3276" spans="1:14" ht="15.6" x14ac:dyDescent="0.3">
      <c r="A3276" s="39">
        <v>43602.25</v>
      </c>
      <c r="B3276" s="29">
        <f t="shared" si="207"/>
        <v>5</v>
      </c>
      <c r="C3276" s="34">
        <v>17</v>
      </c>
      <c r="D3276" s="35">
        <v>148.19999999999999</v>
      </c>
      <c r="E3276" s="36">
        <v>142.5</v>
      </c>
      <c r="F3276" s="37">
        <f t="shared" si="208"/>
        <v>290.7</v>
      </c>
      <c r="G3276" s="38"/>
      <c r="H3276" s="35">
        <v>179.964</v>
      </c>
      <c r="I3276" s="36">
        <v>152.721</v>
      </c>
      <c r="J3276" s="37">
        <f t="shared" si="209"/>
        <v>332.685</v>
      </c>
      <c r="K3276" s="38"/>
      <c r="L3276" s="35">
        <v>105.75</v>
      </c>
      <c r="M3276" s="36">
        <v>77.7</v>
      </c>
      <c r="N3276" s="37">
        <f t="shared" si="210"/>
        <v>183.45</v>
      </c>
    </row>
    <row r="3277" spans="1:14" ht="15.6" x14ac:dyDescent="0.3">
      <c r="A3277" s="40">
        <v>43602.291666666664</v>
      </c>
      <c r="B3277" s="29">
        <f t="shared" si="207"/>
        <v>5</v>
      </c>
      <c r="C3277" s="34">
        <v>17</v>
      </c>
      <c r="D3277" s="35">
        <v>182.4</v>
      </c>
      <c r="E3277" s="36">
        <v>201.75</v>
      </c>
      <c r="F3277" s="37">
        <f t="shared" si="208"/>
        <v>384.15</v>
      </c>
      <c r="G3277" s="38"/>
      <c r="H3277" s="35">
        <v>236.62200000000001</v>
      </c>
      <c r="I3277" s="36">
        <v>183.74299999999999</v>
      </c>
      <c r="J3277" s="37">
        <f t="shared" si="209"/>
        <v>420.36500000000001</v>
      </c>
      <c r="K3277" s="38"/>
      <c r="L3277" s="35">
        <v>156.9</v>
      </c>
      <c r="M3277" s="36">
        <v>102.75</v>
      </c>
      <c r="N3277" s="37">
        <f t="shared" si="210"/>
        <v>259.64999999999998</v>
      </c>
    </row>
    <row r="3278" spans="1:14" ht="15.6" x14ac:dyDescent="0.3">
      <c r="A3278" s="39">
        <v>43602.333333333336</v>
      </c>
      <c r="B3278" s="29">
        <f t="shared" si="207"/>
        <v>5</v>
      </c>
      <c r="C3278" s="34">
        <v>17</v>
      </c>
      <c r="D3278" s="35">
        <v>208.05</v>
      </c>
      <c r="E3278" s="36">
        <v>223.8</v>
      </c>
      <c r="F3278" s="37">
        <f t="shared" si="208"/>
        <v>431.85</v>
      </c>
      <c r="G3278" s="38"/>
      <c r="H3278" s="35">
        <v>251.32</v>
      </c>
      <c r="I3278" s="36">
        <v>208.37799999999999</v>
      </c>
      <c r="J3278" s="37">
        <f t="shared" si="209"/>
        <v>459.69799999999998</v>
      </c>
      <c r="K3278" s="38"/>
      <c r="L3278" s="35">
        <v>181.2</v>
      </c>
      <c r="M3278" s="36">
        <v>121.35</v>
      </c>
      <c r="N3278" s="37">
        <f t="shared" si="210"/>
        <v>302.54999999999995</v>
      </c>
    </row>
    <row r="3279" spans="1:14" ht="15.6" x14ac:dyDescent="0.3">
      <c r="A3279" s="40">
        <v>43602.375</v>
      </c>
      <c r="B3279" s="29">
        <f t="shared" si="207"/>
        <v>5</v>
      </c>
      <c r="C3279" s="34">
        <v>17</v>
      </c>
      <c r="D3279" s="35">
        <v>227.85</v>
      </c>
      <c r="E3279" s="36">
        <v>244.95</v>
      </c>
      <c r="F3279" s="37">
        <f t="shared" si="208"/>
        <v>472.79999999999995</v>
      </c>
      <c r="G3279" s="38"/>
      <c r="H3279" s="35">
        <v>271.36099999999999</v>
      </c>
      <c r="I3279" s="36">
        <v>225.45699999999999</v>
      </c>
      <c r="J3279" s="37">
        <f t="shared" si="209"/>
        <v>496.81799999999998</v>
      </c>
      <c r="K3279" s="38"/>
      <c r="L3279" s="35">
        <v>191.85</v>
      </c>
      <c r="M3279" s="36">
        <v>126.3</v>
      </c>
      <c r="N3279" s="37">
        <f t="shared" si="210"/>
        <v>318.14999999999998</v>
      </c>
    </row>
    <row r="3280" spans="1:14" ht="15.6" x14ac:dyDescent="0.3">
      <c r="A3280" s="39">
        <v>43602.416666666664</v>
      </c>
      <c r="B3280" s="29">
        <f t="shared" si="207"/>
        <v>5</v>
      </c>
      <c r="C3280" s="34">
        <v>17</v>
      </c>
      <c r="D3280" s="35">
        <v>233.1</v>
      </c>
      <c r="E3280" s="36">
        <v>252</v>
      </c>
      <c r="F3280" s="37">
        <f t="shared" si="208"/>
        <v>485.1</v>
      </c>
      <c r="G3280" s="38"/>
      <c r="H3280" s="35">
        <v>268.62299999999999</v>
      </c>
      <c r="I3280" s="36">
        <v>225.214</v>
      </c>
      <c r="J3280" s="37">
        <f t="shared" si="209"/>
        <v>493.83699999999999</v>
      </c>
      <c r="K3280" s="38"/>
      <c r="L3280" s="35">
        <v>196.2</v>
      </c>
      <c r="M3280" s="36">
        <v>127.35</v>
      </c>
      <c r="N3280" s="37">
        <f t="shared" si="210"/>
        <v>323.54999999999995</v>
      </c>
    </row>
    <row r="3281" spans="1:14" ht="15.6" x14ac:dyDescent="0.3">
      <c r="A3281" s="40">
        <v>43602.458333333336</v>
      </c>
      <c r="B3281" s="29">
        <f t="shared" si="207"/>
        <v>5</v>
      </c>
      <c r="C3281" s="34">
        <v>17</v>
      </c>
      <c r="D3281" s="35">
        <v>231.3</v>
      </c>
      <c r="E3281" s="36">
        <v>250.65</v>
      </c>
      <c r="F3281" s="37">
        <f t="shared" si="208"/>
        <v>481.95000000000005</v>
      </c>
      <c r="G3281" s="38"/>
      <c r="H3281" s="35">
        <v>263.20999999999998</v>
      </c>
      <c r="I3281" s="36">
        <v>224.10599999999999</v>
      </c>
      <c r="J3281" s="37">
        <f t="shared" si="209"/>
        <v>487.31599999999997</v>
      </c>
      <c r="K3281" s="38"/>
      <c r="L3281" s="35">
        <v>187.35</v>
      </c>
      <c r="M3281" s="36">
        <v>129.30000000000001</v>
      </c>
      <c r="N3281" s="37">
        <f t="shared" si="210"/>
        <v>316.64999999999998</v>
      </c>
    </row>
    <row r="3282" spans="1:14" ht="15.6" x14ac:dyDescent="0.3">
      <c r="A3282" s="39">
        <v>43602.5</v>
      </c>
      <c r="B3282" s="29">
        <f t="shared" si="207"/>
        <v>5</v>
      </c>
      <c r="C3282" s="34">
        <v>17</v>
      </c>
      <c r="D3282" s="35">
        <v>228.3</v>
      </c>
      <c r="E3282" s="36">
        <v>254.1</v>
      </c>
      <c r="F3282" s="37">
        <f t="shared" si="208"/>
        <v>482.4</v>
      </c>
      <c r="G3282" s="38"/>
      <c r="H3282" s="35">
        <v>263.68099999999998</v>
      </c>
      <c r="I3282" s="36">
        <v>226.904</v>
      </c>
      <c r="J3282" s="37">
        <f t="shared" si="209"/>
        <v>490.58499999999998</v>
      </c>
      <c r="K3282" s="38"/>
      <c r="L3282" s="35">
        <v>188.4</v>
      </c>
      <c r="M3282" s="36">
        <v>132.30000000000001</v>
      </c>
      <c r="N3282" s="37">
        <f t="shared" si="210"/>
        <v>320.70000000000005</v>
      </c>
    </row>
    <row r="3283" spans="1:14" ht="15.6" x14ac:dyDescent="0.3">
      <c r="A3283" s="40">
        <v>43602.541666666664</v>
      </c>
      <c r="B3283" s="29">
        <f t="shared" si="207"/>
        <v>5</v>
      </c>
      <c r="C3283" s="34">
        <v>17</v>
      </c>
      <c r="D3283" s="35">
        <v>226.5</v>
      </c>
      <c r="E3283" s="36">
        <v>255.6</v>
      </c>
      <c r="F3283" s="37">
        <f t="shared" si="208"/>
        <v>482.1</v>
      </c>
      <c r="G3283" s="38"/>
      <c r="H3283" s="35">
        <v>266.79899999999998</v>
      </c>
      <c r="I3283" s="36">
        <v>223.107</v>
      </c>
      <c r="J3283" s="37">
        <f t="shared" si="209"/>
        <v>489.90599999999995</v>
      </c>
      <c r="K3283" s="38"/>
      <c r="L3283" s="35">
        <v>197.4</v>
      </c>
      <c r="M3283" s="36">
        <v>123.75</v>
      </c>
      <c r="N3283" s="37">
        <f t="shared" si="210"/>
        <v>321.14999999999998</v>
      </c>
    </row>
    <row r="3284" spans="1:14" ht="15.6" x14ac:dyDescent="0.3">
      <c r="A3284" s="39">
        <v>43602.583333333336</v>
      </c>
      <c r="B3284" s="29">
        <f t="shared" si="207"/>
        <v>5</v>
      </c>
      <c r="C3284" s="34">
        <v>17</v>
      </c>
      <c r="D3284" s="35">
        <v>232.35</v>
      </c>
      <c r="E3284" s="36">
        <v>242.7</v>
      </c>
      <c r="F3284" s="37">
        <f t="shared" si="208"/>
        <v>475.04999999999995</v>
      </c>
      <c r="G3284" s="38"/>
      <c r="H3284" s="35">
        <v>269.08100000000002</v>
      </c>
      <c r="I3284" s="36">
        <v>220.566</v>
      </c>
      <c r="J3284" s="37">
        <f t="shared" si="209"/>
        <v>489.64700000000005</v>
      </c>
      <c r="K3284" s="38"/>
      <c r="L3284" s="35">
        <v>194.7</v>
      </c>
      <c r="M3284" s="36">
        <v>120.9</v>
      </c>
      <c r="N3284" s="37">
        <f t="shared" si="210"/>
        <v>315.60000000000002</v>
      </c>
    </row>
    <row r="3285" spans="1:14" ht="15.6" x14ac:dyDescent="0.3">
      <c r="A3285" s="40">
        <v>43602.625</v>
      </c>
      <c r="B3285" s="29">
        <f t="shared" si="207"/>
        <v>5</v>
      </c>
      <c r="C3285" s="34">
        <v>17</v>
      </c>
      <c r="D3285" s="35">
        <v>220.65</v>
      </c>
      <c r="E3285" s="36">
        <v>228.9</v>
      </c>
      <c r="F3285" s="37">
        <f t="shared" si="208"/>
        <v>449.55</v>
      </c>
      <c r="G3285" s="38"/>
      <c r="H3285" s="35">
        <v>264.17599999999999</v>
      </c>
      <c r="I3285" s="36">
        <v>216.75200000000001</v>
      </c>
      <c r="J3285" s="37">
        <f t="shared" si="209"/>
        <v>480.928</v>
      </c>
      <c r="K3285" s="38"/>
      <c r="L3285" s="35">
        <v>184.8</v>
      </c>
      <c r="M3285" s="36">
        <v>116.55</v>
      </c>
      <c r="N3285" s="37">
        <f t="shared" si="210"/>
        <v>301.35000000000002</v>
      </c>
    </row>
    <row r="3286" spans="1:14" ht="15.6" x14ac:dyDescent="0.3">
      <c r="A3286" s="39">
        <v>43602.666666666664</v>
      </c>
      <c r="B3286" s="29">
        <f t="shared" si="207"/>
        <v>5</v>
      </c>
      <c r="C3286" s="34">
        <v>17</v>
      </c>
      <c r="D3286" s="35">
        <v>235.35</v>
      </c>
      <c r="E3286" s="36">
        <v>212.85</v>
      </c>
      <c r="F3286" s="37">
        <f t="shared" si="208"/>
        <v>448.2</v>
      </c>
      <c r="G3286" s="38"/>
      <c r="H3286" s="35">
        <v>258.57400000000001</v>
      </c>
      <c r="I3286" s="36">
        <v>203.441</v>
      </c>
      <c r="J3286" s="37">
        <f t="shared" si="209"/>
        <v>462.01499999999999</v>
      </c>
      <c r="K3286" s="38"/>
      <c r="L3286" s="35">
        <v>170.85</v>
      </c>
      <c r="M3286" s="36">
        <v>116.1</v>
      </c>
      <c r="N3286" s="37">
        <f t="shared" si="210"/>
        <v>286.95</v>
      </c>
    </row>
    <row r="3287" spans="1:14" ht="15.6" x14ac:dyDescent="0.3">
      <c r="A3287" s="40">
        <v>43602.708333333336</v>
      </c>
      <c r="B3287" s="29">
        <f t="shared" si="207"/>
        <v>5</v>
      </c>
      <c r="C3287" s="34">
        <v>17</v>
      </c>
      <c r="D3287" s="35">
        <v>222.45</v>
      </c>
      <c r="E3287" s="36">
        <v>198.15</v>
      </c>
      <c r="F3287" s="37">
        <f t="shared" si="208"/>
        <v>420.6</v>
      </c>
      <c r="G3287" s="38"/>
      <c r="H3287" s="35">
        <v>238.88800000000001</v>
      </c>
      <c r="I3287" s="36">
        <v>193.08799999999999</v>
      </c>
      <c r="J3287" s="37">
        <f t="shared" si="209"/>
        <v>431.976</v>
      </c>
      <c r="K3287" s="38"/>
      <c r="L3287" s="35">
        <v>156.75</v>
      </c>
      <c r="M3287" s="36">
        <v>114.6</v>
      </c>
      <c r="N3287" s="37">
        <f t="shared" si="210"/>
        <v>271.35000000000002</v>
      </c>
    </row>
    <row r="3288" spans="1:14" ht="15.6" x14ac:dyDescent="0.3">
      <c r="A3288" s="39">
        <v>43602.75</v>
      </c>
      <c r="B3288" s="29">
        <f t="shared" si="207"/>
        <v>5</v>
      </c>
      <c r="C3288" s="34">
        <v>17</v>
      </c>
      <c r="D3288" s="35">
        <v>201.3</v>
      </c>
      <c r="E3288" s="36">
        <v>167.55</v>
      </c>
      <c r="F3288" s="37">
        <f t="shared" si="208"/>
        <v>368.85</v>
      </c>
      <c r="G3288" s="38"/>
      <c r="H3288" s="35">
        <v>170.94200000000001</v>
      </c>
      <c r="I3288" s="36">
        <v>176.691</v>
      </c>
      <c r="J3288" s="37">
        <f t="shared" si="209"/>
        <v>347.63300000000004</v>
      </c>
      <c r="K3288" s="38"/>
      <c r="L3288" s="35">
        <v>111.3</v>
      </c>
      <c r="M3288" s="36">
        <v>92.25</v>
      </c>
      <c r="N3288" s="37">
        <f t="shared" si="210"/>
        <v>203.55</v>
      </c>
    </row>
    <row r="3289" spans="1:14" ht="15.6" x14ac:dyDescent="0.3">
      <c r="A3289" s="40">
        <v>43602.791666666664</v>
      </c>
      <c r="B3289" s="29">
        <f t="shared" si="207"/>
        <v>5</v>
      </c>
      <c r="C3289" s="34">
        <v>17</v>
      </c>
      <c r="D3289" s="35">
        <v>191.4</v>
      </c>
      <c r="E3289" s="36">
        <v>152.55000000000001</v>
      </c>
      <c r="F3289" s="37">
        <f t="shared" si="208"/>
        <v>343.95000000000005</v>
      </c>
      <c r="G3289" s="38"/>
      <c r="H3289" s="35">
        <v>168.571</v>
      </c>
      <c r="I3289" s="36">
        <v>166.804</v>
      </c>
      <c r="J3289" s="37">
        <f t="shared" si="209"/>
        <v>335.375</v>
      </c>
      <c r="K3289" s="38"/>
      <c r="L3289" s="35">
        <v>103.95</v>
      </c>
      <c r="M3289" s="36">
        <v>80.7</v>
      </c>
      <c r="N3289" s="37">
        <f t="shared" si="210"/>
        <v>184.65</v>
      </c>
    </row>
    <row r="3290" spans="1:14" ht="15.6" x14ac:dyDescent="0.3">
      <c r="A3290" s="39">
        <v>43602.833333333336</v>
      </c>
      <c r="B3290" s="29">
        <f t="shared" si="207"/>
        <v>5</v>
      </c>
      <c r="C3290" s="34">
        <v>17</v>
      </c>
      <c r="D3290" s="35">
        <v>192.75</v>
      </c>
      <c r="E3290" s="36">
        <v>147.75</v>
      </c>
      <c r="F3290" s="37">
        <f t="shared" si="208"/>
        <v>340.5</v>
      </c>
      <c r="G3290" s="38"/>
      <c r="H3290" s="35">
        <v>178.66300000000001</v>
      </c>
      <c r="I3290" s="36">
        <v>169.13200000000001</v>
      </c>
      <c r="J3290" s="37">
        <f t="shared" si="209"/>
        <v>347.79500000000002</v>
      </c>
      <c r="K3290" s="38"/>
      <c r="L3290" s="35">
        <v>106.65</v>
      </c>
      <c r="M3290" s="36">
        <v>82.5</v>
      </c>
      <c r="N3290" s="37">
        <f t="shared" si="210"/>
        <v>189.15</v>
      </c>
    </row>
    <row r="3291" spans="1:14" ht="15.6" x14ac:dyDescent="0.3">
      <c r="A3291" s="40">
        <v>43602.875</v>
      </c>
      <c r="B3291" s="29">
        <f t="shared" si="207"/>
        <v>5</v>
      </c>
      <c r="C3291" s="34">
        <v>17</v>
      </c>
      <c r="D3291" s="35">
        <v>165</v>
      </c>
      <c r="E3291" s="36">
        <v>143.85</v>
      </c>
      <c r="F3291" s="37">
        <f t="shared" si="208"/>
        <v>308.85000000000002</v>
      </c>
      <c r="G3291" s="38"/>
      <c r="H3291" s="35">
        <v>165.185</v>
      </c>
      <c r="I3291" s="36">
        <v>159.36799999999999</v>
      </c>
      <c r="J3291" s="37">
        <f t="shared" si="209"/>
        <v>324.553</v>
      </c>
      <c r="K3291" s="38"/>
      <c r="L3291" s="35">
        <v>102.15</v>
      </c>
      <c r="M3291" s="36">
        <v>73.95</v>
      </c>
      <c r="N3291" s="37">
        <f t="shared" si="210"/>
        <v>176.10000000000002</v>
      </c>
    </row>
    <row r="3292" spans="1:14" ht="15.6" x14ac:dyDescent="0.3">
      <c r="A3292" s="39">
        <v>43602.916666666664</v>
      </c>
      <c r="B3292" s="29">
        <f t="shared" si="207"/>
        <v>5</v>
      </c>
      <c r="C3292" s="34">
        <v>17</v>
      </c>
      <c r="D3292" s="35">
        <v>150.9</v>
      </c>
      <c r="E3292" s="36">
        <v>139.5</v>
      </c>
      <c r="F3292" s="37">
        <f t="shared" si="208"/>
        <v>290.39999999999998</v>
      </c>
      <c r="G3292" s="38"/>
      <c r="H3292" s="35">
        <v>164.249</v>
      </c>
      <c r="I3292" s="36">
        <v>162.81899999999999</v>
      </c>
      <c r="J3292" s="37">
        <f t="shared" si="209"/>
        <v>327.06799999999998</v>
      </c>
      <c r="K3292" s="38"/>
      <c r="L3292" s="35">
        <v>99.45</v>
      </c>
      <c r="M3292" s="36">
        <v>71.849999999999994</v>
      </c>
      <c r="N3292" s="37">
        <f t="shared" si="210"/>
        <v>171.3</v>
      </c>
    </row>
    <row r="3293" spans="1:14" ht="15.6" x14ac:dyDescent="0.3">
      <c r="A3293" s="40">
        <v>43602.958333333336</v>
      </c>
      <c r="B3293" s="29">
        <f t="shared" si="207"/>
        <v>5</v>
      </c>
      <c r="C3293" s="34">
        <v>17</v>
      </c>
      <c r="D3293" s="35">
        <v>140.55000000000001</v>
      </c>
      <c r="E3293" s="36">
        <v>139.35</v>
      </c>
      <c r="F3293" s="37">
        <f t="shared" si="208"/>
        <v>279.89999999999998</v>
      </c>
      <c r="G3293" s="38"/>
      <c r="H3293" s="35">
        <v>162.148</v>
      </c>
      <c r="I3293" s="36">
        <v>143.76400000000001</v>
      </c>
      <c r="J3293" s="37">
        <f t="shared" si="209"/>
        <v>305.91200000000003</v>
      </c>
      <c r="K3293" s="38"/>
      <c r="L3293" s="35">
        <v>92.25</v>
      </c>
      <c r="M3293" s="36">
        <v>57.9</v>
      </c>
      <c r="N3293" s="37">
        <f t="shared" si="210"/>
        <v>150.15</v>
      </c>
    </row>
    <row r="3294" spans="1:14" ht="15.6" x14ac:dyDescent="0.3">
      <c r="A3294" s="39">
        <v>43602</v>
      </c>
      <c r="B3294" s="29">
        <f t="shared" si="207"/>
        <v>5</v>
      </c>
      <c r="C3294" s="34">
        <v>17</v>
      </c>
      <c r="D3294" s="35">
        <v>131.25</v>
      </c>
      <c r="E3294" s="36">
        <v>127.65</v>
      </c>
      <c r="F3294" s="37">
        <f t="shared" si="208"/>
        <v>258.89999999999998</v>
      </c>
      <c r="G3294" s="38"/>
      <c r="H3294" s="35">
        <v>158.52799999999999</v>
      </c>
      <c r="I3294" s="36">
        <v>129.78299999999999</v>
      </c>
      <c r="J3294" s="37">
        <f t="shared" si="209"/>
        <v>288.31099999999998</v>
      </c>
      <c r="K3294" s="38"/>
      <c r="L3294" s="35">
        <v>89.7</v>
      </c>
      <c r="M3294" s="36">
        <v>56.85</v>
      </c>
      <c r="N3294" s="37">
        <f t="shared" si="210"/>
        <v>146.55000000000001</v>
      </c>
    </row>
    <row r="3295" spans="1:14" ht="15.6" x14ac:dyDescent="0.3">
      <c r="A3295" s="40">
        <v>43603.041666666664</v>
      </c>
      <c r="B3295" s="29">
        <f t="shared" si="207"/>
        <v>5</v>
      </c>
      <c r="C3295" s="34">
        <v>18</v>
      </c>
      <c r="D3295" s="35">
        <v>130.35</v>
      </c>
      <c r="E3295" s="36">
        <v>122.1</v>
      </c>
      <c r="F3295" s="37">
        <f t="shared" si="208"/>
        <v>252.45</v>
      </c>
      <c r="G3295" s="38"/>
      <c r="H3295" s="35">
        <v>156.989</v>
      </c>
      <c r="I3295" s="36">
        <v>126.913</v>
      </c>
      <c r="J3295" s="37">
        <f t="shared" si="209"/>
        <v>283.90199999999999</v>
      </c>
      <c r="K3295" s="38"/>
      <c r="L3295" s="35">
        <v>84.45</v>
      </c>
      <c r="M3295" s="36">
        <v>56.85</v>
      </c>
      <c r="N3295" s="37">
        <f t="shared" si="210"/>
        <v>141.30000000000001</v>
      </c>
    </row>
    <row r="3296" spans="1:14" ht="15.6" x14ac:dyDescent="0.3">
      <c r="A3296" s="39">
        <v>43603.083333333336</v>
      </c>
      <c r="B3296" s="29">
        <f t="shared" si="207"/>
        <v>5</v>
      </c>
      <c r="C3296" s="34">
        <v>18</v>
      </c>
      <c r="D3296" s="35">
        <v>133.05000000000001</v>
      </c>
      <c r="E3296" s="36">
        <v>116.25</v>
      </c>
      <c r="F3296" s="37">
        <f t="shared" si="208"/>
        <v>249.3</v>
      </c>
      <c r="G3296" s="38"/>
      <c r="H3296" s="35">
        <v>156.44999999999999</v>
      </c>
      <c r="I3296" s="36">
        <v>125.628</v>
      </c>
      <c r="J3296" s="37">
        <f t="shared" si="209"/>
        <v>282.07799999999997</v>
      </c>
      <c r="K3296" s="38"/>
      <c r="L3296" s="35">
        <v>83.4</v>
      </c>
      <c r="M3296" s="36">
        <v>56.7</v>
      </c>
      <c r="N3296" s="37">
        <f t="shared" si="210"/>
        <v>140.10000000000002</v>
      </c>
    </row>
    <row r="3297" spans="1:14" ht="15.6" x14ac:dyDescent="0.3">
      <c r="A3297" s="40">
        <v>43603.125</v>
      </c>
      <c r="B3297" s="29">
        <f t="shared" si="207"/>
        <v>5</v>
      </c>
      <c r="C3297" s="34">
        <v>18</v>
      </c>
      <c r="D3297" s="35">
        <v>133.05000000000001</v>
      </c>
      <c r="E3297" s="36">
        <v>115.95</v>
      </c>
      <c r="F3297" s="37">
        <f t="shared" si="208"/>
        <v>249</v>
      </c>
      <c r="G3297" s="38"/>
      <c r="H3297" s="35">
        <v>157.38499999999999</v>
      </c>
      <c r="I3297" s="36">
        <v>125.881</v>
      </c>
      <c r="J3297" s="37">
        <f t="shared" si="209"/>
        <v>283.26599999999996</v>
      </c>
      <c r="K3297" s="38"/>
      <c r="L3297" s="35">
        <v>84.45</v>
      </c>
      <c r="M3297" s="36">
        <v>57.3</v>
      </c>
      <c r="N3297" s="37">
        <f t="shared" si="210"/>
        <v>141.75</v>
      </c>
    </row>
    <row r="3298" spans="1:14" ht="15.6" x14ac:dyDescent="0.3">
      <c r="A3298" s="39">
        <v>43603.166666666664</v>
      </c>
      <c r="B3298" s="29">
        <f t="shared" si="207"/>
        <v>5</v>
      </c>
      <c r="C3298" s="34">
        <v>18</v>
      </c>
      <c r="D3298" s="35">
        <v>133.19999999999999</v>
      </c>
      <c r="E3298" s="36">
        <v>117.9</v>
      </c>
      <c r="F3298" s="37">
        <f t="shared" si="208"/>
        <v>251.1</v>
      </c>
      <c r="G3298" s="38"/>
      <c r="H3298" s="35">
        <v>156.33600000000001</v>
      </c>
      <c r="I3298" s="36">
        <v>125.92</v>
      </c>
      <c r="J3298" s="37">
        <f t="shared" si="209"/>
        <v>282.25600000000003</v>
      </c>
      <c r="K3298" s="38"/>
      <c r="L3298" s="35">
        <v>84.3</v>
      </c>
      <c r="M3298" s="36">
        <v>56.4</v>
      </c>
      <c r="N3298" s="37">
        <f t="shared" si="210"/>
        <v>140.69999999999999</v>
      </c>
    </row>
    <row r="3299" spans="1:14" ht="15.6" x14ac:dyDescent="0.3">
      <c r="A3299" s="40">
        <v>43603.208333333336</v>
      </c>
      <c r="B3299" s="29">
        <f t="shared" si="207"/>
        <v>5</v>
      </c>
      <c r="C3299" s="34">
        <v>18</v>
      </c>
      <c r="D3299" s="35">
        <v>133.80000000000001</v>
      </c>
      <c r="E3299" s="36">
        <v>116.25</v>
      </c>
      <c r="F3299" s="37">
        <f t="shared" si="208"/>
        <v>250.05</v>
      </c>
      <c r="G3299" s="38"/>
      <c r="H3299" s="35">
        <v>155.31100000000001</v>
      </c>
      <c r="I3299" s="36">
        <v>125.358</v>
      </c>
      <c r="J3299" s="37">
        <f t="shared" si="209"/>
        <v>280.66899999999998</v>
      </c>
      <c r="K3299" s="38"/>
      <c r="L3299" s="35">
        <v>82.95</v>
      </c>
      <c r="M3299" s="36">
        <v>55.95</v>
      </c>
      <c r="N3299" s="37">
        <f t="shared" si="210"/>
        <v>138.9</v>
      </c>
    </row>
    <row r="3300" spans="1:14" ht="15.6" x14ac:dyDescent="0.3">
      <c r="A3300" s="39">
        <v>43603.25</v>
      </c>
      <c r="B3300" s="29">
        <f t="shared" si="207"/>
        <v>5</v>
      </c>
      <c r="C3300" s="34">
        <v>18</v>
      </c>
      <c r="D3300" s="35">
        <v>134.55000000000001</v>
      </c>
      <c r="E3300" s="36">
        <v>112.8</v>
      </c>
      <c r="F3300" s="37">
        <f t="shared" si="208"/>
        <v>247.35000000000002</v>
      </c>
      <c r="G3300" s="38"/>
      <c r="H3300" s="35">
        <v>155.244</v>
      </c>
      <c r="I3300" s="36">
        <v>125.89</v>
      </c>
      <c r="J3300" s="37">
        <f t="shared" si="209"/>
        <v>281.13400000000001</v>
      </c>
      <c r="K3300" s="38"/>
      <c r="L3300" s="35">
        <v>83.55</v>
      </c>
      <c r="M3300" s="36">
        <v>56.55</v>
      </c>
      <c r="N3300" s="37">
        <f t="shared" si="210"/>
        <v>140.1</v>
      </c>
    </row>
    <row r="3301" spans="1:14" ht="15.6" x14ac:dyDescent="0.3">
      <c r="A3301" s="40">
        <v>43603.291666666664</v>
      </c>
      <c r="B3301" s="29">
        <f t="shared" si="207"/>
        <v>5</v>
      </c>
      <c r="C3301" s="34">
        <v>18</v>
      </c>
      <c r="D3301" s="35">
        <v>138.15</v>
      </c>
      <c r="E3301" s="36">
        <v>113.7</v>
      </c>
      <c r="F3301" s="37">
        <f t="shared" si="208"/>
        <v>251.85000000000002</v>
      </c>
      <c r="G3301" s="38"/>
      <c r="H3301" s="35">
        <v>158.21100000000001</v>
      </c>
      <c r="I3301" s="36">
        <v>131.01400000000001</v>
      </c>
      <c r="J3301" s="37">
        <f t="shared" si="209"/>
        <v>289.22500000000002</v>
      </c>
      <c r="K3301" s="38"/>
      <c r="L3301" s="35">
        <v>85.35</v>
      </c>
      <c r="M3301" s="36">
        <v>57.15</v>
      </c>
      <c r="N3301" s="37">
        <f t="shared" si="210"/>
        <v>142.5</v>
      </c>
    </row>
    <row r="3302" spans="1:14" ht="15.6" x14ac:dyDescent="0.3">
      <c r="A3302" s="39">
        <v>43603.333333333336</v>
      </c>
      <c r="B3302" s="29">
        <f t="shared" si="207"/>
        <v>5</v>
      </c>
      <c r="C3302" s="34">
        <v>18</v>
      </c>
      <c r="D3302" s="35">
        <v>144.44999999999999</v>
      </c>
      <c r="E3302" s="36">
        <v>135.75</v>
      </c>
      <c r="F3302" s="37">
        <f t="shared" si="208"/>
        <v>280.2</v>
      </c>
      <c r="G3302" s="38"/>
      <c r="H3302" s="35">
        <v>192.63300000000001</v>
      </c>
      <c r="I3302" s="36">
        <v>151.63200000000001</v>
      </c>
      <c r="J3302" s="37">
        <f t="shared" si="209"/>
        <v>344.26499999999999</v>
      </c>
      <c r="K3302" s="38"/>
      <c r="L3302" s="35">
        <v>127.35</v>
      </c>
      <c r="M3302" s="36">
        <v>67.650000000000006</v>
      </c>
      <c r="N3302" s="37">
        <f t="shared" si="210"/>
        <v>195</v>
      </c>
    </row>
    <row r="3303" spans="1:14" ht="15.6" x14ac:dyDescent="0.3">
      <c r="A3303" s="40">
        <v>43603.375</v>
      </c>
      <c r="B3303" s="29">
        <f t="shared" si="207"/>
        <v>5</v>
      </c>
      <c r="C3303" s="34">
        <v>18</v>
      </c>
      <c r="D3303" s="35">
        <v>162.9</v>
      </c>
      <c r="E3303" s="36">
        <v>130.80000000000001</v>
      </c>
      <c r="F3303" s="37">
        <f t="shared" si="208"/>
        <v>293.70000000000005</v>
      </c>
      <c r="G3303" s="38"/>
      <c r="H3303" s="35">
        <v>189.893</v>
      </c>
      <c r="I3303" s="36">
        <v>152.739</v>
      </c>
      <c r="J3303" s="37">
        <f t="shared" si="209"/>
        <v>342.63200000000001</v>
      </c>
      <c r="K3303" s="38"/>
      <c r="L3303" s="35">
        <v>124.65</v>
      </c>
      <c r="M3303" s="36">
        <v>65.099999999999994</v>
      </c>
      <c r="N3303" s="37">
        <f t="shared" si="210"/>
        <v>189.75</v>
      </c>
    </row>
    <row r="3304" spans="1:14" ht="15.6" x14ac:dyDescent="0.3">
      <c r="A3304" s="39">
        <v>43603.416666666664</v>
      </c>
      <c r="B3304" s="29">
        <f t="shared" si="207"/>
        <v>5</v>
      </c>
      <c r="C3304" s="34">
        <v>18</v>
      </c>
      <c r="D3304" s="35">
        <v>171.45</v>
      </c>
      <c r="E3304" s="36">
        <v>134.4</v>
      </c>
      <c r="F3304" s="37">
        <f t="shared" si="208"/>
        <v>305.85000000000002</v>
      </c>
      <c r="G3304" s="38"/>
      <c r="H3304" s="35">
        <v>199.08699999999999</v>
      </c>
      <c r="I3304" s="36">
        <v>151.25299999999999</v>
      </c>
      <c r="J3304" s="37">
        <f t="shared" si="209"/>
        <v>350.34</v>
      </c>
      <c r="K3304" s="38"/>
      <c r="L3304" s="35">
        <v>124.35</v>
      </c>
      <c r="M3304" s="36">
        <v>66.900000000000006</v>
      </c>
      <c r="N3304" s="37">
        <f t="shared" si="210"/>
        <v>191.25</v>
      </c>
    </row>
    <row r="3305" spans="1:14" ht="15.6" x14ac:dyDescent="0.3">
      <c r="A3305" s="40">
        <v>43603.458333333336</v>
      </c>
      <c r="B3305" s="29">
        <f t="shared" si="207"/>
        <v>5</v>
      </c>
      <c r="C3305" s="34">
        <v>18</v>
      </c>
      <c r="D3305" s="35">
        <v>179.4</v>
      </c>
      <c r="E3305" s="36">
        <v>141.75</v>
      </c>
      <c r="F3305" s="37">
        <f t="shared" si="208"/>
        <v>321.14999999999998</v>
      </c>
      <c r="G3305" s="38"/>
      <c r="H3305" s="35">
        <v>214.40899999999999</v>
      </c>
      <c r="I3305" s="36">
        <v>151.38499999999999</v>
      </c>
      <c r="J3305" s="37">
        <f t="shared" si="209"/>
        <v>365.79399999999998</v>
      </c>
      <c r="K3305" s="38"/>
      <c r="L3305" s="35">
        <v>124.8</v>
      </c>
      <c r="M3305" s="36">
        <v>65.7</v>
      </c>
      <c r="N3305" s="37">
        <f t="shared" si="210"/>
        <v>190.5</v>
      </c>
    </row>
    <row r="3306" spans="1:14" ht="15.6" x14ac:dyDescent="0.3">
      <c r="A3306" s="39">
        <v>43603.5</v>
      </c>
      <c r="B3306" s="29">
        <f t="shared" si="207"/>
        <v>5</v>
      </c>
      <c r="C3306" s="34">
        <v>18</v>
      </c>
      <c r="D3306" s="35">
        <v>186.75</v>
      </c>
      <c r="E3306" s="36">
        <v>142.80000000000001</v>
      </c>
      <c r="F3306" s="37">
        <f t="shared" si="208"/>
        <v>329.55</v>
      </c>
      <c r="G3306" s="38"/>
      <c r="H3306" s="35">
        <v>218.72</v>
      </c>
      <c r="I3306" s="36">
        <v>150.768</v>
      </c>
      <c r="J3306" s="37">
        <f t="shared" si="209"/>
        <v>369.488</v>
      </c>
      <c r="K3306" s="38"/>
      <c r="L3306" s="35">
        <v>124.65</v>
      </c>
      <c r="M3306" s="36">
        <v>64.5</v>
      </c>
      <c r="N3306" s="37">
        <f t="shared" si="210"/>
        <v>189.15</v>
      </c>
    </row>
    <row r="3307" spans="1:14" ht="15.6" x14ac:dyDescent="0.3">
      <c r="A3307" s="40">
        <v>43603.541666666664</v>
      </c>
      <c r="B3307" s="29">
        <f t="shared" si="207"/>
        <v>5</v>
      </c>
      <c r="C3307" s="34">
        <v>18</v>
      </c>
      <c r="D3307" s="35">
        <v>162</v>
      </c>
      <c r="E3307" s="36">
        <v>123.3</v>
      </c>
      <c r="F3307" s="37">
        <f t="shared" si="208"/>
        <v>285.3</v>
      </c>
      <c r="G3307" s="38"/>
      <c r="H3307" s="35">
        <v>166.23099999999999</v>
      </c>
      <c r="I3307" s="36">
        <v>141.73400000000001</v>
      </c>
      <c r="J3307" s="37">
        <f t="shared" si="209"/>
        <v>307.96500000000003</v>
      </c>
      <c r="K3307" s="38"/>
      <c r="L3307" s="35">
        <v>85.65</v>
      </c>
      <c r="M3307" s="36">
        <v>55.65</v>
      </c>
      <c r="N3307" s="37">
        <f t="shared" si="210"/>
        <v>141.30000000000001</v>
      </c>
    </row>
    <row r="3308" spans="1:14" ht="15.6" x14ac:dyDescent="0.3">
      <c r="A3308" s="39">
        <v>43603.583333333336</v>
      </c>
      <c r="B3308" s="29">
        <f t="shared" si="207"/>
        <v>5</v>
      </c>
      <c r="C3308" s="34">
        <v>18</v>
      </c>
      <c r="D3308" s="35">
        <v>159</v>
      </c>
      <c r="E3308" s="36">
        <v>124.95</v>
      </c>
      <c r="F3308" s="37">
        <f t="shared" si="208"/>
        <v>283.95</v>
      </c>
      <c r="G3308" s="38"/>
      <c r="H3308" s="35">
        <v>163.65600000000001</v>
      </c>
      <c r="I3308" s="36">
        <v>145.26300000000001</v>
      </c>
      <c r="J3308" s="37">
        <f t="shared" si="209"/>
        <v>308.91899999999998</v>
      </c>
      <c r="K3308" s="38"/>
      <c r="L3308" s="35">
        <v>84.9</v>
      </c>
      <c r="M3308" s="36">
        <v>58.35</v>
      </c>
      <c r="N3308" s="37">
        <f t="shared" si="210"/>
        <v>143.25</v>
      </c>
    </row>
    <row r="3309" spans="1:14" ht="15.6" x14ac:dyDescent="0.3">
      <c r="A3309" s="40">
        <v>43603.625</v>
      </c>
      <c r="B3309" s="29">
        <f t="shared" si="207"/>
        <v>5</v>
      </c>
      <c r="C3309" s="34">
        <v>18</v>
      </c>
      <c r="D3309" s="35">
        <v>159.15</v>
      </c>
      <c r="E3309" s="36">
        <v>123.45</v>
      </c>
      <c r="F3309" s="37">
        <f t="shared" si="208"/>
        <v>282.60000000000002</v>
      </c>
      <c r="G3309" s="38"/>
      <c r="H3309" s="35">
        <v>166.791</v>
      </c>
      <c r="I3309" s="36">
        <v>147.03200000000001</v>
      </c>
      <c r="J3309" s="37">
        <f t="shared" si="209"/>
        <v>313.82299999999998</v>
      </c>
      <c r="K3309" s="38"/>
      <c r="L3309" s="35">
        <v>84.6</v>
      </c>
      <c r="M3309" s="36">
        <v>57.3</v>
      </c>
      <c r="N3309" s="37">
        <f t="shared" si="210"/>
        <v>141.89999999999998</v>
      </c>
    </row>
    <row r="3310" spans="1:14" ht="15.6" x14ac:dyDescent="0.3">
      <c r="A3310" s="39">
        <v>43603.666666666664</v>
      </c>
      <c r="B3310" s="29">
        <f t="shared" si="207"/>
        <v>5</v>
      </c>
      <c r="C3310" s="34">
        <v>18</v>
      </c>
      <c r="D3310" s="35">
        <v>155.25</v>
      </c>
      <c r="E3310" s="36">
        <v>124.65</v>
      </c>
      <c r="F3310" s="37">
        <f t="shared" si="208"/>
        <v>279.89999999999998</v>
      </c>
      <c r="G3310" s="38"/>
      <c r="H3310" s="35">
        <v>161.126</v>
      </c>
      <c r="I3310" s="36">
        <v>138.57400000000001</v>
      </c>
      <c r="J3310" s="37">
        <f t="shared" si="209"/>
        <v>299.70000000000005</v>
      </c>
      <c r="K3310" s="38"/>
      <c r="L3310" s="35">
        <v>84.3</v>
      </c>
      <c r="M3310" s="36">
        <v>57.15</v>
      </c>
      <c r="N3310" s="37">
        <f t="shared" si="210"/>
        <v>141.44999999999999</v>
      </c>
    </row>
    <row r="3311" spans="1:14" ht="15.6" x14ac:dyDescent="0.3">
      <c r="A3311" s="40">
        <v>43603.708333333336</v>
      </c>
      <c r="B3311" s="29">
        <f t="shared" si="207"/>
        <v>5</v>
      </c>
      <c r="C3311" s="34">
        <v>18</v>
      </c>
      <c r="D3311" s="35">
        <v>153.44999999999999</v>
      </c>
      <c r="E3311" s="36">
        <v>120.75</v>
      </c>
      <c r="F3311" s="37">
        <f t="shared" si="208"/>
        <v>274.2</v>
      </c>
      <c r="G3311" s="38"/>
      <c r="H3311" s="35">
        <v>160.94900000000001</v>
      </c>
      <c r="I3311" s="36">
        <v>133.24700000000001</v>
      </c>
      <c r="J3311" s="37">
        <f t="shared" si="209"/>
        <v>294.19600000000003</v>
      </c>
      <c r="K3311" s="38"/>
      <c r="L3311" s="35">
        <v>84.45</v>
      </c>
      <c r="M3311" s="36">
        <v>57.3</v>
      </c>
      <c r="N3311" s="37">
        <f t="shared" si="210"/>
        <v>141.75</v>
      </c>
    </row>
    <row r="3312" spans="1:14" ht="15.6" x14ac:dyDescent="0.3">
      <c r="A3312" s="39">
        <v>43603.75</v>
      </c>
      <c r="B3312" s="29">
        <f t="shared" si="207"/>
        <v>5</v>
      </c>
      <c r="C3312" s="34">
        <v>18</v>
      </c>
      <c r="D3312" s="35">
        <v>162.9</v>
      </c>
      <c r="E3312" s="36">
        <v>121.8</v>
      </c>
      <c r="F3312" s="37">
        <f t="shared" si="208"/>
        <v>284.7</v>
      </c>
      <c r="G3312" s="38"/>
      <c r="H3312" s="35">
        <v>156.81700000000001</v>
      </c>
      <c r="I3312" s="36">
        <v>125.626</v>
      </c>
      <c r="J3312" s="37">
        <f t="shared" si="209"/>
        <v>282.44299999999998</v>
      </c>
      <c r="K3312" s="38"/>
      <c r="L3312" s="35">
        <v>84.6</v>
      </c>
      <c r="M3312" s="36">
        <v>56.7</v>
      </c>
      <c r="N3312" s="37">
        <f t="shared" si="210"/>
        <v>141.30000000000001</v>
      </c>
    </row>
    <row r="3313" spans="1:14" ht="15.6" x14ac:dyDescent="0.3">
      <c r="A3313" s="40">
        <v>43603.791666666664</v>
      </c>
      <c r="B3313" s="29">
        <f t="shared" si="207"/>
        <v>5</v>
      </c>
      <c r="C3313" s="34">
        <v>18</v>
      </c>
      <c r="D3313" s="35">
        <v>172.8</v>
      </c>
      <c r="E3313" s="36">
        <v>119.55</v>
      </c>
      <c r="F3313" s="37">
        <f t="shared" si="208"/>
        <v>292.35000000000002</v>
      </c>
      <c r="G3313" s="38"/>
      <c r="H3313" s="35">
        <v>158.529</v>
      </c>
      <c r="I3313" s="36">
        <v>127.303</v>
      </c>
      <c r="J3313" s="37">
        <f t="shared" si="209"/>
        <v>285.83199999999999</v>
      </c>
      <c r="K3313" s="38"/>
      <c r="L3313" s="35">
        <v>84.3</v>
      </c>
      <c r="M3313" s="36">
        <v>57</v>
      </c>
      <c r="N3313" s="37">
        <f t="shared" si="210"/>
        <v>141.30000000000001</v>
      </c>
    </row>
    <row r="3314" spans="1:14" ht="15.6" x14ac:dyDescent="0.3">
      <c r="A3314" s="39">
        <v>43603.833333333336</v>
      </c>
      <c r="B3314" s="29">
        <f t="shared" si="207"/>
        <v>5</v>
      </c>
      <c r="C3314" s="34">
        <v>18</v>
      </c>
      <c r="D3314" s="35">
        <v>163.80000000000001</v>
      </c>
      <c r="E3314" s="36">
        <v>122.55</v>
      </c>
      <c r="F3314" s="37">
        <f t="shared" si="208"/>
        <v>286.35000000000002</v>
      </c>
      <c r="G3314" s="38"/>
      <c r="H3314" s="35">
        <v>158.072</v>
      </c>
      <c r="I3314" s="36">
        <v>125.24</v>
      </c>
      <c r="J3314" s="37">
        <f t="shared" si="209"/>
        <v>283.31200000000001</v>
      </c>
      <c r="K3314" s="38"/>
      <c r="L3314" s="35">
        <v>84.6</v>
      </c>
      <c r="M3314" s="36">
        <v>56.7</v>
      </c>
      <c r="N3314" s="37">
        <f t="shared" si="210"/>
        <v>141.30000000000001</v>
      </c>
    </row>
    <row r="3315" spans="1:14" ht="15.6" x14ac:dyDescent="0.3">
      <c r="A3315" s="40">
        <v>43603.875</v>
      </c>
      <c r="B3315" s="29">
        <f t="shared" si="207"/>
        <v>5</v>
      </c>
      <c r="C3315" s="34">
        <v>18</v>
      </c>
      <c r="D3315" s="35">
        <v>159.6</v>
      </c>
      <c r="E3315" s="36">
        <v>122.85</v>
      </c>
      <c r="F3315" s="37">
        <f t="shared" si="208"/>
        <v>282.45</v>
      </c>
      <c r="G3315" s="38"/>
      <c r="H3315" s="35">
        <v>158.626</v>
      </c>
      <c r="I3315" s="36">
        <v>120.575</v>
      </c>
      <c r="J3315" s="37">
        <f t="shared" si="209"/>
        <v>279.20100000000002</v>
      </c>
      <c r="K3315" s="38"/>
      <c r="L3315" s="35">
        <v>84.45</v>
      </c>
      <c r="M3315" s="36">
        <v>57</v>
      </c>
      <c r="N3315" s="37">
        <f t="shared" si="210"/>
        <v>141.44999999999999</v>
      </c>
    </row>
    <row r="3316" spans="1:14" ht="15.6" x14ac:dyDescent="0.3">
      <c r="A3316" s="39">
        <v>43603.916666666664</v>
      </c>
      <c r="B3316" s="29">
        <f t="shared" si="207"/>
        <v>5</v>
      </c>
      <c r="C3316" s="34">
        <v>18</v>
      </c>
      <c r="D3316" s="35">
        <v>148.80000000000001</v>
      </c>
      <c r="E3316" s="36">
        <v>125.55</v>
      </c>
      <c r="F3316" s="37">
        <f t="shared" si="208"/>
        <v>274.35000000000002</v>
      </c>
      <c r="G3316" s="38"/>
      <c r="H3316" s="35">
        <v>158.131</v>
      </c>
      <c r="I3316" s="36">
        <v>117.58</v>
      </c>
      <c r="J3316" s="37">
        <f t="shared" si="209"/>
        <v>275.71100000000001</v>
      </c>
      <c r="K3316" s="38"/>
      <c r="L3316" s="35">
        <v>83.85</v>
      </c>
      <c r="M3316" s="36">
        <v>57.3</v>
      </c>
      <c r="N3316" s="37">
        <f t="shared" si="210"/>
        <v>141.14999999999998</v>
      </c>
    </row>
    <row r="3317" spans="1:14" ht="15.6" x14ac:dyDescent="0.3">
      <c r="A3317" s="40">
        <v>43603.958333333336</v>
      </c>
      <c r="B3317" s="29">
        <f t="shared" si="207"/>
        <v>5</v>
      </c>
      <c r="C3317" s="34">
        <v>18</v>
      </c>
      <c r="D3317" s="35">
        <v>140.69999999999999</v>
      </c>
      <c r="E3317" s="36">
        <v>129.30000000000001</v>
      </c>
      <c r="F3317" s="37">
        <f t="shared" si="208"/>
        <v>270</v>
      </c>
      <c r="G3317" s="38"/>
      <c r="H3317" s="35">
        <v>156.88800000000001</v>
      </c>
      <c r="I3317" s="36">
        <v>116.54600000000001</v>
      </c>
      <c r="J3317" s="37">
        <f t="shared" si="209"/>
        <v>273.43400000000003</v>
      </c>
      <c r="K3317" s="38"/>
      <c r="L3317" s="35">
        <v>83.7</v>
      </c>
      <c r="M3317" s="36">
        <v>56.55</v>
      </c>
      <c r="N3317" s="37">
        <f t="shared" si="210"/>
        <v>140.25</v>
      </c>
    </row>
    <row r="3318" spans="1:14" ht="15.6" x14ac:dyDescent="0.3">
      <c r="A3318" s="39">
        <v>43603</v>
      </c>
      <c r="B3318" s="29">
        <f t="shared" si="207"/>
        <v>5</v>
      </c>
      <c r="C3318" s="34">
        <v>18</v>
      </c>
      <c r="D3318" s="35">
        <v>124.5</v>
      </c>
      <c r="E3318" s="36">
        <v>125.25</v>
      </c>
      <c r="F3318" s="37">
        <f t="shared" si="208"/>
        <v>249.75</v>
      </c>
      <c r="G3318" s="38"/>
      <c r="H3318" s="35">
        <v>160.05199999999999</v>
      </c>
      <c r="I3318" s="36">
        <v>116.51900000000001</v>
      </c>
      <c r="J3318" s="37">
        <f t="shared" si="209"/>
        <v>276.57100000000003</v>
      </c>
      <c r="K3318" s="38"/>
      <c r="L3318" s="35">
        <v>83.7</v>
      </c>
      <c r="M3318" s="36">
        <v>58.05</v>
      </c>
      <c r="N3318" s="37">
        <f t="shared" si="210"/>
        <v>141.75</v>
      </c>
    </row>
    <row r="3319" spans="1:14" ht="15.6" x14ac:dyDescent="0.3">
      <c r="A3319" s="40">
        <v>43604.041666666664</v>
      </c>
      <c r="B3319" s="29">
        <f t="shared" si="207"/>
        <v>5</v>
      </c>
      <c r="C3319" s="34">
        <v>19</v>
      </c>
      <c r="D3319" s="35">
        <v>118.65</v>
      </c>
      <c r="E3319" s="36">
        <v>124.5</v>
      </c>
      <c r="F3319" s="37">
        <f t="shared" si="208"/>
        <v>243.15</v>
      </c>
      <c r="G3319" s="38"/>
      <c r="H3319" s="35">
        <v>157.08099999999999</v>
      </c>
      <c r="I3319" s="36">
        <v>118.54900000000001</v>
      </c>
      <c r="J3319" s="37">
        <f t="shared" si="209"/>
        <v>275.63</v>
      </c>
      <c r="K3319" s="38"/>
      <c r="L3319" s="35">
        <v>84.3</v>
      </c>
      <c r="M3319" s="36">
        <v>56.55</v>
      </c>
      <c r="N3319" s="37">
        <f t="shared" si="210"/>
        <v>140.85</v>
      </c>
    </row>
    <row r="3320" spans="1:14" ht="15.6" x14ac:dyDescent="0.3">
      <c r="A3320" s="39">
        <v>43604.083333333336</v>
      </c>
      <c r="B3320" s="29">
        <f t="shared" si="207"/>
        <v>5</v>
      </c>
      <c r="C3320" s="34">
        <v>19</v>
      </c>
      <c r="D3320" s="35">
        <v>118.65</v>
      </c>
      <c r="E3320" s="36">
        <v>122.4</v>
      </c>
      <c r="F3320" s="37">
        <f t="shared" si="208"/>
        <v>241.05</v>
      </c>
      <c r="G3320" s="38"/>
      <c r="H3320" s="35">
        <v>159.31800000000001</v>
      </c>
      <c r="I3320" s="36">
        <v>116.051</v>
      </c>
      <c r="J3320" s="37">
        <f t="shared" si="209"/>
        <v>275.36900000000003</v>
      </c>
      <c r="K3320" s="38"/>
      <c r="L3320" s="35">
        <v>83.1</v>
      </c>
      <c r="M3320" s="36">
        <v>56.4</v>
      </c>
      <c r="N3320" s="37">
        <f t="shared" si="210"/>
        <v>139.5</v>
      </c>
    </row>
    <row r="3321" spans="1:14" ht="15.6" x14ac:dyDescent="0.3">
      <c r="A3321" s="40">
        <v>43604.125</v>
      </c>
      <c r="B3321" s="29">
        <f t="shared" si="207"/>
        <v>5</v>
      </c>
      <c r="C3321" s="34">
        <v>19</v>
      </c>
      <c r="D3321" s="35">
        <v>115.5</v>
      </c>
      <c r="E3321" s="36">
        <v>122.1</v>
      </c>
      <c r="F3321" s="37">
        <f t="shared" si="208"/>
        <v>237.6</v>
      </c>
      <c r="G3321" s="38"/>
      <c r="H3321" s="35">
        <v>158.345</v>
      </c>
      <c r="I3321" s="36">
        <v>116.021</v>
      </c>
      <c r="J3321" s="37">
        <f t="shared" si="209"/>
        <v>274.36599999999999</v>
      </c>
      <c r="K3321" s="38"/>
      <c r="L3321" s="35">
        <v>84.15</v>
      </c>
      <c r="M3321" s="36">
        <v>56.25</v>
      </c>
      <c r="N3321" s="37">
        <f t="shared" si="210"/>
        <v>140.4</v>
      </c>
    </row>
    <row r="3322" spans="1:14" ht="15.6" x14ac:dyDescent="0.3">
      <c r="A3322" s="39">
        <v>43604.166666666664</v>
      </c>
      <c r="B3322" s="29">
        <f t="shared" si="207"/>
        <v>5</v>
      </c>
      <c r="C3322" s="34">
        <v>19</v>
      </c>
      <c r="D3322" s="35">
        <v>114</v>
      </c>
      <c r="E3322" s="36">
        <v>122.85</v>
      </c>
      <c r="F3322" s="37">
        <f t="shared" si="208"/>
        <v>236.85</v>
      </c>
      <c r="G3322" s="38"/>
      <c r="H3322" s="35">
        <v>156.988</v>
      </c>
      <c r="I3322" s="36">
        <v>117.05</v>
      </c>
      <c r="J3322" s="37">
        <f t="shared" si="209"/>
        <v>274.03800000000001</v>
      </c>
      <c r="K3322" s="38"/>
      <c r="L3322" s="35">
        <v>84.45</v>
      </c>
      <c r="M3322" s="36">
        <v>57.45</v>
      </c>
      <c r="N3322" s="37">
        <f t="shared" si="210"/>
        <v>141.9</v>
      </c>
    </row>
    <row r="3323" spans="1:14" ht="15.6" x14ac:dyDescent="0.3">
      <c r="A3323" s="40">
        <v>43604.208333333336</v>
      </c>
      <c r="B3323" s="29">
        <f t="shared" si="207"/>
        <v>5</v>
      </c>
      <c r="C3323" s="34">
        <v>19</v>
      </c>
      <c r="D3323" s="35">
        <v>116.7</v>
      </c>
      <c r="E3323" s="36">
        <v>120.45</v>
      </c>
      <c r="F3323" s="37">
        <f t="shared" si="208"/>
        <v>237.15</v>
      </c>
      <c r="G3323" s="38"/>
      <c r="H3323" s="35">
        <v>158.715</v>
      </c>
      <c r="I3323" s="36">
        <v>115.91</v>
      </c>
      <c r="J3323" s="37">
        <f t="shared" si="209"/>
        <v>274.625</v>
      </c>
      <c r="K3323" s="38"/>
      <c r="L3323" s="35">
        <v>84.3</v>
      </c>
      <c r="M3323" s="36">
        <v>56.85</v>
      </c>
      <c r="N3323" s="37">
        <f t="shared" si="210"/>
        <v>141.15</v>
      </c>
    </row>
    <row r="3324" spans="1:14" ht="15.6" x14ac:dyDescent="0.3">
      <c r="A3324" s="39">
        <v>43604.25</v>
      </c>
      <c r="B3324" s="29">
        <f t="shared" si="207"/>
        <v>5</v>
      </c>
      <c r="C3324" s="34">
        <v>19</v>
      </c>
      <c r="D3324" s="35">
        <v>113.7</v>
      </c>
      <c r="E3324" s="36">
        <v>119.25</v>
      </c>
      <c r="F3324" s="37">
        <f t="shared" si="208"/>
        <v>232.95</v>
      </c>
      <c r="G3324" s="38"/>
      <c r="H3324" s="35">
        <v>157.74700000000001</v>
      </c>
      <c r="I3324" s="36">
        <v>116.65300000000001</v>
      </c>
      <c r="J3324" s="37">
        <f t="shared" si="209"/>
        <v>274.40000000000003</v>
      </c>
      <c r="K3324" s="38"/>
      <c r="L3324" s="35">
        <v>83.85</v>
      </c>
      <c r="M3324" s="36">
        <v>56.7</v>
      </c>
      <c r="N3324" s="37">
        <f t="shared" si="210"/>
        <v>140.55000000000001</v>
      </c>
    </row>
    <row r="3325" spans="1:14" ht="15.6" x14ac:dyDescent="0.3">
      <c r="A3325" s="40">
        <v>43604.291666666664</v>
      </c>
      <c r="B3325" s="29">
        <f t="shared" si="207"/>
        <v>5</v>
      </c>
      <c r="C3325" s="34">
        <v>19</v>
      </c>
      <c r="D3325" s="35">
        <v>116.7</v>
      </c>
      <c r="E3325" s="36">
        <v>119.25</v>
      </c>
      <c r="F3325" s="37">
        <f t="shared" si="208"/>
        <v>235.95</v>
      </c>
      <c r="G3325" s="38"/>
      <c r="H3325" s="35">
        <v>158.02199999999999</v>
      </c>
      <c r="I3325" s="36">
        <v>117.184</v>
      </c>
      <c r="J3325" s="37">
        <f t="shared" si="209"/>
        <v>275.20600000000002</v>
      </c>
      <c r="K3325" s="38"/>
      <c r="L3325" s="35">
        <v>83.55</v>
      </c>
      <c r="M3325" s="36">
        <v>56.7</v>
      </c>
      <c r="N3325" s="37">
        <f t="shared" si="210"/>
        <v>140.25</v>
      </c>
    </row>
    <row r="3326" spans="1:14" ht="15.6" x14ac:dyDescent="0.3">
      <c r="A3326" s="39">
        <v>43604.333333333336</v>
      </c>
      <c r="B3326" s="29">
        <f t="shared" si="207"/>
        <v>5</v>
      </c>
      <c r="C3326" s="34">
        <v>19</v>
      </c>
      <c r="D3326" s="35">
        <v>106.8</v>
      </c>
      <c r="E3326" s="36">
        <v>111.15</v>
      </c>
      <c r="F3326" s="37">
        <f t="shared" si="208"/>
        <v>217.95</v>
      </c>
      <c r="G3326" s="38"/>
      <c r="H3326" s="35">
        <v>158.49799999999999</v>
      </c>
      <c r="I3326" s="36">
        <v>115.861</v>
      </c>
      <c r="J3326" s="37">
        <f t="shared" si="209"/>
        <v>274.35899999999998</v>
      </c>
      <c r="K3326" s="38"/>
      <c r="L3326" s="35">
        <v>84.3</v>
      </c>
      <c r="M3326" s="36">
        <v>56.1</v>
      </c>
      <c r="N3326" s="37">
        <f t="shared" si="210"/>
        <v>140.4</v>
      </c>
    </row>
    <row r="3327" spans="1:14" ht="15.6" x14ac:dyDescent="0.3">
      <c r="A3327" s="40">
        <v>43604.375</v>
      </c>
      <c r="B3327" s="29">
        <f t="shared" si="207"/>
        <v>5</v>
      </c>
      <c r="C3327" s="34">
        <v>19</v>
      </c>
      <c r="D3327" s="35">
        <v>104.4</v>
      </c>
      <c r="E3327" s="36">
        <v>111.45</v>
      </c>
      <c r="F3327" s="37">
        <f t="shared" si="208"/>
        <v>215.85000000000002</v>
      </c>
      <c r="G3327" s="38"/>
      <c r="H3327" s="35">
        <v>156.71700000000001</v>
      </c>
      <c r="I3327" s="36">
        <v>116.254</v>
      </c>
      <c r="J3327" s="37">
        <f t="shared" si="209"/>
        <v>272.971</v>
      </c>
      <c r="K3327" s="38"/>
      <c r="L3327" s="35">
        <v>85.2</v>
      </c>
      <c r="M3327" s="36">
        <v>57.45</v>
      </c>
      <c r="N3327" s="37">
        <f t="shared" si="210"/>
        <v>142.65</v>
      </c>
    </row>
    <row r="3328" spans="1:14" ht="15.6" x14ac:dyDescent="0.3">
      <c r="A3328" s="39">
        <v>43604.416666666664</v>
      </c>
      <c r="B3328" s="29">
        <f t="shared" si="207"/>
        <v>5</v>
      </c>
      <c r="C3328" s="34">
        <v>19</v>
      </c>
      <c r="D3328" s="35">
        <v>105.6</v>
      </c>
      <c r="E3328" s="36">
        <v>113.25</v>
      </c>
      <c r="F3328" s="37">
        <f t="shared" si="208"/>
        <v>218.85</v>
      </c>
      <c r="G3328" s="38"/>
      <c r="H3328" s="35">
        <v>158.024</v>
      </c>
      <c r="I3328" s="36">
        <v>116.56399999999999</v>
      </c>
      <c r="J3328" s="37">
        <f t="shared" si="209"/>
        <v>274.58799999999997</v>
      </c>
      <c r="K3328" s="38"/>
      <c r="L3328" s="35">
        <v>86.25</v>
      </c>
      <c r="M3328" s="36">
        <v>59.4</v>
      </c>
      <c r="N3328" s="37">
        <f t="shared" si="210"/>
        <v>145.65</v>
      </c>
    </row>
    <row r="3329" spans="1:14" ht="15.6" x14ac:dyDescent="0.3">
      <c r="A3329" s="40">
        <v>43604.458333333336</v>
      </c>
      <c r="B3329" s="29">
        <f t="shared" si="207"/>
        <v>5</v>
      </c>
      <c r="C3329" s="34">
        <v>19</v>
      </c>
      <c r="D3329" s="35">
        <v>106.5</v>
      </c>
      <c r="E3329" s="36">
        <v>112.35</v>
      </c>
      <c r="F3329" s="37">
        <f t="shared" si="208"/>
        <v>218.85</v>
      </c>
      <c r="G3329" s="38"/>
      <c r="H3329" s="35">
        <v>156.86500000000001</v>
      </c>
      <c r="I3329" s="36">
        <v>116.925</v>
      </c>
      <c r="J3329" s="37">
        <f t="shared" si="209"/>
        <v>273.79000000000002</v>
      </c>
      <c r="K3329" s="38"/>
      <c r="L3329" s="35">
        <v>85.05</v>
      </c>
      <c r="M3329" s="36">
        <v>58.35</v>
      </c>
      <c r="N3329" s="37">
        <f t="shared" si="210"/>
        <v>143.4</v>
      </c>
    </row>
    <row r="3330" spans="1:14" ht="15.6" x14ac:dyDescent="0.3">
      <c r="A3330" s="39">
        <v>43604.5</v>
      </c>
      <c r="B3330" s="29">
        <f t="shared" si="207"/>
        <v>5</v>
      </c>
      <c r="C3330" s="34">
        <v>19</v>
      </c>
      <c r="D3330" s="35">
        <v>105.9</v>
      </c>
      <c r="E3330" s="36">
        <v>113.25</v>
      </c>
      <c r="F3330" s="37">
        <f t="shared" si="208"/>
        <v>219.15</v>
      </c>
      <c r="G3330" s="38"/>
      <c r="H3330" s="35">
        <v>157.45500000000001</v>
      </c>
      <c r="I3330" s="36">
        <v>117.443</v>
      </c>
      <c r="J3330" s="37">
        <f t="shared" si="209"/>
        <v>274.89800000000002</v>
      </c>
      <c r="K3330" s="38"/>
      <c r="L3330" s="35">
        <v>85.35</v>
      </c>
      <c r="M3330" s="36">
        <v>58.05</v>
      </c>
      <c r="N3330" s="37">
        <f t="shared" si="210"/>
        <v>143.39999999999998</v>
      </c>
    </row>
    <row r="3331" spans="1:14" ht="15.6" x14ac:dyDescent="0.3">
      <c r="A3331" s="40">
        <v>43604.541666666664</v>
      </c>
      <c r="B3331" s="29">
        <f t="shared" si="207"/>
        <v>5</v>
      </c>
      <c r="C3331" s="34">
        <v>19</v>
      </c>
      <c r="D3331" s="35">
        <v>108.45</v>
      </c>
      <c r="E3331" s="36">
        <v>112.05</v>
      </c>
      <c r="F3331" s="37">
        <f t="shared" si="208"/>
        <v>220.5</v>
      </c>
      <c r="G3331" s="38"/>
      <c r="H3331" s="35">
        <v>157.04400000000001</v>
      </c>
      <c r="I3331" s="36">
        <v>117.19799999999999</v>
      </c>
      <c r="J3331" s="37">
        <f t="shared" si="209"/>
        <v>274.24200000000002</v>
      </c>
      <c r="K3331" s="38"/>
      <c r="L3331" s="35">
        <v>85.35</v>
      </c>
      <c r="M3331" s="36">
        <v>57.6</v>
      </c>
      <c r="N3331" s="37">
        <f t="shared" si="210"/>
        <v>142.94999999999999</v>
      </c>
    </row>
    <row r="3332" spans="1:14" ht="15.6" x14ac:dyDescent="0.3">
      <c r="A3332" s="39">
        <v>43604.583333333336</v>
      </c>
      <c r="B3332" s="29">
        <f t="shared" si="207"/>
        <v>5</v>
      </c>
      <c r="C3332" s="34">
        <v>19</v>
      </c>
      <c r="D3332" s="35">
        <v>106.2</v>
      </c>
      <c r="E3332" s="36">
        <v>110.4</v>
      </c>
      <c r="F3332" s="37">
        <f t="shared" si="208"/>
        <v>216.60000000000002</v>
      </c>
      <c r="G3332" s="38"/>
      <c r="H3332" s="35">
        <v>157.05799999999999</v>
      </c>
      <c r="I3332" s="36">
        <v>118.01600000000001</v>
      </c>
      <c r="J3332" s="37">
        <f t="shared" si="209"/>
        <v>275.07400000000001</v>
      </c>
      <c r="K3332" s="38"/>
      <c r="L3332" s="35">
        <v>85.35</v>
      </c>
      <c r="M3332" s="36">
        <v>58.35</v>
      </c>
      <c r="N3332" s="37">
        <f t="shared" si="210"/>
        <v>143.69999999999999</v>
      </c>
    </row>
    <row r="3333" spans="1:14" ht="15.6" x14ac:dyDescent="0.3">
      <c r="A3333" s="40">
        <v>43604.625</v>
      </c>
      <c r="B3333" s="29">
        <f t="shared" si="207"/>
        <v>5</v>
      </c>
      <c r="C3333" s="34">
        <v>19</v>
      </c>
      <c r="D3333" s="35">
        <v>106.05</v>
      </c>
      <c r="E3333" s="36">
        <v>109.5</v>
      </c>
      <c r="F3333" s="37">
        <f t="shared" si="208"/>
        <v>215.55</v>
      </c>
      <c r="G3333" s="38"/>
      <c r="H3333" s="35">
        <v>157.94</v>
      </c>
      <c r="I3333" s="36">
        <v>119.798</v>
      </c>
      <c r="J3333" s="37">
        <f t="shared" si="209"/>
        <v>277.738</v>
      </c>
      <c r="K3333" s="38"/>
      <c r="L3333" s="35">
        <v>84.45</v>
      </c>
      <c r="M3333" s="36">
        <v>59.1</v>
      </c>
      <c r="N3333" s="37">
        <f t="shared" si="210"/>
        <v>143.55000000000001</v>
      </c>
    </row>
    <row r="3334" spans="1:14" ht="15.6" x14ac:dyDescent="0.3">
      <c r="A3334" s="39">
        <v>43604.666666666664</v>
      </c>
      <c r="B3334" s="29">
        <f t="shared" si="207"/>
        <v>5</v>
      </c>
      <c r="C3334" s="34">
        <v>19</v>
      </c>
      <c r="D3334" s="35">
        <v>108.15</v>
      </c>
      <c r="E3334" s="36">
        <v>111.9</v>
      </c>
      <c r="F3334" s="37">
        <f t="shared" si="208"/>
        <v>220.05</v>
      </c>
      <c r="G3334" s="38"/>
      <c r="H3334" s="35">
        <v>153.982</v>
      </c>
      <c r="I3334" s="36">
        <v>112.614</v>
      </c>
      <c r="J3334" s="37">
        <f t="shared" si="209"/>
        <v>266.596</v>
      </c>
      <c r="K3334" s="38"/>
      <c r="L3334" s="35">
        <v>84.45</v>
      </c>
      <c r="M3334" s="36">
        <v>59.55</v>
      </c>
      <c r="N3334" s="37">
        <f t="shared" si="210"/>
        <v>144</v>
      </c>
    </row>
    <row r="3335" spans="1:14" ht="15.6" x14ac:dyDescent="0.3">
      <c r="A3335" s="40">
        <v>43604.708333333336</v>
      </c>
      <c r="B3335" s="29">
        <f t="shared" si="207"/>
        <v>5</v>
      </c>
      <c r="C3335" s="34">
        <v>19</v>
      </c>
      <c r="D3335" s="35">
        <v>106.8</v>
      </c>
      <c r="E3335" s="36">
        <v>110.4</v>
      </c>
      <c r="F3335" s="37">
        <f t="shared" si="208"/>
        <v>217.2</v>
      </c>
      <c r="G3335" s="38"/>
      <c r="H3335" s="35">
        <v>154.01499999999999</v>
      </c>
      <c r="I3335" s="36">
        <v>114.413</v>
      </c>
      <c r="J3335" s="37">
        <f t="shared" si="209"/>
        <v>268.428</v>
      </c>
      <c r="K3335" s="38"/>
      <c r="L3335" s="35">
        <v>85.5</v>
      </c>
      <c r="M3335" s="36">
        <v>59.4</v>
      </c>
      <c r="N3335" s="37">
        <f t="shared" si="210"/>
        <v>144.9</v>
      </c>
    </row>
    <row r="3336" spans="1:14" ht="15.6" x14ac:dyDescent="0.3">
      <c r="A3336" s="39">
        <v>43604.75</v>
      </c>
      <c r="B3336" s="29">
        <f t="shared" ref="B3336:B3399" si="211">MONTH(A3336)</f>
        <v>5</v>
      </c>
      <c r="C3336" s="34">
        <v>19</v>
      </c>
      <c r="D3336" s="35">
        <v>106.8</v>
      </c>
      <c r="E3336" s="36">
        <v>107.4</v>
      </c>
      <c r="F3336" s="37">
        <f t="shared" ref="F3336:F3399" si="212">D3336+E3336</f>
        <v>214.2</v>
      </c>
      <c r="G3336" s="38"/>
      <c r="H3336" s="35">
        <v>155.12700000000001</v>
      </c>
      <c r="I3336" s="36">
        <v>112.28</v>
      </c>
      <c r="J3336" s="37">
        <f t="shared" ref="J3336:J3399" si="213">H3336+I3336</f>
        <v>267.40700000000004</v>
      </c>
      <c r="K3336" s="38"/>
      <c r="L3336" s="35">
        <v>85.05</v>
      </c>
      <c r="M3336" s="36">
        <v>58.35</v>
      </c>
      <c r="N3336" s="37">
        <f t="shared" ref="N3336:N3399" si="214">L3336+M3336</f>
        <v>143.4</v>
      </c>
    </row>
    <row r="3337" spans="1:14" ht="15.6" x14ac:dyDescent="0.3">
      <c r="A3337" s="40">
        <v>43604.791666666664</v>
      </c>
      <c r="B3337" s="29">
        <f t="shared" si="211"/>
        <v>5</v>
      </c>
      <c r="C3337" s="34">
        <v>19</v>
      </c>
      <c r="D3337" s="35">
        <v>109.5</v>
      </c>
      <c r="E3337" s="36">
        <v>106.65</v>
      </c>
      <c r="F3337" s="37">
        <f t="shared" si="212"/>
        <v>216.15</v>
      </c>
      <c r="G3337" s="38"/>
      <c r="H3337" s="35">
        <v>153.78399999999999</v>
      </c>
      <c r="I3337" s="36">
        <v>107.791</v>
      </c>
      <c r="J3337" s="37">
        <f t="shared" si="213"/>
        <v>261.57499999999999</v>
      </c>
      <c r="K3337" s="38"/>
      <c r="L3337" s="35">
        <v>84.75</v>
      </c>
      <c r="M3337" s="36">
        <v>58.05</v>
      </c>
      <c r="N3337" s="37">
        <f t="shared" si="214"/>
        <v>142.80000000000001</v>
      </c>
    </row>
    <row r="3338" spans="1:14" ht="15.6" x14ac:dyDescent="0.3">
      <c r="A3338" s="39">
        <v>43604.833333333336</v>
      </c>
      <c r="B3338" s="29">
        <f t="shared" si="211"/>
        <v>5</v>
      </c>
      <c r="C3338" s="34">
        <v>19</v>
      </c>
      <c r="D3338" s="35">
        <v>107.1</v>
      </c>
      <c r="E3338" s="36">
        <v>111.75</v>
      </c>
      <c r="F3338" s="37">
        <f t="shared" si="212"/>
        <v>218.85</v>
      </c>
      <c r="G3338" s="38"/>
      <c r="H3338" s="35">
        <v>156.292</v>
      </c>
      <c r="I3338" s="36">
        <v>107.30800000000001</v>
      </c>
      <c r="J3338" s="37">
        <f t="shared" si="213"/>
        <v>263.60000000000002</v>
      </c>
      <c r="K3338" s="38"/>
      <c r="L3338" s="35">
        <v>84.6</v>
      </c>
      <c r="M3338" s="36">
        <v>58.95</v>
      </c>
      <c r="N3338" s="37">
        <f t="shared" si="214"/>
        <v>143.55000000000001</v>
      </c>
    </row>
    <row r="3339" spans="1:14" ht="15.6" x14ac:dyDescent="0.3">
      <c r="A3339" s="40">
        <v>43604.875</v>
      </c>
      <c r="B3339" s="29">
        <f t="shared" si="211"/>
        <v>5</v>
      </c>
      <c r="C3339" s="34">
        <v>19</v>
      </c>
      <c r="D3339" s="35">
        <v>111.75</v>
      </c>
      <c r="E3339" s="36">
        <v>111.45</v>
      </c>
      <c r="F3339" s="37">
        <f t="shared" si="212"/>
        <v>223.2</v>
      </c>
      <c r="G3339" s="38"/>
      <c r="H3339" s="35">
        <v>154.59800000000001</v>
      </c>
      <c r="I3339" s="36">
        <v>107.60899999999999</v>
      </c>
      <c r="J3339" s="37">
        <f t="shared" si="213"/>
        <v>262.20699999999999</v>
      </c>
      <c r="K3339" s="38"/>
      <c r="L3339" s="35">
        <v>84.3</v>
      </c>
      <c r="M3339" s="36">
        <v>58.05</v>
      </c>
      <c r="N3339" s="37">
        <f t="shared" si="214"/>
        <v>142.35</v>
      </c>
    </row>
    <row r="3340" spans="1:14" ht="15.6" x14ac:dyDescent="0.3">
      <c r="A3340" s="39">
        <v>43604.916666666664</v>
      </c>
      <c r="B3340" s="29">
        <f t="shared" si="211"/>
        <v>5</v>
      </c>
      <c r="C3340" s="34">
        <v>19</v>
      </c>
      <c r="D3340" s="35">
        <v>110.4</v>
      </c>
      <c r="E3340" s="36">
        <v>111</v>
      </c>
      <c r="F3340" s="37">
        <f t="shared" si="212"/>
        <v>221.4</v>
      </c>
      <c r="G3340" s="38"/>
      <c r="H3340" s="35">
        <v>153.40600000000001</v>
      </c>
      <c r="I3340" s="36">
        <v>107.282</v>
      </c>
      <c r="J3340" s="37">
        <f t="shared" si="213"/>
        <v>260.68799999999999</v>
      </c>
      <c r="K3340" s="38"/>
      <c r="L3340" s="35">
        <v>83.55</v>
      </c>
      <c r="M3340" s="36">
        <v>58.8</v>
      </c>
      <c r="N3340" s="37">
        <f t="shared" si="214"/>
        <v>142.35</v>
      </c>
    </row>
    <row r="3341" spans="1:14" ht="15.6" x14ac:dyDescent="0.3">
      <c r="A3341" s="40">
        <v>43604.958333333336</v>
      </c>
      <c r="B3341" s="29">
        <f t="shared" si="211"/>
        <v>5</v>
      </c>
      <c r="C3341" s="34">
        <v>19</v>
      </c>
      <c r="D3341" s="35">
        <v>105.3</v>
      </c>
      <c r="E3341" s="36">
        <v>109.5</v>
      </c>
      <c r="F3341" s="37">
        <f t="shared" si="212"/>
        <v>214.8</v>
      </c>
      <c r="G3341" s="38"/>
      <c r="H3341" s="35">
        <v>154.01400000000001</v>
      </c>
      <c r="I3341" s="36">
        <v>107.589</v>
      </c>
      <c r="J3341" s="37">
        <f t="shared" si="213"/>
        <v>261.60300000000001</v>
      </c>
      <c r="K3341" s="38"/>
      <c r="L3341" s="35">
        <v>83.85</v>
      </c>
      <c r="M3341" s="36">
        <v>58.05</v>
      </c>
      <c r="N3341" s="37">
        <f t="shared" si="214"/>
        <v>141.89999999999998</v>
      </c>
    </row>
    <row r="3342" spans="1:14" ht="15.6" x14ac:dyDescent="0.3">
      <c r="A3342" s="39">
        <v>43604</v>
      </c>
      <c r="B3342" s="29">
        <f t="shared" si="211"/>
        <v>5</v>
      </c>
      <c r="C3342" s="34">
        <v>19</v>
      </c>
      <c r="D3342" s="35">
        <v>103.8</v>
      </c>
      <c r="E3342" s="36">
        <v>110.1</v>
      </c>
      <c r="F3342" s="37">
        <f t="shared" si="212"/>
        <v>213.89999999999998</v>
      </c>
      <c r="G3342" s="38"/>
      <c r="H3342" s="35">
        <v>155.02099999999999</v>
      </c>
      <c r="I3342" s="36">
        <v>108.254</v>
      </c>
      <c r="J3342" s="37">
        <f t="shared" si="213"/>
        <v>263.27499999999998</v>
      </c>
      <c r="K3342" s="38"/>
      <c r="L3342" s="35">
        <v>84.45</v>
      </c>
      <c r="M3342" s="36">
        <v>57.3</v>
      </c>
      <c r="N3342" s="37">
        <f t="shared" si="214"/>
        <v>141.75</v>
      </c>
    </row>
    <row r="3343" spans="1:14" ht="15.6" x14ac:dyDescent="0.3">
      <c r="A3343" s="40">
        <v>43605.041666666664</v>
      </c>
      <c r="B3343" s="29">
        <f t="shared" si="211"/>
        <v>5</v>
      </c>
      <c r="C3343" s="34">
        <v>20</v>
      </c>
      <c r="D3343" s="35">
        <v>105</v>
      </c>
      <c r="E3343" s="36">
        <v>109.95</v>
      </c>
      <c r="F3343" s="37">
        <f t="shared" si="212"/>
        <v>214.95</v>
      </c>
      <c r="G3343" s="38"/>
      <c r="H3343" s="35">
        <v>155.75200000000001</v>
      </c>
      <c r="I3343" s="36">
        <v>107.42100000000001</v>
      </c>
      <c r="J3343" s="37">
        <f t="shared" si="213"/>
        <v>263.173</v>
      </c>
      <c r="K3343" s="38"/>
      <c r="L3343" s="35">
        <v>84.45</v>
      </c>
      <c r="M3343" s="36">
        <v>57.6</v>
      </c>
      <c r="N3343" s="37">
        <f t="shared" si="214"/>
        <v>142.05000000000001</v>
      </c>
    </row>
    <row r="3344" spans="1:14" ht="15.6" x14ac:dyDescent="0.3">
      <c r="A3344" s="39">
        <v>43605.083333333336</v>
      </c>
      <c r="B3344" s="29">
        <f t="shared" si="211"/>
        <v>5</v>
      </c>
      <c r="C3344" s="34">
        <v>20</v>
      </c>
      <c r="D3344" s="35">
        <v>104.55</v>
      </c>
      <c r="E3344" s="36">
        <v>109.35</v>
      </c>
      <c r="F3344" s="37">
        <f t="shared" si="212"/>
        <v>213.89999999999998</v>
      </c>
      <c r="G3344" s="38"/>
      <c r="H3344" s="35">
        <v>154.631</v>
      </c>
      <c r="I3344" s="36">
        <v>107.67</v>
      </c>
      <c r="J3344" s="37">
        <f t="shared" si="213"/>
        <v>262.30099999999999</v>
      </c>
      <c r="K3344" s="38"/>
      <c r="L3344" s="35">
        <v>84</v>
      </c>
      <c r="M3344" s="36">
        <v>59.7</v>
      </c>
      <c r="N3344" s="37">
        <f t="shared" si="214"/>
        <v>143.69999999999999</v>
      </c>
    </row>
    <row r="3345" spans="1:14" ht="15.6" x14ac:dyDescent="0.3">
      <c r="A3345" s="40">
        <v>43605.125</v>
      </c>
      <c r="B3345" s="29">
        <f t="shared" si="211"/>
        <v>5</v>
      </c>
      <c r="C3345" s="34">
        <v>20</v>
      </c>
      <c r="D3345" s="35">
        <v>105.3</v>
      </c>
      <c r="E3345" s="36">
        <v>109.35</v>
      </c>
      <c r="F3345" s="37">
        <f t="shared" si="212"/>
        <v>214.64999999999998</v>
      </c>
      <c r="G3345" s="38"/>
      <c r="H3345" s="35">
        <v>154.227</v>
      </c>
      <c r="I3345" s="36">
        <v>108.081</v>
      </c>
      <c r="J3345" s="37">
        <f t="shared" si="213"/>
        <v>262.30799999999999</v>
      </c>
      <c r="K3345" s="38"/>
      <c r="L3345" s="35">
        <v>84</v>
      </c>
      <c r="M3345" s="36">
        <v>57.9</v>
      </c>
      <c r="N3345" s="37">
        <f t="shared" si="214"/>
        <v>141.9</v>
      </c>
    </row>
    <row r="3346" spans="1:14" ht="15.6" x14ac:dyDescent="0.3">
      <c r="A3346" s="39">
        <v>43605.166666666664</v>
      </c>
      <c r="B3346" s="29">
        <f t="shared" si="211"/>
        <v>5</v>
      </c>
      <c r="C3346" s="34">
        <v>20</v>
      </c>
      <c r="D3346" s="35">
        <v>104.25</v>
      </c>
      <c r="E3346" s="36">
        <v>110.85</v>
      </c>
      <c r="F3346" s="37">
        <f t="shared" si="212"/>
        <v>215.1</v>
      </c>
      <c r="G3346" s="38"/>
      <c r="H3346" s="35">
        <v>154.55500000000001</v>
      </c>
      <c r="I3346" s="36">
        <v>107.297</v>
      </c>
      <c r="J3346" s="37">
        <f t="shared" si="213"/>
        <v>261.85199999999998</v>
      </c>
      <c r="K3346" s="38"/>
      <c r="L3346" s="35">
        <v>85.35</v>
      </c>
      <c r="M3346" s="36">
        <v>58.2</v>
      </c>
      <c r="N3346" s="37">
        <f t="shared" si="214"/>
        <v>143.55000000000001</v>
      </c>
    </row>
    <row r="3347" spans="1:14" ht="15.6" x14ac:dyDescent="0.3">
      <c r="A3347" s="40">
        <v>43605.208333333336</v>
      </c>
      <c r="B3347" s="29">
        <f t="shared" si="211"/>
        <v>5</v>
      </c>
      <c r="C3347" s="34">
        <v>20</v>
      </c>
      <c r="D3347" s="35">
        <v>107.55</v>
      </c>
      <c r="E3347" s="36">
        <v>111</v>
      </c>
      <c r="F3347" s="37">
        <f t="shared" si="212"/>
        <v>218.55</v>
      </c>
      <c r="G3347" s="38"/>
      <c r="H3347" s="35">
        <v>154.465</v>
      </c>
      <c r="I3347" s="36">
        <v>108.491</v>
      </c>
      <c r="J3347" s="37">
        <f t="shared" si="213"/>
        <v>262.95600000000002</v>
      </c>
      <c r="K3347" s="38"/>
      <c r="L3347" s="35">
        <v>84.15</v>
      </c>
      <c r="M3347" s="36">
        <v>57.9</v>
      </c>
      <c r="N3347" s="37">
        <f t="shared" si="214"/>
        <v>142.05000000000001</v>
      </c>
    </row>
    <row r="3348" spans="1:14" ht="15.6" x14ac:dyDescent="0.3">
      <c r="A3348" s="39">
        <v>43605.25</v>
      </c>
      <c r="B3348" s="29">
        <f t="shared" si="211"/>
        <v>5</v>
      </c>
      <c r="C3348" s="34">
        <v>20</v>
      </c>
      <c r="D3348" s="35">
        <v>103.05</v>
      </c>
      <c r="E3348" s="36">
        <v>107.25</v>
      </c>
      <c r="F3348" s="37">
        <f t="shared" si="212"/>
        <v>210.3</v>
      </c>
      <c r="G3348" s="38"/>
      <c r="H3348" s="35">
        <v>158.476</v>
      </c>
      <c r="I3348" s="36">
        <v>107.76900000000001</v>
      </c>
      <c r="J3348" s="37">
        <f t="shared" si="213"/>
        <v>266.245</v>
      </c>
      <c r="K3348" s="38"/>
      <c r="L3348" s="35">
        <v>84</v>
      </c>
      <c r="M3348" s="36">
        <v>58.5</v>
      </c>
      <c r="N3348" s="37">
        <f t="shared" si="214"/>
        <v>142.5</v>
      </c>
    </row>
    <row r="3349" spans="1:14" ht="15.6" x14ac:dyDescent="0.3">
      <c r="A3349" s="40">
        <v>43605.291666666664</v>
      </c>
      <c r="B3349" s="29">
        <f t="shared" si="211"/>
        <v>5</v>
      </c>
      <c r="C3349" s="34">
        <v>20</v>
      </c>
      <c r="D3349" s="35">
        <v>104.25</v>
      </c>
      <c r="E3349" s="36">
        <v>107.55</v>
      </c>
      <c r="F3349" s="37">
        <f t="shared" si="212"/>
        <v>211.8</v>
      </c>
      <c r="G3349" s="38"/>
      <c r="H3349" s="35">
        <v>212.10499999999999</v>
      </c>
      <c r="I3349" s="36">
        <v>114.97199999999999</v>
      </c>
      <c r="J3349" s="37">
        <f t="shared" si="213"/>
        <v>327.077</v>
      </c>
      <c r="K3349" s="38"/>
      <c r="L3349" s="35">
        <v>84.75</v>
      </c>
      <c r="M3349" s="36">
        <v>58.05</v>
      </c>
      <c r="N3349" s="37">
        <f t="shared" si="214"/>
        <v>142.80000000000001</v>
      </c>
    </row>
    <row r="3350" spans="1:14" ht="15.6" x14ac:dyDescent="0.3">
      <c r="A3350" s="39">
        <v>43605.333333333336</v>
      </c>
      <c r="B3350" s="29">
        <f t="shared" si="211"/>
        <v>5</v>
      </c>
      <c r="C3350" s="34">
        <v>20</v>
      </c>
      <c r="D3350" s="35">
        <v>105.6</v>
      </c>
      <c r="E3350" s="36">
        <v>110.7</v>
      </c>
      <c r="F3350" s="37">
        <f t="shared" si="212"/>
        <v>216.3</v>
      </c>
      <c r="G3350" s="38"/>
      <c r="H3350" s="35">
        <v>207.495</v>
      </c>
      <c r="I3350" s="36">
        <v>113.804</v>
      </c>
      <c r="J3350" s="37">
        <f t="shared" si="213"/>
        <v>321.29899999999998</v>
      </c>
      <c r="K3350" s="38"/>
      <c r="L3350" s="35">
        <v>85.95</v>
      </c>
      <c r="M3350" s="36">
        <v>58.5</v>
      </c>
      <c r="N3350" s="37">
        <f t="shared" si="214"/>
        <v>144.44999999999999</v>
      </c>
    </row>
    <row r="3351" spans="1:14" ht="15.6" x14ac:dyDescent="0.3">
      <c r="A3351" s="40">
        <v>43605.375</v>
      </c>
      <c r="B3351" s="29">
        <f t="shared" si="211"/>
        <v>5</v>
      </c>
      <c r="C3351" s="34">
        <v>20</v>
      </c>
      <c r="D3351" s="35">
        <v>105.6</v>
      </c>
      <c r="E3351" s="36">
        <v>114.15</v>
      </c>
      <c r="F3351" s="37">
        <f t="shared" si="212"/>
        <v>219.75</v>
      </c>
      <c r="G3351" s="38"/>
      <c r="H3351" s="35">
        <v>204.36699999999999</v>
      </c>
      <c r="I3351" s="36">
        <v>116.73699999999999</v>
      </c>
      <c r="J3351" s="37">
        <f t="shared" si="213"/>
        <v>321.10399999999998</v>
      </c>
      <c r="K3351" s="38"/>
      <c r="L3351" s="35">
        <v>85.65</v>
      </c>
      <c r="M3351" s="36">
        <v>58.5</v>
      </c>
      <c r="N3351" s="37">
        <f t="shared" si="214"/>
        <v>144.15</v>
      </c>
    </row>
    <row r="3352" spans="1:14" ht="15.6" x14ac:dyDescent="0.3">
      <c r="A3352" s="39">
        <v>43605.416666666664</v>
      </c>
      <c r="B3352" s="29">
        <f t="shared" si="211"/>
        <v>5</v>
      </c>
      <c r="C3352" s="34">
        <v>20</v>
      </c>
      <c r="D3352" s="35">
        <v>105</v>
      </c>
      <c r="E3352" s="36">
        <v>114</v>
      </c>
      <c r="F3352" s="37">
        <f t="shared" si="212"/>
        <v>219</v>
      </c>
      <c r="G3352" s="38"/>
      <c r="H3352" s="35">
        <v>202.77</v>
      </c>
      <c r="I3352" s="36">
        <v>117.123</v>
      </c>
      <c r="J3352" s="37">
        <f t="shared" si="213"/>
        <v>319.89300000000003</v>
      </c>
      <c r="K3352" s="38"/>
      <c r="L3352" s="35">
        <v>85.5</v>
      </c>
      <c r="M3352" s="36">
        <v>57.75</v>
      </c>
      <c r="N3352" s="37">
        <f t="shared" si="214"/>
        <v>143.25</v>
      </c>
    </row>
    <row r="3353" spans="1:14" ht="15.6" x14ac:dyDescent="0.3">
      <c r="A3353" s="40">
        <v>43605.458333333336</v>
      </c>
      <c r="B3353" s="29">
        <f t="shared" si="211"/>
        <v>5</v>
      </c>
      <c r="C3353" s="34">
        <v>20</v>
      </c>
      <c r="D3353" s="35">
        <v>105.15</v>
      </c>
      <c r="E3353" s="36">
        <v>112.8</v>
      </c>
      <c r="F3353" s="37">
        <f t="shared" si="212"/>
        <v>217.95</v>
      </c>
      <c r="G3353" s="38"/>
      <c r="H3353" s="35">
        <v>213.13900000000001</v>
      </c>
      <c r="I3353" s="36">
        <v>116.116</v>
      </c>
      <c r="J3353" s="37">
        <f t="shared" si="213"/>
        <v>329.255</v>
      </c>
      <c r="K3353" s="38"/>
      <c r="L3353" s="35">
        <v>86.1</v>
      </c>
      <c r="M3353" s="36">
        <v>61.05</v>
      </c>
      <c r="N3353" s="37">
        <f t="shared" si="214"/>
        <v>147.14999999999998</v>
      </c>
    </row>
    <row r="3354" spans="1:14" ht="15.6" x14ac:dyDescent="0.3">
      <c r="A3354" s="39">
        <v>43605.5</v>
      </c>
      <c r="B3354" s="29">
        <f t="shared" si="211"/>
        <v>5</v>
      </c>
      <c r="C3354" s="34">
        <v>20</v>
      </c>
      <c r="D3354" s="35">
        <v>107.85</v>
      </c>
      <c r="E3354" s="36">
        <v>113.55</v>
      </c>
      <c r="F3354" s="37">
        <f t="shared" si="212"/>
        <v>221.39999999999998</v>
      </c>
      <c r="G3354" s="38"/>
      <c r="H3354" s="35">
        <v>216.893</v>
      </c>
      <c r="I3354" s="36">
        <v>118.523</v>
      </c>
      <c r="J3354" s="37">
        <f t="shared" si="213"/>
        <v>335.416</v>
      </c>
      <c r="K3354" s="38"/>
      <c r="L3354" s="35">
        <v>85.95</v>
      </c>
      <c r="M3354" s="36">
        <v>61.95</v>
      </c>
      <c r="N3354" s="37">
        <f t="shared" si="214"/>
        <v>147.9</v>
      </c>
    </row>
    <row r="3355" spans="1:14" ht="15.6" x14ac:dyDescent="0.3">
      <c r="A3355" s="40">
        <v>43605.541666666664</v>
      </c>
      <c r="B3355" s="29">
        <f t="shared" si="211"/>
        <v>5</v>
      </c>
      <c r="C3355" s="34">
        <v>20</v>
      </c>
      <c r="D3355" s="35">
        <v>108</v>
      </c>
      <c r="E3355" s="36">
        <v>113.4</v>
      </c>
      <c r="F3355" s="37">
        <f t="shared" si="212"/>
        <v>221.4</v>
      </c>
      <c r="G3355" s="38"/>
      <c r="H3355" s="35">
        <v>214.446</v>
      </c>
      <c r="I3355" s="36">
        <v>118.054</v>
      </c>
      <c r="J3355" s="37">
        <f t="shared" si="213"/>
        <v>332.5</v>
      </c>
      <c r="K3355" s="38"/>
      <c r="L3355" s="35">
        <v>84.45</v>
      </c>
      <c r="M3355" s="36">
        <v>61.95</v>
      </c>
      <c r="N3355" s="37">
        <f t="shared" si="214"/>
        <v>146.4</v>
      </c>
    </row>
    <row r="3356" spans="1:14" ht="15.6" x14ac:dyDescent="0.3">
      <c r="A3356" s="39">
        <v>43605.583333333336</v>
      </c>
      <c r="B3356" s="29">
        <f t="shared" si="211"/>
        <v>5</v>
      </c>
      <c r="C3356" s="34">
        <v>20</v>
      </c>
      <c r="D3356" s="35">
        <v>110.1</v>
      </c>
      <c r="E3356" s="36">
        <v>112.5</v>
      </c>
      <c r="F3356" s="37">
        <f t="shared" si="212"/>
        <v>222.6</v>
      </c>
      <c r="G3356" s="38"/>
      <c r="H3356" s="35">
        <v>214.92400000000001</v>
      </c>
      <c r="I3356" s="36">
        <v>124.188</v>
      </c>
      <c r="J3356" s="37">
        <f t="shared" si="213"/>
        <v>339.11200000000002</v>
      </c>
      <c r="K3356" s="38"/>
      <c r="L3356" s="35">
        <v>86.1</v>
      </c>
      <c r="M3356" s="36">
        <v>62.4</v>
      </c>
      <c r="N3356" s="37">
        <f t="shared" si="214"/>
        <v>148.5</v>
      </c>
    </row>
    <row r="3357" spans="1:14" ht="15.6" x14ac:dyDescent="0.3">
      <c r="A3357" s="40">
        <v>43605.625</v>
      </c>
      <c r="B3357" s="29">
        <f t="shared" si="211"/>
        <v>5</v>
      </c>
      <c r="C3357" s="34">
        <v>20</v>
      </c>
      <c r="D3357" s="35">
        <v>105.75</v>
      </c>
      <c r="E3357" s="36">
        <v>110.1</v>
      </c>
      <c r="F3357" s="37">
        <f t="shared" si="212"/>
        <v>215.85</v>
      </c>
      <c r="G3357" s="38"/>
      <c r="H3357" s="35">
        <v>215.86199999999999</v>
      </c>
      <c r="I3357" s="36">
        <v>129.57900000000001</v>
      </c>
      <c r="J3357" s="37">
        <f t="shared" si="213"/>
        <v>345.44100000000003</v>
      </c>
      <c r="K3357" s="38"/>
      <c r="L3357" s="35">
        <v>84.9</v>
      </c>
      <c r="M3357" s="36">
        <v>61.05</v>
      </c>
      <c r="N3357" s="37">
        <f t="shared" si="214"/>
        <v>145.94999999999999</v>
      </c>
    </row>
    <row r="3358" spans="1:14" ht="15.6" x14ac:dyDescent="0.3">
      <c r="A3358" s="39">
        <v>43605.666666666664</v>
      </c>
      <c r="B3358" s="29">
        <f t="shared" si="211"/>
        <v>5</v>
      </c>
      <c r="C3358" s="34">
        <v>20</v>
      </c>
      <c r="D3358" s="35">
        <v>106.8</v>
      </c>
      <c r="E3358" s="36">
        <v>111.9</v>
      </c>
      <c r="F3358" s="37">
        <f t="shared" si="212"/>
        <v>218.7</v>
      </c>
      <c r="G3358" s="38"/>
      <c r="H3358" s="35">
        <v>218.14500000000001</v>
      </c>
      <c r="I3358" s="36">
        <v>129.34</v>
      </c>
      <c r="J3358" s="37">
        <f t="shared" si="213"/>
        <v>347.48500000000001</v>
      </c>
      <c r="K3358" s="38"/>
      <c r="L3358" s="35">
        <v>85.05</v>
      </c>
      <c r="M3358" s="36">
        <v>61.35</v>
      </c>
      <c r="N3358" s="37">
        <f t="shared" si="214"/>
        <v>146.4</v>
      </c>
    </row>
    <row r="3359" spans="1:14" ht="15.6" x14ac:dyDescent="0.3">
      <c r="A3359" s="40">
        <v>43605.708333333336</v>
      </c>
      <c r="B3359" s="29">
        <f t="shared" si="211"/>
        <v>5</v>
      </c>
      <c r="C3359" s="34">
        <v>20</v>
      </c>
      <c r="D3359" s="35">
        <v>106.65</v>
      </c>
      <c r="E3359" s="36">
        <v>110.1</v>
      </c>
      <c r="F3359" s="37">
        <f t="shared" si="212"/>
        <v>216.75</v>
      </c>
      <c r="G3359" s="38"/>
      <c r="H3359" s="35">
        <v>207.50899999999999</v>
      </c>
      <c r="I3359" s="36">
        <v>129.56200000000001</v>
      </c>
      <c r="J3359" s="37">
        <f t="shared" si="213"/>
        <v>337.07100000000003</v>
      </c>
      <c r="K3359" s="38"/>
      <c r="L3359" s="35">
        <v>84.45</v>
      </c>
      <c r="M3359" s="36">
        <v>60.6</v>
      </c>
      <c r="N3359" s="37">
        <f t="shared" si="214"/>
        <v>145.05000000000001</v>
      </c>
    </row>
    <row r="3360" spans="1:14" ht="15.6" x14ac:dyDescent="0.3">
      <c r="A3360" s="39">
        <v>43605.75</v>
      </c>
      <c r="B3360" s="29">
        <f t="shared" si="211"/>
        <v>5</v>
      </c>
      <c r="C3360" s="34">
        <v>20</v>
      </c>
      <c r="D3360" s="35">
        <v>106.8</v>
      </c>
      <c r="E3360" s="36">
        <v>108.75</v>
      </c>
      <c r="F3360" s="37">
        <f t="shared" si="212"/>
        <v>215.55</v>
      </c>
      <c r="G3360" s="38"/>
      <c r="H3360" s="35">
        <v>156.57</v>
      </c>
      <c r="I3360" s="36">
        <v>116.678</v>
      </c>
      <c r="J3360" s="37">
        <f t="shared" si="213"/>
        <v>273.24799999999999</v>
      </c>
      <c r="K3360" s="38"/>
      <c r="L3360" s="35">
        <v>84</v>
      </c>
      <c r="M3360" s="36">
        <v>60.6</v>
      </c>
      <c r="N3360" s="37">
        <f t="shared" si="214"/>
        <v>144.6</v>
      </c>
    </row>
    <row r="3361" spans="1:14" ht="15.6" x14ac:dyDescent="0.3">
      <c r="A3361" s="40">
        <v>43605.791666666664</v>
      </c>
      <c r="B3361" s="29">
        <f t="shared" si="211"/>
        <v>5</v>
      </c>
      <c r="C3361" s="34">
        <v>20</v>
      </c>
      <c r="D3361" s="35">
        <v>104.85</v>
      </c>
      <c r="E3361" s="36">
        <v>105.75</v>
      </c>
      <c r="F3361" s="37">
        <f t="shared" si="212"/>
        <v>210.6</v>
      </c>
      <c r="G3361" s="38"/>
      <c r="H3361" s="35">
        <v>156.05600000000001</v>
      </c>
      <c r="I3361" s="36">
        <v>115.45699999999999</v>
      </c>
      <c r="J3361" s="37">
        <f t="shared" si="213"/>
        <v>271.51300000000003</v>
      </c>
      <c r="K3361" s="38"/>
      <c r="L3361" s="35">
        <v>83.4</v>
      </c>
      <c r="M3361" s="36">
        <v>58.5</v>
      </c>
      <c r="N3361" s="37">
        <f t="shared" si="214"/>
        <v>141.9</v>
      </c>
    </row>
    <row r="3362" spans="1:14" ht="15.6" x14ac:dyDescent="0.3">
      <c r="A3362" s="39">
        <v>43605.833333333336</v>
      </c>
      <c r="B3362" s="29">
        <f t="shared" si="211"/>
        <v>5</v>
      </c>
      <c r="C3362" s="34">
        <v>20</v>
      </c>
      <c r="D3362" s="35">
        <v>119.1</v>
      </c>
      <c r="E3362" s="36">
        <v>108.3</v>
      </c>
      <c r="F3362" s="37">
        <f t="shared" si="212"/>
        <v>227.39999999999998</v>
      </c>
      <c r="G3362" s="38"/>
      <c r="H3362" s="35">
        <v>156.92500000000001</v>
      </c>
      <c r="I3362" s="36">
        <v>112.619</v>
      </c>
      <c r="J3362" s="37">
        <f t="shared" si="213"/>
        <v>269.54399999999998</v>
      </c>
      <c r="K3362" s="38"/>
      <c r="L3362" s="35">
        <v>84</v>
      </c>
      <c r="M3362" s="36">
        <v>56.1</v>
      </c>
      <c r="N3362" s="37">
        <f t="shared" si="214"/>
        <v>140.1</v>
      </c>
    </row>
    <row r="3363" spans="1:14" ht="15.6" x14ac:dyDescent="0.3">
      <c r="A3363" s="40">
        <v>43605.875</v>
      </c>
      <c r="B3363" s="29">
        <f t="shared" si="211"/>
        <v>5</v>
      </c>
      <c r="C3363" s="34">
        <v>20</v>
      </c>
      <c r="D3363" s="35">
        <v>107.1</v>
      </c>
      <c r="E3363" s="36">
        <v>108.45</v>
      </c>
      <c r="F3363" s="37">
        <f t="shared" si="212"/>
        <v>215.55</v>
      </c>
      <c r="G3363" s="38"/>
      <c r="H3363" s="35">
        <v>157.54900000000001</v>
      </c>
      <c r="I3363" s="36">
        <v>112.86199999999999</v>
      </c>
      <c r="J3363" s="37">
        <f t="shared" si="213"/>
        <v>270.411</v>
      </c>
      <c r="K3363" s="38"/>
      <c r="L3363" s="35">
        <v>83.1</v>
      </c>
      <c r="M3363" s="36">
        <v>56.55</v>
      </c>
      <c r="N3363" s="37">
        <f t="shared" si="214"/>
        <v>139.64999999999998</v>
      </c>
    </row>
    <row r="3364" spans="1:14" ht="15.6" x14ac:dyDescent="0.3">
      <c r="A3364" s="39">
        <v>43605.916666666664</v>
      </c>
      <c r="B3364" s="29">
        <f t="shared" si="211"/>
        <v>5</v>
      </c>
      <c r="C3364" s="34">
        <v>20</v>
      </c>
      <c r="D3364" s="35">
        <v>105.15</v>
      </c>
      <c r="E3364" s="36">
        <v>111</v>
      </c>
      <c r="F3364" s="37">
        <f t="shared" si="212"/>
        <v>216.15</v>
      </c>
      <c r="G3364" s="38"/>
      <c r="H3364" s="35">
        <v>156.05500000000001</v>
      </c>
      <c r="I3364" s="36">
        <v>112.919</v>
      </c>
      <c r="J3364" s="37">
        <f t="shared" si="213"/>
        <v>268.97399999999999</v>
      </c>
      <c r="K3364" s="38"/>
      <c r="L3364" s="35">
        <v>84</v>
      </c>
      <c r="M3364" s="36">
        <v>56.85</v>
      </c>
      <c r="N3364" s="37">
        <f t="shared" si="214"/>
        <v>140.85</v>
      </c>
    </row>
    <row r="3365" spans="1:14" ht="15.6" x14ac:dyDescent="0.3">
      <c r="A3365" s="40">
        <v>43605.958333333336</v>
      </c>
      <c r="B3365" s="29">
        <f t="shared" si="211"/>
        <v>5</v>
      </c>
      <c r="C3365" s="34">
        <v>20</v>
      </c>
      <c r="D3365" s="35">
        <v>109.05</v>
      </c>
      <c r="E3365" s="36">
        <v>109.5</v>
      </c>
      <c r="F3365" s="37">
        <f t="shared" si="212"/>
        <v>218.55</v>
      </c>
      <c r="G3365" s="38"/>
      <c r="H3365" s="35">
        <v>158.27199999999999</v>
      </c>
      <c r="I3365" s="36">
        <v>112.47</v>
      </c>
      <c r="J3365" s="37">
        <f t="shared" si="213"/>
        <v>270.74199999999996</v>
      </c>
      <c r="K3365" s="38"/>
      <c r="L3365" s="35">
        <v>83.7</v>
      </c>
      <c r="M3365" s="36">
        <v>55.8</v>
      </c>
      <c r="N3365" s="37">
        <f t="shared" si="214"/>
        <v>139.5</v>
      </c>
    </row>
    <row r="3366" spans="1:14" ht="15.6" x14ac:dyDescent="0.3">
      <c r="A3366" s="39">
        <v>43605</v>
      </c>
      <c r="B3366" s="29">
        <f t="shared" si="211"/>
        <v>5</v>
      </c>
      <c r="C3366" s="34">
        <v>20</v>
      </c>
      <c r="D3366" s="35">
        <v>104.7</v>
      </c>
      <c r="E3366" s="36">
        <v>111.6</v>
      </c>
      <c r="F3366" s="37">
        <f t="shared" si="212"/>
        <v>216.3</v>
      </c>
      <c r="G3366" s="38"/>
      <c r="H3366" s="35">
        <v>150.756</v>
      </c>
      <c r="I3366" s="36">
        <v>103.72499999999999</v>
      </c>
      <c r="J3366" s="37">
        <f t="shared" si="213"/>
        <v>254.48099999999999</v>
      </c>
      <c r="K3366" s="38"/>
      <c r="L3366" s="35">
        <v>83.25</v>
      </c>
      <c r="M3366" s="36">
        <v>56.7</v>
      </c>
      <c r="N3366" s="37">
        <f t="shared" si="214"/>
        <v>139.94999999999999</v>
      </c>
    </row>
    <row r="3367" spans="1:14" ht="15.6" x14ac:dyDescent="0.3">
      <c r="A3367" s="40">
        <v>43606.041666666664</v>
      </c>
      <c r="B3367" s="29">
        <f t="shared" si="211"/>
        <v>5</v>
      </c>
      <c r="C3367" s="34">
        <v>21</v>
      </c>
      <c r="D3367" s="35">
        <v>105.9</v>
      </c>
      <c r="E3367" s="36">
        <v>111.9</v>
      </c>
      <c r="F3367" s="37">
        <f t="shared" si="212"/>
        <v>217.8</v>
      </c>
      <c r="G3367" s="38"/>
      <c r="H3367" s="35">
        <v>149.32599999999999</v>
      </c>
      <c r="I3367" s="36">
        <v>104.08799999999999</v>
      </c>
      <c r="J3367" s="37">
        <f t="shared" si="213"/>
        <v>253.41399999999999</v>
      </c>
      <c r="K3367" s="38"/>
      <c r="L3367" s="35">
        <v>83.85</v>
      </c>
      <c r="M3367" s="36">
        <v>56.7</v>
      </c>
      <c r="N3367" s="37">
        <f t="shared" si="214"/>
        <v>140.55000000000001</v>
      </c>
    </row>
    <row r="3368" spans="1:14" ht="15.6" x14ac:dyDescent="0.3">
      <c r="A3368" s="39">
        <v>43606.083333333336</v>
      </c>
      <c r="B3368" s="29">
        <f t="shared" si="211"/>
        <v>5</v>
      </c>
      <c r="C3368" s="34">
        <v>21</v>
      </c>
      <c r="D3368" s="35">
        <v>105.9</v>
      </c>
      <c r="E3368" s="36">
        <v>110.1</v>
      </c>
      <c r="F3368" s="37">
        <f t="shared" si="212"/>
        <v>216</v>
      </c>
      <c r="G3368" s="38"/>
      <c r="H3368" s="35">
        <v>151.565</v>
      </c>
      <c r="I3368" s="36">
        <v>103.14</v>
      </c>
      <c r="J3368" s="37">
        <f t="shared" si="213"/>
        <v>254.70499999999998</v>
      </c>
      <c r="K3368" s="38"/>
      <c r="L3368" s="35">
        <v>83.55</v>
      </c>
      <c r="M3368" s="36">
        <v>56.55</v>
      </c>
      <c r="N3368" s="37">
        <f t="shared" si="214"/>
        <v>140.1</v>
      </c>
    </row>
    <row r="3369" spans="1:14" ht="15.6" x14ac:dyDescent="0.3">
      <c r="A3369" s="40">
        <v>43606.125</v>
      </c>
      <c r="B3369" s="29">
        <f t="shared" si="211"/>
        <v>5</v>
      </c>
      <c r="C3369" s="34">
        <v>21</v>
      </c>
      <c r="D3369" s="35">
        <v>121.95</v>
      </c>
      <c r="E3369" s="36">
        <v>110.7</v>
      </c>
      <c r="F3369" s="37">
        <f t="shared" si="212"/>
        <v>232.65</v>
      </c>
      <c r="G3369" s="38"/>
      <c r="H3369" s="35">
        <v>156.93700000000001</v>
      </c>
      <c r="I3369" s="36">
        <v>111.559</v>
      </c>
      <c r="J3369" s="37">
        <f t="shared" si="213"/>
        <v>268.49599999999998</v>
      </c>
      <c r="K3369" s="38"/>
      <c r="L3369" s="35">
        <v>96.3</v>
      </c>
      <c r="M3369" s="36">
        <v>56.55</v>
      </c>
      <c r="N3369" s="37">
        <f t="shared" si="214"/>
        <v>152.85</v>
      </c>
    </row>
    <row r="3370" spans="1:14" ht="15.6" x14ac:dyDescent="0.3">
      <c r="A3370" s="39">
        <v>43606.166666666664</v>
      </c>
      <c r="B3370" s="29">
        <f t="shared" si="211"/>
        <v>5</v>
      </c>
      <c r="C3370" s="34">
        <v>21</v>
      </c>
      <c r="D3370" s="35">
        <v>124.05</v>
      </c>
      <c r="E3370" s="36">
        <v>111.9</v>
      </c>
      <c r="F3370" s="37">
        <f t="shared" si="212"/>
        <v>235.95</v>
      </c>
      <c r="G3370" s="38"/>
      <c r="H3370" s="35">
        <v>165.447</v>
      </c>
      <c r="I3370" s="36">
        <v>126.309</v>
      </c>
      <c r="J3370" s="37">
        <f t="shared" si="213"/>
        <v>291.75599999999997</v>
      </c>
      <c r="K3370" s="38"/>
      <c r="L3370" s="35">
        <v>98.4</v>
      </c>
      <c r="M3370" s="36">
        <v>56.85</v>
      </c>
      <c r="N3370" s="37">
        <f t="shared" si="214"/>
        <v>155.25</v>
      </c>
    </row>
    <row r="3371" spans="1:14" ht="15.6" x14ac:dyDescent="0.3">
      <c r="A3371" s="40">
        <v>43606.208333333336</v>
      </c>
      <c r="B3371" s="29">
        <f t="shared" si="211"/>
        <v>5</v>
      </c>
      <c r="C3371" s="34">
        <v>21</v>
      </c>
      <c r="D3371" s="35">
        <v>122.4</v>
      </c>
      <c r="E3371" s="36">
        <v>112.35</v>
      </c>
      <c r="F3371" s="37">
        <f t="shared" si="212"/>
        <v>234.75</v>
      </c>
      <c r="G3371" s="38"/>
      <c r="H3371" s="35">
        <v>180.37200000000001</v>
      </c>
      <c r="I3371" s="36">
        <v>131.52099999999999</v>
      </c>
      <c r="J3371" s="37">
        <f t="shared" si="213"/>
        <v>311.89300000000003</v>
      </c>
      <c r="K3371" s="38"/>
      <c r="L3371" s="35">
        <v>99.9</v>
      </c>
      <c r="M3371" s="36">
        <v>57</v>
      </c>
      <c r="N3371" s="37">
        <f t="shared" si="214"/>
        <v>156.9</v>
      </c>
    </row>
    <row r="3372" spans="1:14" ht="15.6" x14ac:dyDescent="0.3">
      <c r="A3372" s="39">
        <v>43606.25</v>
      </c>
      <c r="B3372" s="29">
        <f t="shared" si="211"/>
        <v>5</v>
      </c>
      <c r="C3372" s="34">
        <v>21</v>
      </c>
      <c r="D3372" s="35">
        <v>138.9</v>
      </c>
      <c r="E3372" s="36">
        <v>133.5</v>
      </c>
      <c r="F3372" s="37">
        <f t="shared" si="212"/>
        <v>272.39999999999998</v>
      </c>
      <c r="G3372" s="38"/>
      <c r="H3372" s="35">
        <v>177.697</v>
      </c>
      <c r="I3372" s="36">
        <v>141.245</v>
      </c>
      <c r="J3372" s="37">
        <f t="shared" si="213"/>
        <v>318.94200000000001</v>
      </c>
      <c r="K3372" s="38"/>
      <c r="L3372" s="35">
        <v>103.2</v>
      </c>
      <c r="M3372" s="36">
        <v>63</v>
      </c>
      <c r="N3372" s="37">
        <f t="shared" si="214"/>
        <v>166.2</v>
      </c>
    </row>
    <row r="3373" spans="1:14" ht="15.6" x14ac:dyDescent="0.3">
      <c r="A3373" s="40">
        <v>43606.291666666664</v>
      </c>
      <c r="B3373" s="29">
        <f t="shared" si="211"/>
        <v>5</v>
      </c>
      <c r="C3373" s="34">
        <v>21</v>
      </c>
      <c r="D3373" s="35">
        <v>184.2</v>
      </c>
      <c r="E3373" s="36">
        <v>197.25</v>
      </c>
      <c r="F3373" s="37">
        <f t="shared" si="212"/>
        <v>381.45</v>
      </c>
      <c r="G3373" s="38"/>
      <c r="H3373" s="35">
        <v>234.40299999999999</v>
      </c>
      <c r="I3373" s="36">
        <v>181.196</v>
      </c>
      <c r="J3373" s="37">
        <f t="shared" si="213"/>
        <v>415.59899999999999</v>
      </c>
      <c r="K3373" s="38"/>
      <c r="L3373" s="35">
        <v>159.75</v>
      </c>
      <c r="M3373" s="36">
        <v>97.65</v>
      </c>
      <c r="N3373" s="37">
        <f t="shared" si="214"/>
        <v>257.39999999999998</v>
      </c>
    </row>
    <row r="3374" spans="1:14" ht="15.6" x14ac:dyDescent="0.3">
      <c r="A3374" s="39">
        <v>43606.333333333336</v>
      </c>
      <c r="B3374" s="29">
        <f t="shared" si="211"/>
        <v>5</v>
      </c>
      <c r="C3374" s="34">
        <v>21</v>
      </c>
      <c r="D3374" s="35">
        <v>208.35</v>
      </c>
      <c r="E3374" s="36">
        <v>228.6</v>
      </c>
      <c r="F3374" s="37">
        <f t="shared" si="212"/>
        <v>436.95</v>
      </c>
      <c r="G3374" s="38"/>
      <c r="H3374" s="35">
        <v>248.589</v>
      </c>
      <c r="I3374" s="36">
        <v>205.71299999999999</v>
      </c>
      <c r="J3374" s="37">
        <f t="shared" si="213"/>
        <v>454.30200000000002</v>
      </c>
      <c r="K3374" s="38"/>
      <c r="L3374" s="35">
        <v>180.3</v>
      </c>
      <c r="M3374" s="36">
        <v>116.7</v>
      </c>
      <c r="N3374" s="37">
        <f t="shared" si="214"/>
        <v>297</v>
      </c>
    </row>
    <row r="3375" spans="1:14" ht="15.6" x14ac:dyDescent="0.3">
      <c r="A3375" s="40">
        <v>43606.375</v>
      </c>
      <c r="B3375" s="29">
        <f t="shared" si="211"/>
        <v>5</v>
      </c>
      <c r="C3375" s="34">
        <v>21</v>
      </c>
      <c r="D3375" s="35">
        <v>222.15</v>
      </c>
      <c r="E3375" s="36">
        <v>266.55</v>
      </c>
      <c r="F3375" s="37">
        <f t="shared" si="212"/>
        <v>488.70000000000005</v>
      </c>
      <c r="G3375" s="38"/>
      <c r="H3375" s="35">
        <v>270.39100000000002</v>
      </c>
      <c r="I3375" s="36">
        <v>220.74</v>
      </c>
      <c r="J3375" s="37">
        <f t="shared" si="213"/>
        <v>491.13100000000003</v>
      </c>
      <c r="K3375" s="38"/>
      <c r="L3375" s="35">
        <v>192.75</v>
      </c>
      <c r="M3375" s="36">
        <v>130.65</v>
      </c>
      <c r="N3375" s="37">
        <f t="shared" si="214"/>
        <v>323.39999999999998</v>
      </c>
    </row>
    <row r="3376" spans="1:14" ht="15.6" x14ac:dyDescent="0.3">
      <c r="A3376" s="39">
        <v>43606.416666666664</v>
      </c>
      <c r="B3376" s="29">
        <f t="shared" si="211"/>
        <v>5</v>
      </c>
      <c r="C3376" s="34">
        <v>21</v>
      </c>
      <c r="D3376" s="35">
        <v>213</v>
      </c>
      <c r="E3376" s="36">
        <v>278.55</v>
      </c>
      <c r="F3376" s="37">
        <f t="shared" si="212"/>
        <v>491.55</v>
      </c>
      <c r="G3376" s="38"/>
      <c r="H3376" s="35">
        <v>256.35300000000001</v>
      </c>
      <c r="I3376" s="36">
        <v>224.20599999999999</v>
      </c>
      <c r="J3376" s="37">
        <f t="shared" si="213"/>
        <v>480.55899999999997</v>
      </c>
      <c r="K3376" s="38"/>
      <c r="L3376" s="35">
        <v>172.5</v>
      </c>
      <c r="M3376" s="36">
        <v>146.1</v>
      </c>
      <c r="N3376" s="37">
        <f t="shared" si="214"/>
        <v>318.60000000000002</v>
      </c>
    </row>
    <row r="3377" spans="1:14" ht="15.6" x14ac:dyDescent="0.3">
      <c r="A3377" s="40">
        <v>43606.458333333336</v>
      </c>
      <c r="B3377" s="29">
        <f t="shared" si="211"/>
        <v>5</v>
      </c>
      <c r="C3377" s="34">
        <v>21</v>
      </c>
      <c r="D3377" s="35">
        <v>219.15</v>
      </c>
      <c r="E3377" s="36">
        <v>269.39999999999998</v>
      </c>
      <c r="F3377" s="37">
        <f t="shared" si="212"/>
        <v>488.54999999999995</v>
      </c>
      <c r="G3377" s="38"/>
      <c r="H3377" s="35">
        <v>229.82900000000001</v>
      </c>
      <c r="I3377" s="36">
        <v>230.697</v>
      </c>
      <c r="J3377" s="37">
        <f t="shared" si="213"/>
        <v>460.52600000000001</v>
      </c>
      <c r="K3377" s="38"/>
      <c r="L3377" s="35">
        <v>176.1</v>
      </c>
      <c r="M3377" s="36">
        <v>136.35</v>
      </c>
      <c r="N3377" s="37">
        <f t="shared" si="214"/>
        <v>312.45</v>
      </c>
    </row>
    <row r="3378" spans="1:14" ht="15.6" x14ac:dyDescent="0.3">
      <c r="A3378" s="39">
        <v>43606.5</v>
      </c>
      <c r="B3378" s="29">
        <f t="shared" si="211"/>
        <v>5</v>
      </c>
      <c r="C3378" s="34">
        <v>21</v>
      </c>
      <c r="D3378" s="35">
        <v>222.6</v>
      </c>
      <c r="E3378" s="36">
        <v>261.89999999999998</v>
      </c>
      <c r="F3378" s="37">
        <f t="shared" si="212"/>
        <v>484.5</v>
      </c>
      <c r="G3378" s="38"/>
      <c r="H3378" s="35">
        <v>229.05099999999999</v>
      </c>
      <c r="I3378" s="36">
        <v>234.11699999999999</v>
      </c>
      <c r="J3378" s="37">
        <f t="shared" si="213"/>
        <v>463.16800000000001</v>
      </c>
      <c r="K3378" s="38"/>
      <c r="L3378" s="35">
        <v>177.9</v>
      </c>
      <c r="M3378" s="36">
        <v>131.69999999999999</v>
      </c>
      <c r="N3378" s="37">
        <f t="shared" si="214"/>
        <v>309.60000000000002</v>
      </c>
    </row>
    <row r="3379" spans="1:14" ht="15.6" x14ac:dyDescent="0.3">
      <c r="A3379" s="40">
        <v>43606.541666666664</v>
      </c>
      <c r="B3379" s="29">
        <f t="shared" si="211"/>
        <v>5</v>
      </c>
      <c r="C3379" s="34">
        <v>21</v>
      </c>
      <c r="D3379" s="35">
        <v>222.45</v>
      </c>
      <c r="E3379" s="36">
        <v>261.75</v>
      </c>
      <c r="F3379" s="37">
        <f t="shared" si="212"/>
        <v>484.2</v>
      </c>
      <c r="G3379" s="38"/>
      <c r="H3379" s="35">
        <v>237.39</v>
      </c>
      <c r="I3379" s="36">
        <v>234.10300000000001</v>
      </c>
      <c r="J3379" s="37">
        <f t="shared" si="213"/>
        <v>471.49299999999999</v>
      </c>
      <c r="K3379" s="38"/>
      <c r="L3379" s="35">
        <v>175.05</v>
      </c>
      <c r="M3379" s="36">
        <v>130.05000000000001</v>
      </c>
      <c r="N3379" s="37">
        <f t="shared" si="214"/>
        <v>305.10000000000002</v>
      </c>
    </row>
    <row r="3380" spans="1:14" ht="15.6" x14ac:dyDescent="0.3">
      <c r="A3380" s="39">
        <v>43606.583333333336</v>
      </c>
      <c r="B3380" s="29">
        <f t="shared" si="211"/>
        <v>5</v>
      </c>
      <c r="C3380" s="34">
        <v>21</v>
      </c>
      <c r="D3380" s="35">
        <v>226.8</v>
      </c>
      <c r="E3380" s="36">
        <v>253.5</v>
      </c>
      <c r="F3380" s="37">
        <f t="shared" si="212"/>
        <v>480.3</v>
      </c>
      <c r="G3380" s="38"/>
      <c r="H3380" s="35">
        <v>235.12100000000001</v>
      </c>
      <c r="I3380" s="36">
        <v>228.92099999999999</v>
      </c>
      <c r="J3380" s="37">
        <f t="shared" si="213"/>
        <v>464.04200000000003</v>
      </c>
      <c r="K3380" s="38"/>
      <c r="L3380" s="35">
        <v>175.65</v>
      </c>
      <c r="M3380" s="36">
        <v>127.95</v>
      </c>
      <c r="N3380" s="37">
        <f t="shared" si="214"/>
        <v>303.60000000000002</v>
      </c>
    </row>
    <row r="3381" spans="1:14" ht="15.6" x14ac:dyDescent="0.3">
      <c r="A3381" s="40">
        <v>43606.625</v>
      </c>
      <c r="B3381" s="29">
        <f t="shared" si="211"/>
        <v>5</v>
      </c>
      <c r="C3381" s="34">
        <v>21</v>
      </c>
      <c r="D3381" s="35">
        <v>223.35</v>
      </c>
      <c r="E3381" s="36">
        <v>251.85</v>
      </c>
      <c r="F3381" s="37">
        <f t="shared" si="212"/>
        <v>475.2</v>
      </c>
      <c r="G3381" s="38"/>
      <c r="H3381" s="35">
        <v>235.93600000000001</v>
      </c>
      <c r="I3381" s="36">
        <v>226.11699999999999</v>
      </c>
      <c r="J3381" s="37">
        <f t="shared" si="213"/>
        <v>462.053</v>
      </c>
      <c r="K3381" s="38"/>
      <c r="L3381" s="35">
        <v>170.4</v>
      </c>
      <c r="M3381" s="36">
        <v>128.69999999999999</v>
      </c>
      <c r="N3381" s="37">
        <f t="shared" si="214"/>
        <v>299.10000000000002</v>
      </c>
    </row>
    <row r="3382" spans="1:14" ht="15.6" x14ac:dyDescent="0.3">
      <c r="A3382" s="39">
        <v>43606.666666666664</v>
      </c>
      <c r="B3382" s="29">
        <f t="shared" si="211"/>
        <v>5</v>
      </c>
      <c r="C3382" s="34">
        <v>21</v>
      </c>
      <c r="D3382" s="35">
        <v>213.75</v>
      </c>
      <c r="E3382" s="36">
        <v>238.8</v>
      </c>
      <c r="F3382" s="37">
        <f t="shared" si="212"/>
        <v>452.55</v>
      </c>
      <c r="G3382" s="38"/>
      <c r="H3382" s="35">
        <v>219.61199999999999</v>
      </c>
      <c r="I3382" s="36">
        <v>218.78</v>
      </c>
      <c r="J3382" s="37">
        <f t="shared" si="213"/>
        <v>438.392</v>
      </c>
      <c r="K3382" s="38"/>
      <c r="L3382" s="35">
        <v>167.85</v>
      </c>
      <c r="M3382" s="36">
        <v>125.55</v>
      </c>
      <c r="N3382" s="37">
        <f t="shared" si="214"/>
        <v>293.39999999999998</v>
      </c>
    </row>
    <row r="3383" spans="1:14" ht="15.6" x14ac:dyDescent="0.3">
      <c r="A3383" s="40">
        <v>43606.708333333336</v>
      </c>
      <c r="B3383" s="29">
        <f t="shared" si="211"/>
        <v>5</v>
      </c>
      <c r="C3383" s="34">
        <v>21</v>
      </c>
      <c r="D3383" s="35">
        <v>214.05</v>
      </c>
      <c r="E3383" s="36">
        <v>217.95</v>
      </c>
      <c r="F3383" s="37">
        <f t="shared" si="212"/>
        <v>432</v>
      </c>
      <c r="G3383" s="38"/>
      <c r="H3383" s="35">
        <v>224.15</v>
      </c>
      <c r="I3383" s="36">
        <v>207.11500000000001</v>
      </c>
      <c r="J3383" s="37">
        <f t="shared" si="213"/>
        <v>431.26499999999999</v>
      </c>
      <c r="K3383" s="38"/>
      <c r="L3383" s="35">
        <v>165.6</v>
      </c>
      <c r="M3383" s="36">
        <v>120.3</v>
      </c>
      <c r="N3383" s="37">
        <f t="shared" si="214"/>
        <v>285.89999999999998</v>
      </c>
    </row>
    <row r="3384" spans="1:14" ht="15.6" x14ac:dyDescent="0.3">
      <c r="A3384" s="39">
        <v>43606.75</v>
      </c>
      <c r="B3384" s="29">
        <f t="shared" si="211"/>
        <v>5</v>
      </c>
      <c r="C3384" s="34">
        <v>21</v>
      </c>
      <c r="D3384" s="35">
        <v>199.2</v>
      </c>
      <c r="E3384" s="36">
        <v>185.7</v>
      </c>
      <c r="F3384" s="37">
        <f t="shared" si="212"/>
        <v>384.9</v>
      </c>
      <c r="G3384" s="38"/>
      <c r="H3384" s="35">
        <v>175.01499999999999</v>
      </c>
      <c r="I3384" s="36">
        <v>179.971</v>
      </c>
      <c r="J3384" s="37">
        <f t="shared" si="213"/>
        <v>354.98599999999999</v>
      </c>
      <c r="K3384" s="38"/>
      <c r="L3384" s="35">
        <v>119.7</v>
      </c>
      <c r="M3384" s="36">
        <v>93.15</v>
      </c>
      <c r="N3384" s="37">
        <f t="shared" si="214"/>
        <v>212.85000000000002</v>
      </c>
    </row>
    <row r="3385" spans="1:14" ht="15.6" x14ac:dyDescent="0.3">
      <c r="A3385" s="40">
        <v>43606.791666666664</v>
      </c>
      <c r="B3385" s="29">
        <f t="shared" si="211"/>
        <v>5</v>
      </c>
      <c r="C3385" s="34">
        <v>21</v>
      </c>
      <c r="D3385" s="35">
        <v>201</v>
      </c>
      <c r="E3385" s="36">
        <v>172.65</v>
      </c>
      <c r="F3385" s="37">
        <f t="shared" si="212"/>
        <v>373.65</v>
      </c>
      <c r="G3385" s="38"/>
      <c r="H3385" s="35">
        <v>165.74799999999999</v>
      </c>
      <c r="I3385" s="36">
        <v>172.148</v>
      </c>
      <c r="J3385" s="37">
        <f t="shared" si="213"/>
        <v>337.89599999999996</v>
      </c>
      <c r="K3385" s="38"/>
      <c r="L3385" s="35">
        <v>112.05</v>
      </c>
      <c r="M3385" s="36">
        <v>78</v>
      </c>
      <c r="N3385" s="37">
        <f t="shared" si="214"/>
        <v>190.05</v>
      </c>
    </row>
    <row r="3386" spans="1:14" ht="15.6" x14ac:dyDescent="0.3">
      <c r="A3386" s="39">
        <v>43606.833333333336</v>
      </c>
      <c r="B3386" s="29">
        <f t="shared" si="211"/>
        <v>5</v>
      </c>
      <c r="C3386" s="34">
        <v>21</v>
      </c>
      <c r="D3386" s="35">
        <v>195.15</v>
      </c>
      <c r="E3386" s="36">
        <v>165.6</v>
      </c>
      <c r="F3386" s="37">
        <f t="shared" si="212"/>
        <v>360.75</v>
      </c>
      <c r="G3386" s="38"/>
      <c r="H3386" s="35">
        <v>175.161</v>
      </c>
      <c r="I3386" s="36">
        <v>170.09800000000001</v>
      </c>
      <c r="J3386" s="37">
        <f t="shared" si="213"/>
        <v>345.25900000000001</v>
      </c>
      <c r="K3386" s="38"/>
      <c r="L3386" s="35">
        <v>109.5</v>
      </c>
      <c r="M3386" s="36">
        <v>78.75</v>
      </c>
      <c r="N3386" s="37">
        <f t="shared" si="214"/>
        <v>188.25</v>
      </c>
    </row>
    <row r="3387" spans="1:14" ht="15.6" x14ac:dyDescent="0.3">
      <c r="A3387" s="40">
        <v>43606.875</v>
      </c>
      <c r="B3387" s="29">
        <f t="shared" si="211"/>
        <v>5</v>
      </c>
      <c r="C3387" s="34">
        <v>21</v>
      </c>
      <c r="D3387" s="35">
        <v>160.05000000000001</v>
      </c>
      <c r="E3387" s="36">
        <v>159.9</v>
      </c>
      <c r="F3387" s="37">
        <f t="shared" si="212"/>
        <v>319.95000000000005</v>
      </c>
      <c r="G3387" s="38"/>
      <c r="H3387" s="35">
        <v>167.67400000000001</v>
      </c>
      <c r="I3387" s="36">
        <v>160.875</v>
      </c>
      <c r="J3387" s="37">
        <f t="shared" si="213"/>
        <v>328.54899999999998</v>
      </c>
      <c r="K3387" s="38"/>
      <c r="L3387" s="35">
        <v>105.15</v>
      </c>
      <c r="M3387" s="36">
        <v>77.099999999999994</v>
      </c>
      <c r="N3387" s="37">
        <f t="shared" si="214"/>
        <v>182.25</v>
      </c>
    </row>
    <row r="3388" spans="1:14" ht="15.6" x14ac:dyDescent="0.3">
      <c r="A3388" s="39">
        <v>43606.916666666664</v>
      </c>
      <c r="B3388" s="29">
        <f t="shared" si="211"/>
        <v>5</v>
      </c>
      <c r="C3388" s="34">
        <v>21</v>
      </c>
      <c r="D3388" s="35">
        <v>153.15</v>
      </c>
      <c r="E3388" s="36">
        <v>150.9</v>
      </c>
      <c r="F3388" s="37">
        <f t="shared" si="212"/>
        <v>304.05</v>
      </c>
      <c r="G3388" s="38"/>
      <c r="H3388" s="35">
        <v>163.68</v>
      </c>
      <c r="I3388" s="36">
        <v>157.988</v>
      </c>
      <c r="J3388" s="37">
        <f t="shared" si="213"/>
        <v>321.66800000000001</v>
      </c>
      <c r="K3388" s="38"/>
      <c r="L3388" s="35">
        <v>102.75</v>
      </c>
      <c r="M3388" s="36">
        <v>74.7</v>
      </c>
      <c r="N3388" s="37">
        <f t="shared" si="214"/>
        <v>177.45</v>
      </c>
    </row>
    <row r="3389" spans="1:14" ht="15.6" x14ac:dyDescent="0.3">
      <c r="A3389" s="40">
        <v>43606.958333333336</v>
      </c>
      <c r="B3389" s="29">
        <f t="shared" si="211"/>
        <v>5</v>
      </c>
      <c r="C3389" s="34">
        <v>21</v>
      </c>
      <c r="D3389" s="35">
        <v>137.85</v>
      </c>
      <c r="E3389" s="36">
        <v>145.65</v>
      </c>
      <c r="F3389" s="37">
        <f t="shared" si="212"/>
        <v>283.5</v>
      </c>
      <c r="G3389" s="38"/>
      <c r="H3389" s="35">
        <v>157.321</v>
      </c>
      <c r="I3389" s="36">
        <v>130.40299999999999</v>
      </c>
      <c r="J3389" s="37">
        <f t="shared" si="213"/>
        <v>287.72399999999999</v>
      </c>
      <c r="K3389" s="38"/>
      <c r="L3389" s="35">
        <v>94.5</v>
      </c>
      <c r="M3389" s="36">
        <v>68.400000000000006</v>
      </c>
      <c r="N3389" s="37">
        <f t="shared" si="214"/>
        <v>162.9</v>
      </c>
    </row>
    <row r="3390" spans="1:14" ht="15.6" x14ac:dyDescent="0.3">
      <c r="A3390" s="39">
        <v>43606</v>
      </c>
      <c r="B3390" s="29">
        <f t="shared" si="211"/>
        <v>5</v>
      </c>
      <c r="C3390" s="34">
        <v>21</v>
      </c>
      <c r="D3390" s="35">
        <v>130.65</v>
      </c>
      <c r="E3390" s="36">
        <v>132</v>
      </c>
      <c r="F3390" s="37">
        <f t="shared" si="212"/>
        <v>262.64999999999998</v>
      </c>
      <c r="G3390" s="38"/>
      <c r="H3390" s="35">
        <v>152.90799999999999</v>
      </c>
      <c r="I3390" s="36">
        <v>111.002</v>
      </c>
      <c r="J3390" s="37">
        <f t="shared" si="213"/>
        <v>263.90999999999997</v>
      </c>
      <c r="K3390" s="38"/>
      <c r="L3390" s="35">
        <v>88.8</v>
      </c>
      <c r="M3390" s="36">
        <v>69.75</v>
      </c>
      <c r="N3390" s="37">
        <f t="shared" si="214"/>
        <v>158.55000000000001</v>
      </c>
    </row>
    <row r="3391" spans="1:14" ht="15.6" x14ac:dyDescent="0.3">
      <c r="A3391" s="40">
        <v>43607.041666666664</v>
      </c>
      <c r="B3391" s="29">
        <f t="shared" si="211"/>
        <v>5</v>
      </c>
      <c r="C3391" s="34">
        <v>22</v>
      </c>
      <c r="D3391" s="35">
        <v>125.55</v>
      </c>
      <c r="E3391" s="36">
        <v>132.75</v>
      </c>
      <c r="F3391" s="37">
        <f t="shared" si="212"/>
        <v>258.3</v>
      </c>
      <c r="G3391" s="38"/>
      <c r="H3391" s="35">
        <v>152.16399999999999</v>
      </c>
      <c r="I3391" s="36">
        <v>110.087</v>
      </c>
      <c r="J3391" s="37">
        <f t="shared" si="213"/>
        <v>262.25099999999998</v>
      </c>
      <c r="K3391" s="38"/>
      <c r="L3391" s="35">
        <v>88.35</v>
      </c>
      <c r="M3391" s="36">
        <v>70.650000000000006</v>
      </c>
      <c r="N3391" s="37">
        <f t="shared" si="214"/>
        <v>159</v>
      </c>
    </row>
    <row r="3392" spans="1:14" ht="15.6" x14ac:dyDescent="0.3">
      <c r="A3392" s="39">
        <v>43607.083333333336</v>
      </c>
      <c r="B3392" s="29">
        <f t="shared" si="211"/>
        <v>5</v>
      </c>
      <c r="C3392" s="34">
        <v>22</v>
      </c>
      <c r="D3392" s="35">
        <v>126.45</v>
      </c>
      <c r="E3392" s="36">
        <v>133.19999999999999</v>
      </c>
      <c r="F3392" s="37">
        <f t="shared" si="212"/>
        <v>259.64999999999998</v>
      </c>
      <c r="G3392" s="38"/>
      <c r="H3392" s="35">
        <v>150.346</v>
      </c>
      <c r="I3392" s="36">
        <v>110.515</v>
      </c>
      <c r="J3392" s="37">
        <f t="shared" si="213"/>
        <v>260.86099999999999</v>
      </c>
      <c r="K3392" s="38"/>
      <c r="L3392" s="35">
        <v>87.6</v>
      </c>
      <c r="M3392" s="36">
        <v>69.599999999999994</v>
      </c>
      <c r="N3392" s="37">
        <f t="shared" si="214"/>
        <v>157.19999999999999</v>
      </c>
    </row>
    <row r="3393" spans="1:14" ht="15.6" x14ac:dyDescent="0.3">
      <c r="A3393" s="40">
        <v>43607.125</v>
      </c>
      <c r="B3393" s="29">
        <f t="shared" si="211"/>
        <v>5</v>
      </c>
      <c r="C3393" s="34">
        <v>22</v>
      </c>
      <c r="D3393" s="35">
        <v>142.65</v>
      </c>
      <c r="E3393" s="36">
        <v>133.35</v>
      </c>
      <c r="F3393" s="37">
        <f t="shared" si="212"/>
        <v>276</v>
      </c>
      <c r="G3393" s="38"/>
      <c r="H3393" s="35">
        <v>158.096</v>
      </c>
      <c r="I3393" s="36">
        <v>116.319</v>
      </c>
      <c r="J3393" s="37">
        <f t="shared" si="213"/>
        <v>274.41500000000002</v>
      </c>
      <c r="K3393" s="38"/>
      <c r="L3393" s="35">
        <v>98.1</v>
      </c>
      <c r="M3393" s="36">
        <v>69.150000000000006</v>
      </c>
      <c r="N3393" s="37">
        <f t="shared" si="214"/>
        <v>167.25</v>
      </c>
    </row>
    <row r="3394" spans="1:14" ht="15.6" x14ac:dyDescent="0.3">
      <c r="A3394" s="39">
        <v>43607.166666666664</v>
      </c>
      <c r="B3394" s="29">
        <f t="shared" si="211"/>
        <v>5</v>
      </c>
      <c r="C3394" s="34">
        <v>22</v>
      </c>
      <c r="D3394" s="35">
        <v>141.9</v>
      </c>
      <c r="E3394" s="36">
        <v>140.4</v>
      </c>
      <c r="F3394" s="37">
        <f t="shared" si="212"/>
        <v>282.3</v>
      </c>
      <c r="G3394" s="38"/>
      <c r="H3394" s="35">
        <v>165.87899999999999</v>
      </c>
      <c r="I3394" s="36">
        <v>135.68199999999999</v>
      </c>
      <c r="J3394" s="37">
        <f t="shared" si="213"/>
        <v>301.56099999999998</v>
      </c>
      <c r="K3394" s="38"/>
      <c r="L3394" s="35">
        <v>104.1</v>
      </c>
      <c r="M3394" s="36">
        <v>70.05</v>
      </c>
      <c r="N3394" s="37">
        <f t="shared" si="214"/>
        <v>174.14999999999998</v>
      </c>
    </row>
    <row r="3395" spans="1:14" ht="15.6" x14ac:dyDescent="0.3">
      <c r="A3395" s="40">
        <v>43607.208333333336</v>
      </c>
      <c r="B3395" s="29">
        <f t="shared" si="211"/>
        <v>5</v>
      </c>
      <c r="C3395" s="34">
        <v>22</v>
      </c>
      <c r="D3395" s="35">
        <v>143.25</v>
      </c>
      <c r="E3395" s="36">
        <v>149.4</v>
      </c>
      <c r="F3395" s="37">
        <f t="shared" si="212"/>
        <v>292.64999999999998</v>
      </c>
      <c r="G3395" s="38"/>
      <c r="H3395" s="35">
        <v>182.28</v>
      </c>
      <c r="I3395" s="36">
        <v>142.494</v>
      </c>
      <c r="J3395" s="37">
        <f t="shared" si="213"/>
        <v>324.774</v>
      </c>
      <c r="K3395" s="38"/>
      <c r="L3395" s="35">
        <v>104.7</v>
      </c>
      <c r="M3395" s="36">
        <v>70.2</v>
      </c>
      <c r="N3395" s="37">
        <f t="shared" si="214"/>
        <v>174.9</v>
      </c>
    </row>
    <row r="3396" spans="1:14" ht="15.6" x14ac:dyDescent="0.3">
      <c r="A3396" s="39">
        <v>43607.25</v>
      </c>
      <c r="B3396" s="29">
        <f t="shared" si="211"/>
        <v>5</v>
      </c>
      <c r="C3396" s="34">
        <v>22</v>
      </c>
      <c r="D3396" s="35">
        <v>148.94999999999999</v>
      </c>
      <c r="E3396" s="36">
        <v>153.44999999999999</v>
      </c>
      <c r="F3396" s="37">
        <f t="shared" si="212"/>
        <v>302.39999999999998</v>
      </c>
      <c r="G3396" s="38"/>
      <c r="H3396" s="35">
        <v>182.51</v>
      </c>
      <c r="I3396" s="36">
        <v>155.797</v>
      </c>
      <c r="J3396" s="37">
        <f t="shared" si="213"/>
        <v>338.30700000000002</v>
      </c>
      <c r="K3396" s="38"/>
      <c r="L3396" s="35">
        <v>106.2</v>
      </c>
      <c r="M3396" s="36">
        <v>75.150000000000006</v>
      </c>
      <c r="N3396" s="37">
        <f t="shared" si="214"/>
        <v>181.35000000000002</v>
      </c>
    </row>
    <row r="3397" spans="1:14" ht="15.6" x14ac:dyDescent="0.3">
      <c r="A3397" s="40">
        <v>43607.291666666664</v>
      </c>
      <c r="B3397" s="29">
        <f t="shared" si="211"/>
        <v>5</v>
      </c>
      <c r="C3397" s="34">
        <v>22</v>
      </c>
      <c r="D3397" s="35">
        <v>177.45</v>
      </c>
      <c r="E3397" s="36">
        <v>206.1</v>
      </c>
      <c r="F3397" s="37">
        <f t="shared" si="212"/>
        <v>383.54999999999995</v>
      </c>
      <c r="G3397" s="38"/>
      <c r="H3397" s="35">
        <v>234.28399999999999</v>
      </c>
      <c r="I3397" s="36">
        <v>185.03399999999999</v>
      </c>
      <c r="J3397" s="37">
        <f t="shared" si="213"/>
        <v>419.31799999999998</v>
      </c>
      <c r="K3397" s="38"/>
      <c r="L3397" s="35">
        <v>165.75</v>
      </c>
      <c r="M3397" s="36">
        <v>103.95</v>
      </c>
      <c r="N3397" s="37">
        <f t="shared" si="214"/>
        <v>269.7</v>
      </c>
    </row>
    <row r="3398" spans="1:14" ht="15.6" x14ac:dyDescent="0.3">
      <c r="A3398" s="39">
        <v>43607.333333333336</v>
      </c>
      <c r="B3398" s="29">
        <f t="shared" si="211"/>
        <v>5</v>
      </c>
      <c r="C3398" s="34">
        <v>22</v>
      </c>
      <c r="D3398" s="35">
        <v>182.25</v>
      </c>
      <c r="E3398" s="36">
        <v>241.5</v>
      </c>
      <c r="F3398" s="37">
        <f t="shared" si="212"/>
        <v>423.75</v>
      </c>
      <c r="G3398" s="38"/>
      <c r="H3398" s="35">
        <v>240.7</v>
      </c>
      <c r="I3398" s="36">
        <v>204.08</v>
      </c>
      <c r="J3398" s="37">
        <f t="shared" si="213"/>
        <v>444.78</v>
      </c>
      <c r="K3398" s="38"/>
      <c r="L3398" s="35">
        <v>161.55000000000001</v>
      </c>
      <c r="M3398" s="36">
        <v>116.55</v>
      </c>
      <c r="N3398" s="37">
        <f t="shared" si="214"/>
        <v>278.10000000000002</v>
      </c>
    </row>
    <row r="3399" spans="1:14" ht="15.6" x14ac:dyDescent="0.3">
      <c r="A3399" s="40">
        <v>43607.375</v>
      </c>
      <c r="B3399" s="29">
        <f t="shared" si="211"/>
        <v>5</v>
      </c>
      <c r="C3399" s="34">
        <v>22</v>
      </c>
      <c r="D3399" s="35">
        <v>195.75</v>
      </c>
      <c r="E3399" s="36">
        <v>272.10000000000002</v>
      </c>
      <c r="F3399" s="37">
        <f t="shared" si="212"/>
        <v>467.85</v>
      </c>
      <c r="G3399" s="38"/>
      <c r="H3399" s="35">
        <v>244.58199999999999</v>
      </c>
      <c r="I3399" s="36">
        <v>222.45099999999999</v>
      </c>
      <c r="J3399" s="37">
        <f t="shared" si="213"/>
        <v>467.03300000000002</v>
      </c>
      <c r="K3399" s="38"/>
      <c r="L3399" s="35">
        <v>172.35</v>
      </c>
      <c r="M3399" s="36">
        <v>123.45</v>
      </c>
      <c r="N3399" s="37">
        <f t="shared" si="214"/>
        <v>295.8</v>
      </c>
    </row>
    <row r="3400" spans="1:14" ht="15.6" x14ac:dyDescent="0.3">
      <c r="A3400" s="39">
        <v>43607.416666666664</v>
      </c>
      <c r="B3400" s="29">
        <f t="shared" ref="B3400:B3463" si="215">MONTH(A3400)</f>
        <v>5</v>
      </c>
      <c r="C3400" s="34">
        <v>22</v>
      </c>
      <c r="D3400" s="35">
        <v>210.45</v>
      </c>
      <c r="E3400" s="36">
        <v>277.2</v>
      </c>
      <c r="F3400" s="37">
        <f t="shared" ref="F3400:F3463" si="216">D3400+E3400</f>
        <v>487.65</v>
      </c>
      <c r="G3400" s="38"/>
      <c r="H3400" s="35">
        <v>230.69300000000001</v>
      </c>
      <c r="I3400" s="36">
        <v>234.041</v>
      </c>
      <c r="J3400" s="37">
        <f t="shared" ref="J3400:J3463" si="217">H3400+I3400</f>
        <v>464.73400000000004</v>
      </c>
      <c r="K3400" s="38"/>
      <c r="L3400" s="35">
        <v>172.2</v>
      </c>
      <c r="M3400" s="36">
        <v>128.25</v>
      </c>
      <c r="N3400" s="37">
        <f t="shared" ref="N3400:N3463" si="218">L3400+M3400</f>
        <v>300.45</v>
      </c>
    </row>
    <row r="3401" spans="1:14" ht="15.6" x14ac:dyDescent="0.3">
      <c r="A3401" s="40">
        <v>43607.458333333336</v>
      </c>
      <c r="B3401" s="29">
        <f t="shared" si="215"/>
        <v>5</v>
      </c>
      <c r="C3401" s="34">
        <v>22</v>
      </c>
      <c r="D3401" s="35">
        <v>224.1</v>
      </c>
      <c r="E3401" s="36">
        <v>272.39999999999998</v>
      </c>
      <c r="F3401" s="37">
        <f t="shared" si="216"/>
        <v>496.5</v>
      </c>
      <c r="G3401" s="38"/>
      <c r="H3401" s="35">
        <v>236.06299999999999</v>
      </c>
      <c r="I3401" s="36">
        <v>236.273</v>
      </c>
      <c r="J3401" s="37">
        <f t="shared" si="217"/>
        <v>472.33600000000001</v>
      </c>
      <c r="K3401" s="38"/>
      <c r="L3401" s="35">
        <v>168.3</v>
      </c>
      <c r="M3401" s="36">
        <v>130.35</v>
      </c>
      <c r="N3401" s="37">
        <f t="shared" si="218"/>
        <v>298.64999999999998</v>
      </c>
    </row>
    <row r="3402" spans="1:14" ht="15.6" x14ac:dyDescent="0.3">
      <c r="A3402" s="39">
        <v>43607.5</v>
      </c>
      <c r="B3402" s="29">
        <f t="shared" si="215"/>
        <v>5</v>
      </c>
      <c r="C3402" s="34">
        <v>22</v>
      </c>
      <c r="D3402" s="35">
        <v>224.7</v>
      </c>
      <c r="E3402" s="36">
        <v>277.05</v>
      </c>
      <c r="F3402" s="37">
        <f t="shared" si="216"/>
        <v>501.75</v>
      </c>
      <c r="G3402" s="38"/>
      <c r="H3402" s="35">
        <v>235.42400000000001</v>
      </c>
      <c r="I3402" s="36">
        <v>239.85</v>
      </c>
      <c r="J3402" s="37">
        <f t="shared" si="217"/>
        <v>475.274</v>
      </c>
      <c r="K3402" s="38"/>
      <c r="L3402" s="35">
        <v>171.75</v>
      </c>
      <c r="M3402" s="36">
        <v>132.75</v>
      </c>
      <c r="N3402" s="37">
        <f t="shared" si="218"/>
        <v>304.5</v>
      </c>
    </row>
    <row r="3403" spans="1:14" ht="15.6" x14ac:dyDescent="0.3">
      <c r="A3403" s="40">
        <v>43607.541666666664</v>
      </c>
      <c r="B3403" s="29">
        <f t="shared" si="215"/>
        <v>5</v>
      </c>
      <c r="C3403" s="34">
        <v>22</v>
      </c>
      <c r="D3403" s="35">
        <v>228.9</v>
      </c>
      <c r="E3403" s="36">
        <v>260.55</v>
      </c>
      <c r="F3403" s="37">
        <f t="shared" si="216"/>
        <v>489.45000000000005</v>
      </c>
      <c r="G3403" s="38"/>
      <c r="H3403" s="35">
        <v>243.40799999999999</v>
      </c>
      <c r="I3403" s="36">
        <v>235.94499999999999</v>
      </c>
      <c r="J3403" s="37">
        <f t="shared" si="217"/>
        <v>479.35299999999995</v>
      </c>
      <c r="K3403" s="38"/>
      <c r="L3403" s="35">
        <v>171.6</v>
      </c>
      <c r="M3403" s="36">
        <v>133.94999999999999</v>
      </c>
      <c r="N3403" s="37">
        <f t="shared" si="218"/>
        <v>305.54999999999995</v>
      </c>
    </row>
    <row r="3404" spans="1:14" ht="15.6" x14ac:dyDescent="0.3">
      <c r="A3404" s="39">
        <v>43607.583333333336</v>
      </c>
      <c r="B3404" s="29">
        <f t="shared" si="215"/>
        <v>5</v>
      </c>
      <c r="C3404" s="34">
        <v>22</v>
      </c>
      <c r="D3404" s="35">
        <v>232.35</v>
      </c>
      <c r="E3404" s="36">
        <v>246.75</v>
      </c>
      <c r="F3404" s="37">
        <f t="shared" si="216"/>
        <v>479.1</v>
      </c>
      <c r="G3404" s="38"/>
      <c r="H3404" s="35">
        <v>231.702</v>
      </c>
      <c r="I3404" s="36">
        <v>223.97200000000001</v>
      </c>
      <c r="J3404" s="37">
        <f t="shared" si="217"/>
        <v>455.67399999999998</v>
      </c>
      <c r="K3404" s="38"/>
      <c r="L3404" s="35">
        <v>159.75</v>
      </c>
      <c r="M3404" s="36">
        <v>136.05000000000001</v>
      </c>
      <c r="N3404" s="37">
        <f t="shared" si="218"/>
        <v>295.8</v>
      </c>
    </row>
    <row r="3405" spans="1:14" ht="15.6" x14ac:dyDescent="0.3">
      <c r="A3405" s="40">
        <v>43607.625</v>
      </c>
      <c r="B3405" s="29">
        <f t="shared" si="215"/>
        <v>5</v>
      </c>
      <c r="C3405" s="34">
        <v>22</v>
      </c>
      <c r="D3405" s="35">
        <v>224.7</v>
      </c>
      <c r="E3405" s="36">
        <v>247.5</v>
      </c>
      <c r="F3405" s="37">
        <f t="shared" si="216"/>
        <v>472.2</v>
      </c>
      <c r="G3405" s="38"/>
      <c r="H3405" s="35">
        <v>230.53700000000001</v>
      </c>
      <c r="I3405" s="36">
        <v>230.215</v>
      </c>
      <c r="J3405" s="37">
        <f t="shared" si="217"/>
        <v>460.75200000000001</v>
      </c>
      <c r="K3405" s="38"/>
      <c r="L3405" s="35">
        <v>169.2</v>
      </c>
      <c r="M3405" s="36">
        <v>142.80000000000001</v>
      </c>
      <c r="N3405" s="37">
        <f t="shared" si="218"/>
        <v>312</v>
      </c>
    </row>
    <row r="3406" spans="1:14" ht="15.6" x14ac:dyDescent="0.3">
      <c r="A3406" s="39">
        <v>43607.666666666664</v>
      </c>
      <c r="B3406" s="29">
        <f t="shared" si="215"/>
        <v>5</v>
      </c>
      <c r="C3406" s="34">
        <v>22</v>
      </c>
      <c r="D3406" s="35">
        <v>219</v>
      </c>
      <c r="E3406" s="36">
        <v>240.3</v>
      </c>
      <c r="F3406" s="37">
        <f t="shared" si="216"/>
        <v>459.3</v>
      </c>
      <c r="G3406" s="38"/>
      <c r="H3406" s="35">
        <v>227.05699999999999</v>
      </c>
      <c r="I3406" s="36">
        <v>222.078</v>
      </c>
      <c r="J3406" s="37">
        <f t="shared" si="217"/>
        <v>449.13499999999999</v>
      </c>
      <c r="K3406" s="38"/>
      <c r="L3406" s="35">
        <v>165</v>
      </c>
      <c r="M3406" s="36">
        <v>136.35</v>
      </c>
      <c r="N3406" s="37">
        <f t="shared" si="218"/>
        <v>301.35000000000002</v>
      </c>
    </row>
    <row r="3407" spans="1:14" ht="15.6" x14ac:dyDescent="0.3">
      <c r="A3407" s="40">
        <v>43607.708333333336</v>
      </c>
      <c r="B3407" s="29">
        <f t="shared" si="215"/>
        <v>5</v>
      </c>
      <c r="C3407" s="34">
        <v>22</v>
      </c>
      <c r="D3407" s="35">
        <v>213.9</v>
      </c>
      <c r="E3407" s="36">
        <v>215.4</v>
      </c>
      <c r="F3407" s="37">
        <f t="shared" si="216"/>
        <v>429.3</v>
      </c>
      <c r="G3407" s="38"/>
      <c r="H3407" s="35">
        <v>214.089</v>
      </c>
      <c r="I3407" s="36">
        <v>206.02</v>
      </c>
      <c r="J3407" s="37">
        <f t="shared" si="217"/>
        <v>420.10900000000004</v>
      </c>
      <c r="K3407" s="38"/>
      <c r="L3407" s="35">
        <v>158.55000000000001</v>
      </c>
      <c r="M3407" s="36">
        <v>135.44999999999999</v>
      </c>
      <c r="N3407" s="37">
        <f t="shared" si="218"/>
        <v>294</v>
      </c>
    </row>
    <row r="3408" spans="1:14" ht="15.6" x14ac:dyDescent="0.3">
      <c r="A3408" s="39">
        <v>43607.75</v>
      </c>
      <c r="B3408" s="29">
        <f t="shared" si="215"/>
        <v>5</v>
      </c>
      <c r="C3408" s="34">
        <v>22</v>
      </c>
      <c r="D3408" s="35">
        <v>198.45</v>
      </c>
      <c r="E3408" s="36">
        <v>182.25</v>
      </c>
      <c r="F3408" s="37">
        <f t="shared" si="216"/>
        <v>380.7</v>
      </c>
      <c r="G3408" s="38"/>
      <c r="H3408" s="35">
        <v>170.47300000000001</v>
      </c>
      <c r="I3408" s="36">
        <v>181.07300000000001</v>
      </c>
      <c r="J3408" s="37">
        <f t="shared" si="217"/>
        <v>351.54600000000005</v>
      </c>
      <c r="K3408" s="38"/>
      <c r="L3408" s="35">
        <v>121.8</v>
      </c>
      <c r="M3408" s="36">
        <v>97.05</v>
      </c>
      <c r="N3408" s="37">
        <f t="shared" si="218"/>
        <v>218.85</v>
      </c>
    </row>
    <row r="3409" spans="1:14" ht="15.6" x14ac:dyDescent="0.3">
      <c r="A3409" s="40">
        <v>43607.791666666664</v>
      </c>
      <c r="B3409" s="29">
        <f t="shared" si="215"/>
        <v>5</v>
      </c>
      <c r="C3409" s="34">
        <v>22</v>
      </c>
      <c r="D3409" s="35">
        <v>192.75</v>
      </c>
      <c r="E3409" s="36">
        <v>169.5</v>
      </c>
      <c r="F3409" s="37">
        <f t="shared" si="216"/>
        <v>362.25</v>
      </c>
      <c r="G3409" s="38"/>
      <c r="H3409" s="35">
        <v>164.53200000000001</v>
      </c>
      <c r="I3409" s="36">
        <v>173.279</v>
      </c>
      <c r="J3409" s="37">
        <f t="shared" si="217"/>
        <v>337.81100000000004</v>
      </c>
      <c r="K3409" s="38"/>
      <c r="L3409" s="35">
        <v>110.55</v>
      </c>
      <c r="M3409" s="36">
        <v>83.85</v>
      </c>
      <c r="N3409" s="37">
        <f t="shared" si="218"/>
        <v>194.39999999999998</v>
      </c>
    </row>
    <row r="3410" spans="1:14" ht="15.6" x14ac:dyDescent="0.3">
      <c r="A3410" s="39">
        <v>43607.833333333336</v>
      </c>
      <c r="B3410" s="29">
        <f t="shared" si="215"/>
        <v>5</v>
      </c>
      <c r="C3410" s="34">
        <v>22</v>
      </c>
      <c r="D3410" s="35">
        <v>187.35</v>
      </c>
      <c r="E3410" s="36">
        <v>167.4</v>
      </c>
      <c r="F3410" s="37">
        <f t="shared" si="216"/>
        <v>354.75</v>
      </c>
      <c r="G3410" s="38"/>
      <c r="H3410" s="35">
        <v>176.05600000000001</v>
      </c>
      <c r="I3410" s="36">
        <v>169.96700000000001</v>
      </c>
      <c r="J3410" s="37">
        <f t="shared" si="217"/>
        <v>346.02300000000002</v>
      </c>
      <c r="K3410" s="38"/>
      <c r="L3410" s="35">
        <v>112.35</v>
      </c>
      <c r="M3410" s="36">
        <v>78.45</v>
      </c>
      <c r="N3410" s="37">
        <f t="shared" si="218"/>
        <v>190.8</v>
      </c>
    </row>
    <row r="3411" spans="1:14" ht="15.6" x14ac:dyDescent="0.3">
      <c r="A3411" s="40">
        <v>43607.875</v>
      </c>
      <c r="B3411" s="29">
        <f t="shared" si="215"/>
        <v>5</v>
      </c>
      <c r="C3411" s="34">
        <v>22</v>
      </c>
      <c r="D3411" s="35">
        <v>172.65</v>
      </c>
      <c r="E3411" s="36">
        <v>157.65</v>
      </c>
      <c r="F3411" s="37">
        <f t="shared" si="216"/>
        <v>330.3</v>
      </c>
      <c r="G3411" s="38"/>
      <c r="H3411" s="35">
        <v>167.148</v>
      </c>
      <c r="I3411" s="36">
        <v>157.327</v>
      </c>
      <c r="J3411" s="37">
        <f t="shared" si="217"/>
        <v>324.47500000000002</v>
      </c>
      <c r="K3411" s="38"/>
      <c r="L3411" s="35">
        <v>107.1</v>
      </c>
      <c r="M3411" s="36">
        <v>75.75</v>
      </c>
      <c r="N3411" s="37">
        <f t="shared" si="218"/>
        <v>182.85</v>
      </c>
    </row>
    <row r="3412" spans="1:14" ht="15.6" x14ac:dyDescent="0.3">
      <c r="A3412" s="39">
        <v>43607.916666666664</v>
      </c>
      <c r="B3412" s="29">
        <f t="shared" si="215"/>
        <v>5</v>
      </c>
      <c r="C3412" s="34">
        <v>22</v>
      </c>
      <c r="D3412" s="35">
        <v>159</v>
      </c>
      <c r="E3412" s="36">
        <v>152.55000000000001</v>
      </c>
      <c r="F3412" s="37">
        <f t="shared" si="216"/>
        <v>311.55</v>
      </c>
      <c r="G3412" s="38"/>
      <c r="H3412" s="35">
        <v>162.37100000000001</v>
      </c>
      <c r="I3412" s="36">
        <v>155.78700000000001</v>
      </c>
      <c r="J3412" s="37">
        <f t="shared" si="217"/>
        <v>318.15800000000002</v>
      </c>
      <c r="K3412" s="38"/>
      <c r="L3412" s="35">
        <v>102.9</v>
      </c>
      <c r="M3412" s="36">
        <v>72.45</v>
      </c>
      <c r="N3412" s="37">
        <f t="shared" si="218"/>
        <v>175.35000000000002</v>
      </c>
    </row>
    <row r="3413" spans="1:14" ht="15.6" x14ac:dyDescent="0.3">
      <c r="A3413" s="40">
        <v>43607.958333333336</v>
      </c>
      <c r="B3413" s="29">
        <f t="shared" si="215"/>
        <v>5</v>
      </c>
      <c r="C3413" s="34">
        <v>22</v>
      </c>
      <c r="D3413" s="35">
        <v>141.15</v>
      </c>
      <c r="E3413" s="36">
        <v>149.25</v>
      </c>
      <c r="F3413" s="37">
        <f t="shared" si="216"/>
        <v>290.39999999999998</v>
      </c>
      <c r="G3413" s="38"/>
      <c r="H3413" s="35">
        <v>154.33199999999999</v>
      </c>
      <c r="I3413" s="36">
        <v>127.935</v>
      </c>
      <c r="J3413" s="37">
        <f t="shared" si="217"/>
        <v>282.267</v>
      </c>
      <c r="K3413" s="38"/>
      <c r="L3413" s="35">
        <v>94.35</v>
      </c>
      <c r="M3413" s="36">
        <v>62.7</v>
      </c>
      <c r="N3413" s="37">
        <f t="shared" si="218"/>
        <v>157.05000000000001</v>
      </c>
    </row>
    <row r="3414" spans="1:14" ht="15.6" x14ac:dyDescent="0.3">
      <c r="A3414" s="39">
        <v>43607</v>
      </c>
      <c r="B3414" s="29">
        <f t="shared" si="215"/>
        <v>5</v>
      </c>
      <c r="C3414" s="34">
        <v>22</v>
      </c>
      <c r="D3414" s="35">
        <v>144.44999999999999</v>
      </c>
      <c r="E3414" s="36">
        <v>135.6</v>
      </c>
      <c r="F3414" s="37">
        <f t="shared" si="216"/>
        <v>280.04999999999995</v>
      </c>
      <c r="G3414" s="38"/>
      <c r="H3414" s="35">
        <v>150.74600000000001</v>
      </c>
      <c r="I3414" s="36">
        <v>111.185</v>
      </c>
      <c r="J3414" s="37">
        <f t="shared" si="217"/>
        <v>261.93100000000004</v>
      </c>
      <c r="K3414" s="38"/>
      <c r="L3414" s="35">
        <v>86.7</v>
      </c>
      <c r="M3414" s="36">
        <v>61.05</v>
      </c>
      <c r="N3414" s="37">
        <f t="shared" si="218"/>
        <v>147.75</v>
      </c>
    </row>
    <row r="3415" spans="1:14" ht="15.6" x14ac:dyDescent="0.3">
      <c r="A3415" s="40">
        <v>43608.041666666664</v>
      </c>
      <c r="B3415" s="29">
        <f t="shared" si="215"/>
        <v>5</v>
      </c>
      <c r="C3415" s="34">
        <v>23</v>
      </c>
      <c r="D3415" s="35">
        <v>130.94999999999999</v>
      </c>
      <c r="E3415" s="36">
        <v>129.15</v>
      </c>
      <c r="F3415" s="37">
        <f t="shared" si="216"/>
        <v>260.10000000000002</v>
      </c>
      <c r="G3415" s="38"/>
      <c r="H3415" s="35">
        <v>149.602</v>
      </c>
      <c r="I3415" s="36">
        <v>110.297</v>
      </c>
      <c r="J3415" s="37">
        <f t="shared" si="217"/>
        <v>259.899</v>
      </c>
      <c r="K3415" s="38"/>
      <c r="L3415" s="35">
        <v>86.55</v>
      </c>
      <c r="M3415" s="36">
        <v>60.75</v>
      </c>
      <c r="N3415" s="37">
        <f t="shared" si="218"/>
        <v>147.30000000000001</v>
      </c>
    </row>
    <row r="3416" spans="1:14" ht="15.6" x14ac:dyDescent="0.3">
      <c r="A3416" s="39">
        <v>43608.083333333336</v>
      </c>
      <c r="B3416" s="29">
        <f t="shared" si="215"/>
        <v>5</v>
      </c>
      <c r="C3416" s="34">
        <v>23</v>
      </c>
      <c r="D3416" s="35">
        <v>130.5</v>
      </c>
      <c r="E3416" s="36">
        <v>128.1</v>
      </c>
      <c r="F3416" s="37">
        <f t="shared" si="216"/>
        <v>258.60000000000002</v>
      </c>
      <c r="G3416" s="38"/>
      <c r="H3416" s="35">
        <v>148.31700000000001</v>
      </c>
      <c r="I3416" s="36">
        <v>108.818</v>
      </c>
      <c r="J3416" s="37">
        <f t="shared" si="217"/>
        <v>257.13499999999999</v>
      </c>
      <c r="K3416" s="38"/>
      <c r="L3416" s="35">
        <v>87.75</v>
      </c>
      <c r="M3416" s="36">
        <v>62.1</v>
      </c>
      <c r="N3416" s="37">
        <f t="shared" si="218"/>
        <v>149.85</v>
      </c>
    </row>
    <row r="3417" spans="1:14" ht="15.6" x14ac:dyDescent="0.3">
      <c r="A3417" s="40">
        <v>43608.125</v>
      </c>
      <c r="B3417" s="29">
        <f t="shared" si="215"/>
        <v>5</v>
      </c>
      <c r="C3417" s="34">
        <v>23</v>
      </c>
      <c r="D3417" s="35">
        <v>130.35</v>
      </c>
      <c r="E3417" s="36">
        <v>127.8</v>
      </c>
      <c r="F3417" s="37">
        <f t="shared" si="216"/>
        <v>258.14999999999998</v>
      </c>
      <c r="G3417" s="38"/>
      <c r="H3417" s="35">
        <v>152.654</v>
      </c>
      <c r="I3417" s="36">
        <v>116.428</v>
      </c>
      <c r="J3417" s="37">
        <f t="shared" si="217"/>
        <v>269.08199999999999</v>
      </c>
      <c r="K3417" s="38"/>
      <c r="L3417" s="35">
        <v>99.6</v>
      </c>
      <c r="M3417" s="36">
        <v>61.2</v>
      </c>
      <c r="N3417" s="37">
        <f t="shared" si="218"/>
        <v>160.80000000000001</v>
      </c>
    </row>
    <row r="3418" spans="1:14" ht="15.6" x14ac:dyDescent="0.3">
      <c r="A3418" s="39">
        <v>43608.166666666664</v>
      </c>
      <c r="B3418" s="29">
        <f t="shared" si="215"/>
        <v>5</v>
      </c>
      <c r="C3418" s="34">
        <v>23</v>
      </c>
      <c r="D3418" s="35">
        <v>130.35</v>
      </c>
      <c r="E3418" s="36">
        <v>138.44999999999999</v>
      </c>
      <c r="F3418" s="37">
        <f t="shared" si="216"/>
        <v>268.79999999999995</v>
      </c>
      <c r="G3418" s="38"/>
      <c r="H3418" s="35">
        <v>162.99</v>
      </c>
      <c r="I3418" s="36">
        <v>128.434</v>
      </c>
      <c r="J3418" s="37">
        <f t="shared" si="217"/>
        <v>291.42399999999998</v>
      </c>
      <c r="K3418" s="38"/>
      <c r="L3418" s="35">
        <v>102.15</v>
      </c>
      <c r="M3418" s="36">
        <v>60.9</v>
      </c>
      <c r="N3418" s="37">
        <f t="shared" si="218"/>
        <v>163.05000000000001</v>
      </c>
    </row>
    <row r="3419" spans="1:14" ht="15.6" x14ac:dyDescent="0.3">
      <c r="A3419" s="40">
        <v>43608.208333333336</v>
      </c>
      <c r="B3419" s="29">
        <f t="shared" si="215"/>
        <v>5</v>
      </c>
      <c r="C3419" s="34">
        <v>23</v>
      </c>
      <c r="D3419" s="35">
        <v>130.19999999999999</v>
      </c>
      <c r="E3419" s="36">
        <v>141.15</v>
      </c>
      <c r="F3419" s="37">
        <f t="shared" si="216"/>
        <v>271.35000000000002</v>
      </c>
      <c r="G3419" s="38"/>
      <c r="H3419" s="35">
        <v>176.99199999999999</v>
      </c>
      <c r="I3419" s="36">
        <v>137.40299999999999</v>
      </c>
      <c r="J3419" s="37">
        <f t="shared" si="217"/>
        <v>314.39499999999998</v>
      </c>
      <c r="K3419" s="38"/>
      <c r="L3419" s="35">
        <v>103.95</v>
      </c>
      <c r="M3419" s="36">
        <v>60.75</v>
      </c>
      <c r="N3419" s="37">
        <f t="shared" si="218"/>
        <v>164.7</v>
      </c>
    </row>
    <row r="3420" spans="1:14" ht="15.6" x14ac:dyDescent="0.3">
      <c r="A3420" s="39">
        <v>43608.25</v>
      </c>
      <c r="B3420" s="29">
        <f t="shared" si="215"/>
        <v>5</v>
      </c>
      <c r="C3420" s="34">
        <v>23</v>
      </c>
      <c r="D3420" s="35">
        <v>153.30000000000001</v>
      </c>
      <c r="E3420" s="36">
        <v>152.4</v>
      </c>
      <c r="F3420" s="37">
        <f t="shared" si="216"/>
        <v>305.70000000000005</v>
      </c>
      <c r="G3420" s="38"/>
      <c r="H3420" s="35">
        <v>176.809</v>
      </c>
      <c r="I3420" s="36">
        <v>150.50700000000001</v>
      </c>
      <c r="J3420" s="37">
        <f t="shared" si="217"/>
        <v>327.31600000000003</v>
      </c>
      <c r="K3420" s="38"/>
      <c r="L3420" s="35">
        <v>109.65</v>
      </c>
      <c r="M3420" s="36">
        <v>69.599999999999994</v>
      </c>
      <c r="N3420" s="37">
        <f t="shared" si="218"/>
        <v>179.25</v>
      </c>
    </row>
    <row r="3421" spans="1:14" ht="15.6" x14ac:dyDescent="0.3">
      <c r="A3421" s="40">
        <v>43608.291666666664</v>
      </c>
      <c r="B3421" s="29">
        <f t="shared" si="215"/>
        <v>5</v>
      </c>
      <c r="C3421" s="34">
        <v>23</v>
      </c>
      <c r="D3421" s="35">
        <v>178.05</v>
      </c>
      <c r="E3421" s="36">
        <v>207.15</v>
      </c>
      <c r="F3421" s="37">
        <f t="shared" si="216"/>
        <v>385.20000000000005</v>
      </c>
      <c r="G3421" s="38"/>
      <c r="H3421" s="35">
        <v>231.44300000000001</v>
      </c>
      <c r="I3421" s="36">
        <v>182.44900000000001</v>
      </c>
      <c r="J3421" s="37">
        <f t="shared" si="217"/>
        <v>413.89200000000005</v>
      </c>
      <c r="K3421" s="38"/>
      <c r="L3421" s="35">
        <v>156.30000000000001</v>
      </c>
      <c r="M3421" s="36">
        <v>129.75</v>
      </c>
      <c r="N3421" s="37">
        <f t="shared" si="218"/>
        <v>286.05</v>
      </c>
    </row>
    <row r="3422" spans="1:14" ht="15.6" x14ac:dyDescent="0.3">
      <c r="A3422" s="39">
        <v>43608.333333333336</v>
      </c>
      <c r="B3422" s="29">
        <f t="shared" si="215"/>
        <v>5</v>
      </c>
      <c r="C3422" s="34">
        <v>23</v>
      </c>
      <c r="D3422" s="35">
        <v>187.05</v>
      </c>
      <c r="E3422" s="36">
        <v>236.25</v>
      </c>
      <c r="F3422" s="37">
        <f t="shared" si="216"/>
        <v>423.3</v>
      </c>
      <c r="G3422" s="38"/>
      <c r="H3422" s="35">
        <v>227.279</v>
      </c>
      <c r="I3422" s="36">
        <v>205.39699999999999</v>
      </c>
      <c r="J3422" s="37">
        <f t="shared" si="217"/>
        <v>432.67599999999999</v>
      </c>
      <c r="K3422" s="38"/>
      <c r="L3422" s="35">
        <v>149.69999999999999</v>
      </c>
      <c r="M3422" s="36">
        <v>113.4</v>
      </c>
      <c r="N3422" s="37">
        <f t="shared" si="218"/>
        <v>263.10000000000002</v>
      </c>
    </row>
    <row r="3423" spans="1:14" ht="15.6" x14ac:dyDescent="0.3">
      <c r="A3423" s="40">
        <v>43608.375</v>
      </c>
      <c r="B3423" s="29">
        <f t="shared" si="215"/>
        <v>5</v>
      </c>
      <c r="C3423" s="34">
        <v>23</v>
      </c>
      <c r="D3423" s="35">
        <v>213</v>
      </c>
      <c r="E3423" s="36">
        <v>262.95</v>
      </c>
      <c r="F3423" s="37">
        <f t="shared" si="216"/>
        <v>475.95</v>
      </c>
      <c r="G3423" s="38"/>
      <c r="H3423" s="35">
        <v>232.66900000000001</v>
      </c>
      <c r="I3423" s="36">
        <v>221.78399999999999</v>
      </c>
      <c r="J3423" s="37">
        <f t="shared" si="217"/>
        <v>454.45299999999997</v>
      </c>
      <c r="K3423" s="38"/>
      <c r="L3423" s="35">
        <v>164.25</v>
      </c>
      <c r="M3423" s="36">
        <v>124.2</v>
      </c>
      <c r="N3423" s="37">
        <f t="shared" si="218"/>
        <v>288.45</v>
      </c>
    </row>
    <row r="3424" spans="1:14" ht="15.6" x14ac:dyDescent="0.3">
      <c r="A3424" s="39">
        <v>43608.416666666664</v>
      </c>
      <c r="B3424" s="29">
        <f t="shared" si="215"/>
        <v>5</v>
      </c>
      <c r="C3424" s="34">
        <v>23</v>
      </c>
      <c r="D3424" s="35">
        <v>220.35</v>
      </c>
      <c r="E3424" s="36">
        <v>269.7</v>
      </c>
      <c r="F3424" s="37">
        <f t="shared" si="216"/>
        <v>490.04999999999995</v>
      </c>
      <c r="G3424" s="38"/>
      <c r="H3424" s="35">
        <v>237.08099999999999</v>
      </c>
      <c r="I3424" s="36">
        <v>228.44</v>
      </c>
      <c r="J3424" s="37">
        <f t="shared" si="217"/>
        <v>465.52099999999996</v>
      </c>
      <c r="K3424" s="38"/>
      <c r="L3424" s="35">
        <v>166.05</v>
      </c>
      <c r="M3424" s="36">
        <v>126.6</v>
      </c>
      <c r="N3424" s="37">
        <f t="shared" si="218"/>
        <v>292.64999999999998</v>
      </c>
    </row>
    <row r="3425" spans="1:14" ht="15.6" x14ac:dyDescent="0.3">
      <c r="A3425" s="40">
        <v>43608.458333333336</v>
      </c>
      <c r="B3425" s="29">
        <f t="shared" si="215"/>
        <v>5</v>
      </c>
      <c r="C3425" s="34">
        <v>23</v>
      </c>
      <c r="D3425" s="35">
        <v>226.8</v>
      </c>
      <c r="E3425" s="36">
        <v>276.89999999999998</v>
      </c>
      <c r="F3425" s="37">
        <f t="shared" si="216"/>
        <v>503.7</v>
      </c>
      <c r="G3425" s="38"/>
      <c r="H3425" s="35">
        <v>227.804</v>
      </c>
      <c r="I3425" s="36">
        <v>228.47300000000001</v>
      </c>
      <c r="J3425" s="37">
        <f t="shared" si="217"/>
        <v>456.27700000000004</v>
      </c>
      <c r="K3425" s="38"/>
      <c r="L3425" s="35">
        <v>172.35</v>
      </c>
      <c r="M3425" s="36">
        <v>127.5</v>
      </c>
      <c r="N3425" s="37">
        <f t="shared" si="218"/>
        <v>299.85000000000002</v>
      </c>
    </row>
    <row r="3426" spans="1:14" ht="15.6" x14ac:dyDescent="0.3">
      <c r="A3426" s="39">
        <v>43608.5</v>
      </c>
      <c r="B3426" s="29">
        <f t="shared" si="215"/>
        <v>5</v>
      </c>
      <c r="C3426" s="34">
        <v>23</v>
      </c>
      <c r="D3426" s="35">
        <v>230.85</v>
      </c>
      <c r="E3426" s="36">
        <v>273.75</v>
      </c>
      <c r="F3426" s="37">
        <f t="shared" si="216"/>
        <v>504.6</v>
      </c>
      <c r="G3426" s="38"/>
      <c r="H3426" s="35">
        <v>232.76499999999999</v>
      </c>
      <c r="I3426" s="36">
        <v>233.023</v>
      </c>
      <c r="J3426" s="37">
        <f t="shared" si="217"/>
        <v>465.78800000000001</v>
      </c>
      <c r="K3426" s="38"/>
      <c r="L3426" s="35">
        <v>175.8</v>
      </c>
      <c r="M3426" s="36">
        <v>130.05000000000001</v>
      </c>
      <c r="N3426" s="37">
        <f t="shared" si="218"/>
        <v>305.85000000000002</v>
      </c>
    </row>
    <row r="3427" spans="1:14" ht="15.6" x14ac:dyDescent="0.3">
      <c r="A3427" s="40">
        <v>43608.541666666664</v>
      </c>
      <c r="B3427" s="29">
        <f t="shared" si="215"/>
        <v>5</v>
      </c>
      <c r="C3427" s="34">
        <v>23</v>
      </c>
      <c r="D3427" s="35">
        <v>231.15</v>
      </c>
      <c r="E3427" s="36">
        <v>274.2</v>
      </c>
      <c r="F3427" s="37">
        <f t="shared" si="216"/>
        <v>505.35</v>
      </c>
      <c r="G3427" s="38"/>
      <c r="H3427" s="35">
        <v>239.84800000000001</v>
      </c>
      <c r="I3427" s="36">
        <v>230.84</v>
      </c>
      <c r="J3427" s="37">
        <f t="shared" si="217"/>
        <v>470.68799999999999</v>
      </c>
      <c r="K3427" s="38"/>
      <c r="L3427" s="35">
        <v>169.35</v>
      </c>
      <c r="M3427" s="36">
        <v>129.44999999999999</v>
      </c>
      <c r="N3427" s="37">
        <f t="shared" si="218"/>
        <v>298.79999999999995</v>
      </c>
    </row>
    <row r="3428" spans="1:14" ht="15.6" x14ac:dyDescent="0.3">
      <c r="A3428" s="39">
        <v>43608.583333333336</v>
      </c>
      <c r="B3428" s="29">
        <f t="shared" si="215"/>
        <v>5</v>
      </c>
      <c r="C3428" s="34">
        <v>23</v>
      </c>
      <c r="D3428" s="35">
        <v>229.2</v>
      </c>
      <c r="E3428" s="36">
        <v>289.05</v>
      </c>
      <c r="F3428" s="37">
        <f t="shared" si="216"/>
        <v>518.25</v>
      </c>
      <c r="G3428" s="38"/>
      <c r="H3428" s="35">
        <v>235.40100000000001</v>
      </c>
      <c r="I3428" s="36">
        <v>228.22900000000001</v>
      </c>
      <c r="J3428" s="37">
        <f t="shared" si="217"/>
        <v>463.63</v>
      </c>
      <c r="K3428" s="38"/>
      <c r="L3428" s="35">
        <v>169.5</v>
      </c>
      <c r="M3428" s="36">
        <v>128.85</v>
      </c>
      <c r="N3428" s="37">
        <f t="shared" si="218"/>
        <v>298.35000000000002</v>
      </c>
    </row>
    <row r="3429" spans="1:14" ht="15.6" x14ac:dyDescent="0.3">
      <c r="A3429" s="40">
        <v>43608.625</v>
      </c>
      <c r="B3429" s="29">
        <f t="shared" si="215"/>
        <v>5</v>
      </c>
      <c r="C3429" s="34">
        <v>23</v>
      </c>
      <c r="D3429" s="35">
        <v>238.35</v>
      </c>
      <c r="E3429" s="36">
        <v>351.75</v>
      </c>
      <c r="F3429" s="37">
        <f t="shared" si="216"/>
        <v>590.1</v>
      </c>
      <c r="G3429" s="38"/>
      <c r="H3429" s="35">
        <v>283.666</v>
      </c>
      <c r="I3429" s="36">
        <v>227.56800000000001</v>
      </c>
      <c r="J3429" s="37">
        <f t="shared" si="217"/>
        <v>511.23400000000004</v>
      </c>
      <c r="K3429" s="38"/>
      <c r="L3429" s="35">
        <v>185.4</v>
      </c>
      <c r="M3429" s="36">
        <v>135.75</v>
      </c>
      <c r="N3429" s="37">
        <f t="shared" si="218"/>
        <v>321.14999999999998</v>
      </c>
    </row>
    <row r="3430" spans="1:14" ht="15.6" x14ac:dyDescent="0.3">
      <c r="A3430" s="39">
        <v>43608.666666666664</v>
      </c>
      <c r="B3430" s="29">
        <f t="shared" si="215"/>
        <v>5</v>
      </c>
      <c r="C3430" s="34">
        <v>23</v>
      </c>
      <c r="D3430" s="35">
        <v>227.7</v>
      </c>
      <c r="E3430" s="36">
        <v>383.25</v>
      </c>
      <c r="F3430" s="37">
        <f t="shared" si="216"/>
        <v>610.95000000000005</v>
      </c>
      <c r="G3430" s="38"/>
      <c r="H3430" s="35">
        <v>508.084</v>
      </c>
      <c r="I3430" s="36">
        <v>223.084</v>
      </c>
      <c r="J3430" s="37">
        <f t="shared" si="217"/>
        <v>731.16800000000001</v>
      </c>
      <c r="K3430" s="38"/>
      <c r="L3430" s="35">
        <v>303.45</v>
      </c>
      <c r="M3430" s="36">
        <v>190.8</v>
      </c>
      <c r="N3430" s="37">
        <f t="shared" si="218"/>
        <v>494.25</v>
      </c>
    </row>
    <row r="3431" spans="1:14" ht="15.6" x14ac:dyDescent="0.3">
      <c r="A3431" s="40">
        <v>43608.708333333336</v>
      </c>
      <c r="B3431" s="29">
        <f t="shared" si="215"/>
        <v>5</v>
      </c>
      <c r="C3431" s="34">
        <v>23</v>
      </c>
      <c r="D3431" s="35">
        <v>232.8</v>
      </c>
      <c r="E3431" s="36">
        <v>329.25</v>
      </c>
      <c r="F3431" s="37">
        <f t="shared" si="216"/>
        <v>562.04999999999995</v>
      </c>
      <c r="G3431" s="38"/>
      <c r="H3431" s="35">
        <v>449.70600000000002</v>
      </c>
      <c r="I3431" s="36">
        <v>206.30199999999999</v>
      </c>
      <c r="J3431" s="37">
        <f t="shared" si="217"/>
        <v>656.00800000000004</v>
      </c>
      <c r="K3431" s="38"/>
      <c r="L3431" s="35">
        <v>269.39999999999998</v>
      </c>
      <c r="M3431" s="36">
        <v>198</v>
      </c>
      <c r="N3431" s="37">
        <f t="shared" si="218"/>
        <v>467.4</v>
      </c>
    </row>
    <row r="3432" spans="1:14" ht="15.6" x14ac:dyDescent="0.3">
      <c r="A3432" s="39">
        <v>43608.75</v>
      </c>
      <c r="B3432" s="29">
        <f t="shared" si="215"/>
        <v>5</v>
      </c>
      <c r="C3432" s="34">
        <v>23</v>
      </c>
      <c r="D3432" s="35">
        <v>217.35</v>
      </c>
      <c r="E3432" s="36">
        <v>295.64999999999998</v>
      </c>
      <c r="F3432" s="37">
        <f t="shared" si="216"/>
        <v>513</v>
      </c>
      <c r="G3432" s="38"/>
      <c r="H3432" s="35">
        <v>172.30699999999999</v>
      </c>
      <c r="I3432" s="36">
        <v>181.87200000000001</v>
      </c>
      <c r="J3432" s="37">
        <f t="shared" si="217"/>
        <v>354.17899999999997</v>
      </c>
      <c r="K3432" s="38"/>
      <c r="L3432" s="35">
        <v>118.8</v>
      </c>
      <c r="M3432" s="36">
        <v>98.7</v>
      </c>
      <c r="N3432" s="37">
        <f t="shared" si="218"/>
        <v>217.5</v>
      </c>
    </row>
    <row r="3433" spans="1:14" ht="15.6" x14ac:dyDescent="0.3">
      <c r="A3433" s="40">
        <v>43608.791666666664</v>
      </c>
      <c r="B3433" s="29">
        <f t="shared" si="215"/>
        <v>5</v>
      </c>
      <c r="C3433" s="34">
        <v>23</v>
      </c>
      <c r="D3433" s="35">
        <v>205.8</v>
      </c>
      <c r="E3433" s="36">
        <v>252.75</v>
      </c>
      <c r="F3433" s="37">
        <f t="shared" si="216"/>
        <v>458.55</v>
      </c>
      <c r="G3433" s="38"/>
      <c r="H3433" s="35">
        <v>165.57400000000001</v>
      </c>
      <c r="I3433" s="36">
        <v>172.501</v>
      </c>
      <c r="J3433" s="37">
        <f t="shared" si="217"/>
        <v>338.07500000000005</v>
      </c>
      <c r="K3433" s="38"/>
      <c r="L3433" s="35">
        <v>107.7</v>
      </c>
      <c r="M3433" s="36">
        <v>85.35</v>
      </c>
      <c r="N3433" s="37">
        <f t="shared" si="218"/>
        <v>193.05</v>
      </c>
    </row>
    <row r="3434" spans="1:14" ht="15.6" x14ac:dyDescent="0.3">
      <c r="A3434" s="39">
        <v>43608.833333333336</v>
      </c>
      <c r="B3434" s="29">
        <f t="shared" si="215"/>
        <v>5</v>
      </c>
      <c r="C3434" s="34">
        <v>23</v>
      </c>
      <c r="D3434" s="35">
        <v>187.2</v>
      </c>
      <c r="E3434" s="36">
        <v>188.85</v>
      </c>
      <c r="F3434" s="37">
        <f t="shared" si="216"/>
        <v>376.04999999999995</v>
      </c>
      <c r="G3434" s="38"/>
      <c r="H3434" s="35">
        <v>172.83699999999999</v>
      </c>
      <c r="I3434" s="36">
        <v>167.85</v>
      </c>
      <c r="J3434" s="37">
        <f t="shared" si="217"/>
        <v>340.68700000000001</v>
      </c>
      <c r="K3434" s="38"/>
      <c r="L3434" s="35">
        <v>106.65</v>
      </c>
      <c r="M3434" s="36">
        <v>81.900000000000006</v>
      </c>
      <c r="N3434" s="37">
        <f t="shared" si="218"/>
        <v>188.55</v>
      </c>
    </row>
    <row r="3435" spans="1:14" ht="15.6" x14ac:dyDescent="0.3">
      <c r="A3435" s="40">
        <v>43608.875</v>
      </c>
      <c r="B3435" s="29">
        <f t="shared" si="215"/>
        <v>5</v>
      </c>
      <c r="C3435" s="34">
        <v>23</v>
      </c>
      <c r="D3435" s="35">
        <v>151.35</v>
      </c>
      <c r="E3435" s="36">
        <v>157.80000000000001</v>
      </c>
      <c r="F3435" s="37">
        <f t="shared" si="216"/>
        <v>309.14999999999998</v>
      </c>
      <c r="G3435" s="38"/>
      <c r="H3435" s="35">
        <v>166.67599999999999</v>
      </c>
      <c r="I3435" s="36">
        <v>159.26599999999999</v>
      </c>
      <c r="J3435" s="37">
        <f t="shared" si="217"/>
        <v>325.94200000000001</v>
      </c>
      <c r="K3435" s="38"/>
      <c r="L3435" s="35">
        <v>102.6</v>
      </c>
      <c r="M3435" s="36">
        <v>75.3</v>
      </c>
      <c r="N3435" s="37">
        <f t="shared" si="218"/>
        <v>177.89999999999998</v>
      </c>
    </row>
    <row r="3436" spans="1:14" ht="15.6" x14ac:dyDescent="0.3">
      <c r="A3436" s="39">
        <v>43608.916666666664</v>
      </c>
      <c r="B3436" s="29">
        <f t="shared" si="215"/>
        <v>5</v>
      </c>
      <c r="C3436" s="34">
        <v>23</v>
      </c>
      <c r="D3436" s="35">
        <v>142.65</v>
      </c>
      <c r="E3436" s="36">
        <v>153.15</v>
      </c>
      <c r="F3436" s="37">
        <f t="shared" si="216"/>
        <v>295.8</v>
      </c>
      <c r="G3436" s="38"/>
      <c r="H3436" s="35">
        <v>162.38499999999999</v>
      </c>
      <c r="I3436" s="36">
        <v>155.815</v>
      </c>
      <c r="J3436" s="37">
        <f t="shared" si="217"/>
        <v>318.2</v>
      </c>
      <c r="K3436" s="38"/>
      <c r="L3436" s="35">
        <v>102.15</v>
      </c>
      <c r="M3436" s="36">
        <v>74.400000000000006</v>
      </c>
      <c r="N3436" s="37">
        <f t="shared" si="218"/>
        <v>176.55</v>
      </c>
    </row>
    <row r="3437" spans="1:14" ht="15.6" x14ac:dyDescent="0.3">
      <c r="A3437" s="40">
        <v>43608.958333333336</v>
      </c>
      <c r="B3437" s="29">
        <f t="shared" si="215"/>
        <v>5</v>
      </c>
      <c r="C3437" s="34">
        <v>23</v>
      </c>
      <c r="D3437" s="35">
        <v>127.8</v>
      </c>
      <c r="E3437" s="36">
        <v>146.85</v>
      </c>
      <c r="F3437" s="37">
        <f t="shared" si="216"/>
        <v>274.64999999999998</v>
      </c>
      <c r="G3437" s="38"/>
      <c r="H3437" s="35">
        <v>154.084</v>
      </c>
      <c r="I3437" s="36">
        <v>129.80799999999999</v>
      </c>
      <c r="J3437" s="37">
        <f t="shared" si="217"/>
        <v>283.892</v>
      </c>
      <c r="K3437" s="38"/>
      <c r="L3437" s="35">
        <v>91.05</v>
      </c>
      <c r="M3437" s="36">
        <v>65.400000000000006</v>
      </c>
      <c r="N3437" s="37">
        <f t="shared" si="218"/>
        <v>156.44999999999999</v>
      </c>
    </row>
    <row r="3438" spans="1:14" ht="15.6" x14ac:dyDescent="0.3">
      <c r="A3438" s="39">
        <v>43608</v>
      </c>
      <c r="B3438" s="29">
        <f t="shared" si="215"/>
        <v>5</v>
      </c>
      <c r="C3438" s="34">
        <v>23</v>
      </c>
      <c r="D3438" s="35">
        <v>116.4</v>
      </c>
      <c r="E3438" s="36">
        <v>133.80000000000001</v>
      </c>
      <c r="F3438" s="37">
        <f t="shared" si="216"/>
        <v>250.20000000000002</v>
      </c>
      <c r="G3438" s="38"/>
      <c r="H3438" s="35">
        <v>150.88300000000001</v>
      </c>
      <c r="I3438" s="36">
        <v>112.197</v>
      </c>
      <c r="J3438" s="37">
        <f t="shared" si="217"/>
        <v>263.08000000000004</v>
      </c>
      <c r="K3438" s="38"/>
      <c r="L3438" s="35">
        <v>85.2</v>
      </c>
      <c r="M3438" s="36">
        <v>64.05</v>
      </c>
      <c r="N3438" s="37">
        <f t="shared" si="218"/>
        <v>149.25</v>
      </c>
    </row>
    <row r="3439" spans="1:14" ht="15.6" x14ac:dyDescent="0.3">
      <c r="A3439" s="40">
        <v>43609.041666666664</v>
      </c>
      <c r="B3439" s="29">
        <f t="shared" si="215"/>
        <v>5</v>
      </c>
      <c r="C3439" s="34">
        <v>24</v>
      </c>
      <c r="D3439" s="35">
        <v>112.8</v>
      </c>
      <c r="E3439" s="36">
        <v>133.80000000000001</v>
      </c>
      <c r="F3439" s="37">
        <f t="shared" si="216"/>
        <v>246.60000000000002</v>
      </c>
      <c r="G3439" s="38"/>
      <c r="H3439" s="35">
        <v>148.71</v>
      </c>
      <c r="I3439" s="36">
        <v>109.60899999999999</v>
      </c>
      <c r="J3439" s="37">
        <f t="shared" si="217"/>
        <v>258.31900000000002</v>
      </c>
      <c r="K3439" s="38"/>
      <c r="L3439" s="35">
        <v>81.599999999999994</v>
      </c>
      <c r="M3439" s="36">
        <v>64.95</v>
      </c>
      <c r="N3439" s="37">
        <f t="shared" si="218"/>
        <v>146.55000000000001</v>
      </c>
    </row>
    <row r="3440" spans="1:14" ht="15.6" x14ac:dyDescent="0.3">
      <c r="A3440" s="39">
        <v>43609.083333333336</v>
      </c>
      <c r="B3440" s="29">
        <f t="shared" si="215"/>
        <v>5</v>
      </c>
      <c r="C3440" s="34">
        <v>24</v>
      </c>
      <c r="D3440" s="35">
        <v>111.3</v>
      </c>
      <c r="E3440" s="36">
        <v>133.05000000000001</v>
      </c>
      <c r="F3440" s="37">
        <f t="shared" si="216"/>
        <v>244.35000000000002</v>
      </c>
      <c r="G3440" s="38"/>
      <c r="H3440" s="35">
        <v>150.03100000000001</v>
      </c>
      <c r="I3440" s="36">
        <v>108.991</v>
      </c>
      <c r="J3440" s="37">
        <f t="shared" si="217"/>
        <v>259.02199999999999</v>
      </c>
      <c r="K3440" s="38"/>
      <c r="L3440" s="35">
        <v>82.65</v>
      </c>
      <c r="M3440" s="36">
        <v>64.95</v>
      </c>
      <c r="N3440" s="37">
        <f t="shared" si="218"/>
        <v>147.60000000000002</v>
      </c>
    </row>
    <row r="3441" spans="1:14" ht="15.6" x14ac:dyDescent="0.3">
      <c r="A3441" s="40">
        <v>43609.125</v>
      </c>
      <c r="B3441" s="29">
        <f t="shared" si="215"/>
        <v>5</v>
      </c>
      <c r="C3441" s="34">
        <v>24</v>
      </c>
      <c r="D3441" s="35">
        <v>110.7</v>
      </c>
      <c r="E3441" s="36">
        <v>134.55000000000001</v>
      </c>
      <c r="F3441" s="37">
        <f t="shared" si="216"/>
        <v>245.25</v>
      </c>
      <c r="G3441" s="38"/>
      <c r="H3441" s="35">
        <v>152.90899999999999</v>
      </c>
      <c r="I3441" s="36">
        <v>108.36199999999999</v>
      </c>
      <c r="J3441" s="37">
        <f t="shared" si="217"/>
        <v>261.27099999999996</v>
      </c>
      <c r="K3441" s="38"/>
      <c r="L3441" s="35">
        <v>82.05</v>
      </c>
      <c r="M3441" s="36">
        <v>64.349999999999994</v>
      </c>
      <c r="N3441" s="37">
        <f t="shared" si="218"/>
        <v>146.39999999999998</v>
      </c>
    </row>
    <row r="3442" spans="1:14" ht="15.6" x14ac:dyDescent="0.3">
      <c r="A3442" s="39">
        <v>43609.166666666664</v>
      </c>
      <c r="B3442" s="29">
        <f t="shared" si="215"/>
        <v>5</v>
      </c>
      <c r="C3442" s="34">
        <v>24</v>
      </c>
      <c r="D3442" s="35">
        <v>113.4</v>
      </c>
      <c r="E3442" s="36">
        <v>144.44999999999999</v>
      </c>
      <c r="F3442" s="37">
        <f t="shared" si="216"/>
        <v>257.85000000000002</v>
      </c>
      <c r="G3442" s="38"/>
      <c r="H3442" s="35">
        <v>160.86199999999999</v>
      </c>
      <c r="I3442" s="36">
        <v>125.89100000000001</v>
      </c>
      <c r="J3442" s="37">
        <f t="shared" si="217"/>
        <v>286.75299999999999</v>
      </c>
      <c r="K3442" s="38"/>
      <c r="L3442" s="35">
        <v>86.1</v>
      </c>
      <c r="M3442" s="36">
        <v>64.8</v>
      </c>
      <c r="N3442" s="37">
        <f t="shared" si="218"/>
        <v>150.89999999999998</v>
      </c>
    </row>
    <row r="3443" spans="1:14" ht="15.6" x14ac:dyDescent="0.3">
      <c r="A3443" s="40">
        <v>43609.208333333336</v>
      </c>
      <c r="B3443" s="29">
        <f t="shared" si="215"/>
        <v>5</v>
      </c>
      <c r="C3443" s="34">
        <v>24</v>
      </c>
      <c r="D3443" s="35">
        <v>112.95</v>
      </c>
      <c r="E3443" s="36">
        <v>143.85</v>
      </c>
      <c r="F3443" s="37">
        <f t="shared" si="216"/>
        <v>256.8</v>
      </c>
      <c r="G3443" s="38"/>
      <c r="H3443" s="35">
        <v>172.291</v>
      </c>
      <c r="I3443" s="36">
        <v>131.46299999999999</v>
      </c>
      <c r="J3443" s="37">
        <f t="shared" si="217"/>
        <v>303.75400000000002</v>
      </c>
      <c r="K3443" s="38"/>
      <c r="L3443" s="35">
        <v>88.2</v>
      </c>
      <c r="M3443" s="36">
        <v>64.5</v>
      </c>
      <c r="N3443" s="37">
        <f t="shared" si="218"/>
        <v>152.69999999999999</v>
      </c>
    </row>
    <row r="3444" spans="1:14" ht="15.6" x14ac:dyDescent="0.3">
      <c r="A3444" s="39">
        <v>43609.25</v>
      </c>
      <c r="B3444" s="29">
        <f t="shared" si="215"/>
        <v>5</v>
      </c>
      <c r="C3444" s="34">
        <v>24</v>
      </c>
      <c r="D3444" s="35">
        <v>128.55000000000001</v>
      </c>
      <c r="E3444" s="36">
        <v>155.25</v>
      </c>
      <c r="F3444" s="37">
        <f t="shared" si="216"/>
        <v>283.8</v>
      </c>
      <c r="G3444" s="38"/>
      <c r="H3444" s="35">
        <v>180.517</v>
      </c>
      <c r="I3444" s="36">
        <v>148.35</v>
      </c>
      <c r="J3444" s="37">
        <f t="shared" si="217"/>
        <v>328.86699999999996</v>
      </c>
      <c r="K3444" s="38"/>
      <c r="L3444" s="35">
        <v>90.15</v>
      </c>
      <c r="M3444" s="36">
        <v>74.849999999999994</v>
      </c>
      <c r="N3444" s="37">
        <f t="shared" si="218"/>
        <v>165</v>
      </c>
    </row>
    <row r="3445" spans="1:14" ht="15.6" x14ac:dyDescent="0.3">
      <c r="A3445" s="40">
        <v>43609.291666666664</v>
      </c>
      <c r="B3445" s="29">
        <f t="shared" si="215"/>
        <v>5</v>
      </c>
      <c r="C3445" s="34">
        <v>24</v>
      </c>
      <c r="D3445" s="35">
        <v>159.44999999999999</v>
      </c>
      <c r="E3445" s="36">
        <v>196.05</v>
      </c>
      <c r="F3445" s="37">
        <f t="shared" si="216"/>
        <v>355.5</v>
      </c>
      <c r="G3445" s="38"/>
      <c r="H3445" s="35">
        <v>226.72800000000001</v>
      </c>
      <c r="I3445" s="36">
        <v>174.99</v>
      </c>
      <c r="J3445" s="37">
        <f t="shared" si="217"/>
        <v>401.71800000000002</v>
      </c>
      <c r="K3445" s="38"/>
      <c r="L3445" s="35">
        <v>144</v>
      </c>
      <c r="M3445" s="36">
        <v>127.8</v>
      </c>
      <c r="N3445" s="37">
        <f t="shared" si="218"/>
        <v>271.8</v>
      </c>
    </row>
    <row r="3446" spans="1:14" ht="15.6" x14ac:dyDescent="0.3">
      <c r="A3446" s="39">
        <v>43609.333333333336</v>
      </c>
      <c r="B3446" s="29">
        <f t="shared" si="215"/>
        <v>5</v>
      </c>
      <c r="C3446" s="34">
        <v>24</v>
      </c>
      <c r="D3446" s="35">
        <v>181.5</v>
      </c>
      <c r="E3446" s="36">
        <v>231.45</v>
      </c>
      <c r="F3446" s="37">
        <f t="shared" si="216"/>
        <v>412.95</v>
      </c>
      <c r="G3446" s="38"/>
      <c r="H3446" s="35">
        <v>231.56100000000001</v>
      </c>
      <c r="I3446" s="36">
        <v>198.23500000000001</v>
      </c>
      <c r="J3446" s="37">
        <f t="shared" si="217"/>
        <v>429.79600000000005</v>
      </c>
      <c r="K3446" s="38"/>
      <c r="L3446" s="35">
        <v>152.85</v>
      </c>
      <c r="M3446" s="36">
        <v>115.95</v>
      </c>
      <c r="N3446" s="37">
        <f t="shared" si="218"/>
        <v>268.8</v>
      </c>
    </row>
    <row r="3447" spans="1:14" ht="15.6" x14ac:dyDescent="0.3">
      <c r="A3447" s="40">
        <v>43609.375</v>
      </c>
      <c r="B3447" s="29">
        <f t="shared" si="215"/>
        <v>5</v>
      </c>
      <c r="C3447" s="34">
        <v>24</v>
      </c>
      <c r="D3447" s="35">
        <v>207.3</v>
      </c>
      <c r="E3447" s="36">
        <v>261.60000000000002</v>
      </c>
      <c r="F3447" s="37">
        <f t="shared" si="216"/>
        <v>468.90000000000003</v>
      </c>
      <c r="G3447" s="38"/>
      <c r="H3447" s="35">
        <v>235.733</v>
      </c>
      <c r="I3447" s="36">
        <v>212.185</v>
      </c>
      <c r="J3447" s="37">
        <f t="shared" si="217"/>
        <v>447.91800000000001</v>
      </c>
      <c r="K3447" s="38"/>
      <c r="L3447" s="35">
        <v>162.30000000000001</v>
      </c>
      <c r="M3447" s="36">
        <v>123.15</v>
      </c>
      <c r="N3447" s="37">
        <f t="shared" si="218"/>
        <v>285.45000000000005</v>
      </c>
    </row>
    <row r="3448" spans="1:14" ht="15.6" x14ac:dyDescent="0.3">
      <c r="A3448" s="39">
        <v>43609.416666666664</v>
      </c>
      <c r="B3448" s="29">
        <f t="shared" si="215"/>
        <v>5</v>
      </c>
      <c r="C3448" s="34">
        <v>24</v>
      </c>
      <c r="D3448" s="35">
        <v>214.95</v>
      </c>
      <c r="E3448" s="36">
        <v>265.05</v>
      </c>
      <c r="F3448" s="37">
        <f t="shared" si="216"/>
        <v>480</v>
      </c>
      <c r="G3448" s="38"/>
      <c r="H3448" s="35">
        <v>228.24600000000001</v>
      </c>
      <c r="I3448" s="36">
        <v>218.40100000000001</v>
      </c>
      <c r="J3448" s="37">
        <f t="shared" si="217"/>
        <v>446.64700000000005</v>
      </c>
      <c r="K3448" s="38"/>
      <c r="L3448" s="35">
        <v>167.7</v>
      </c>
      <c r="M3448" s="36">
        <v>125.1</v>
      </c>
      <c r="N3448" s="37">
        <f t="shared" si="218"/>
        <v>292.79999999999995</v>
      </c>
    </row>
    <row r="3449" spans="1:14" ht="15.6" x14ac:dyDescent="0.3">
      <c r="A3449" s="40">
        <v>43609.458333333336</v>
      </c>
      <c r="B3449" s="29">
        <f t="shared" si="215"/>
        <v>5</v>
      </c>
      <c r="C3449" s="34">
        <v>24</v>
      </c>
      <c r="D3449" s="35">
        <v>221.4</v>
      </c>
      <c r="E3449" s="36">
        <v>265.64999999999998</v>
      </c>
      <c r="F3449" s="37">
        <f t="shared" si="216"/>
        <v>487.04999999999995</v>
      </c>
      <c r="G3449" s="38"/>
      <c r="H3449" s="35">
        <v>227.48400000000001</v>
      </c>
      <c r="I3449" s="36">
        <v>217.809</v>
      </c>
      <c r="J3449" s="37">
        <f t="shared" si="217"/>
        <v>445.29300000000001</v>
      </c>
      <c r="K3449" s="38"/>
      <c r="L3449" s="35">
        <v>165.75</v>
      </c>
      <c r="M3449" s="36">
        <v>127.05</v>
      </c>
      <c r="N3449" s="37">
        <f t="shared" si="218"/>
        <v>292.8</v>
      </c>
    </row>
    <row r="3450" spans="1:14" ht="15.6" x14ac:dyDescent="0.3">
      <c r="A3450" s="39">
        <v>43609.5</v>
      </c>
      <c r="B3450" s="29">
        <f t="shared" si="215"/>
        <v>5</v>
      </c>
      <c r="C3450" s="34">
        <v>24</v>
      </c>
      <c r="D3450" s="35">
        <v>223.8</v>
      </c>
      <c r="E3450" s="36">
        <v>262.5</v>
      </c>
      <c r="F3450" s="37">
        <f t="shared" si="216"/>
        <v>486.3</v>
      </c>
      <c r="G3450" s="38"/>
      <c r="H3450" s="35">
        <v>231.155</v>
      </c>
      <c r="I3450" s="36">
        <v>223.35499999999999</v>
      </c>
      <c r="J3450" s="37">
        <f t="shared" si="217"/>
        <v>454.51</v>
      </c>
      <c r="K3450" s="38"/>
      <c r="L3450" s="35">
        <v>168.6</v>
      </c>
      <c r="M3450" s="36">
        <v>130.65</v>
      </c>
      <c r="N3450" s="37">
        <f t="shared" si="218"/>
        <v>299.25</v>
      </c>
    </row>
    <row r="3451" spans="1:14" ht="15.6" x14ac:dyDescent="0.3">
      <c r="A3451" s="40">
        <v>43609.541666666664</v>
      </c>
      <c r="B3451" s="29">
        <f t="shared" si="215"/>
        <v>5</v>
      </c>
      <c r="C3451" s="34">
        <v>24</v>
      </c>
      <c r="D3451" s="35">
        <v>222.9</v>
      </c>
      <c r="E3451" s="36">
        <v>259.64999999999998</v>
      </c>
      <c r="F3451" s="37">
        <f t="shared" si="216"/>
        <v>482.54999999999995</v>
      </c>
      <c r="G3451" s="38"/>
      <c r="H3451" s="35">
        <v>268.02999999999997</v>
      </c>
      <c r="I3451" s="36">
        <v>223.88800000000001</v>
      </c>
      <c r="J3451" s="37">
        <f t="shared" si="217"/>
        <v>491.91800000000001</v>
      </c>
      <c r="K3451" s="38"/>
      <c r="L3451" s="35">
        <v>173.25</v>
      </c>
      <c r="M3451" s="36">
        <v>133.05000000000001</v>
      </c>
      <c r="N3451" s="37">
        <f t="shared" si="218"/>
        <v>306.3</v>
      </c>
    </row>
    <row r="3452" spans="1:14" ht="15.6" x14ac:dyDescent="0.3">
      <c r="A3452" s="39">
        <v>43609.583333333336</v>
      </c>
      <c r="B3452" s="29">
        <f t="shared" si="215"/>
        <v>5</v>
      </c>
      <c r="C3452" s="34">
        <v>24</v>
      </c>
      <c r="D3452" s="35">
        <v>229.65</v>
      </c>
      <c r="E3452" s="36">
        <v>346.95</v>
      </c>
      <c r="F3452" s="37">
        <f t="shared" si="216"/>
        <v>576.6</v>
      </c>
      <c r="G3452" s="38"/>
      <c r="H3452" s="35">
        <v>477.08699999999999</v>
      </c>
      <c r="I3452" s="36">
        <v>213.97200000000001</v>
      </c>
      <c r="J3452" s="37">
        <f t="shared" si="217"/>
        <v>691.05899999999997</v>
      </c>
      <c r="K3452" s="38"/>
      <c r="L3452" s="35">
        <v>337.2</v>
      </c>
      <c r="M3452" s="36">
        <v>181.35</v>
      </c>
      <c r="N3452" s="37">
        <f t="shared" si="218"/>
        <v>518.54999999999995</v>
      </c>
    </row>
    <row r="3453" spans="1:14" ht="15.6" x14ac:dyDescent="0.3">
      <c r="A3453" s="40">
        <v>43609.625</v>
      </c>
      <c r="B3453" s="29">
        <f t="shared" si="215"/>
        <v>5</v>
      </c>
      <c r="C3453" s="34">
        <v>24</v>
      </c>
      <c r="D3453" s="35">
        <v>231.45</v>
      </c>
      <c r="E3453" s="36">
        <v>343.5</v>
      </c>
      <c r="F3453" s="37">
        <f t="shared" si="216"/>
        <v>574.95000000000005</v>
      </c>
      <c r="G3453" s="38"/>
      <c r="H3453" s="35">
        <v>461.14499999999998</v>
      </c>
      <c r="I3453" s="36">
        <v>211.97300000000001</v>
      </c>
      <c r="J3453" s="37">
        <f t="shared" si="217"/>
        <v>673.11799999999994</v>
      </c>
      <c r="K3453" s="38"/>
      <c r="L3453" s="35">
        <v>291</v>
      </c>
      <c r="M3453" s="36">
        <v>181.95</v>
      </c>
      <c r="N3453" s="37">
        <f t="shared" si="218"/>
        <v>472.95</v>
      </c>
    </row>
    <row r="3454" spans="1:14" ht="15.6" x14ac:dyDescent="0.3">
      <c r="A3454" s="39">
        <v>43609.666666666664</v>
      </c>
      <c r="B3454" s="29">
        <f t="shared" si="215"/>
        <v>5</v>
      </c>
      <c r="C3454" s="34">
        <v>24</v>
      </c>
      <c r="D3454" s="35">
        <v>214.35</v>
      </c>
      <c r="E3454" s="36">
        <v>337.65</v>
      </c>
      <c r="F3454" s="37">
        <f t="shared" si="216"/>
        <v>552</v>
      </c>
      <c r="G3454" s="38"/>
      <c r="H3454" s="35">
        <v>459.42500000000001</v>
      </c>
      <c r="I3454" s="36">
        <v>206.18700000000001</v>
      </c>
      <c r="J3454" s="37">
        <f t="shared" si="217"/>
        <v>665.61200000000008</v>
      </c>
      <c r="K3454" s="38"/>
      <c r="L3454" s="35">
        <v>324.89999999999998</v>
      </c>
      <c r="M3454" s="36">
        <v>200.55</v>
      </c>
      <c r="N3454" s="37">
        <f t="shared" si="218"/>
        <v>525.45000000000005</v>
      </c>
    </row>
    <row r="3455" spans="1:14" ht="15.6" x14ac:dyDescent="0.3">
      <c r="A3455" s="40">
        <v>43609.708333333336</v>
      </c>
      <c r="B3455" s="29">
        <f t="shared" si="215"/>
        <v>5</v>
      </c>
      <c r="C3455" s="34">
        <v>24</v>
      </c>
      <c r="D3455" s="35">
        <v>210.6</v>
      </c>
      <c r="E3455" s="36">
        <v>313.5</v>
      </c>
      <c r="F3455" s="37">
        <f t="shared" si="216"/>
        <v>524.1</v>
      </c>
      <c r="G3455" s="38"/>
      <c r="H3455" s="35">
        <v>408.04899999999998</v>
      </c>
      <c r="I3455" s="36">
        <v>195.20699999999999</v>
      </c>
      <c r="J3455" s="37">
        <f t="shared" si="217"/>
        <v>603.25599999999997</v>
      </c>
      <c r="K3455" s="38"/>
      <c r="L3455" s="35">
        <v>283.05</v>
      </c>
      <c r="M3455" s="36">
        <v>184.8</v>
      </c>
      <c r="N3455" s="37">
        <f t="shared" si="218"/>
        <v>467.85</v>
      </c>
    </row>
    <row r="3456" spans="1:14" ht="15.6" x14ac:dyDescent="0.3">
      <c r="A3456" s="39">
        <v>43609.75</v>
      </c>
      <c r="B3456" s="29">
        <f t="shared" si="215"/>
        <v>5</v>
      </c>
      <c r="C3456" s="34">
        <v>24</v>
      </c>
      <c r="D3456" s="35">
        <v>212.55</v>
      </c>
      <c r="E3456" s="36">
        <v>250.95</v>
      </c>
      <c r="F3456" s="37">
        <f t="shared" si="216"/>
        <v>463.5</v>
      </c>
      <c r="G3456" s="38"/>
      <c r="H3456" s="35">
        <v>172.43299999999999</v>
      </c>
      <c r="I3456" s="36">
        <v>172.374</v>
      </c>
      <c r="J3456" s="37">
        <f t="shared" si="217"/>
        <v>344.80700000000002</v>
      </c>
      <c r="K3456" s="38"/>
      <c r="L3456" s="35">
        <v>119.25</v>
      </c>
      <c r="M3456" s="36">
        <v>129.9</v>
      </c>
      <c r="N3456" s="37">
        <f t="shared" si="218"/>
        <v>249.15</v>
      </c>
    </row>
    <row r="3457" spans="1:14" ht="15.6" x14ac:dyDescent="0.3">
      <c r="A3457" s="40">
        <v>43609.791666666664</v>
      </c>
      <c r="B3457" s="29">
        <f t="shared" si="215"/>
        <v>5</v>
      </c>
      <c r="C3457" s="34">
        <v>24</v>
      </c>
      <c r="D3457" s="35">
        <v>206.25</v>
      </c>
      <c r="E3457" s="36">
        <v>199.05</v>
      </c>
      <c r="F3457" s="37">
        <f t="shared" si="216"/>
        <v>405.3</v>
      </c>
      <c r="G3457" s="38"/>
      <c r="H3457" s="35">
        <v>166.465</v>
      </c>
      <c r="I3457" s="36">
        <v>162.37</v>
      </c>
      <c r="J3457" s="37">
        <f t="shared" si="217"/>
        <v>328.83500000000004</v>
      </c>
      <c r="K3457" s="38"/>
      <c r="L3457" s="35">
        <v>112.35</v>
      </c>
      <c r="M3457" s="36">
        <v>116.7</v>
      </c>
      <c r="N3457" s="37">
        <f t="shared" si="218"/>
        <v>229.05</v>
      </c>
    </row>
    <row r="3458" spans="1:14" ht="15.6" x14ac:dyDescent="0.3">
      <c r="A3458" s="39">
        <v>43609.833333333336</v>
      </c>
      <c r="B3458" s="29">
        <f t="shared" si="215"/>
        <v>5</v>
      </c>
      <c r="C3458" s="34">
        <v>24</v>
      </c>
      <c r="D3458" s="35">
        <v>210.6</v>
      </c>
      <c r="E3458" s="36">
        <v>163.65</v>
      </c>
      <c r="F3458" s="37">
        <f t="shared" si="216"/>
        <v>374.25</v>
      </c>
      <c r="G3458" s="38"/>
      <c r="H3458" s="35">
        <v>172.29499999999999</v>
      </c>
      <c r="I3458" s="36">
        <v>165.006</v>
      </c>
      <c r="J3458" s="37">
        <f t="shared" si="217"/>
        <v>337.30099999999999</v>
      </c>
      <c r="K3458" s="38"/>
      <c r="L3458" s="35">
        <v>109.35</v>
      </c>
      <c r="M3458" s="36">
        <v>119.7</v>
      </c>
      <c r="N3458" s="37">
        <f t="shared" si="218"/>
        <v>229.05</v>
      </c>
    </row>
    <row r="3459" spans="1:14" ht="15.6" x14ac:dyDescent="0.3">
      <c r="A3459" s="40">
        <v>43609.875</v>
      </c>
      <c r="B3459" s="29">
        <f t="shared" si="215"/>
        <v>5</v>
      </c>
      <c r="C3459" s="34">
        <v>24</v>
      </c>
      <c r="D3459" s="35">
        <v>182.7</v>
      </c>
      <c r="E3459" s="36">
        <v>149.25</v>
      </c>
      <c r="F3459" s="37">
        <f t="shared" si="216"/>
        <v>331.95</v>
      </c>
      <c r="G3459" s="38"/>
      <c r="H3459" s="35">
        <v>164.649</v>
      </c>
      <c r="I3459" s="36">
        <v>154.37799999999999</v>
      </c>
      <c r="J3459" s="37">
        <f t="shared" si="217"/>
        <v>319.02699999999999</v>
      </c>
      <c r="K3459" s="38"/>
      <c r="L3459" s="35">
        <v>108.75</v>
      </c>
      <c r="M3459" s="36">
        <v>119.4</v>
      </c>
      <c r="N3459" s="37">
        <f t="shared" si="218"/>
        <v>228.15</v>
      </c>
    </row>
    <row r="3460" spans="1:14" ht="15.6" x14ac:dyDescent="0.3">
      <c r="A3460" s="39">
        <v>43609.916666666664</v>
      </c>
      <c r="B3460" s="29">
        <f t="shared" si="215"/>
        <v>5</v>
      </c>
      <c r="C3460" s="34">
        <v>24</v>
      </c>
      <c r="D3460" s="35">
        <v>167.55</v>
      </c>
      <c r="E3460" s="36">
        <v>148.65</v>
      </c>
      <c r="F3460" s="37">
        <f t="shared" si="216"/>
        <v>316.20000000000005</v>
      </c>
      <c r="G3460" s="38"/>
      <c r="H3460" s="35">
        <v>161.47399999999999</v>
      </c>
      <c r="I3460" s="36">
        <v>150.00800000000001</v>
      </c>
      <c r="J3460" s="37">
        <f t="shared" si="217"/>
        <v>311.48199999999997</v>
      </c>
      <c r="K3460" s="38"/>
      <c r="L3460" s="35">
        <v>107.4</v>
      </c>
      <c r="M3460" s="36">
        <v>114.6</v>
      </c>
      <c r="N3460" s="37">
        <f t="shared" si="218"/>
        <v>222</v>
      </c>
    </row>
    <row r="3461" spans="1:14" ht="15.6" x14ac:dyDescent="0.3">
      <c r="A3461" s="40">
        <v>43609.958333333336</v>
      </c>
      <c r="B3461" s="29">
        <f t="shared" si="215"/>
        <v>5</v>
      </c>
      <c r="C3461" s="34">
        <v>24</v>
      </c>
      <c r="D3461" s="35">
        <v>153</v>
      </c>
      <c r="E3461" s="36">
        <v>144.44999999999999</v>
      </c>
      <c r="F3461" s="37">
        <f t="shared" si="216"/>
        <v>297.45</v>
      </c>
      <c r="G3461" s="38"/>
      <c r="H3461" s="35">
        <v>157.19200000000001</v>
      </c>
      <c r="I3461" s="36">
        <v>135.565</v>
      </c>
      <c r="J3461" s="37">
        <f t="shared" si="217"/>
        <v>292.75700000000001</v>
      </c>
      <c r="K3461" s="38"/>
      <c r="L3461" s="35">
        <v>85.95</v>
      </c>
      <c r="M3461" s="36">
        <v>98.1</v>
      </c>
      <c r="N3461" s="37">
        <f t="shared" si="218"/>
        <v>184.05</v>
      </c>
    </row>
    <row r="3462" spans="1:14" ht="15.6" x14ac:dyDescent="0.3">
      <c r="A3462" s="39">
        <v>43609</v>
      </c>
      <c r="B3462" s="29">
        <f t="shared" si="215"/>
        <v>5</v>
      </c>
      <c r="C3462" s="34">
        <v>24</v>
      </c>
      <c r="D3462" s="35">
        <v>138.75</v>
      </c>
      <c r="E3462" s="36">
        <v>126.3</v>
      </c>
      <c r="F3462" s="37">
        <f t="shared" si="216"/>
        <v>265.05</v>
      </c>
      <c r="G3462" s="38"/>
      <c r="H3462" s="35">
        <v>154.048</v>
      </c>
      <c r="I3462" s="36">
        <v>115.063</v>
      </c>
      <c r="J3462" s="37">
        <f t="shared" si="217"/>
        <v>269.11099999999999</v>
      </c>
      <c r="K3462" s="38"/>
      <c r="L3462" s="35">
        <v>78</v>
      </c>
      <c r="M3462" s="36">
        <v>95.4</v>
      </c>
      <c r="N3462" s="37">
        <f t="shared" si="218"/>
        <v>173.4</v>
      </c>
    </row>
    <row r="3463" spans="1:14" ht="15.6" x14ac:dyDescent="0.3">
      <c r="A3463" s="40">
        <v>43610.041666666664</v>
      </c>
      <c r="B3463" s="29">
        <f t="shared" si="215"/>
        <v>5</v>
      </c>
      <c r="C3463" s="34">
        <v>25</v>
      </c>
      <c r="D3463" s="35">
        <v>132.30000000000001</v>
      </c>
      <c r="E3463" s="36">
        <v>126.45</v>
      </c>
      <c r="F3463" s="37">
        <f t="shared" si="216"/>
        <v>258.75</v>
      </c>
      <c r="G3463" s="38"/>
      <c r="H3463" s="35">
        <v>152.851</v>
      </c>
      <c r="I3463" s="36">
        <v>115.08799999999999</v>
      </c>
      <c r="J3463" s="37">
        <f t="shared" si="217"/>
        <v>267.93899999999996</v>
      </c>
      <c r="K3463" s="38"/>
      <c r="L3463" s="35">
        <v>81.45</v>
      </c>
      <c r="M3463" s="36">
        <v>95.7</v>
      </c>
      <c r="N3463" s="37">
        <f t="shared" si="218"/>
        <v>177.15</v>
      </c>
    </row>
    <row r="3464" spans="1:14" ht="15.6" x14ac:dyDescent="0.3">
      <c r="A3464" s="39">
        <v>43610.083333333336</v>
      </c>
      <c r="B3464" s="29">
        <f t="shared" ref="B3464:B3527" si="219">MONTH(A3464)</f>
        <v>5</v>
      </c>
      <c r="C3464" s="34">
        <v>25</v>
      </c>
      <c r="D3464" s="35">
        <v>129.75</v>
      </c>
      <c r="E3464" s="36">
        <v>122.7</v>
      </c>
      <c r="F3464" s="37">
        <f t="shared" ref="F3464:F3527" si="220">D3464+E3464</f>
        <v>252.45</v>
      </c>
      <c r="G3464" s="38"/>
      <c r="H3464" s="35">
        <v>152.57400000000001</v>
      </c>
      <c r="I3464" s="36">
        <v>114.563</v>
      </c>
      <c r="J3464" s="37">
        <f t="shared" ref="J3464:J3527" si="221">H3464+I3464</f>
        <v>267.137</v>
      </c>
      <c r="K3464" s="38"/>
      <c r="L3464" s="35">
        <v>82.35</v>
      </c>
      <c r="M3464" s="36">
        <v>95.4</v>
      </c>
      <c r="N3464" s="37">
        <f t="shared" ref="N3464:N3527" si="222">L3464+M3464</f>
        <v>177.75</v>
      </c>
    </row>
    <row r="3465" spans="1:14" ht="15.6" x14ac:dyDescent="0.3">
      <c r="A3465" s="40">
        <v>43610.125</v>
      </c>
      <c r="B3465" s="29">
        <f t="shared" si="219"/>
        <v>5</v>
      </c>
      <c r="C3465" s="34">
        <v>25</v>
      </c>
      <c r="D3465" s="35">
        <v>128.55000000000001</v>
      </c>
      <c r="E3465" s="36">
        <v>123.9</v>
      </c>
      <c r="F3465" s="37">
        <f t="shared" si="220"/>
        <v>252.45000000000002</v>
      </c>
      <c r="G3465" s="38"/>
      <c r="H3465" s="35">
        <v>152.21299999999999</v>
      </c>
      <c r="I3465" s="36">
        <v>115.13200000000001</v>
      </c>
      <c r="J3465" s="37">
        <f t="shared" si="221"/>
        <v>267.34500000000003</v>
      </c>
      <c r="K3465" s="38"/>
      <c r="L3465" s="35">
        <v>80.7</v>
      </c>
      <c r="M3465" s="36">
        <v>95.4</v>
      </c>
      <c r="N3465" s="37">
        <f t="shared" si="222"/>
        <v>176.10000000000002</v>
      </c>
    </row>
    <row r="3466" spans="1:14" ht="15.6" x14ac:dyDescent="0.3">
      <c r="A3466" s="39">
        <v>43610.166666666664</v>
      </c>
      <c r="B3466" s="29">
        <f t="shared" si="219"/>
        <v>5</v>
      </c>
      <c r="C3466" s="34">
        <v>25</v>
      </c>
      <c r="D3466" s="35">
        <v>127.95</v>
      </c>
      <c r="E3466" s="36">
        <v>125.55</v>
      </c>
      <c r="F3466" s="37">
        <f t="shared" si="220"/>
        <v>253.5</v>
      </c>
      <c r="G3466" s="38"/>
      <c r="H3466" s="35">
        <v>151.846</v>
      </c>
      <c r="I3466" s="36">
        <v>113.309</v>
      </c>
      <c r="J3466" s="37">
        <f t="shared" si="221"/>
        <v>265.15499999999997</v>
      </c>
      <c r="K3466" s="38"/>
      <c r="L3466" s="35">
        <v>80.400000000000006</v>
      </c>
      <c r="M3466" s="36">
        <v>95.7</v>
      </c>
      <c r="N3466" s="37">
        <f t="shared" si="222"/>
        <v>176.10000000000002</v>
      </c>
    </row>
    <row r="3467" spans="1:14" ht="15.6" x14ac:dyDescent="0.3">
      <c r="A3467" s="40">
        <v>43610.208333333336</v>
      </c>
      <c r="B3467" s="29">
        <f t="shared" si="219"/>
        <v>5</v>
      </c>
      <c r="C3467" s="34">
        <v>25</v>
      </c>
      <c r="D3467" s="35">
        <v>129.9</v>
      </c>
      <c r="E3467" s="36">
        <v>124.35</v>
      </c>
      <c r="F3467" s="37">
        <f t="shared" si="220"/>
        <v>254.25</v>
      </c>
      <c r="G3467" s="38"/>
      <c r="H3467" s="35">
        <v>152.58500000000001</v>
      </c>
      <c r="I3467" s="36">
        <v>112.94</v>
      </c>
      <c r="J3467" s="37">
        <f t="shared" si="221"/>
        <v>265.52499999999998</v>
      </c>
      <c r="K3467" s="38"/>
      <c r="L3467" s="35">
        <v>81.45</v>
      </c>
      <c r="M3467" s="36">
        <v>95.7</v>
      </c>
      <c r="N3467" s="37">
        <f t="shared" si="222"/>
        <v>177.15</v>
      </c>
    </row>
    <row r="3468" spans="1:14" ht="15.6" x14ac:dyDescent="0.3">
      <c r="A3468" s="39">
        <v>43610.25</v>
      </c>
      <c r="B3468" s="29">
        <f t="shared" si="219"/>
        <v>5</v>
      </c>
      <c r="C3468" s="34">
        <v>25</v>
      </c>
      <c r="D3468" s="35">
        <v>120</v>
      </c>
      <c r="E3468" s="36">
        <v>123.6</v>
      </c>
      <c r="F3468" s="37">
        <f t="shared" si="220"/>
        <v>243.6</v>
      </c>
      <c r="G3468" s="38"/>
      <c r="H3468" s="35">
        <v>152.227</v>
      </c>
      <c r="I3468" s="36">
        <v>113.86199999999999</v>
      </c>
      <c r="J3468" s="37">
        <f t="shared" si="221"/>
        <v>266.089</v>
      </c>
      <c r="K3468" s="38"/>
      <c r="L3468" s="35">
        <v>81.900000000000006</v>
      </c>
      <c r="M3468" s="36">
        <v>94.8</v>
      </c>
      <c r="N3468" s="37">
        <f t="shared" si="222"/>
        <v>176.7</v>
      </c>
    </row>
    <row r="3469" spans="1:14" ht="15.6" x14ac:dyDescent="0.3">
      <c r="A3469" s="40">
        <v>43610.291666666664</v>
      </c>
      <c r="B3469" s="29">
        <f t="shared" si="219"/>
        <v>5</v>
      </c>
      <c r="C3469" s="34">
        <v>25</v>
      </c>
      <c r="D3469" s="35">
        <v>130.35</v>
      </c>
      <c r="E3469" s="36">
        <v>122.55</v>
      </c>
      <c r="F3469" s="37">
        <f t="shared" si="220"/>
        <v>252.89999999999998</v>
      </c>
      <c r="G3469" s="38"/>
      <c r="H3469" s="35">
        <v>153.858</v>
      </c>
      <c r="I3469" s="36">
        <v>117.79900000000001</v>
      </c>
      <c r="J3469" s="37">
        <f t="shared" si="221"/>
        <v>271.65700000000004</v>
      </c>
      <c r="K3469" s="38"/>
      <c r="L3469" s="35">
        <v>80.7</v>
      </c>
      <c r="M3469" s="36">
        <v>94.8</v>
      </c>
      <c r="N3469" s="37">
        <f t="shared" si="222"/>
        <v>175.5</v>
      </c>
    </row>
    <row r="3470" spans="1:14" ht="15.6" x14ac:dyDescent="0.3">
      <c r="A3470" s="39">
        <v>43610.333333333336</v>
      </c>
      <c r="B3470" s="29">
        <f t="shared" si="219"/>
        <v>5</v>
      </c>
      <c r="C3470" s="34">
        <v>25</v>
      </c>
      <c r="D3470" s="35">
        <v>163.95</v>
      </c>
      <c r="E3470" s="36">
        <v>144.44999999999999</v>
      </c>
      <c r="F3470" s="37">
        <f t="shared" si="220"/>
        <v>308.39999999999998</v>
      </c>
      <c r="G3470" s="38"/>
      <c r="H3470" s="35">
        <v>190.27</v>
      </c>
      <c r="I3470" s="36">
        <v>130.43100000000001</v>
      </c>
      <c r="J3470" s="37">
        <f t="shared" si="221"/>
        <v>320.70100000000002</v>
      </c>
      <c r="K3470" s="38"/>
      <c r="L3470" s="35">
        <v>116.55</v>
      </c>
      <c r="M3470" s="36">
        <v>133.5</v>
      </c>
      <c r="N3470" s="37">
        <f t="shared" si="222"/>
        <v>250.05</v>
      </c>
    </row>
    <row r="3471" spans="1:14" ht="15.6" x14ac:dyDescent="0.3">
      <c r="A3471" s="40">
        <v>43610.375</v>
      </c>
      <c r="B3471" s="29">
        <f t="shared" si="219"/>
        <v>5</v>
      </c>
      <c r="C3471" s="34">
        <v>25</v>
      </c>
      <c r="D3471" s="35">
        <v>173.55</v>
      </c>
      <c r="E3471" s="36">
        <v>147.6</v>
      </c>
      <c r="F3471" s="37">
        <f t="shared" si="220"/>
        <v>321.14999999999998</v>
      </c>
      <c r="G3471" s="38"/>
      <c r="H3471" s="35">
        <v>182.90100000000001</v>
      </c>
      <c r="I3471" s="36">
        <v>137.02699999999999</v>
      </c>
      <c r="J3471" s="37">
        <f t="shared" si="221"/>
        <v>319.928</v>
      </c>
      <c r="K3471" s="38"/>
      <c r="L3471" s="35">
        <v>127.65</v>
      </c>
      <c r="M3471" s="36">
        <v>132.75</v>
      </c>
      <c r="N3471" s="37">
        <f t="shared" si="222"/>
        <v>260.39999999999998</v>
      </c>
    </row>
    <row r="3472" spans="1:14" ht="15.6" x14ac:dyDescent="0.3">
      <c r="A3472" s="39">
        <v>43610.416666666664</v>
      </c>
      <c r="B3472" s="29">
        <f t="shared" si="219"/>
        <v>5</v>
      </c>
      <c r="C3472" s="34">
        <v>25</v>
      </c>
      <c r="D3472" s="35">
        <v>168.75</v>
      </c>
      <c r="E3472" s="36">
        <v>150</v>
      </c>
      <c r="F3472" s="37">
        <f t="shared" si="220"/>
        <v>318.75</v>
      </c>
      <c r="G3472" s="38"/>
      <c r="H3472" s="35">
        <v>179.72800000000001</v>
      </c>
      <c r="I3472" s="36">
        <v>134.422</v>
      </c>
      <c r="J3472" s="37">
        <f t="shared" si="221"/>
        <v>314.14999999999998</v>
      </c>
      <c r="K3472" s="38"/>
      <c r="L3472" s="35">
        <v>131.85</v>
      </c>
      <c r="M3472" s="36">
        <v>132.6</v>
      </c>
      <c r="N3472" s="37">
        <f t="shared" si="222"/>
        <v>264.45</v>
      </c>
    </row>
    <row r="3473" spans="1:14" ht="15.6" x14ac:dyDescent="0.3">
      <c r="A3473" s="40">
        <v>43610.458333333336</v>
      </c>
      <c r="B3473" s="29">
        <f t="shared" si="219"/>
        <v>5</v>
      </c>
      <c r="C3473" s="34">
        <v>25</v>
      </c>
      <c r="D3473" s="35">
        <v>175.5</v>
      </c>
      <c r="E3473" s="36">
        <v>151.94999999999999</v>
      </c>
      <c r="F3473" s="37">
        <f t="shared" si="220"/>
        <v>327.45</v>
      </c>
      <c r="G3473" s="38"/>
      <c r="H3473" s="35">
        <v>179.55699999999999</v>
      </c>
      <c r="I3473" s="36">
        <v>134.54</v>
      </c>
      <c r="J3473" s="37">
        <f t="shared" si="221"/>
        <v>314.09699999999998</v>
      </c>
      <c r="K3473" s="38"/>
      <c r="L3473" s="35">
        <v>133.80000000000001</v>
      </c>
      <c r="M3473" s="36">
        <v>130.35</v>
      </c>
      <c r="N3473" s="37">
        <f t="shared" si="222"/>
        <v>264.14999999999998</v>
      </c>
    </row>
    <row r="3474" spans="1:14" ht="15.6" x14ac:dyDescent="0.3">
      <c r="A3474" s="39">
        <v>43610.5</v>
      </c>
      <c r="B3474" s="29">
        <f t="shared" si="219"/>
        <v>5</v>
      </c>
      <c r="C3474" s="34">
        <v>25</v>
      </c>
      <c r="D3474" s="35">
        <v>193.8</v>
      </c>
      <c r="E3474" s="36">
        <v>154.65</v>
      </c>
      <c r="F3474" s="37">
        <f t="shared" si="220"/>
        <v>348.45000000000005</v>
      </c>
      <c r="G3474" s="38"/>
      <c r="H3474" s="35">
        <v>179.309</v>
      </c>
      <c r="I3474" s="36">
        <v>133.94300000000001</v>
      </c>
      <c r="J3474" s="37">
        <f t="shared" si="221"/>
        <v>313.25200000000001</v>
      </c>
      <c r="K3474" s="38"/>
      <c r="L3474" s="35">
        <v>133.65</v>
      </c>
      <c r="M3474" s="36">
        <v>130.80000000000001</v>
      </c>
      <c r="N3474" s="37">
        <f t="shared" si="222"/>
        <v>264.45000000000005</v>
      </c>
    </row>
    <row r="3475" spans="1:14" ht="15.6" x14ac:dyDescent="0.3">
      <c r="A3475" s="40">
        <v>43610.541666666664</v>
      </c>
      <c r="B3475" s="29">
        <f t="shared" si="219"/>
        <v>5</v>
      </c>
      <c r="C3475" s="34">
        <v>25</v>
      </c>
      <c r="D3475" s="35">
        <v>174.9</v>
      </c>
      <c r="E3475" s="36">
        <v>133.94999999999999</v>
      </c>
      <c r="F3475" s="37">
        <f t="shared" si="220"/>
        <v>308.85000000000002</v>
      </c>
      <c r="G3475" s="38"/>
      <c r="H3475" s="35">
        <v>160.261</v>
      </c>
      <c r="I3475" s="36">
        <v>126.136</v>
      </c>
      <c r="J3475" s="37">
        <f t="shared" si="221"/>
        <v>286.39699999999999</v>
      </c>
      <c r="K3475" s="38"/>
      <c r="L3475" s="35">
        <v>96.15</v>
      </c>
      <c r="M3475" s="36">
        <v>101.1</v>
      </c>
      <c r="N3475" s="37">
        <f t="shared" si="222"/>
        <v>197.25</v>
      </c>
    </row>
    <row r="3476" spans="1:14" ht="15.6" x14ac:dyDescent="0.3">
      <c r="A3476" s="39">
        <v>43610.583333333336</v>
      </c>
      <c r="B3476" s="29">
        <f t="shared" si="219"/>
        <v>5</v>
      </c>
      <c r="C3476" s="34">
        <v>25</v>
      </c>
      <c r="D3476" s="35">
        <v>178.5</v>
      </c>
      <c r="E3476" s="36">
        <v>133.80000000000001</v>
      </c>
      <c r="F3476" s="37">
        <f t="shared" si="220"/>
        <v>312.3</v>
      </c>
      <c r="G3476" s="38"/>
      <c r="H3476" s="35">
        <v>159.477</v>
      </c>
      <c r="I3476" s="36">
        <v>127.61</v>
      </c>
      <c r="J3476" s="37">
        <f t="shared" si="221"/>
        <v>287.08699999999999</v>
      </c>
      <c r="K3476" s="38"/>
      <c r="L3476" s="35">
        <v>96.9</v>
      </c>
      <c r="M3476" s="36">
        <v>101.85</v>
      </c>
      <c r="N3476" s="37">
        <f t="shared" si="222"/>
        <v>198.75</v>
      </c>
    </row>
    <row r="3477" spans="1:14" ht="15.6" x14ac:dyDescent="0.3">
      <c r="A3477" s="40">
        <v>43610.625</v>
      </c>
      <c r="B3477" s="29">
        <f t="shared" si="219"/>
        <v>5</v>
      </c>
      <c r="C3477" s="34">
        <v>25</v>
      </c>
      <c r="D3477" s="35">
        <v>181.35</v>
      </c>
      <c r="E3477" s="36">
        <v>127.05</v>
      </c>
      <c r="F3477" s="37">
        <f t="shared" si="220"/>
        <v>308.39999999999998</v>
      </c>
      <c r="G3477" s="38"/>
      <c r="H3477" s="35">
        <v>157.42699999999999</v>
      </c>
      <c r="I3477" s="36">
        <v>124.607</v>
      </c>
      <c r="J3477" s="37">
        <f t="shared" si="221"/>
        <v>282.03399999999999</v>
      </c>
      <c r="K3477" s="38"/>
      <c r="L3477" s="35">
        <v>97.8</v>
      </c>
      <c r="M3477" s="36">
        <v>102.45</v>
      </c>
      <c r="N3477" s="37">
        <f t="shared" si="222"/>
        <v>200.25</v>
      </c>
    </row>
    <row r="3478" spans="1:14" ht="15.6" x14ac:dyDescent="0.3">
      <c r="A3478" s="39">
        <v>43610.666666666664</v>
      </c>
      <c r="B3478" s="29">
        <f t="shared" si="219"/>
        <v>5</v>
      </c>
      <c r="C3478" s="34">
        <v>25</v>
      </c>
      <c r="D3478" s="35">
        <v>177.75</v>
      </c>
      <c r="E3478" s="36">
        <v>126.3</v>
      </c>
      <c r="F3478" s="37">
        <f t="shared" si="220"/>
        <v>304.05</v>
      </c>
      <c r="G3478" s="38"/>
      <c r="H3478" s="35">
        <v>157.28100000000001</v>
      </c>
      <c r="I3478" s="36">
        <v>124.58499999999999</v>
      </c>
      <c r="J3478" s="37">
        <f t="shared" si="221"/>
        <v>281.86599999999999</v>
      </c>
      <c r="K3478" s="38"/>
      <c r="L3478" s="35">
        <v>97.05</v>
      </c>
      <c r="M3478" s="36">
        <v>101.4</v>
      </c>
      <c r="N3478" s="37">
        <f t="shared" si="222"/>
        <v>198.45</v>
      </c>
    </row>
    <row r="3479" spans="1:14" ht="15.6" x14ac:dyDescent="0.3">
      <c r="A3479" s="40">
        <v>43610.708333333336</v>
      </c>
      <c r="B3479" s="29">
        <f t="shared" si="219"/>
        <v>5</v>
      </c>
      <c r="C3479" s="34">
        <v>25</v>
      </c>
      <c r="D3479" s="35">
        <v>161.4</v>
      </c>
      <c r="E3479" s="36">
        <v>125.4</v>
      </c>
      <c r="F3479" s="37">
        <f t="shared" si="220"/>
        <v>286.8</v>
      </c>
      <c r="G3479" s="38"/>
      <c r="H3479" s="35">
        <v>157.76499999999999</v>
      </c>
      <c r="I3479" s="36">
        <v>124.39100000000001</v>
      </c>
      <c r="J3479" s="37">
        <f t="shared" si="221"/>
        <v>282.15600000000001</v>
      </c>
      <c r="K3479" s="38"/>
      <c r="L3479" s="35">
        <v>96.3</v>
      </c>
      <c r="M3479" s="36">
        <v>100.5</v>
      </c>
      <c r="N3479" s="37">
        <f t="shared" si="222"/>
        <v>196.8</v>
      </c>
    </row>
    <row r="3480" spans="1:14" ht="15.6" x14ac:dyDescent="0.3">
      <c r="A3480" s="39">
        <v>43610.75</v>
      </c>
      <c r="B3480" s="29">
        <f t="shared" si="219"/>
        <v>5</v>
      </c>
      <c r="C3480" s="34">
        <v>25</v>
      </c>
      <c r="D3480" s="35">
        <v>163.80000000000001</v>
      </c>
      <c r="E3480" s="36">
        <v>124.5</v>
      </c>
      <c r="F3480" s="37">
        <f t="shared" si="220"/>
        <v>288.3</v>
      </c>
      <c r="G3480" s="38"/>
      <c r="H3480" s="35">
        <v>155.167</v>
      </c>
      <c r="I3480" s="36">
        <v>121.249</v>
      </c>
      <c r="J3480" s="37">
        <f t="shared" si="221"/>
        <v>276.416</v>
      </c>
      <c r="K3480" s="38"/>
      <c r="L3480" s="35">
        <v>96.15</v>
      </c>
      <c r="M3480" s="36">
        <v>101.85</v>
      </c>
      <c r="N3480" s="37">
        <f t="shared" si="222"/>
        <v>198</v>
      </c>
    </row>
    <row r="3481" spans="1:14" ht="15.6" x14ac:dyDescent="0.3">
      <c r="A3481" s="40">
        <v>43610.791666666664</v>
      </c>
      <c r="B3481" s="29">
        <f t="shared" si="219"/>
        <v>5</v>
      </c>
      <c r="C3481" s="34">
        <v>25</v>
      </c>
      <c r="D3481" s="35">
        <v>165.75</v>
      </c>
      <c r="E3481" s="36">
        <v>121.8</v>
      </c>
      <c r="F3481" s="37">
        <f t="shared" si="220"/>
        <v>287.55</v>
      </c>
      <c r="G3481" s="38"/>
      <c r="H3481" s="35">
        <v>153.32599999999999</v>
      </c>
      <c r="I3481" s="36">
        <v>111.32</v>
      </c>
      <c r="J3481" s="37">
        <f t="shared" si="221"/>
        <v>264.64599999999996</v>
      </c>
      <c r="K3481" s="38"/>
      <c r="L3481" s="35">
        <v>95.55</v>
      </c>
      <c r="M3481" s="36">
        <v>102</v>
      </c>
      <c r="N3481" s="37">
        <f t="shared" si="222"/>
        <v>197.55</v>
      </c>
    </row>
    <row r="3482" spans="1:14" ht="15.6" x14ac:dyDescent="0.3">
      <c r="A3482" s="39">
        <v>43610.833333333336</v>
      </c>
      <c r="B3482" s="29">
        <f t="shared" si="219"/>
        <v>5</v>
      </c>
      <c r="C3482" s="34">
        <v>25</v>
      </c>
      <c r="D3482" s="35">
        <v>177</v>
      </c>
      <c r="E3482" s="36">
        <v>120.6</v>
      </c>
      <c r="F3482" s="37">
        <f t="shared" si="220"/>
        <v>297.60000000000002</v>
      </c>
      <c r="G3482" s="38"/>
      <c r="H3482" s="35">
        <v>150.98699999999999</v>
      </c>
      <c r="I3482" s="36">
        <v>109.569</v>
      </c>
      <c r="J3482" s="37">
        <f t="shared" si="221"/>
        <v>260.55599999999998</v>
      </c>
      <c r="K3482" s="38"/>
      <c r="L3482" s="35">
        <v>96</v>
      </c>
      <c r="M3482" s="36">
        <v>101.4</v>
      </c>
      <c r="N3482" s="37">
        <f t="shared" si="222"/>
        <v>197.4</v>
      </c>
    </row>
    <row r="3483" spans="1:14" ht="15.6" x14ac:dyDescent="0.3">
      <c r="A3483" s="40">
        <v>43610.875</v>
      </c>
      <c r="B3483" s="29">
        <f t="shared" si="219"/>
        <v>5</v>
      </c>
      <c r="C3483" s="34">
        <v>25</v>
      </c>
      <c r="D3483" s="35">
        <v>175.5</v>
      </c>
      <c r="E3483" s="36">
        <v>123.75</v>
      </c>
      <c r="F3483" s="37">
        <f t="shared" si="220"/>
        <v>299.25</v>
      </c>
      <c r="G3483" s="38"/>
      <c r="H3483" s="35">
        <v>151.684</v>
      </c>
      <c r="I3483" s="36">
        <v>110.093</v>
      </c>
      <c r="J3483" s="37">
        <f t="shared" si="221"/>
        <v>261.77699999999999</v>
      </c>
      <c r="K3483" s="38"/>
      <c r="L3483" s="35">
        <v>95.4</v>
      </c>
      <c r="M3483" s="36">
        <v>101.4</v>
      </c>
      <c r="N3483" s="37">
        <f t="shared" si="222"/>
        <v>196.8</v>
      </c>
    </row>
    <row r="3484" spans="1:14" ht="15.6" x14ac:dyDescent="0.3">
      <c r="A3484" s="39">
        <v>43610.916666666664</v>
      </c>
      <c r="B3484" s="29">
        <f t="shared" si="219"/>
        <v>5</v>
      </c>
      <c r="C3484" s="34">
        <v>25</v>
      </c>
      <c r="D3484" s="35">
        <v>158.85</v>
      </c>
      <c r="E3484" s="36">
        <v>124.8</v>
      </c>
      <c r="F3484" s="37">
        <f t="shared" si="220"/>
        <v>283.64999999999998</v>
      </c>
      <c r="G3484" s="38"/>
      <c r="H3484" s="35">
        <v>151.33699999999999</v>
      </c>
      <c r="I3484" s="36">
        <v>110.53100000000001</v>
      </c>
      <c r="J3484" s="37">
        <f t="shared" si="221"/>
        <v>261.86799999999999</v>
      </c>
      <c r="K3484" s="38"/>
      <c r="L3484" s="35">
        <v>96.3</v>
      </c>
      <c r="M3484" s="36">
        <v>101.7</v>
      </c>
      <c r="N3484" s="37">
        <f t="shared" si="222"/>
        <v>198</v>
      </c>
    </row>
    <row r="3485" spans="1:14" ht="15.6" x14ac:dyDescent="0.3">
      <c r="A3485" s="40">
        <v>43610.958333333336</v>
      </c>
      <c r="B3485" s="29">
        <f t="shared" si="219"/>
        <v>5</v>
      </c>
      <c r="C3485" s="34">
        <v>25</v>
      </c>
      <c r="D3485" s="35">
        <v>153.44999999999999</v>
      </c>
      <c r="E3485" s="36">
        <v>124.5</v>
      </c>
      <c r="F3485" s="37">
        <f t="shared" si="220"/>
        <v>277.95</v>
      </c>
      <c r="G3485" s="38"/>
      <c r="H3485" s="35">
        <v>150.57599999999999</v>
      </c>
      <c r="I3485" s="36">
        <v>108.547</v>
      </c>
      <c r="J3485" s="37">
        <f t="shared" si="221"/>
        <v>259.12299999999999</v>
      </c>
      <c r="K3485" s="38"/>
      <c r="L3485" s="35">
        <v>95.4</v>
      </c>
      <c r="M3485" s="36">
        <v>101.4</v>
      </c>
      <c r="N3485" s="37">
        <f t="shared" si="222"/>
        <v>196.8</v>
      </c>
    </row>
    <row r="3486" spans="1:14" ht="15.6" x14ac:dyDescent="0.3">
      <c r="A3486" s="39">
        <v>43610</v>
      </c>
      <c r="B3486" s="29">
        <f t="shared" si="219"/>
        <v>5</v>
      </c>
      <c r="C3486" s="34">
        <v>25</v>
      </c>
      <c r="D3486" s="35">
        <v>131.25</v>
      </c>
      <c r="E3486" s="36">
        <v>124.35</v>
      </c>
      <c r="F3486" s="37">
        <f t="shared" si="220"/>
        <v>255.6</v>
      </c>
      <c r="G3486" s="38"/>
      <c r="H3486" s="35">
        <v>152.86099999999999</v>
      </c>
      <c r="I3486" s="36">
        <v>110.961</v>
      </c>
      <c r="J3486" s="37">
        <f t="shared" si="221"/>
        <v>263.822</v>
      </c>
      <c r="K3486" s="38"/>
      <c r="L3486" s="35">
        <v>94.95</v>
      </c>
      <c r="M3486" s="36">
        <v>100.05</v>
      </c>
      <c r="N3486" s="37">
        <f t="shared" si="222"/>
        <v>195</v>
      </c>
    </row>
    <row r="3487" spans="1:14" ht="15.6" x14ac:dyDescent="0.3">
      <c r="A3487" s="40">
        <v>43611.041666666664</v>
      </c>
      <c r="B3487" s="29">
        <f t="shared" si="219"/>
        <v>5</v>
      </c>
      <c r="C3487" s="34">
        <v>26</v>
      </c>
      <c r="D3487" s="35">
        <v>130.94999999999999</v>
      </c>
      <c r="E3487" s="36">
        <v>125.1</v>
      </c>
      <c r="F3487" s="37">
        <f t="shared" si="220"/>
        <v>256.04999999999995</v>
      </c>
      <c r="G3487" s="38"/>
      <c r="H3487" s="35">
        <v>151.65700000000001</v>
      </c>
      <c r="I3487" s="36">
        <v>108.95399999999999</v>
      </c>
      <c r="J3487" s="37">
        <f t="shared" si="221"/>
        <v>260.61099999999999</v>
      </c>
      <c r="K3487" s="38"/>
      <c r="L3487" s="35">
        <v>95.25</v>
      </c>
      <c r="M3487" s="36">
        <v>99.75</v>
      </c>
      <c r="N3487" s="37">
        <f t="shared" si="222"/>
        <v>195</v>
      </c>
    </row>
    <row r="3488" spans="1:14" ht="15.6" x14ac:dyDescent="0.3">
      <c r="A3488" s="39">
        <v>43611.083333333336</v>
      </c>
      <c r="B3488" s="29">
        <f t="shared" si="219"/>
        <v>5</v>
      </c>
      <c r="C3488" s="34">
        <v>26</v>
      </c>
      <c r="D3488" s="35">
        <v>142.05000000000001</v>
      </c>
      <c r="E3488" s="36">
        <v>125.7</v>
      </c>
      <c r="F3488" s="37">
        <f t="shared" si="220"/>
        <v>267.75</v>
      </c>
      <c r="G3488" s="38"/>
      <c r="H3488" s="35">
        <v>151.364</v>
      </c>
      <c r="I3488" s="36">
        <v>109.37</v>
      </c>
      <c r="J3488" s="37">
        <f t="shared" si="221"/>
        <v>260.73400000000004</v>
      </c>
      <c r="K3488" s="38"/>
      <c r="L3488" s="35">
        <v>95.1</v>
      </c>
      <c r="M3488" s="36">
        <v>99.9</v>
      </c>
      <c r="N3488" s="37">
        <f t="shared" si="222"/>
        <v>195</v>
      </c>
    </row>
    <row r="3489" spans="1:14" ht="15.6" x14ac:dyDescent="0.3">
      <c r="A3489" s="40">
        <v>43611.125</v>
      </c>
      <c r="B3489" s="29">
        <f t="shared" si="219"/>
        <v>5</v>
      </c>
      <c r="C3489" s="34">
        <v>26</v>
      </c>
      <c r="D3489" s="35">
        <v>128.85</v>
      </c>
      <c r="E3489" s="36">
        <v>123.75</v>
      </c>
      <c r="F3489" s="37">
        <f t="shared" si="220"/>
        <v>252.6</v>
      </c>
      <c r="G3489" s="38"/>
      <c r="H3489" s="35">
        <v>151.29900000000001</v>
      </c>
      <c r="I3489" s="36">
        <v>109.288</v>
      </c>
      <c r="J3489" s="37">
        <f t="shared" si="221"/>
        <v>260.58699999999999</v>
      </c>
      <c r="K3489" s="38"/>
      <c r="L3489" s="35">
        <v>94.95</v>
      </c>
      <c r="M3489" s="36">
        <v>99.75</v>
      </c>
      <c r="N3489" s="37">
        <f t="shared" si="222"/>
        <v>194.7</v>
      </c>
    </row>
    <row r="3490" spans="1:14" ht="15.6" x14ac:dyDescent="0.3">
      <c r="A3490" s="39">
        <v>43611.166666666664</v>
      </c>
      <c r="B3490" s="29">
        <f t="shared" si="219"/>
        <v>5</v>
      </c>
      <c r="C3490" s="34">
        <v>26</v>
      </c>
      <c r="D3490" s="35">
        <v>123.45</v>
      </c>
      <c r="E3490" s="36">
        <v>125.25</v>
      </c>
      <c r="F3490" s="37">
        <f t="shared" si="220"/>
        <v>248.7</v>
      </c>
      <c r="G3490" s="38"/>
      <c r="H3490" s="35">
        <v>151.16900000000001</v>
      </c>
      <c r="I3490" s="36">
        <v>109.342</v>
      </c>
      <c r="J3490" s="37">
        <f t="shared" si="221"/>
        <v>260.51100000000002</v>
      </c>
      <c r="K3490" s="38"/>
      <c r="L3490" s="35">
        <v>96.45</v>
      </c>
      <c r="M3490" s="36">
        <v>100.65</v>
      </c>
      <c r="N3490" s="37">
        <f t="shared" si="222"/>
        <v>197.10000000000002</v>
      </c>
    </row>
    <row r="3491" spans="1:14" ht="15.6" x14ac:dyDescent="0.3">
      <c r="A3491" s="40">
        <v>43611.208333333336</v>
      </c>
      <c r="B3491" s="29">
        <f t="shared" si="219"/>
        <v>5</v>
      </c>
      <c r="C3491" s="34">
        <v>26</v>
      </c>
      <c r="D3491" s="35">
        <v>117</v>
      </c>
      <c r="E3491" s="36">
        <v>123.45</v>
      </c>
      <c r="F3491" s="37">
        <f t="shared" si="220"/>
        <v>240.45</v>
      </c>
      <c r="G3491" s="38"/>
      <c r="H3491" s="35">
        <v>151.06299999999999</v>
      </c>
      <c r="I3491" s="36">
        <v>107.482</v>
      </c>
      <c r="J3491" s="37">
        <f t="shared" si="221"/>
        <v>258.54499999999996</v>
      </c>
      <c r="K3491" s="38"/>
      <c r="L3491" s="35">
        <v>96.15</v>
      </c>
      <c r="M3491" s="36">
        <v>100.35</v>
      </c>
      <c r="N3491" s="37">
        <f t="shared" si="222"/>
        <v>196.5</v>
      </c>
    </row>
    <row r="3492" spans="1:14" ht="15.6" x14ac:dyDescent="0.3">
      <c r="A3492" s="39">
        <v>43611.25</v>
      </c>
      <c r="B3492" s="29">
        <f t="shared" si="219"/>
        <v>5</v>
      </c>
      <c r="C3492" s="34">
        <v>26</v>
      </c>
      <c r="D3492" s="35">
        <v>116.55</v>
      </c>
      <c r="E3492" s="36">
        <v>119.1</v>
      </c>
      <c r="F3492" s="37">
        <f t="shared" si="220"/>
        <v>235.64999999999998</v>
      </c>
      <c r="G3492" s="38"/>
      <c r="H3492" s="35">
        <v>151.93700000000001</v>
      </c>
      <c r="I3492" s="36">
        <v>107.367</v>
      </c>
      <c r="J3492" s="37">
        <f t="shared" si="221"/>
        <v>259.30400000000003</v>
      </c>
      <c r="K3492" s="38"/>
      <c r="L3492" s="35">
        <v>94.65</v>
      </c>
      <c r="M3492" s="36">
        <v>99.3</v>
      </c>
      <c r="N3492" s="37">
        <f t="shared" si="222"/>
        <v>193.95</v>
      </c>
    </row>
    <row r="3493" spans="1:14" ht="15.6" x14ac:dyDescent="0.3">
      <c r="A3493" s="40">
        <v>43611.291666666664</v>
      </c>
      <c r="B3493" s="29">
        <f t="shared" si="219"/>
        <v>5</v>
      </c>
      <c r="C3493" s="34">
        <v>26</v>
      </c>
      <c r="D3493" s="35">
        <v>116.25</v>
      </c>
      <c r="E3493" s="36">
        <v>119.7</v>
      </c>
      <c r="F3493" s="37">
        <f t="shared" si="220"/>
        <v>235.95</v>
      </c>
      <c r="G3493" s="38"/>
      <c r="H3493" s="35">
        <v>150.55600000000001</v>
      </c>
      <c r="I3493" s="36">
        <v>107.417</v>
      </c>
      <c r="J3493" s="37">
        <f t="shared" si="221"/>
        <v>257.97300000000001</v>
      </c>
      <c r="K3493" s="38"/>
      <c r="L3493" s="35">
        <v>96</v>
      </c>
      <c r="M3493" s="36">
        <v>99.9</v>
      </c>
      <c r="N3493" s="37">
        <f t="shared" si="222"/>
        <v>195.9</v>
      </c>
    </row>
    <row r="3494" spans="1:14" ht="15.6" x14ac:dyDescent="0.3">
      <c r="A3494" s="39">
        <v>43611.333333333336</v>
      </c>
      <c r="B3494" s="29">
        <f t="shared" si="219"/>
        <v>5</v>
      </c>
      <c r="C3494" s="34">
        <v>26</v>
      </c>
      <c r="D3494" s="35">
        <v>105.45</v>
      </c>
      <c r="E3494" s="36">
        <v>115.05</v>
      </c>
      <c r="F3494" s="37">
        <f t="shared" si="220"/>
        <v>220.5</v>
      </c>
      <c r="G3494" s="38"/>
      <c r="H3494" s="35">
        <v>152.09399999999999</v>
      </c>
      <c r="I3494" s="36">
        <v>106.675</v>
      </c>
      <c r="J3494" s="37">
        <f t="shared" si="221"/>
        <v>258.76900000000001</v>
      </c>
      <c r="K3494" s="38"/>
      <c r="L3494" s="35">
        <v>96.15</v>
      </c>
      <c r="M3494" s="36">
        <v>99.45</v>
      </c>
      <c r="N3494" s="37">
        <f t="shared" si="222"/>
        <v>195.60000000000002</v>
      </c>
    </row>
    <row r="3495" spans="1:14" ht="15.6" x14ac:dyDescent="0.3">
      <c r="A3495" s="40">
        <v>43611.375</v>
      </c>
      <c r="B3495" s="29">
        <f t="shared" si="219"/>
        <v>5</v>
      </c>
      <c r="C3495" s="34">
        <v>26</v>
      </c>
      <c r="D3495" s="35">
        <v>108.45</v>
      </c>
      <c r="E3495" s="36">
        <v>124.35</v>
      </c>
      <c r="F3495" s="37">
        <f t="shared" si="220"/>
        <v>232.8</v>
      </c>
      <c r="G3495" s="38"/>
      <c r="H3495" s="35">
        <v>153.167</v>
      </c>
      <c r="I3495" s="36">
        <v>109.74</v>
      </c>
      <c r="J3495" s="37">
        <f t="shared" si="221"/>
        <v>262.90699999999998</v>
      </c>
      <c r="K3495" s="38"/>
      <c r="L3495" s="35">
        <v>96.6</v>
      </c>
      <c r="M3495" s="36">
        <v>99.75</v>
      </c>
      <c r="N3495" s="37">
        <f t="shared" si="222"/>
        <v>196.35</v>
      </c>
    </row>
    <row r="3496" spans="1:14" ht="15.6" x14ac:dyDescent="0.3">
      <c r="A3496" s="39">
        <v>43611.416666666664</v>
      </c>
      <c r="B3496" s="29">
        <f t="shared" si="219"/>
        <v>5</v>
      </c>
      <c r="C3496" s="34">
        <v>26</v>
      </c>
      <c r="D3496" s="35">
        <v>107.85</v>
      </c>
      <c r="E3496" s="36">
        <v>130.80000000000001</v>
      </c>
      <c r="F3496" s="37">
        <f t="shared" si="220"/>
        <v>238.65</v>
      </c>
      <c r="G3496" s="38"/>
      <c r="H3496" s="35">
        <v>153.08500000000001</v>
      </c>
      <c r="I3496" s="36">
        <v>110.739</v>
      </c>
      <c r="J3496" s="37">
        <f t="shared" si="221"/>
        <v>263.82400000000001</v>
      </c>
      <c r="K3496" s="38"/>
      <c r="L3496" s="35">
        <v>97.2</v>
      </c>
      <c r="M3496" s="36">
        <v>99.9</v>
      </c>
      <c r="N3496" s="37">
        <f t="shared" si="222"/>
        <v>197.10000000000002</v>
      </c>
    </row>
    <row r="3497" spans="1:14" ht="15.6" x14ac:dyDescent="0.3">
      <c r="A3497" s="40">
        <v>43611.458333333336</v>
      </c>
      <c r="B3497" s="29">
        <f t="shared" si="219"/>
        <v>5</v>
      </c>
      <c r="C3497" s="34">
        <v>26</v>
      </c>
      <c r="D3497" s="35">
        <v>121.8</v>
      </c>
      <c r="E3497" s="36">
        <v>129.44999999999999</v>
      </c>
      <c r="F3497" s="37">
        <f t="shared" si="220"/>
        <v>251.25</v>
      </c>
      <c r="G3497" s="38"/>
      <c r="H3497" s="35">
        <v>154.255</v>
      </c>
      <c r="I3497" s="36">
        <v>111.441</v>
      </c>
      <c r="J3497" s="37">
        <f t="shared" si="221"/>
        <v>265.69600000000003</v>
      </c>
      <c r="K3497" s="38"/>
      <c r="L3497" s="35">
        <v>98.1</v>
      </c>
      <c r="M3497" s="36">
        <v>99.6</v>
      </c>
      <c r="N3497" s="37">
        <f t="shared" si="222"/>
        <v>197.7</v>
      </c>
    </row>
    <row r="3498" spans="1:14" ht="15.6" x14ac:dyDescent="0.3">
      <c r="A3498" s="39">
        <v>43611.5</v>
      </c>
      <c r="B3498" s="29">
        <f t="shared" si="219"/>
        <v>5</v>
      </c>
      <c r="C3498" s="34">
        <v>26</v>
      </c>
      <c r="D3498" s="35">
        <v>146.4</v>
      </c>
      <c r="E3498" s="36">
        <v>125.55</v>
      </c>
      <c r="F3498" s="37">
        <f t="shared" si="220"/>
        <v>271.95</v>
      </c>
      <c r="G3498" s="38"/>
      <c r="H3498" s="35">
        <v>155.25399999999999</v>
      </c>
      <c r="I3498" s="36">
        <v>110.718</v>
      </c>
      <c r="J3498" s="37">
        <f t="shared" si="221"/>
        <v>265.97199999999998</v>
      </c>
      <c r="K3498" s="38"/>
      <c r="L3498" s="35">
        <v>96.45</v>
      </c>
      <c r="M3498" s="36">
        <v>100.95</v>
      </c>
      <c r="N3498" s="37">
        <f t="shared" si="222"/>
        <v>197.4</v>
      </c>
    </row>
    <row r="3499" spans="1:14" ht="15.6" x14ac:dyDescent="0.3">
      <c r="A3499" s="40">
        <v>43611.541666666664</v>
      </c>
      <c r="B3499" s="29">
        <f t="shared" si="219"/>
        <v>5</v>
      </c>
      <c r="C3499" s="34">
        <v>26</v>
      </c>
      <c r="D3499" s="35">
        <v>154.5</v>
      </c>
      <c r="E3499" s="36">
        <v>126.45</v>
      </c>
      <c r="F3499" s="37">
        <f t="shared" si="220"/>
        <v>280.95</v>
      </c>
      <c r="G3499" s="38"/>
      <c r="H3499" s="35">
        <v>153.93600000000001</v>
      </c>
      <c r="I3499" s="36">
        <v>111.324</v>
      </c>
      <c r="J3499" s="37">
        <f t="shared" si="221"/>
        <v>265.26</v>
      </c>
      <c r="K3499" s="38"/>
      <c r="L3499" s="35">
        <v>99.45</v>
      </c>
      <c r="M3499" s="36">
        <v>99.3</v>
      </c>
      <c r="N3499" s="37">
        <f t="shared" si="222"/>
        <v>198.75</v>
      </c>
    </row>
    <row r="3500" spans="1:14" ht="15.6" x14ac:dyDescent="0.3">
      <c r="A3500" s="39">
        <v>43611.583333333336</v>
      </c>
      <c r="B3500" s="29">
        <f t="shared" si="219"/>
        <v>5</v>
      </c>
      <c r="C3500" s="34">
        <v>26</v>
      </c>
      <c r="D3500" s="35">
        <v>159.44999999999999</v>
      </c>
      <c r="E3500" s="36">
        <v>128.1</v>
      </c>
      <c r="F3500" s="37">
        <f t="shared" si="220"/>
        <v>287.54999999999995</v>
      </c>
      <c r="G3500" s="38"/>
      <c r="H3500" s="35">
        <v>153.59100000000001</v>
      </c>
      <c r="I3500" s="36">
        <v>111.877</v>
      </c>
      <c r="J3500" s="37">
        <f t="shared" si="221"/>
        <v>265.46800000000002</v>
      </c>
      <c r="K3500" s="38"/>
      <c r="L3500" s="35">
        <v>100.65</v>
      </c>
      <c r="M3500" s="36">
        <v>94.95</v>
      </c>
      <c r="N3500" s="37">
        <f t="shared" si="222"/>
        <v>195.60000000000002</v>
      </c>
    </row>
    <row r="3501" spans="1:14" ht="15.6" x14ac:dyDescent="0.3">
      <c r="A3501" s="40">
        <v>43611.625</v>
      </c>
      <c r="B3501" s="29">
        <f t="shared" si="219"/>
        <v>5</v>
      </c>
      <c r="C3501" s="34">
        <v>26</v>
      </c>
      <c r="D3501" s="35">
        <v>169.35</v>
      </c>
      <c r="E3501" s="36">
        <v>126</v>
      </c>
      <c r="F3501" s="37">
        <f t="shared" si="220"/>
        <v>295.35000000000002</v>
      </c>
      <c r="G3501" s="38"/>
      <c r="H3501" s="35">
        <v>153.44200000000001</v>
      </c>
      <c r="I3501" s="36">
        <v>115.13800000000001</v>
      </c>
      <c r="J3501" s="37">
        <f t="shared" si="221"/>
        <v>268.58000000000004</v>
      </c>
      <c r="K3501" s="38"/>
      <c r="L3501" s="35">
        <v>99.6</v>
      </c>
      <c r="M3501" s="36">
        <v>94.35</v>
      </c>
      <c r="N3501" s="37">
        <f t="shared" si="222"/>
        <v>193.95</v>
      </c>
    </row>
    <row r="3502" spans="1:14" ht="15.6" x14ac:dyDescent="0.3">
      <c r="A3502" s="39">
        <v>43611.666666666664</v>
      </c>
      <c r="B3502" s="29">
        <f t="shared" si="219"/>
        <v>5</v>
      </c>
      <c r="C3502" s="34">
        <v>26</v>
      </c>
      <c r="D3502" s="35">
        <v>168.45</v>
      </c>
      <c r="E3502" s="36">
        <v>124.65</v>
      </c>
      <c r="F3502" s="37">
        <f t="shared" si="220"/>
        <v>293.10000000000002</v>
      </c>
      <c r="G3502" s="38"/>
      <c r="H3502" s="35">
        <v>150.99600000000001</v>
      </c>
      <c r="I3502" s="36">
        <v>105.629</v>
      </c>
      <c r="J3502" s="37">
        <f t="shared" si="221"/>
        <v>256.625</v>
      </c>
      <c r="K3502" s="38"/>
      <c r="L3502" s="35">
        <v>100.5</v>
      </c>
      <c r="M3502" s="36">
        <v>98.7</v>
      </c>
      <c r="N3502" s="37">
        <f t="shared" si="222"/>
        <v>199.2</v>
      </c>
    </row>
    <row r="3503" spans="1:14" ht="15.6" x14ac:dyDescent="0.3">
      <c r="A3503" s="40">
        <v>43611.708333333336</v>
      </c>
      <c r="B3503" s="29">
        <f t="shared" si="219"/>
        <v>5</v>
      </c>
      <c r="C3503" s="34">
        <v>26</v>
      </c>
      <c r="D3503" s="35">
        <v>170.4</v>
      </c>
      <c r="E3503" s="36">
        <v>124.95</v>
      </c>
      <c r="F3503" s="37">
        <f t="shared" si="220"/>
        <v>295.35000000000002</v>
      </c>
      <c r="G3503" s="38"/>
      <c r="H3503" s="35">
        <v>150.21799999999999</v>
      </c>
      <c r="I3503" s="36">
        <v>105.03100000000001</v>
      </c>
      <c r="J3503" s="37">
        <f t="shared" si="221"/>
        <v>255.249</v>
      </c>
      <c r="K3503" s="38"/>
      <c r="L3503" s="35">
        <v>101.55</v>
      </c>
      <c r="M3503" s="36">
        <v>100.05</v>
      </c>
      <c r="N3503" s="37">
        <f t="shared" si="222"/>
        <v>201.6</v>
      </c>
    </row>
    <row r="3504" spans="1:14" ht="15.6" x14ac:dyDescent="0.3">
      <c r="A3504" s="39">
        <v>43611.75</v>
      </c>
      <c r="B3504" s="29">
        <f t="shared" si="219"/>
        <v>5</v>
      </c>
      <c r="C3504" s="34">
        <v>26</v>
      </c>
      <c r="D3504" s="35">
        <v>162.6</v>
      </c>
      <c r="E3504" s="36">
        <v>126.3</v>
      </c>
      <c r="F3504" s="37">
        <f t="shared" si="220"/>
        <v>288.89999999999998</v>
      </c>
      <c r="G3504" s="38"/>
      <c r="H3504" s="35">
        <v>151.32499999999999</v>
      </c>
      <c r="I3504" s="36">
        <v>105.035</v>
      </c>
      <c r="J3504" s="37">
        <f t="shared" si="221"/>
        <v>256.36</v>
      </c>
      <c r="K3504" s="38"/>
      <c r="L3504" s="35">
        <v>100.35</v>
      </c>
      <c r="M3504" s="36">
        <v>102.9</v>
      </c>
      <c r="N3504" s="37">
        <f t="shared" si="222"/>
        <v>203.25</v>
      </c>
    </row>
    <row r="3505" spans="1:14" ht="15.6" x14ac:dyDescent="0.3">
      <c r="A3505" s="40">
        <v>43611.791666666664</v>
      </c>
      <c r="B3505" s="29">
        <f t="shared" si="219"/>
        <v>5</v>
      </c>
      <c r="C3505" s="34">
        <v>26</v>
      </c>
      <c r="D3505" s="35">
        <v>155.55000000000001</v>
      </c>
      <c r="E3505" s="36">
        <v>127.65</v>
      </c>
      <c r="F3505" s="37">
        <f t="shared" si="220"/>
        <v>283.20000000000005</v>
      </c>
      <c r="G3505" s="38"/>
      <c r="H3505" s="35">
        <v>151.005</v>
      </c>
      <c r="I3505" s="36">
        <v>104.59</v>
      </c>
      <c r="J3505" s="37">
        <f t="shared" si="221"/>
        <v>255.595</v>
      </c>
      <c r="K3505" s="38"/>
      <c r="L3505" s="35">
        <v>100.5</v>
      </c>
      <c r="M3505" s="36">
        <v>102</v>
      </c>
      <c r="N3505" s="37">
        <f t="shared" si="222"/>
        <v>202.5</v>
      </c>
    </row>
    <row r="3506" spans="1:14" ht="15.6" x14ac:dyDescent="0.3">
      <c r="A3506" s="39">
        <v>43611.833333333336</v>
      </c>
      <c r="B3506" s="29">
        <f t="shared" si="219"/>
        <v>5</v>
      </c>
      <c r="C3506" s="34">
        <v>26</v>
      </c>
      <c r="D3506" s="35">
        <v>163.5</v>
      </c>
      <c r="E3506" s="36">
        <v>125.85</v>
      </c>
      <c r="F3506" s="37">
        <f t="shared" si="220"/>
        <v>289.35000000000002</v>
      </c>
      <c r="G3506" s="38"/>
      <c r="H3506" s="35">
        <v>150.72</v>
      </c>
      <c r="I3506" s="36">
        <v>101.227</v>
      </c>
      <c r="J3506" s="37">
        <f t="shared" si="221"/>
        <v>251.947</v>
      </c>
      <c r="K3506" s="38"/>
      <c r="L3506" s="35">
        <v>98.85</v>
      </c>
      <c r="M3506" s="36">
        <v>102.15</v>
      </c>
      <c r="N3506" s="37">
        <f t="shared" si="222"/>
        <v>201</v>
      </c>
    </row>
    <row r="3507" spans="1:14" ht="15.6" x14ac:dyDescent="0.3">
      <c r="A3507" s="40">
        <v>43611.875</v>
      </c>
      <c r="B3507" s="29">
        <f t="shared" si="219"/>
        <v>5</v>
      </c>
      <c r="C3507" s="34">
        <v>26</v>
      </c>
      <c r="D3507" s="35">
        <v>161.1</v>
      </c>
      <c r="E3507" s="36">
        <v>127.8</v>
      </c>
      <c r="F3507" s="37">
        <f t="shared" si="220"/>
        <v>288.89999999999998</v>
      </c>
      <c r="G3507" s="38"/>
      <c r="H3507" s="35">
        <v>150.596</v>
      </c>
      <c r="I3507" s="36">
        <v>101.27500000000001</v>
      </c>
      <c r="J3507" s="37">
        <f t="shared" si="221"/>
        <v>251.87100000000001</v>
      </c>
      <c r="K3507" s="38"/>
      <c r="L3507" s="35">
        <v>96.9</v>
      </c>
      <c r="M3507" s="36">
        <v>102</v>
      </c>
      <c r="N3507" s="37">
        <f t="shared" si="222"/>
        <v>198.9</v>
      </c>
    </row>
    <row r="3508" spans="1:14" ht="15.6" x14ac:dyDescent="0.3">
      <c r="A3508" s="39">
        <v>43611.916666666664</v>
      </c>
      <c r="B3508" s="29">
        <f t="shared" si="219"/>
        <v>5</v>
      </c>
      <c r="C3508" s="34">
        <v>26</v>
      </c>
      <c r="D3508" s="35">
        <v>155.4</v>
      </c>
      <c r="E3508" s="36">
        <v>129</v>
      </c>
      <c r="F3508" s="37">
        <f t="shared" si="220"/>
        <v>284.39999999999998</v>
      </c>
      <c r="G3508" s="38"/>
      <c r="H3508" s="35">
        <v>150.648</v>
      </c>
      <c r="I3508" s="36">
        <v>101.996</v>
      </c>
      <c r="J3508" s="37">
        <f t="shared" si="221"/>
        <v>252.64400000000001</v>
      </c>
      <c r="K3508" s="38"/>
      <c r="L3508" s="35">
        <v>96.9</v>
      </c>
      <c r="M3508" s="36">
        <v>101.4</v>
      </c>
      <c r="N3508" s="37">
        <f t="shared" si="222"/>
        <v>198.3</v>
      </c>
    </row>
    <row r="3509" spans="1:14" ht="15.6" x14ac:dyDescent="0.3">
      <c r="A3509" s="40">
        <v>43611.958333333336</v>
      </c>
      <c r="B3509" s="29">
        <f t="shared" si="219"/>
        <v>5</v>
      </c>
      <c r="C3509" s="34">
        <v>26</v>
      </c>
      <c r="D3509" s="35">
        <v>142.05000000000001</v>
      </c>
      <c r="E3509" s="36">
        <v>125.55</v>
      </c>
      <c r="F3509" s="37">
        <f t="shared" si="220"/>
        <v>267.60000000000002</v>
      </c>
      <c r="G3509" s="38"/>
      <c r="H3509" s="35">
        <v>149.93700000000001</v>
      </c>
      <c r="I3509" s="36">
        <v>99.950999999999993</v>
      </c>
      <c r="J3509" s="37">
        <f t="shared" si="221"/>
        <v>249.88800000000001</v>
      </c>
      <c r="K3509" s="38"/>
      <c r="L3509" s="35">
        <v>96.15</v>
      </c>
      <c r="M3509" s="36">
        <v>102.15</v>
      </c>
      <c r="N3509" s="37">
        <f t="shared" si="222"/>
        <v>198.3</v>
      </c>
    </row>
    <row r="3510" spans="1:14" ht="15.6" x14ac:dyDescent="0.3">
      <c r="A3510" s="39">
        <v>43611</v>
      </c>
      <c r="B3510" s="29">
        <f t="shared" si="219"/>
        <v>5</v>
      </c>
      <c r="C3510" s="34">
        <v>26</v>
      </c>
      <c r="D3510" s="35">
        <v>129</v>
      </c>
      <c r="E3510" s="36">
        <v>125.25</v>
      </c>
      <c r="F3510" s="37">
        <f t="shared" si="220"/>
        <v>254.25</v>
      </c>
      <c r="G3510" s="38"/>
      <c r="H3510" s="35">
        <v>150.55600000000001</v>
      </c>
      <c r="I3510" s="36">
        <v>101.14</v>
      </c>
      <c r="J3510" s="37">
        <f t="shared" si="221"/>
        <v>251.69600000000003</v>
      </c>
      <c r="K3510" s="38"/>
      <c r="L3510" s="35">
        <v>96</v>
      </c>
      <c r="M3510" s="36">
        <v>101.25</v>
      </c>
      <c r="N3510" s="37">
        <f t="shared" si="222"/>
        <v>197.25</v>
      </c>
    </row>
    <row r="3511" spans="1:14" ht="15.6" x14ac:dyDescent="0.3">
      <c r="A3511" s="40">
        <v>43612.041666666664</v>
      </c>
      <c r="B3511" s="29">
        <f t="shared" si="219"/>
        <v>5</v>
      </c>
      <c r="C3511" s="34">
        <v>27</v>
      </c>
      <c r="D3511" s="35">
        <v>131.25</v>
      </c>
      <c r="E3511" s="36">
        <v>123.15</v>
      </c>
      <c r="F3511" s="37">
        <f t="shared" si="220"/>
        <v>254.4</v>
      </c>
      <c r="G3511" s="38"/>
      <c r="H3511" s="35">
        <v>149.56</v>
      </c>
      <c r="I3511" s="36">
        <v>101.59</v>
      </c>
      <c r="J3511" s="37">
        <f t="shared" si="221"/>
        <v>251.15</v>
      </c>
      <c r="K3511" s="38"/>
      <c r="L3511" s="35">
        <v>96.45</v>
      </c>
      <c r="M3511" s="36">
        <v>102.15</v>
      </c>
      <c r="N3511" s="37">
        <f t="shared" si="222"/>
        <v>198.60000000000002</v>
      </c>
    </row>
    <row r="3512" spans="1:14" ht="15.6" x14ac:dyDescent="0.3">
      <c r="A3512" s="39">
        <v>43612.083333333336</v>
      </c>
      <c r="B3512" s="29">
        <f t="shared" si="219"/>
        <v>5</v>
      </c>
      <c r="C3512" s="34">
        <v>27</v>
      </c>
      <c r="D3512" s="35">
        <v>135</v>
      </c>
      <c r="E3512" s="36">
        <v>123.3</v>
      </c>
      <c r="F3512" s="37">
        <f t="shared" si="220"/>
        <v>258.3</v>
      </c>
      <c r="G3512" s="38"/>
      <c r="H3512" s="35">
        <v>150.06399999999999</v>
      </c>
      <c r="I3512" s="36">
        <v>100.401</v>
      </c>
      <c r="J3512" s="37">
        <f t="shared" si="221"/>
        <v>250.46499999999997</v>
      </c>
      <c r="K3512" s="38"/>
      <c r="L3512" s="35">
        <v>95.55</v>
      </c>
      <c r="M3512" s="36">
        <v>102.9</v>
      </c>
      <c r="N3512" s="37">
        <f t="shared" si="222"/>
        <v>198.45</v>
      </c>
    </row>
    <row r="3513" spans="1:14" ht="15.6" x14ac:dyDescent="0.3">
      <c r="A3513" s="40">
        <v>43612.125</v>
      </c>
      <c r="B3513" s="29">
        <f t="shared" si="219"/>
        <v>5</v>
      </c>
      <c r="C3513" s="34">
        <v>27</v>
      </c>
      <c r="D3513" s="35">
        <v>112.65</v>
      </c>
      <c r="E3513" s="36">
        <v>125.7</v>
      </c>
      <c r="F3513" s="37">
        <f t="shared" si="220"/>
        <v>238.35000000000002</v>
      </c>
      <c r="G3513" s="38"/>
      <c r="H3513" s="35">
        <v>157.667</v>
      </c>
      <c r="I3513" s="36">
        <v>101.571</v>
      </c>
      <c r="J3513" s="37">
        <f t="shared" si="221"/>
        <v>259.238</v>
      </c>
      <c r="K3513" s="38"/>
      <c r="L3513" s="35">
        <v>95.25</v>
      </c>
      <c r="M3513" s="36">
        <v>102</v>
      </c>
      <c r="N3513" s="37">
        <f t="shared" si="222"/>
        <v>197.25</v>
      </c>
    </row>
    <row r="3514" spans="1:14" ht="15.6" x14ac:dyDescent="0.3">
      <c r="A3514" s="39">
        <v>43612.166666666664</v>
      </c>
      <c r="B3514" s="29">
        <f t="shared" si="219"/>
        <v>5</v>
      </c>
      <c r="C3514" s="34">
        <v>27</v>
      </c>
      <c r="D3514" s="35">
        <v>110.7</v>
      </c>
      <c r="E3514" s="36">
        <v>134.25</v>
      </c>
      <c r="F3514" s="37">
        <f t="shared" si="220"/>
        <v>244.95</v>
      </c>
      <c r="G3514" s="38"/>
      <c r="H3514" s="35">
        <v>165.91800000000001</v>
      </c>
      <c r="I3514" s="36">
        <v>106.553</v>
      </c>
      <c r="J3514" s="37">
        <f t="shared" si="221"/>
        <v>272.471</v>
      </c>
      <c r="K3514" s="38"/>
      <c r="L3514" s="35">
        <v>97.35</v>
      </c>
      <c r="M3514" s="36">
        <v>102.45</v>
      </c>
      <c r="N3514" s="37">
        <f t="shared" si="222"/>
        <v>199.8</v>
      </c>
    </row>
    <row r="3515" spans="1:14" ht="15.6" x14ac:dyDescent="0.3">
      <c r="A3515" s="40">
        <v>43612.208333333336</v>
      </c>
      <c r="B3515" s="29">
        <f t="shared" si="219"/>
        <v>5</v>
      </c>
      <c r="C3515" s="34">
        <v>27</v>
      </c>
      <c r="D3515" s="35">
        <v>111.75</v>
      </c>
      <c r="E3515" s="36">
        <v>134.85</v>
      </c>
      <c r="F3515" s="37">
        <f t="shared" si="220"/>
        <v>246.6</v>
      </c>
      <c r="G3515" s="38"/>
      <c r="H3515" s="35">
        <v>177.273</v>
      </c>
      <c r="I3515" s="36">
        <v>125.357</v>
      </c>
      <c r="J3515" s="37">
        <f t="shared" si="221"/>
        <v>302.63</v>
      </c>
      <c r="K3515" s="38"/>
      <c r="L3515" s="35">
        <v>101.85</v>
      </c>
      <c r="M3515" s="36">
        <v>101.55</v>
      </c>
      <c r="N3515" s="37">
        <f t="shared" si="222"/>
        <v>203.39999999999998</v>
      </c>
    </row>
    <row r="3516" spans="1:14" ht="15.6" x14ac:dyDescent="0.3">
      <c r="A3516" s="39">
        <v>43612.25</v>
      </c>
      <c r="B3516" s="29">
        <f t="shared" si="219"/>
        <v>5</v>
      </c>
      <c r="C3516" s="34">
        <v>27</v>
      </c>
      <c r="D3516" s="35">
        <v>124.05</v>
      </c>
      <c r="E3516" s="36">
        <v>146.1</v>
      </c>
      <c r="F3516" s="37">
        <f t="shared" si="220"/>
        <v>270.14999999999998</v>
      </c>
      <c r="G3516" s="38"/>
      <c r="H3516" s="35">
        <v>178.73099999999999</v>
      </c>
      <c r="I3516" s="36">
        <v>135.28</v>
      </c>
      <c r="J3516" s="37">
        <f t="shared" si="221"/>
        <v>314.01099999999997</v>
      </c>
      <c r="K3516" s="38"/>
      <c r="L3516" s="35">
        <v>103.05</v>
      </c>
      <c r="M3516" s="36">
        <v>108.3</v>
      </c>
      <c r="N3516" s="37">
        <f t="shared" si="222"/>
        <v>211.35</v>
      </c>
    </row>
    <row r="3517" spans="1:14" ht="15.6" x14ac:dyDescent="0.3">
      <c r="A3517" s="40">
        <v>43612.291666666664</v>
      </c>
      <c r="B3517" s="29">
        <f t="shared" si="219"/>
        <v>5</v>
      </c>
      <c r="C3517" s="34">
        <v>27</v>
      </c>
      <c r="D3517" s="35">
        <v>162</v>
      </c>
      <c r="E3517" s="36">
        <v>191.25</v>
      </c>
      <c r="F3517" s="37">
        <f t="shared" si="220"/>
        <v>353.25</v>
      </c>
      <c r="G3517" s="38"/>
      <c r="H3517" s="35">
        <v>232.548</v>
      </c>
      <c r="I3517" s="36">
        <v>162.69999999999999</v>
      </c>
      <c r="J3517" s="37">
        <f t="shared" si="221"/>
        <v>395.24799999999999</v>
      </c>
      <c r="K3517" s="38"/>
      <c r="L3517" s="35">
        <v>151.65</v>
      </c>
      <c r="M3517" s="36">
        <v>168</v>
      </c>
      <c r="N3517" s="37">
        <f t="shared" si="222"/>
        <v>319.64999999999998</v>
      </c>
    </row>
    <row r="3518" spans="1:14" ht="15.6" x14ac:dyDescent="0.3">
      <c r="A3518" s="39">
        <v>43612.333333333336</v>
      </c>
      <c r="B3518" s="29">
        <f t="shared" si="219"/>
        <v>5</v>
      </c>
      <c r="C3518" s="34">
        <v>27</v>
      </c>
      <c r="D3518" s="35">
        <v>180.3</v>
      </c>
      <c r="E3518" s="36">
        <v>238.65</v>
      </c>
      <c r="F3518" s="37">
        <f t="shared" si="220"/>
        <v>418.95000000000005</v>
      </c>
      <c r="G3518" s="38"/>
      <c r="H3518" s="35">
        <v>239.14500000000001</v>
      </c>
      <c r="I3518" s="36">
        <v>194.91</v>
      </c>
      <c r="J3518" s="37">
        <f t="shared" si="221"/>
        <v>434.05500000000001</v>
      </c>
      <c r="K3518" s="38"/>
      <c r="L3518" s="35">
        <v>166.35</v>
      </c>
      <c r="M3518" s="36">
        <v>181.5</v>
      </c>
      <c r="N3518" s="37">
        <f t="shared" si="222"/>
        <v>347.85</v>
      </c>
    </row>
    <row r="3519" spans="1:14" ht="15.6" x14ac:dyDescent="0.3">
      <c r="A3519" s="40">
        <v>43612.375</v>
      </c>
      <c r="B3519" s="29">
        <f t="shared" si="219"/>
        <v>5</v>
      </c>
      <c r="C3519" s="34">
        <v>27</v>
      </c>
      <c r="D3519" s="35">
        <v>199.2</v>
      </c>
      <c r="E3519" s="36">
        <v>275.25</v>
      </c>
      <c r="F3519" s="37">
        <f t="shared" si="220"/>
        <v>474.45</v>
      </c>
      <c r="G3519" s="38"/>
      <c r="H3519" s="35">
        <v>249.482</v>
      </c>
      <c r="I3519" s="36">
        <v>213.86199999999999</v>
      </c>
      <c r="J3519" s="37">
        <f t="shared" si="221"/>
        <v>463.34399999999999</v>
      </c>
      <c r="K3519" s="38"/>
      <c r="L3519" s="35">
        <v>173.55</v>
      </c>
      <c r="M3519" s="36">
        <v>165.45</v>
      </c>
      <c r="N3519" s="37">
        <f t="shared" si="222"/>
        <v>339</v>
      </c>
    </row>
    <row r="3520" spans="1:14" ht="15.6" x14ac:dyDescent="0.3">
      <c r="A3520" s="39">
        <v>43612.416666666664</v>
      </c>
      <c r="B3520" s="29">
        <f t="shared" si="219"/>
        <v>5</v>
      </c>
      <c r="C3520" s="34">
        <v>27</v>
      </c>
      <c r="D3520" s="35">
        <v>216.45</v>
      </c>
      <c r="E3520" s="36">
        <v>345.9</v>
      </c>
      <c r="F3520" s="37">
        <f t="shared" si="220"/>
        <v>562.34999999999991</v>
      </c>
      <c r="G3520" s="38"/>
      <c r="H3520" s="35">
        <v>321.32600000000002</v>
      </c>
      <c r="I3520" s="36">
        <v>219.88399999999999</v>
      </c>
      <c r="J3520" s="37">
        <f t="shared" si="221"/>
        <v>541.21</v>
      </c>
      <c r="K3520" s="38"/>
      <c r="L3520" s="35">
        <v>225</v>
      </c>
      <c r="M3520" s="36">
        <v>177.15</v>
      </c>
      <c r="N3520" s="37">
        <f t="shared" si="222"/>
        <v>402.15</v>
      </c>
    </row>
    <row r="3521" spans="1:14" ht="15.6" x14ac:dyDescent="0.3">
      <c r="A3521" s="40">
        <v>43612.458333333336</v>
      </c>
      <c r="B3521" s="29">
        <f t="shared" si="219"/>
        <v>5</v>
      </c>
      <c r="C3521" s="34">
        <v>27</v>
      </c>
      <c r="D3521" s="35">
        <v>227.85</v>
      </c>
      <c r="E3521" s="36">
        <v>399.3</v>
      </c>
      <c r="F3521" s="37">
        <f t="shared" si="220"/>
        <v>627.15</v>
      </c>
      <c r="G3521" s="38"/>
      <c r="H3521" s="35">
        <v>473.29500000000002</v>
      </c>
      <c r="I3521" s="36">
        <v>231.77699999999999</v>
      </c>
      <c r="J3521" s="37">
        <f t="shared" si="221"/>
        <v>705.072</v>
      </c>
      <c r="K3521" s="38"/>
      <c r="L3521" s="35">
        <v>280.05</v>
      </c>
      <c r="M3521" s="36">
        <v>191.85</v>
      </c>
      <c r="N3521" s="37">
        <f t="shared" si="222"/>
        <v>471.9</v>
      </c>
    </row>
    <row r="3522" spans="1:14" ht="15.6" x14ac:dyDescent="0.3">
      <c r="A3522" s="39">
        <v>43612.5</v>
      </c>
      <c r="B3522" s="29">
        <f t="shared" si="219"/>
        <v>5</v>
      </c>
      <c r="C3522" s="34">
        <v>27</v>
      </c>
      <c r="D3522" s="35">
        <v>231.15</v>
      </c>
      <c r="E3522" s="36">
        <v>403.2</v>
      </c>
      <c r="F3522" s="37">
        <f t="shared" si="220"/>
        <v>634.35</v>
      </c>
      <c r="G3522" s="38"/>
      <c r="H3522" s="35">
        <v>459.96199999999999</v>
      </c>
      <c r="I3522" s="36">
        <v>239.761</v>
      </c>
      <c r="J3522" s="37">
        <f t="shared" si="221"/>
        <v>699.72299999999996</v>
      </c>
      <c r="K3522" s="38"/>
      <c r="L3522" s="35">
        <v>282.14999999999998</v>
      </c>
      <c r="M3522" s="36">
        <v>195.6</v>
      </c>
      <c r="N3522" s="37">
        <f t="shared" si="222"/>
        <v>477.75</v>
      </c>
    </row>
    <row r="3523" spans="1:14" ht="15.6" x14ac:dyDescent="0.3">
      <c r="A3523" s="40">
        <v>43612.541666666664</v>
      </c>
      <c r="B3523" s="29">
        <f t="shared" si="219"/>
        <v>5</v>
      </c>
      <c r="C3523" s="34">
        <v>27</v>
      </c>
      <c r="D3523" s="35">
        <v>230.1</v>
      </c>
      <c r="E3523" s="36">
        <v>404.4</v>
      </c>
      <c r="F3523" s="37">
        <f t="shared" si="220"/>
        <v>634.5</v>
      </c>
      <c r="G3523" s="38"/>
      <c r="H3523" s="35">
        <v>466.12400000000002</v>
      </c>
      <c r="I3523" s="36">
        <v>234.03100000000001</v>
      </c>
      <c r="J3523" s="37">
        <f t="shared" si="221"/>
        <v>700.15499999999997</v>
      </c>
      <c r="K3523" s="38"/>
      <c r="L3523" s="35">
        <v>281.10000000000002</v>
      </c>
      <c r="M3523" s="36">
        <v>193.5</v>
      </c>
      <c r="N3523" s="37">
        <f t="shared" si="222"/>
        <v>474.6</v>
      </c>
    </row>
    <row r="3524" spans="1:14" ht="15.6" x14ac:dyDescent="0.3">
      <c r="A3524" s="39">
        <v>43612.583333333336</v>
      </c>
      <c r="B3524" s="29">
        <f t="shared" si="219"/>
        <v>5</v>
      </c>
      <c r="C3524" s="34">
        <v>27</v>
      </c>
      <c r="D3524" s="35">
        <v>230.25</v>
      </c>
      <c r="E3524" s="36">
        <v>390.45</v>
      </c>
      <c r="F3524" s="37">
        <f t="shared" si="220"/>
        <v>620.70000000000005</v>
      </c>
      <c r="G3524" s="38"/>
      <c r="H3524" s="35">
        <v>462.77100000000002</v>
      </c>
      <c r="I3524" s="36">
        <v>232.51599999999999</v>
      </c>
      <c r="J3524" s="37">
        <f t="shared" si="221"/>
        <v>695.28700000000003</v>
      </c>
      <c r="K3524" s="38"/>
      <c r="L3524" s="35">
        <v>279.14999999999998</v>
      </c>
      <c r="M3524" s="36">
        <v>190.65</v>
      </c>
      <c r="N3524" s="37">
        <f t="shared" si="222"/>
        <v>469.79999999999995</v>
      </c>
    </row>
    <row r="3525" spans="1:14" ht="15.6" x14ac:dyDescent="0.3">
      <c r="A3525" s="40">
        <v>43612.625</v>
      </c>
      <c r="B3525" s="29">
        <f t="shared" si="219"/>
        <v>5</v>
      </c>
      <c r="C3525" s="34">
        <v>27</v>
      </c>
      <c r="D3525" s="35">
        <v>226.35</v>
      </c>
      <c r="E3525" s="36">
        <v>390.6</v>
      </c>
      <c r="F3525" s="37">
        <f t="shared" si="220"/>
        <v>616.95000000000005</v>
      </c>
      <c r="G3525" s="38"/>
      <c r="H3525" s="35">
        <v>457.69200000000001</v>
      </c>
      <c r="I3525" s="36">
        <v>231.96899999999999</v>
      </c>
      <c r="J3525" s="37">
        <f t="shared" si="221"/>
        <v>689.66100000000006</v>
      </c>
      <c r="K3525" s="38"/>
      <c r="L3525" s="35">
        <v>275.25</v>
      </c>
      <c r="M3525" s="36">
        <v>190.35</v>
      </c>
      <c r="N3525" s="37">
        <f t="shared" si="222"/>
        <v>465.6</v>
      </c>
    </row>
    <row r="3526" spans="1:14" ht="15.6" x14ac:dyDescent="0.3">
      <c r="A3526" s="39">
        <v>43612.666666666664</v>
      </c>
      <c r="B3526" s="29">
        <f t="shared" si="219"/>
        <v>5</v>
      </c>
      <c r="C3526" s="34">
        <v>27</v>
      </c>
      <c r="D3526" s="35">
        <v>236.1</v>
      </c>
      <c r="E3526" s="36">
        <v>379.5</v>
      </c>
      <c r="F3526" s="37">
        <f t="shared" si="220"/>
        <v>615.6</v>
      </c>
      <c r="G3526" s="38"/>
      <c r="H3526" s="35">
        <v>443.65600000000001</v>
      </c>
      <c r="I3526" s="36">
        <v>225.34299999999999</v>
      </c>
      <c r="J3526" s="37">
        <f t="shared" si="221"/>
        <v>668.99900000000002</v>
      </c>
      <c r="K3526" s="38"/>
      <c r="L3526" s="35">
        <v>270.75</v>
      </c>
      <c r="M3526" s="36">
        <v>188.85</v>
      </c>
      <c r="N3526" s="37">
        <f t="shared" si="222"/>
        <v>459.6</v>
      </c>
    </row>
    <row r="3527" spans="1:14" ht="15.6" x14ac:dyDescent="0.3">
      <c r="A3527" s="40">
        <v>43612.708333333336</v>
      </c>
      <c r="B3527" s="29">
        <f t="shared" si="219"/>
        <v>5</v>
      </c>
      <c r="C3527" s="34">
        <v>27</v>
      </c>
      <c r="D3527" s="35">
        <v>223.65</v>
      </c>
      <c r="E3527" s="36">
        <v>368.55</v>
      </c>
      <c r="F3527" s="37">
        <f t="shared" si="220"/>
        <v>592.20000000000005</v>
      </c>
      <c r="G3527" s="38"/>
      <c r="H3527" s="35">
        <v>383.68900000000002</v>
      </c>
      <c r="I3527" s="36">
        <v>202.03800000000001</v>
      </c>
      <c r="J3527" s="37">
        <f t="shared" si="221"/>
        <v>585.72700000000009</v>
      </c>
      <c r="K3527" s="38"/>
      <c r="L3527" s="35">
        <v>229.95</v>
      </c>
      <c r="M3527" s="36">
        <v>205.95</v>
      </c>
      <c r="N3527" s="37">
        <f t="shared" si="222"/>
        <v>435.9</v>
      </c>
    </row>
    <row r="3528" spans="1:14" ht="15.6" x14ac:dyDescent="0.3">
      <c r="A3528" s="39">
        <v>43612.75</v>
      </c>
      <c r="B3528" s="29">
        <f t="shared" ref="B3528:B3591" si="223">MONTH(A3528)</f>
        <v>5</v>
      </c>
      <c r="C3528" s="34">
        <v>27</v>
      </c>
      <c r="D3528" s="35">
        <v>194.85</v>
      </c>
      <c r="E3528" s="36">
        <v>214.05</v>
      </c>
      <c r="F3528" s="37">
        <f t="shared" ref="F3528:F3591" si="224">D3528+E3528</f>
        <v>408.9</v>
      </c>
      <c r="G3528" s="38"/>
      <c r="H3528" s="35">
        <v>173.93799999999999</v>
      </c>
      <c r="I3528" s="36">
        <v>173.80099999999999</v>
      </c>
      <c r="J3528" s="37">
        <f t="shared" ref="J3528:J3591" si="225">H3528+I3528</f>
        <v>347.73899999999998</v>
      </c>
      <c r="K3528" s="38"/>
      <c r="L3528" s="35">
        <v>111.45</v>
      </c>
      <c r="M3528" s="36">
        <v>128.55000000000001</v>
      </c>
      <c r="N3528" s="37">
        <f t="shared" ref="N3528:N3591" si="226">L3528+M3528</f>
        <v>240</v>
      </c>
    </row>
    <row r="3529" spans="1:14" ht="15.6" x14ac:dyDescent="0.3">
      <c r="A3529" s="40">
        <v>43612.791666666664</v>
      </c>
      <c r="B3529" s="29">
        <f t="shared" si="223"/>
        <v>5</v>
      </c>
      <c r="C3529" s="34">
        <v>27</v>
      </c>
      <c r="D3529" s="35">
        <v>185.55</v>
      </c>
      <c r="E3529" s="36">
        <v>167.55</v>
      </c>
      <c r="F3529" s="37">
        <f t="shared" si="224"/>
        <v>353.1</v>
      </c>
      <c r="G3529" s="38"/>
      <c r="H3529" s="35">
        <v>169.613</v>
      </c>
      <c r="I3529" s="36">
        <v>161.732</v>
      </c>
      <c r="J3529" s="37">
        <f t="shared" si="225"/>
        <v>331.34500000000003</v>
      </c>
      <c r="K3529" s="38"/>
      <c r="L3529" s="35">
        <v>102</v>
      </c>
      <c r="M3529" s="36">
        <v>116.1</v>
      </c>
      <c r="N3529" s="37">
        <f t="shared" si="226"/>
        <v>218.1</v>
      </c>
    </row>
    <row r="3530" spans="1:14" ht="15.6" x14ac:dyDescent="0.3">
      <c r="A3530" s="39">
        <v>43612.833333333336</v>
      </c>
      <c r="B3530" s="29">
        <f t="shared" si="223"/>
        <v>5</v>
      </c>
      <c r="C3530" s="34">
        <v>27</v>
      </c>
      <c r="D3530" s="35">
        <v>204.75</v>
      </c>
      <c r="E3530" s="36">
        <v>177.45</v>
      </c>
      <c r="F3530" s="37">
        <f t="shared" si="224"/>
        <v>382.2</v>
      </c>
      <c r="G3530" s="38"/>
      <c r="H3530" s="35">
        <v>181.239</v>
      </c>
      <c r="I3530" s="36">
        <v>163.19999999999999</v>
      </c>
      <c r="J3530" s="37">
        <f t="shared" si="225"/>
        <v>344.43899999999996</v>
      </c>
      <c r="K3530" s="38"/>
      <c r="L3530" s="35">
        <v>105.45</v>
      </c>
      <c r="M3530" s="36">
        <v>110.85</v>
      </c>
      <c r="N3530" s="37">
        <f t="shared" si="226"/>
        <v>216.3</v>
      </c>
    </row>
    <row r="3531" spans="1:14" ht="15.6" x14ac:dyDescent="0.3">
      <c r="A3531" s="40">
        <v>43612.875</v>
      </c>
      <c r="B3531" s="29">
        <f t="shared" si="223"/>
        <v>5</v>
      </c>
      <c r="C3531" s="34">
        <v>27</v>
      </c>
      <c r="D3531" s="35">
        <v>173.25</v>
      </c>
      <c r="E3531" s="36">
        <v>167.7</v>
      </c>
      <c r="F3531" s="37">
        <f t="shared" si="224"/>
        <v>340.95</v>
      </c>
      <c r="G3531" s="38"/>
      <c r="H3531" s="35">
        <v>169.03299999999999</v>
      </c>
      <c r="I3531" s="36">
        <v>156.566</v>
      </c>
      <c r="J3531" s="37">
        <f t="shared" si="225"/>
        <v>325.59899999999999</v>
      </c>
      <c r="K3531" s="38"/>
      <c r="L3531" s="35">
        <v>104.1</v>
      </c>
      <c r="M3531" s="36">
        <v>106.95</v>
      </c>
      <c r="N3531" s="37">
        <f t="shared" si="226"/>
        <v>211.05</v>
      </c>
    </row>
    <row r="3532" spans="1:14" ht="15.6" x14ac:dyDescent="0.3">
      <c r="A3532" s="39">
        <v>43612.916666666664</v>
      </c>
      <c r="B3532" s="29">
        <f t="shared" si="223"/>
        <v>5</v>
      </c>
      <c r="C3532" s="34">
        <v>27</v>
      </c>
      <c r="D3532" s="35">
        <v>159.9</v>
      </c>
      <c r="E3532" s="36">
        <v>161.85</v>
      </c>
      <c r="F3532" s="37">
        <f t="shared" si="224"/>
        <v>321.75</v>
      </c>
      <c r="G3532" s="38"/>
      <c r="H3532" s="35">
        <v>166.98400000000001</v>
      </c>
      <c r="I3532" s="36">
        <v>157.744</v>
      </c>
      <c r="J3532" s="37">
        <f t="shared" si="225"/>
        <v>324.72800000000001</v>
      </c>
      <c r="K3532" s="38"/>
      <c r="L3532" s="35">
        <v>104.55</v>
      </c>
      <c r="M3532" s="36">
        <v>107.55</v>
      </c>
      <c r="N3532" s="37">
        <f t="shared" si="226"/>
        <v>212.1</v>
      </c>
    </row>
    <row r="3533" spans="1:14" ht="15.6" x14ac:dyDescent="0.3">
      <c r="A3533" s="40">
        <v>43612.958333333336</v>
      </c>
      <c r="B3533" s="29">
        <f t="shared" si="223"/>
        <v>5</v>
      </c>
      <c r="C3533" s="34">
        <v>27</v>
      </c>
      <c r="D3533" s="35">
        <v>145.05000000000001</v>
      </c>
      <c r="E3533" s="36">
        <v>160.19999999999999</v>
      </c>
      <c r="F3533" s="37">
        <f t="shared" si="224"/>
        <v>305.25</v>
      </c>
      <c r="G3533" s="38"/>
      <c r="H3533" s="35">
        <v>157.065</v>
      </c>
      <c r="I3533" s="36">
        <v>128.71100000000001</v>
      </c>
      <c r="J3533" s="37">
        <f t="shared" si="225"/>
        <v>285.77600000000001</v>
      </c>
      <c r="K3533" s="38"/>
      <c r="L3533" s="35">
        <v>95.4</v>
      </c>
      <c r="M3533" s="36">
        <v>99.3</v>
      </c>
      <c r="N3533" s="37">
        <f t="shared" si="226"/>
        <v>194.7</v>
      </c>
    </row>
    <row r="3534" spans="1:14" ht="15.6" x14ac:dyDescent="0.3">
      <c r="A3534" s="39">
        <v>43612</v>
      </c>
      <c r="B3534" s="29">
        <f t="shared" si="223"/>
        <v>5</v>
      </c>
      <c r="C3534" s="34">
        <v>27</v>
      </c>
      <c r="D3534" s="35">
        <v>128.25</v>
      </c>
      <c r="E3534" s="36">
        <v>140.85</v>
      </c>
      <c r="F3534" s="37">
        <f t="shared" si="224"/>
        <v>269.10000000000002</v>
      </c>
      <c r="G3534" s="38"/>
      <c r="H3534" s="35">
        <v>152.762</v>
      </c>
      <c r="I3534" s="36">
        <v>113.521</v>
      </c>
      <c r="J3534" s="37">
        <f t="shared" si="225"/>
        <v>266.28300000000002</v>
      </c>
      <c r="K3534" s="38"/>
      <c r="L3534" s="35">
        <v>92.25</v>
      </c>
      <c r="M3534" s="36">
        <v>98.85</v>
      </c>
      <c r="N3534" s="37">
        <f t="shared" si="226"/>
        <v>191.1</v>
      </c>
    </row>
    <row r="3535" spans="1:14" ht="15.6" x14ac:dyDescent="0.3">
      <c r="A3535" s="40">
        <v>43613.041666666664</v>
      </c>
      <c r="B3535" s="29">
        <f t="shared" si="223"/>
        <v>5</v>
      </c>
      <c r="C3535" s="34">
        <v>28</v>
      </c>
      <c r="D3535" s="35">
        <v>127.95</v>
      </c>
      <c r="E3535" s="36">
        <v>144.75</v>
      </c>
      <c r="F3535" s="37">
        <f t="shared" si="224"/>
        <v>272.7</v>
      </c>
      <c r="G3535" s="38"/>
      <c r="H3535" s="35">
        <v>149.15299999999999</v>
      </c>
      <c r="I3535" s="36">
        <v>111.864</v>
      </c>
      <c r="J3535" s="37">
        <f t="shared" si="225"/>
        <v>261.017</v>
      </c>
      <c r="K3535" s="38"/>
      <c r="L3535" s="35">
        <v>92.25</v>
      </c>
      <c r="M3535" s="36">
        <v>99.3</v>
      </c>
      <c r="N3535" s="37">
        <f t="shared" si="226"/>
        <v>191.55</v>
      </c>
    </row>
    <row r="3536" spans="1:14" ht="15.6" x14ac:dyDescent="0.3">
      <c r="A3536" s="39">
        <v>43613.083333333336</v>
      </c>
      <c r="B3536" s="29">
        <f t="shared" si="223"/>
        <v>5</v>
      </c>
      <c r="C3536" s="34">
        <v>28</v>
      </c>
      <c r="D3536" s="35">
        <v>126.45</v>
      </c>
      <c r="E3536" s="36">
        <v>143.55000000000001</v>
      </c>
      <c r="F3536" s="37">
        <f t="shared" si="224"/>
        <v>270</v>
      </c>
      <c r="G3536" s="38"/>
      <c r="H3536" s="35">
        <v>150.358</v>
      </c>
      <c r="I3536" s="36">
        <v>111.1</v>
      </c>
      <c r="J3536" s="37">
        <f t="shared" si="225"/>
        <v>261.45799999999997</v>
      </c>
      <c r="K3536" s="38"/>
      <c r="L3536" s="35">
        <v>92.85</v>
      </c>
      <c r="M3536" s="36">
        <v>99.75</v>
      </c>
      <c r="N3536" s="37">
        <f t="shared" si="226"/>
        <v>192.6</v>
      </c>
    </row>
    <row r="3537" spans="1:14" ht="15.6" x14ac:dyDescent="0.3">
      <c r="A3537" s="40">
        <v>43613.125</v>
      </c>
      <c r="B3537" s="29">
        <f t="shared" si="223"/>
        <v>5</v>
      </c>
      <c r="C3537" s="34">
        <v>28</v>
      </c>
      <c r="D3537" s="35">
        <v>126.45</v>
      </c>
      <c r="E3537" s="36">
        <v>142.19999999999999</v>
      </c>
      <c r="F3537" s="37">
        <f t="shared" si="224"/>
        <v>268.64999999999998</v>
      </c>
      <c r="G3537" s="38"/>
      <c r="H3537" s="35">
        <v>157.745</v>
      </c>
      <c r="I3537" s="36">
        <v>112.11199999999999</v>
      </c>
      <c r="J3537" s="37">
        <f t="shared" si="225"/>
        <v>269.85699999999997</v>
      </c>
      <c r="K3537" s="38"/>
      <c r="L3537" s="35">
        <v>92.7</v>
      </c>
      <c r="M3537" s="36">
        <v>99.75</v>
      </c>
      <c r="N3537" s="37">
        <f t="shared" si="226"/>
        <v>192.45</v>
      </c>
    </row>
    <row r="3538" spans="1:14" ht="15.6" x14ac:dyDescent="0.3">
      <c r="A3538" s="39">
        <v>43613.166666666664</v>
      </c>
      <c r="B3538" s="29">
        <f t="shared" si="223"/>
        <v>5</v>
      </c>
      <c r="C3538" s="34">
        <v>28</v>
      </c>
      <c r="D3538" s="35">
        <v>126.15</v>
      </c>
      <c r="E3538" s="36">
        <v>144.15</v>
      </c>
      <c r="F3538" s="37">
        <f t="shared" si="224"/>
        <v>270.3</v>
      </c>
      <c r="G3538" s="38"/>
      <c r="H3538" s="35">
        <v>160.87299999999999</v>
      </c>
      <c r="I3538" s="36">
        <v>125.792</v>
      </c>
      <c r="J3538" s="37">
        <f t="shared" si="225"/>
        <v>286.66499999999996</v>
      </c>
      <c r="K3538" s="38"/>
      <c r="L3538" s="35">
        <v>91.95</v>
      </c>
      <c r="M3538" s="36">
        <v>99</v>
      </c>
      <c r="N3538" s="37">
        <f t="shared" si="226"/>
        <v>190.95</v>
      </c>
    </row>
    <row r="3539" spans="1:14" ht="15.6" x14ac:dyDescent="0.3">
      <c r="A3539" s="40">
        <v>43613.208333333336</v>
      </c>
      <c r="B3539" s="29">
        <f t="shared" si="223"/>
        <v>5</v>
      </c>
      <c r="C3539" s="34">
        <v>28</v>
      </c>
      <c r="D3539" s="35">
        <v>122.55</v>
      </c>
      <c r="E3539" s="36">
        <v>142.80000000000001</v>
      </c>
      <c r="F3539" s="37">
        <f t="shared" si="224"/>
        <v>265.35000000000002</v>
      </c>
      <c r="G3539" s="38"/>
      <c r="H3539" s="35">
        <v>170.20400000000001</v>
      </c>
      <c r="I3539" s="36">
        <v>131.29499999999999</v>
      </c>
      <c r="J3539" s="37">
        <f t="shared" si="225"/>
        <v>301.49900000000002</v>
      </c>
      <c r="K3539" s="38"/>
      <c r="L3539" s="35">
        <v>92.4</v>
      </c>
      <c r="M3539" s="36">
        <v>98.85</v>
      </c>
      <c r="N3539" s="37">
        <f t="shared" si="226"/>
        <v>191.25</v>
      </c>
    </row>
    <row r="3540" spans="1:14" ht="15.6" x14ac:dyDescent="0.3">
      <c r="A3540" s="39">
        <v>43613.25</v>
      </c>
      <c r="B3540" s="29">
        <f t="shared" si="223"/>
        <v>5</v>
      </c>
      <c r="C3540" s="34">
        <v>28</v>
      </c>
      <c r="D3540" s="35">
        <v>138.44999999999999</v>
      </c>
      <c r="E3540" s="36">
        <v>162.44999999999999</v>
      </c>
      <c r="F3540" s="37">
        <f t="shared" si="224"/>
        <v>300.89999999999998</v>
      </c>
      <c r="G3540" s="38"/>
      <c r="H3540" s="35">
        <v>176.703</v>
      </c>
      <c r="I3540" s="36">
        <v>145.23599999999999</v>
      </c>
      <c r="J3540" s="37">
        <f t="shared" si="225"/>
        <v>321.93899999999996</v>
      </c>
      <c r="K3540" s="38"/>
      <c r="L3540" s="35">
        <v>101.7</v>
      </c>
      <c r="M3540" s="36">
        <v>109.95</v>
      </c>
      <c r="N3540" s="37">
        <f t="shared" si="226"/>
        <v>211.65</v>
      </c>
    </row>
    <row r="3541" spans="1:14" ht="15.6" x14ac:dyDescent="0.3">
      <c r="A3541" s="40">
        <v>43613.291666666664</v>
      </c>
      <c r="B3541" s="29">
        <f t="shared" si="223"/>
        <v>5</v>
      </c>
      <c r="C3541" s="34">
        <v>28</v>
      </c>
      <c r="D3541" s="35">
        <v>176.7</v>
      </c>
      <c r="E3541" s="36">
        <v>200.1</v>
      </c>
      <c r="F3541" s="37">
        <f t="shared" si="224"/>
        <v>376.79999999999995</v>
      </c>
      <c r="G3541" s="38"/>
      <c r="H3541" s="35">
        <v>231.261</v>
      </c>
      <c r="I3541" s="36">
        <v>182.215</v>
      </c>
      <c r="J3541" s="37">
        <f t="shared" si="225"/>
        <v>413.476</v>
      </c>
      <c r="K3541" s="38"/>
      <c r="L3541" s="35">
        <v>161.55000000000001</v>
      </c>
      <c r="M3541" s="36">
        <v>169.8</v>
      </c>
      <c r="N3541" s="37">
        <f t="shared" si="226"/>
        <v>331.35</v>
      </c>
    </row>
    <row r="3542" spans="1:14" ht="15.6" x14ac:dyDescent="0.3">
      <c r="A3542" s="39">
        <v>43613.333333333336</v>
      </c>
      <c r="B3542" s="29">
        <f t="shared" si="223"/>
        <v>5</v>
      </c>
      <c r="C3542" s="34">
        <v>28</v>
      </c>
      <c r="D3542" s="35">
        <v>206.55</v>
      </c>
      <c r="E3542" s="36">
        <v>232.95</v>
      </c>
      <c r="F3542" s="37">
        <f t="shared" si="224"/>
        <v>439.5</v>
      </c>
      <c r="G3542" s="38"/>
      <c r="H3542" s="35">
        <v>242.27500000000001</v>
      </c>
      <c r="I3542" s="36">
        <v>208.542</v>
      </c>
      <c r="J3542" s="37">
        <f t="shared" si="225"/>
        <v>450.81700000000001</v>
      </c>
      <c r="K3542" s="38"/>
      <c r="L3542" s="35">
        <v>180.15</v>
      </c>
      <c r="M3542" s="36">
        <v>171.6</v>
      </c>
      <c r="N3542" s="37">
        <f t="shared" si="226"/>
        <v>351.75</v>
      </c>
    </row>
    <row r="3543" spans="1:14" ht="15.6" x14ac:dyDescent="0.3">
      <c r="A3543" s="40">
        <v>43613.375</v>
      </c>
      <c r="B3543" s="29">
        <f t="shared" si="223"/>
        <v>5</v>
      </c>
      <c r="C3543" s="34">
        <v>28</v>
      </c>
      <c r="D3543" s="35">
        <v>229.95</v>
      </c>
      <c r="E3543" s="36">
        <v>267.14999999999998</v>
      </c>
      <c r="F3543" s="37">
        <f t="shared" si="224"/>
        <v>497.09999999999997</v>
      </c>
      <c r="G3543" s="38"/>
      <c r="H3543" s="35">
        <v>242.971</v>
      </c>
      <c r="I3543" s="36">
        <v>229.411</v>
      </c>
      <c r="J3543" s="37">
        <f t="shared" si="225"/>
        <v>472.38200000000001</v>
      </c>
      <c r="K3543" s="38"/>
      <c r="L3543" s="35">
        <v>182.55</v>
      </c>
      <c r="M3543" s="36">
        <v>162.75</v>
      </c>
      <c r="N3543" s="37">
        <f t="shared" si="226"/>
        <v>345.3</v>
      </c>
    </row>
    <row r="3544" spans="1:14" ht="15.6" x14ac:dyDescent="0.3">
      <c r="A3544" s="39">
        <v>43613.416666666664</v>
      </c>
      <c r="B3544" s="29">
        <f t="shared" si="223"/>
        <v>5</v>
      </c>
      <c r="C3544" s="34">
        <v>28</v>
      </c>
      <c r="D3544" s="35">
        <v>232.95</v>
      </c>
      <c r="E3544" s="36">
        <v>271.35000000000002</v>
      </c>
      <c r="F3544" s="37">
        <f t="shared" si="224"/>
        <v>504.3</v>
      </c>
      <c r="G3544" s="38"/>
      <c r="H3544" s="35">
        <v>233.667</v>
      </c>
      <c r="I3544" s="36">
        <v>235.416</v>
      </c>
      <c r="J3544" s="37">
        <f t="shared" si="225"/>
        <v>469.08299999999997</v>
      </c>
      <c r="K3544" s="38"/>
      <c r="L3544" s="35">
        <v>188.55</v>
      </c>
      <c r="M3544" s="36">
        <v>162.9</v>
      </c>
      <c r="N3544" s="37">
        <f t="shared" si="226"/>
        <v>351.45000000000005</v>
      </c>
    </row>
    <row r="3545" spans="1:14" ht="15.6" x14ac:dyDescent="0.3">
      <c r="A3545" s="40">
        <v>43613.458333333336</v>
      </c>
      <c r="B3545" s="29">
        <f t="shared" si="223"/>
        <v>5</v>
      </c>
      <c r="C3545" s="34">
        <v>28</v>
      </c>
      <c r="D3545" s="35">
        <v>245.55</v>
      </c>
      <c r="E3545" s="36">
        <v>272.55</v>
      </c>
      <c r="F3545" s="37">
        <f t="shared" si="224"/>
        <v>518.1</v>
      </c>
      <c r="G3545" s="38"/>
      <c r="H3545" s="35">
        <v>235.517</v>
      </c>
      <c r="I3545" s="36">
        <v>239.60599999999999</v>
      </c>
      <c r="J3545" s="37">
        <f t="shared" si="225"/>
        <v>475.12299999999999</v>
      </c>
      <c r="K3545" s="38"/>
      <c r="L3545" s="35">
        <v>188.25</v>
      </c>
      <c r="M3545" s="36">
        <v>166.05</v>
      </c>
      <c r="N3545" s="37">
        <f t="shared" si="226"/>
        <v>354.3</v>
      </c>
    </row>
    <row r="3546" spans="1:14" ht="15.6" x14ac:dyDescent="0.3">
      <c r="A3546" s="39">
        <v>43613.5</v>
      </c>
      <c r="B3546" s="29">
        <f t="shared" si="223"/>
        <v>5</v>
      </c>
      <c r="C3546" s="34">
        <v>28</v>
      </c>
      <c r="D3546" s="35">
        <v>248.25</v>
      </c>
      <c r="E3546" s="36">
        <v>268.8</v>
      </c>
      <c r="F3546" s="37">
        <f t="shared" si="224"/>
        <v>517.04999999999995</v>
      </c>
      <c r="G3546" s="38"/>
      <c r="H3546" s="35">
        <v>236.846</v>
      </c>
      <c r="I3546" s="36">
        <v>243.52500000000001</v>
      </c>
      <c r="J3546" s="37">
        <f t="shared" si="225"/>
        <v>480.37099999999998</v>
      </c>
      <c r="K3546" s="38"/>
      <c r="L3546" s="35">
        <v>188.1</v>
      </c>
      <c r="M3546" s="36">
        <v>169.35</v>
      </c>
      <c r="N3546" s="37">
        <f t="shared" si="226"/>
        <v>357.45</v>
      </c>
    </row>
    <row r="3547" spans="1:14" ht="15.6" x14ac:dyDescent="0.3">
      <c r="A3547" s="40">
        <v>43613.541666666664</v>
      </c>
      <c r="B3547" s="29">
        <f t="shared" si="223"/>
        <v>5</v>
      </c>
      <c r="C3547" s="34">
        <v>28</v>
      </c>
      <c r="D3547" s="35">
        <v>248.7</v>
      </c>
      <c r="E3547" s="36">
        <v>255.3</v>
      </c>
      <c r="F3547" s="37">
        <f t="shared" si="224"/>
        <v>504</v>
      </c>
      <c r="G3547" s="38"/>
      <c r="H3547" s="35">
        <v>246.11500000000001</v>
      </c>
      <c r="I3547" s="36">
        <v>240.81100000000001</v>
      </c>
      <c r="J3547" s="37">
        <f t="shared" si="225"/>
        <v>486.92600000000004</v>
      </c>
      <c r="K3547" s="38"/>
      <c r="L3547" s="35">
        <v>186.6</v>
      </c>
      <c r="M3547" s="36">
        <v>169.05</v>
      </c>
      <c r="N3547" s="37">
        <f t="shared" si="226"/>
        <v>355.65</v>
      </c>
    </row>
    <row r="3548" spans="1:14" ht="15.6" x14ac:dyDescent="0.3">
      <c r="A3548" s="39">
        <v>43613.583333333336</v>
      </c>
      <c r="B3548" s="29">
        <f t="shared" si="223"/>
        <v>5</v>
      </c>
      <c r="C3548" s="34">
        <v>28</v>
      </c>
      <c r="D3548" s="35">
        <v>245.4</v>
      </c>
      <c r="E3548" s="36">
        <v>256.35000000000002</v>
      </c>
      <c r="F3548" s="37">
        <f t="shared" si="224"/>
        <v>501.75</v>
      </c>
      <c r="G3548" s="38"/>
      <c r="H3548" s="35">
        <v>248.48400000000001</v>
      </c>
      <c r="I3548" s="36">
        <v>238.613</v>
      </c>
      <c r="J3548" s="37">
        <f t="shared" si="225"/>
        <v>487.09699999999998</v>
      </c>
      <c r="K3548" s="38"/>
      <c r="L3548" s="35">
        <v>186.75</v>
      </c>
      <c r="M3548" s="36">
        <v>166.05</v>
      </c>
      <c r="N3548" s="37">
        <f t="shared" si="226"/>
        <v>352.8</v>
      </c>
    </row>
    <row r="3549" spans="1:14" ht="15.6" x14ac:dyDescent="0.3">
      <c r="A3549" s="40">
        <v>43613.625</v>
      </c>
      <c r="B3549" s="29">
        <f t="shared" si="223"/>
        <v>5</v>
      </c>
      <c r="C3549" s="34">
        <v>28</v>
      </c>
      <c r="D3549" s="35">
        <v>243.45</v>
      </c>
      <c r="E3549" s="36">
        <v>256.5</v>
      </c>
      <c r="F3549" s="37">
        <f t="shared" si="224"/>
        <v>499.95</v>
      </c>
      <c r="G3549" s="38"/>
      <c r="H3549" s="35">
        <v>238.33199999999999</v>
      </c>
      <c r="I3549" s="36">
        <v>230.68700000000001</v>
      </c>
      <c r="J3549" s="37">
        <f t="shared" si="225"/>
        <v>469.01900000000001</v>
      </c>
      <c r="K3549" s="38"/>
      <c r="L3549" s="35">
        <v>183.15</v>
      </c>
      <c r="M3549" s="36">
        <v>164.7</v>
      </c>
      <c r="N3549" s="37">
        <f t="shared" si="226"/>
        <v>347.85</v>
      </c>
    </row>
    <row r="3550" spans="1:14" ht="15.6" x14ac:dyDescent="0.3">
      <c r="A3550" s="39">
        <v>43613.666666666664</v>
      </c>
      <c r="B3550" s="29">
        <f t="shared" si="223"/>
        <v>5</v>
      </c>
      <c r="C3550" s="34">
        <v>28</v>
      </c>
      <c r="D3550" s="35">
        <v>230.4</v>
      </c>
      <c r="E3550" s="36">
        <v>237.9</v>
      </c>
      <c r="F3550" s="37">
        <f t="shared" si="224"/>
        <v>468.3</v>
      </c>
      <c r="G3550" s="38"/>
      <c r="H3550" s="35">
        <v>228.38</v>
      </c>
      <c r="I3550" s="36">
        <v>222.238</v>
      </c>
      <c r="J3550" s="37">
        <f t="shared" si="225"/>
        <v>450.61799999999999</v>
      </c>
      <c r="K3550" s="38"/>
      <c r="L3550" s="35">
        <v>179.85</v>
      </c>
      <c r="M3550" s="36">
        <v>162</v>
      </c>
      <c r="N3550" s="37">
        <f t="shared" si="226"/>
        <v>341.85</v>
      </c>
    </row>
    <row r="3551" spans="1:14" ht="15.6" x14ac:dyDescent="0.3">
      <c r="A3551" s="40">
        <v>43613.708333333336</v>
      </c>
      <c r="B3551" s="29">
        <f t="shared" si="223"/>
        <v>5</v>
      </c>
      <c r="C3551" s="34">
        <v>28</v>
      </c>
      <c r="D3551" s="35">
        <v>230.55</v>
      </c>
      <c r="E3551" s="36">
        <v>212.55</v>
      </c>
      <c r="F3551" s="37">
        <f t="shared" si="224"/>
        <v>443.1</v>
      </c>
      <c r="G3551" s="38"/>
      <c r="H3551" s="35">
        <v>219.64</v>
      </c>
      <c r="I3551" s="36">
        <v>207.78</v>
      </c>
      <c r="J3551" s="37">
        <f t="shared" si="225"/>
        <v>427.41999999999996</v>
      </c>
      <c r="K3551" s="38"/>
      <c r="L3551" s="35">
        <v>172.8</v>
      </c>
      <c r="M3551" s="36">
        <v>163.95</v>
      </c>
      <c r="N3551" s="37">
        <f t="shared" si="226"/>
        <v>336.75</v>
      </c>
    </row>
    <row r="3552" spans="1:14" ht="15.6" x14ac:dyDescent="0.3">
      <c r="A3552" s="39">
        <v>43613.75</v>
      </c>
      <c r="B3552" s="29">
        <f t="shared" si="223"/>
        <v>5</v>
      </c>
      <c r="C3552" s="34">
        <v>28</v>
      </c>
      <c r="D3552" s="35">
        <v>220.2</v>
      </c>
      <c r="E3552" s="36">
        <v>185.55</v>
      </c>
      <c r="F3552" s="37">
        <f t="shared" si="224"/>
        <v>405.75</v>
      </c>
      <c r="G3552" s="38"/>
      <c r="H3552" s="35">
        <v>170.52500000000001</v>
      </c>
      <c r="I3552" s="36">
        <v>176.93100000000001</v>
      </c>
      <c r="J3552" s="37">
        <f t="shared" si="225"/>
        <v>347.45600000000002</v>
      </c>
      <c r="K3552" s="38"/>
      <c r="L3552" s="35">
        <v>123.75</v>
      </c>
      <c r="M3552" s="36">
        <v>131.25</v>
      </c>
      <c r="N3552" s="37">
        <f t="shared" si="226"/>
        <v>255</v>
      </c>
    </row>
    <row r="3553" spans="1:14" ht="15.6" x14ac:dyDescent="0.3">
      <c r="A3553" s="40">
        <v>43613.791666666664</v>
      </c>
      <c r="B3553" s="29">
        <f t="shared" si="223"/>
        <v>5</v>
      </c>
      <c r="C3553" s="34">
        <v>28</v>
      </c>
      <c r="D3553" s="35">
        <v>209.7</v>
      </c>
      <c r="E3553" s="36">
        <v>173.1</v>
      </c>
      <c r="F3553" s="37">
        <f t="shared" si="224"/>
        <v>382.79999999999995</v>
      </c>
      <c r="G3553" s="38"/>
      <c r="H3553" s="35">
        <v>167.316</v>
      </c>
      <c r="I3553" s="36">
        <v>170.33699999999999</v>
      </c>
      <c r="J3553" s="37">
        <f t="shared" si="225"/>
        <v>337.65300000000002</v>
      </c>
      <c r="K3553" s="38"/>
      <c r="L3553" s="35">
        <v>108</v>
      </c>
      <c r="M3553" s="36">
        <v>116.7</v>
      </c>
      <c r="N3553" s="37">
        <f t="shared" si="226"/>
        <v>224.7</v>
      </c>
    </row>
    <row r="3554" spans="1:14" ht="15.6" x14ac:dyDescent="0.3">
      <c r="A3554" s="39">
        <v>43613.833333333336</v>
      </c>
      <c r="B3554" s="29">
        <f t="shared" si="223"/>
        <v>5</v>
      </c>
      <c r="C3554" s="34">
        <v>28</v>
      </c>
      <c r="D3554" s="35">
        <v>194.55</v>
      </c>
      <c r="E3554" s="36">
        <v>167.1</v>
      </c>
      <c r="F3554" s="37">
        <f t="shared" si="224"/>
        <v>361.65</v>
      </c>
      <c r="G3554" s="38"/>
      <c r="H3554" s="35">
        <v>176.26599999999999</v>
      </c>
      <c r="I3554" s="36">
        <v>169.209</v>
      </c>
      <c r="J3554" s="37">
        <f t="shared" si="225"/>
        <v>345.47500000000002</v>
      </c>
      <c r="K3554" s="38"/>
      <c r="L3554" s="35">
        <v>109.2</v>
      </c>
      <c r="M3554" s="36">
        <v>113.55</v>
      </c>
      <c r="N3554" s="37">
        <f t="shared" si="226"/>
        <v>222.75</v>
      </c>
    </row>
    <row r="3555" spans="1:14" ht="15.6" x14ac:dyDescent="0.3">
      <c r="A3555" s="40">
        <v>43613.875</v>
      </c>
      <c r="B3555" s="29">
        <f t="shared" si="223"/>
        <v>5</v>
      </c>
      <c r="C3555" s="34">
        <v>28</v>
      </c>
      <c r="D3555" s="35">
        <v>161.4</v>
      </c>
      <c r="E3555" s="36">
        <v>162.30000000000001</v>
      </c>
      <c r="F3555" s="37">
        <f t="shared" si="224"/>
        <v>323.70000000000005</v>
      </c>
      <c r="G3555" s="38"/>
      <c r="H3555" s="35">
        <v>169.14699999999999</v>
      </c>
      <c r="I3555" s="36">
        <v>157.584</v>
      </c>
      <c r="J3555" s="37">
        <f t="shared" si="225"/>
        <v>326.73099999999999</v>
      </c>
      <c r="K3555" s="38"/>
      <c r="L3555" s="35">
        <v>105.6</v>
      </c>
      <c r="M3555" s="36">
        <v>108.6</v>
      </c>
      <c r="N3555" s="37">
        <f t="shared" si="226"/>
        <v>214.2</v>
      </c>
    </row>
    <row r="3556" spans="1:14" ht="15.6" x14ac:dyDescent="0.3">
      <c r="A3556" s="39">
        <v>43613.916666666664</v>
      </c>
      <c r="B3556" s="29">
        <f t="shared" si="223"/>
        <v>5</v>
      </c>
      <c r="C3556" s="34">
        <v>28</v>
      </c>
      <c r="D3556" s="35">
        <v>161.55000000000001</v>
      </c>
      <c r="E3556" s="36">
        <v>160.05000000000001</v>
      </c>
      <c r="F3556" s="37">
        <f t="shared" si="224"/>
        <v>321.60000000000002</v>
      </c>
      <c r="G3556" s="38"/>
      <c r="H3556" s="35">
        <v>165.33500000000001</v>
      </c>
      <c r="I3556" s="36">
        <v>156.40899999999999</v>
      </c>
      <c r="J3556" s="37">
        <f t="shared" si="225"/>
        <v>321.74400000000003</v>
      </c>
      <c r="K3556" s="38"/>
      <c r="L3556" s="35">
        <v>104.7</v>
      </c>
      <c r="M3556" s="36">
        <v>108</v>
      </c>
      <c r="N3556" s="37">
        <f t="shared" si="226"/>
        <v>212.7</v>
      </c>
    </row>
    <row r="3557" spans="1:14" ht="15.6" x14ac:dyDescent="0.3">
      <c r="A3557" s="40">
        <v>43613.958333333336</v>
      </c>
      <c r="B3557" s="29">
        <f t="shared" si="223"/>
        <v>5</v>
      </c>
      <c r="C3557" s="34">
        <v>28</v>
      </c>
      <c r="D3557" s="35">
        <v>144.6</v>
      </c>
      <c r="E3557" s="36">
        <v>155.1</v>
      </c>
      <c r="F3557" s="37">
        <f t="shared" si="224"/>
        <v>299.7</v>
      </c>
      <c r="G3557" s="38"/>
      <c r="H3557" s="35">
        <v>161.345</v>
      </c>
      <c r="I3557" s="36">
        <v>135.68700000000001</v>
      </c>
      <c r="J3557" s="37">
        <f t="shared" si="225"/>
        <v>297.03200000000004</v>
      </c>
      <c r="K3557" s="38"/>
      <c r="L3557" s="35">
        <v>93.6</v>
      </c>
      <c r="M3557" s="36">
        <v>100.5</v>
      </c>
      <c r="N3557" s="37">
        <f t="shared" si="226"/>
        <v>194.1</v>
      </c>
    </row>
    <row r="3558" spans="1:14" ht="15.6" x14ac:dyDescent="0.3">
      <c r="A3558" s="39">
        <v>43613</v>
      </c>
      <c r="B3558" s="29">
        <f t="shared" si="223"/>
        <v>5</v>
      </c>
      <c r="C3558" s="34">
        <v>28</v>
      </c>
      <c r="D3558" s="35">
        <v>135.30000000000001</v>
      </c>
      <c r="E3558" s="36">
        <v>145.65</v>
      </c>
      <c r="F3558" s="37">
        <f t="shared" si="224"/>
        <v>280.95000000000005</v>
      </c>
      <c r="G3558" s="38"/>
      <c r="H3558" s="35">
        <v>153.14400000000001</v>
      </c>
      <c r="I3558" s="36">
        <v>109.038</v>
      </c>
      <c r="J3558" s="37">
        <f t="shared" si="225"/>
        <v>262.18200000000002</v>
      </c>
      <c r="K3558" s="38"/>
      <c r="L3558" s="35">
        <v>86.7</v>
      </c>
      <c r="M3558" s="36">
        <v>99.9</v>
      </c>
      <c r="N3558" s="37">
        <f t="shared" si="226"/>
        <v>186.60000000000002</v>
      </c>
    </row>
    <row r="3559" spans="1:14" ht="15.6" x14ac:dyDescent="0.3">
      <c r="A3559" s="40">
        <v>43614.041666666664</v>
      </c>
      <c r="B3559" s="29">
        <f t="shared" si="223"/>
        <v>5</v>
      </c>
      <c r="C3559" s="34">
        <v>29</v>
      </c>
      <c r="D3559" s="35">
        <v>131.85</v>
      </c>
      <c r="E3559" s="36">
        <v>141.6</v>
      </c>
      <c r="F3559" s="37">
        <f t="shared" si="224"/>
        <v>273.45</v>
      </c>
      <c r="G3559" s="38"/>
      <c r="H3559" s="35">
        <v>152.04599999999999</v>
      </c>
      <c r="I3559" s="36">
        <v>110.285</v>
      </c>
      <c r="J3559" s="37">
        <f t="shared" si="225"/>
        <v>262.33100000000002</v>
      </c>
      <c r="K3559" s="38"/>
      <c r="L3559" s="35">
        <v>85.05</v>
      </c>
      <c r="M3559" s="36">
        <v>99</v>
      </c>
      <c r="N3559" s="37">
        <f t="shared" si="226"/>
        <v>184.05</v>
      </c>
    </row>
    <row r="3560" spans="1:14" ht="15.6" x14ac:dyDescent="0.3">
      <c r="A3560" s="39">
        <v>43614.083333333336</v>
      </c>
      <c r="B3560" s="29">
        <f t="shared" si="223"/>
        <v>5</v>
      </c>
      <c r="C3560" s="34">
        <v>29</v>
      </c>
      <c r="D3560" s="35">
        <v>129.15</v>
      </c>
      <c r="E3560" s="36">
        <v>139.35</v>
      </c>
      <c r="F3560" s="37">
        <f t="shared" si="224"/>
        <v>268.5</v>
      </c>
      <c r="G3560" s="38"/>
      <c r="H3560" s="35">
        <v>152.48099999999999</v>
      </c>
      <c r="I3560" s="36">
        <v>108.997</v>
      </c>
      <c r="J3560" s="37">
        <f t="shared" si="225"/>
        <v>261.47800000000001</v>
      </c>
      <c r="K3560" s="38"/>
      <c r="L3560" s="35">
        <v>85.5</v>
      </c>
      <c r="M3560" s="36">
        <v>100.5</v>
      </c>
      <c r="N3560" s="37">
        <f t="shared" si="226"/>
        <v>186</v>
      </c>
    </row>
    <row r="3561" spans="1:14" ht="15.6" x14ac:dyDescent="0.3">
      <c r="A3561" s="40">
        <v>43614.125</v>
      </c>
      <c r="B3561" s="29">
        <f t="shared" si="223"/>
        <v>5</v>
      </c>
      <c r="C3561" s="34">
        <v>29</v>
      </c>
      <c r="D3561" s="35">
        <v>142.05000000000001</v>
      </c>
      <c r="E3561" s="36">
        <v>137.85</v>
      </c>
      <c r="F3561" s="37">
        <f t="shared" si="224"/>
        <v>279.89999999999998</v>
      </c>
      <c r="G3561" s="38"/>
      <c r="H3561" s="35">
        <v>155.148</v>
      </c>
      <c r="I3561" s="36">
        <v>117.584</v>
      </c>
      <c r="J3561" s="37">
        <f t="shared" si="225"/>
        <v>272.73199999999997</v>
      </c>
      <c r="K3561" s="38"/>
      <c r="L3561" s="35">
        <v>96.9</v>
      </c>
      <c r="M3561" s="36">
        <v>98.25</v>
      </c>
      <c r="N3561" s="37">
        <f t="shared" si="226"/>
        <v>195.15</v>
      </c>
    </row>
    <row r="3562" spans="1:14" ht="15.6" x14ac:dyDescent="0.3">
      <c r="A3562" s="39">
        <v>43614.166666666664</v>
      </c>
      <c r="B3562" s="29">
        <f t="shared" si="223"/>
        <v>5</v>
      </c>
      <c r="C3562" s="34">
        <v>29</v>
      </c>
      <c r="D3562" s="35">
        <v>132.6</v>
      </c>
      <c r="E3562" s="36">
        <v>142.80000000000001</v>
      </c>
      <c r="F3562" s="37">
        <f t="shared" si="224"/>
        <v>275.39999999999998</v>
      </c>
      <c r="G3562" s="38"/>
      <c r="H3562" s="35">
        <v>166.68799999999999</v>
      </c>
      <c r="I3562" s="36">
        <v>134.95099999999999</v>
      </c>
      <c r="J3562" s="37">
        <f t="shared" si="225"/>
        <v>301.63900000000001</v>
      </c>
      <c r="K3562" s="38"/>
      <c r="L3562" s="35">
        <v>100.5</v>
      </c>
      <c r="M3562" s="36">
        <v>100.05</v>
      </c>
      <c r="N3562" s="37">
        <f t="shared" si="226"/>
        <v>200.55</v>
      </c>
    </row>
    <row r="3563" spans="1:14" ht="15.6" x14ac:dyDescent="0.3">
      <c r="A3563" s="40">
        <v>43614.208333333336</v>
      </c>
      <c r="B3563" s="29">
        <f t="shared" si="223"/>
        <v>5</v>
      </c>
      <c r="C3563" s="34">
        <v>29</v>
      </c>
      <c r="D3563" s="35">
        <v>133.5</v>
      </c>
      <c r="E3563" s="36">
        <v>144.75</v>
      </c>
      <c r="F3563" s="37">
        <f t="shared" si="224"/>
        <v>278.25</v>
      </c>
      <c r="G3563" s="38"/>
      <c r="H3563" s="35">
        <v>180.65899999999999</v>
      </c>
      <c r="I3563" s="36">
        <v>138.62</v>
      </c>
      <c r="J3563" s="37">
        <f t="shared" si="225"/>
        <v>319.279</v>
      </c>
      <c r="K3563" s="38"/>
      <c r="L3563" s="35">
        <v>101.7</v>
      </c>
      <c r="M3563" s="36">
        <v>98.85</v>
      </c>
      <c r="N3563" s="37">
        <f t="shared" si="226"/>
        <v>200.55</v>
      </c>
    </row>
    <row r="3564" spans="1:14" ht="15.6" x14ac:dyDescent="0.3">
      <c r="A3564" s="39">
        <v>43614.25</v>
      </c>
      <c r="B3564" s="29">
        <f t="shared" si="223"/>
        <v>5</v>
      </c>
      <c r="C3564" s="34">
        <v>29</v>
      </c>
      <c r="D3564" s="35">
        <v>156</v>
      </c>
      <c r="E3564" s="36">
        <v>167.4</v>
      </c>
      <c r="F3564" s="37">
        <f t="shared" si="224"/>
        <v>323.39999999999998</v>
      </c>
      <c r="G3564" s="38"/>
      <c r="H3564" s="35">
        <v>179.59</v>
      </c>
      <c r="I3564" s="36">
        <v>153.643</v>
      </c>
      <c r="J3564" s="37">
        <f t="shared" si="225"/>
        <v>333.233</v>
      </c>
      <c r="K3564" s="38"/>
      <c r="L3564" s="35">
        <v>104.85</v>
      </c>
      <c r="M3564" s="36">
        <v>105</v>
      </c>
      <c r="N3564" s="37">
        <f t="shared" si="226"/>
        <v>209.85</v>
      </c>
    </row>
    <row r="3565" spans="1:14" ht="15.6" x14ac:dyDescent="0.3">
      <c r="A3565" s="40">
        <v>43614.291666666664</v>
      </c>
      <c r="B3565" s="29">
        <f t="shared" si="223"/>
        <v>5</v>
      </c>
      <c r="C3565" s="34">
        <v>29</v>
      </c>
      <c r="D3565" s="35">
        <v>191.4</v>
      </c>
      <c r="E3565" s="36">
        <v>215.55</v>
      </c>
      <c r="F3565" s="37">
        <f t="shared" si="224"/>
        <v>406.95000000000005</v>
      </c>
      <c r="G3565" s="38"/>
      <c r="H3565" s="35">
        <v>246.35599999999999</v>
      </c>
      <c r="I3565" s="36">
        <v>191.21600000000001</v>
      </c>
      <c r="J3565" s="37">
        <f t="shared" si="225"/>
        <v>437.572</v>
      </c>
      <c r="K3565" s="38"/>
      <c r="L3565" s="35">
        <v>165.15</v>
      </c>
      <c r="M3565" s="36">
        <v>172.5</v>
      </c>
      <c r="N3565" s="37">
        <f t="shared" si="226"/>
        <v>337.65</v>
      </c>
    </row>
    <row r="3566" spans="1:14" ht="15.6" x14ac:dyDescent="0.3">
      <c r="A3566" s="39">
        <v>43614.333333333336</v>
      </c>
      <c r="B3566" s="29">
        <f t="shared" si="223"/>
        <v>5</v>
      </c>
      <c r="C3566" s="34">
        <v>29</v>
      </c>
      <c r="D3566" s="35">
        <v>201.9</v>
      </c>
      <c r="E3566" s="36">
        <v>243</v>
      </c>
      <c r="F3566" s="37">
        <f t="shared" si="224"/>
        <v>444.9</v>
      </c>
      <c r="G3566" s="38"/>
      <c r="H3566" s="35">
        <v>237.708</v>
      </c>
      <c r="I3566" s="36">
        <v>210.43100000000001</v>
      </c>
      <c r="J3566" s="37">
        <f t="shared" si="225"/>
        <v>448.13900000000001</v>
      </c>
      <c r="K3566" s="38"/>
      <c r="L3566" s="35">
        <v>167.25</v>
      </c>
      <c r="M3566" s="36">
        <v>163.65</v>
      </c>
      <c r="N3566" s="37">
        <f t="shared" si="226"/>
        <v>330.9</v>
      </c>
    </row>
    <row r="3567" spans="1:14" ht="15.6" x14ac:dyDescent="0.3">
      <c r="A3567" s="40">
        <v>43614.375</v>
      </c>
      <c r="B3567" s="29">
        <f t="shared" si="223"/>
        <v>5</v>
      </c>
      <c r="C3567" s="34">
        <v>29</v>
      </c>
      <c r="D3567" s="35">
        <v>216.15</v>
      </c>
      <c r="E3567" s="36">
        <v>266.39999999999998</v>
      </c>
      <c r="F3567" s="37">
        <f t="shared" si="224"/>
        <v>482.54999999999995</v>
      </c>
      <c r="G3567" s="38"/>
      <c r="H3567" s="35">
        <v>243.501</v>
      </c>
      <c r="I3567" s="36">
        <v>227.86099999999999</v>
      </c>
      <c r="J3567" s="37">
        <f t="shared" si="225"/>
        <v>471.36199999999997</v>
      </c>
      <c r="K3567" s="38"/>
      <c r="L3567" s="35">
        <v>173.85</v>
      </c>
      <c r="M3567" s="36">
        <v>164.1</v>
      </c>
      <c r="N3567" s="37">
        <f t="shared" si="226"/>
        <v>337.95</v>
      </c>
    </row>
    <row r="3568" spans="1:14" ht="15.6" x14ac:dyDescent="0.3">
      <c r="A3568" s="39">
        <v>43614.416666666664</v>
      </c>
      <c r="B3568" s="29">
        <f t="shared" si="223"/>
        <v>5</v>
      </c>
      <c r="C3568" s="34">
        <v>29</v>
      </c>
      <c r="D3568" s="35">
        <v>223.35</v>
      </c>
      <c r="E3568" s="36">
        <v>272.10000000000002</v>
      </c>
      <c r="F3568" s="37">
        <f t="shared" si="224"/>
        <v>495.45000000000005</v>
      </c>
      <c r="G3568" s="38"/>
      <c r="H3568" s="35">
        <v>239.393</v>
      </c>
      <c r="I3568" s="36">
        <v>237.78899999999999</v>
      </c>
      <c r="J3568" s="37">
        <f t="shared" si="225"/>
        <v>477.18200000000002</v>
      </c>
      <c r="K3568" s="38"/>
      <c r="L3568" s="35">
        <v>175.95</v>
      </c>
      <c r="M3568" s="36">
        <v>166.65</v>
      </c>
      <c r="N3568" s="37">
        <f t="shared" si="226"/>
        <v>342.6</v>
      </c>
    </row>
    <row r="3569" spans="1:14" ht="15.6" x14ac:dyDescent="0.3">
      <c r="A3569" s="40">
        <v>43614.458333333336</v>
      </c>
      <c r="B3569" s="29">
        <f t="shared" si="223"/>
        <v>5</v>
      </c>
      <c r="C3569" s="34">
        <v>29</v>
      </c>
      <c r="D3569" s="35">
        <v>227.55</v>
      </c>
      <c r="E3569" s="36">
        <v>269.7</v>
      </c>
      <c r="F3569" s="37">
        <f t="shared" si="224"/>
        <v>497.25</v>
      </c>
      <c r="G3569" s="38"/>
      <c r="H3569" s="35">
        <v>238.03700000000001</v>
      </c>
      <c r="I3569" s="36">
        <v>233.55199999999999</v>
      </c>
      <c r="J3569" s="37">
        <f t="shared" si="225"/>
        <v>471.589</v>
      </c>
      <c r="K3569" s="38"/>
      <c r="L3569" s="35">
        <v>171.3</v>
      </c>
      <c r="M3569" s="36">
        <v>166.35</v>
      </c>
      <c r="N3569" s="37">
        <f t="shared" si="226"/>
        <v>337.65</v>
      </c>
    </row>
    <row r="3570" spans="1:14" ht="15.6" x14ac:dyDescent="0.3">
      <c r="A3570" s="39">
        <v>43614.5</v>
      </c>
      <c r="B3570" s="29">
        <f t="shared" si="223"/>
        <v>5</v>
      </c>
      <c r="C3570" s="34">
        <v>29</v>
      </c>
      <c r="D3570" s="35">
        <v>231.9</v>
      </c>
      <c r="E3570" s="36">
        <v>270.14999999999998</v>
      </c>
      <c r="F3570" s="37">
        <f t="shared" si="224"/>
        <v>502.04999999999995</v>
      </c>
      <c r="G3570" s="38"/>
      <c r="H3570" s="35">
        <v>242.07300000000001</v>
      </c>
      <c r="I3570" s="36">
        <v>231.03899999999999</v>
      </c>
      <c r="J3570" s="37">
        <f t="shared" si="225"/>
        <v>473.11199999999997</v>
      </c>
      <c r="K3570" s="38"/>
      <c r="L3570" s="35">
        <v>177.9</v>
      </c>
      <c r="M3570" s="36">
        <v>172.2</v>
      </c>
      <c r="N3570" s="37">
        <f t="shared" si="226"/>
        <v>350.1</v>
      </c>
    </row>
    <row r="3571" spans="1:14" ht="15.6" x14ac:dyDescent="0.3">
      <c r="A3571" s="40">
        <v>43614.541666666664</v>
      </c>
      <c r="B3571" s="29">
        <f t="shared" si="223"/>
        <v>5</v>
      </c>
      <c r="C3571" s="34">
        <v>29</v>
      </c>
      <c r="D3571" s="35">
        <v>233.85</v>
      </c>
      <c r="E3571" s="36">
        <v>265.8</v>
      </c>
      <c r="F3571" s="37">
        <f t="shared" si="224"/>
        <v>499.65</v>
      </c>
      <c r="G3571" s="38"/>
      <c r="H3571" s="35">
        <v>240.423</v>
      </c>
      <c r="I3571" s="36">
        <v>231.73599999999999</v>
      </c>
      <c r="J3571" s="37">
        <f t="shared" si="225"/>
        <v>472.15899999999999</v>
      </c>
      <c r="K3571" s="38"/>
      <c r="L3571" s="35">
        <v>176.25</v>
      </c>
      <c r="M3571" s="36">
        <v>170.55</v>
      </c>
      <c r="N3571" s="37">
        <f t="shared" si="226"/>
        <v>346.8</v>
      </c>
    </row>
    <row r="3572" spans="1:14" ht="15.6" x14ac:dyDescent="0.3">
      <c r="A3572" s="39">
        <v>43614.583333333336</v>
      </c>
      <c r="B3572" s="29">
        <f t="shared" si="223"/>
        <v>5</v>
      </c>
      <c r="C3572" s="34">
        <v>29</v>
      </c>
      <c r="D3572" s="35">
        <v>232.8</v>
      </c>
      <c r="E3572" s="36">
        <v>261.60000000000002</v>
      </c>
      <c r="F3572" s="37">
        <f t="shared" si="224"/>
        <v>494.40000000000003</v>
      </c>
      <c r="G3572" s="38"/>
      <c r="H3572" s="35">
        <v>241.71799999999999</v>
      </c>
      <c r="I3572" s="36">
        <v>228.99199999999999</v>
      </c>
      <c r="J3572" s="37">
        <f t="shared" si="225"/>
        <v>470.71</v>
      </c>
      <c r="K3572" s="38"/>
      <c r="L3572" s="35">
        <v>173.7</v>
      </c>
      <c r="M3572" s="36">
        <v>168.6</v>
      </c>
      <c r="N3572" s="37">
        <f t="shared" si="226"/>
        <v>342.29999999999995</v>
      </c>
    </row>
    <row r="3573" spans="1:14" ht="15.6" x14ac:dyDescent="0.3">
      <c r="A3573" s="40">
        <v>43614.625</v>
      </c>
      <c r="B3573" s="29">
        <f t="shared" si="223"/>
        <v>5</v>
      </c>
      <c r="C3573" s="34">
        <v>29</v>
      </c>
      <c r="D3573" s="35">
        <v>229.8</v>
      </c>
      <c r="E3573" s="36">
        <v>253.5</v>
      </c>
      <c r="F3573" s="37">
        <f t="shared" si="224"/>
        <v>483.3</v>
      </c>
      <c r="G3573" s="38"/>
      <c r="H3573" s="35">
        <v>229.35300000000001</v>
      </c>
      <c r="I3573" s="36">
        <v>225.387</v>
      </c>
      <c r="J3573" s="37">
        <f t="shared" si="225"/>
        <v>454.74</v>
      </c>
      <c r="K3573" s="38"/>
      <c r="L3573" s="35">
        <v>167.55</v>
      </c>
      <c r="M3573" s="36">
        <v>167.55</v>
      </c>
      <c r="N3573" s="37">
        <f t="shared" si="226"/>
        <v>335.1</v>
      </c>
    </row>
    <row r="3574" spans="1:14" ht="15.6" x14ac:dyDescent="0.3">
      <c r="A3574" s="39">
        <v>43614.666666666664</v>
      </c>
      <c r="B3574" s="29">
        <f t="shared" si="223"/>
        <v>5</v>
      </c>
      <c r="C3574" s="34">
        <v>29</v>
      </c>
      <c r="D3574" s="35">
        <v>230.4</v>
      </c>
      <c r="E3574" s="36">
        <v>243</v>
      </c>
      <c r="F3574" s="37">
        <f t="shared" si="224"/>
        <v>473.4</v>
      </c>
      <c r="G3574" s="38"/>
      <c r="H3574" s="35">
        <v>230.74</v>
      </c>
      <c r="I3574" s="36">
        <v>214.995</v>
      </c>
      <c r="J3574" s="37">
        <f t="shared" si="225"/>
        <v>445.73500000000001</v>
      </c>
      <c r="K3574" s="38"/>
      <c r="L3574" s="35">
        <v>165.75</v>
      </c>
      <c r="M3574" s="36">
        <v>162</v>
      </c>
      <c r="N3574" s="37">
        <f t="shared" si="226"/>
        <v>327.75</v>
      </c>
    </row>
    <row r="3575" spans="1:14" ht="15.6" x14ac:dyDescent="0.3">
      <c r="A3575" s="40">
        <v>43614.708333333336</v>
      </c>
      <c r="B3575" s="29">
        <f t="shared" si="223"/>
        <v>5</v>
      </c>
      <c r="C3575" s="34">
        <v>29</v>
      </c>
      <c r="D3575" s="35">
        <v>218.1</v>
      </c>
      <c r="E3575" s="36">
        <v>217.05</v>
      </c>
      <c r="F3575" s="37">
        <f t="shared" si="224"/>
        <v>435.15</v>
      </c>
      <c r="G3575" s="38"/>
      <c r="H3575" s="35">
        <v>214.85</v>
      </c>
      <c r="I3575" s="36">
        <v>201.64</v>
      </c>
      <c r="J3575" s="37">
        <f t="shared" si="225"/>
        <v>416.49</v>
      </c>
      <c r="K3575" s="38"/>
      <c r="L3575" s="35">
        <v>151.19999999999999</v>
      </c>
      <c r="M3575" s="36">
        <v>162.6</v>
      </c>
      <c r="N3575" s="37">
        <f t="shared" si="226"/>
        <v>313.79999999999995</v>
      </c>
    </row>
    <row r="3576" spans="1:14" ht="15.6" x14ac:dyDescent="0.3">
      <c r="A3576" s="39">
        <v>43614.75</v>
      </c>
      <c r="B3576" s="29">
        <f t="shared" si="223"/>
        <v>5</v>
      </c>
      <c r="C3576" s="34">
        <v>29</v>
      </c>
      <c r="D3576" s="35">
        <v>202.35</v>
      </c>
      <c r="E3576" s="36">
        <v>182.55</v>
      </c>
      <c r="F3576" s="37">
        <f t="shared" si="224"/>
        <v>384.9</v>
      </c>
      <c r="G3576" s="38"/>
      <c r="H3576" s="35">
        <v>172.875</v>
      </c>
      <c r="I3576" s="36">
        <v>175.82</v>
      </c>
      <c r="J3576" s="37">
        <f t="shared" si="225"/>
        <v>348.69499999999999</v>
      </c>
      <c r="K3576" s="38"/>
      <c r="L3576" s="35">
        <v>117.3</v>
      </c>
      <c r="M3576" s="36">
        <v>132.44999999999999</v>
      </c>
      <c r="N3576" s="37">
        <f t="shared" si="226"/>
        <v>249.75</v>
      </c>
    </row>
    <row r="3577" spans="1:14" ht="15.6" x14ac:dyDescent="0.3">
      <c r="A3577" s="40">
        <v>43614.791666666664</v>
      </c>
      <c r="B3577" s="29">
        <f t="shared" si="223"/>
        <v>5</v>
      </c>
      <c r="C3577" s="34">
        <v>29</v>
      </c>
      <c r="D3577" s="35">
        <v>199.8</v>
      </c>
      <c r="E3577" s="36">
        <v>164.55</v>
      </c>
      <c r="F3577" s="37">
        <f t="shared" si="224"/>
        <v>364.35</v>
      </c>
      <c r="G3577" s="38"/>
      <c r="H3577" s="35">
        <v>167.49700000000001</v>
      </c>
      <c r="I3577" s="36">
        <v>167.77199999999999</v>
      </c>
      <c r="J3577" s="37">
        <f t="shared" si="225"/>
        <v>335.26900000000001</v>
      </c>
      <c r="K3577" s="38"/>
      <c r="L3577" s="35">
        <v>106.65</v>
      </c>
      <c r="M3577" s="36">
        <v>116.55</v>
      </c>
      <c r="N3577" s="37">
        <f t="shared" si="226"/>
        <v>223.2</v>
      </c>
    </row>
    <row r="3578" spans="1:14" ht="15.6" x14ac:dyDescent="0.3">
      <c r="A3578" s="39">
        <v>43614.833333333336</v>
      </c>
      <c r="B3578" s="29">
        <f t="shared" si="223"/>
        <v>5</v>
      </c>
      <c r="C3578" s="34">
        <v>29</v>
      </c>
      <c r="D3578" s="35">
        <v>208.2</v>
      </c>
      <c r="E3578" s="36">
        <v>170.85</v>
      </c>
      <c r="F3578" s="37">
        <f t="shared" si="224"/>
        <v>379.04999999999995</v>
      </c>
      <c r="G3578" s="38"/>
      <c r="H3578" s="35">
        <v>177.63499999999999</v>
      </c>
      <c r="I3578" s="36">
        <v>167.334</v>
      </c>
      <c r="J3578" s="37">
        <f t="shared" si="225"/>
        <v>344.96899999999999</v>
      </c>
      <c r="K3578" s="38"/>
      <c r="L3578" s="35">
        <v>105.75</v>
      </c>
      <c r="M3578" s="36">
        <v>114.6</v>
      </c>
      <c r="N3578" s="37">
        <f t="shared" si="226"/>
        <v>220.35</v>
      </c>
    </row>
    <row r="3579" spans="1:14" ht="15.6" x14ac:dyDescent="0.3">
      <c r="A3579" s="40">
        <v>43614.875</v>
      </c>
      <c r="B3579" s="29">
        <f t="shared" si="223"/>
        <v>5</v>
      </c>
      <c r="C3579" s="34">
        <v>29</v>
      </c>
      <c r="D3579" s="35">
        <v>174.3</v>
      </c>
      <c r="E3579" s="36">
        <v>168.45</v>
      </c>
      <c r="F3579" s="37">
        <f t="shared" si="224"/>
        <v>342.75</v>
      </c>
      <c r="G3579" s="38"/>
      <c r="H3579" s="35">
        <v>169.37700000000001</v>
      </c>
      <c r="I3579" s="36">
        <v>153.58699999999999</v>
      </c>
      <c r="J3579" s="37">
        <f t="shared" si="225"/>
        <v>322.964</v>
      </c>
      <c r="K3579" s="38"/>
      <c r="L3579" s="35">
        <v>101.1</v>
      </c>
      <c r="M3579" s="36">
        <v>112.95</v>
      </c>
      <c r="N3579" s="37">
        <f t="shared" si="226"/>
        <v>214.05</v>
      </c>
    </row>
    <row r="3580" spans="1:14" ht="15.6" x14ac:dyDescent="0.3">
      <c r="A3580" s="39">
        <v>43614.916666666664</v>
      </c>
      <c r="B3580" s="29">
        <f t="shared" si="223"/>
        <v>5</v>
      </c>
      <c r="C3580" s="34">
        <v>29</v>
      </c>
      <c r="D3580" s="35">
        <v>150</v>
      </c>
      <c r="E3580" s="36">
        <v>160.65</v>
      </c>
      <c r="F3580" s="37">
        <f t="shared" si="224"/>
        <v>310.64999999999998</v>
      </c>
      <c r="G3580" s="38"/>
      <c r="H3580" s="35">
        <v>163.733</v>
      </c>
      <c r="I3580" s="36">
        <v>151.06899999999999</v>
      </c>
      <c r="J3580" s="37">
        <f t="shared" si="225"/>
        <v>314.80200000000002</v>
      </c>
      <c r="K3580" s="38"/>
      <c r="L3580" s="35">
        <v>103.5</v>
      </c>
      <c r="M3580" s="36">
        <v>111.15</v>
      </c>
      <c r="N3580" s="37">
        <f t="shared" si="226"/>
        <v>214.65</v>
      </c>
    </row>
    <row r="3581" spans="1:14" ht="15.6" x14ac:dyDescent="0.3">
      <c r="A3581" s="40">
        <v>43614.958333333336</v>
      </c>
      <c r="B3581" s="29">
        <f t="shared" si="223"/>
        <v>5</v>
      </c>
      <c r="C3581" s="34">
        <v>29</v>
      </c>
      <c r="D3581" s="35">
        <v>141</v>
      </c>
      <c r="E3581" s="36">
        <v>161.4</v>
      </c>
      <c r="F3581" s="37">
        <f t="shared" si="224"/>
        <v>302.39999999999998</v>
      </c>
      <c r="G3581" s="38"/>
      <c r="H3581" s="35">
        <v>157.816</v>
      </c>
      <c r="I3581" s="36">
        <v>128.52500000000001</v>
      </c>
      <c r="J3581" s="37">
        <f t="shared" si="225"/>
        <v>286.34100000000001</v>
      </c>
      <c r="K3581" s="38"/>
      <c r="L3581" s="35">
        <v>95.4</v>
      </c>
      <c r="M3581" s="36">
        <v>103.05</v>
      </c>
      <c r="N3581" s="37">
        <f t="shared" si="226"/>
        <v>198.45</v>
      </c>
    </row>
    <row r="3582" spans="1:14" ht="15.6" x14ac:dyDescent="0.3">
      <c r="A3582" s="39">
        <v>43614</v>
      </c>
      <c r="B3582" s="29">
        <f t="shared" si="223"/>
        <v>5</v>
      </c>
      <c r="C3582" s="34">
        <v>29</v>
      </c>
      <c r="D3582" s="35">
        <v>138.44999999999999</v>
      </c>
      <c r="E3582" s="36">
        <v>144.6</v>
      </c>
      <c r="F3582" s="37">
        <f t="shared" si="224"/>
        <v>283.04999999999995</v>
      </c>
      <c r="G3582" s="38"/>
      <c r="H3582" s="35">
        <v>153.00200000000001</v>
      </c>
      <c r="I3582" s="36">
        <v>108.21599999999999</v>
      </c>
      <c r="J3582" s="37">
        <f t="shared" si="225"/>
        <v>261.21800000000002</v>
      </c>
      <c r="K3582" s="38"/>
      <c r="L3582" s="35">
        <v>86.4</v>
      </c>
      <c r="M3582" s="36">
        <v>99.75</v>
      </c>
      <c r="N3582" s="37">
        <f t="shared" si="226"/>
        <v>186.15</v>
      </c>
    </row>
    <row r="3583" spans="1:14" ht="15.6" x14ac:dyDescent="0.3">
      <c r="A3583" s="40">
        <v>43615.041666666664</v>
      </c>
      <c r="B3583" s="29">
        <f t="shared" si="223"/>
        <v>5</v>
      </c>
      <c r="C3583" s="34">
        <v>30</v>
      </c>
      <c r="D3583" s="35">
        <v>131.1</v>
      </c>
      <c r="E3583" s="36">
        <v>147.44999999999999</v>
      </c>
      <c r="F3583" s="37">
        <f t="shared" si="224"/>
        <v>278.54999999999995</v>
      </c>
      <c r="G3583" s="38"/>
      <c r="H3583" s="35">
        <v>152.30000000000001</v>
      </c>
      <c r="I3583" s="36">
        <v>107.458</v>
      </c>
      <c r="J3583" s="37">
        <f t="shared" si="225"/>
        <v>259.75800000000004</v>
      </c>
      <c r="K3583" s="38"/>
      <c r="L3583" s="35">
        <v>83.7</v>
      </c>
      <c r="M3583" s="36">
        <v>99.9</v>
      </c>
      <c r="N3583" s="37">
        <f t="shared" si="226"/>
        <v>183.60000000000002</v>
      </c>
    </row>
    <row r="3584" spans="1:14" ht="15.6" x14ac:dyDescent="0.3">
      <c r="A3584" s="39">
        <v>43615.083333333336</v>
      </c>
      <c r="B3584" s="29">
        <f t="shared" si="223"/>
        <v>5</v>
      </c>
      <c r="C3584" s="34">
        <v>30</v>
      </c>
      <c r="D3584" s="35">
        <v>128.55000000000001</v>
      </c>
      <c r="E3584" s="36">
        <v>145.19999999999999</v>
      </c>
      <c r="F3584" s="37">
        <f t="shared" si="224"/>
        <v>273.75</v>
      </c>
      <c r="G3584" s="38"/>
      <c r="H3584" s="35">
        <v>151.57499999999999</v>
      </c>
      <c r="I3584" s="36">
        <v>106.559</v>
      </c>
      <c r="J3584" s="37">
        <f t="shared" si="225"/>
        <v>258.13400000000001</v>
      </c>
      <c r="K3584" s="38"/>
      <c r="L3584" s="35">
        <v>84.45</v>
      </c>
      <c r="M3584" s="36">
        <v>99.45</v>
      </c>
      <c r="N3584" s="37">
        <f t="shared" si="226"/>
        <v>183.9</v>
      </c>
    </row>
    <row r="3585" spans="1:14" ht="15.6" x14ac:dyDescent="0.3">
      <c r="A3585" s="40">
        <v>43615.125</v>
      </c>
      <c r="B3585" s="29">
        <f t="shared" si="223"/>
        <v>5</v>
      </c>
      <c r="C3585" s="34">
        <v>30</v>
      </c>
      <c r="D3585" s="35">
        <v>130.19999999999999</v>
      </c>
      <c r="E3585" s="36">
        <v>149.4</v>
      </c>
      <c r="F3585" s="37">
        <f t="shared" si="224"/>
        <v>279.60000000000002</v>
      </c>
      <c r="G3585" s="38"/>
      <c r="H3585" s="35">
        <v>154.774</v>
      </c>
      <c r="I3585" s="36">
        <v>107.069</v>
      </c>
      <c r="J3585" s="37">
        <f t="shared" si="225"/>
        <v>261.84300000000002</v>
      </c>
      <c r="K3585" s="38"/>
      <c r="L3585" s="35">
        <v>85.05</v>
      </c>
      <c r="M3585" s="36">
        <v>99.6</v>
      </c>
      <c r="N3585" s="37">
        <f t="shared" si="226"/>
        <v>184.64999999999998</v>
      </c>
    </row>
    <row r="3586" spans="1:14" ht="15.6" x14ac:dyDescent="0.3">
      <c r="A3586" s="39">
        <v>43615.166666666664</v>
      </c>
      <c r="B3586" s="29">
        <f t="shared" si="223"/>
        <v>5</v>
      </c>
      <c r="C3586" s="34">
        <v>30</v>
      </c>
      <c r="D3586" s="35">
        <v>130.94999999999999</v>
      </c>
      <c r="E3586" s="36">
        <v>152.55000000000001</v>
      </c>
      <c r="F3586" s="37">
        <f t="shared" si="224"/>
        <v>283.5</v>
      </c>
      <c r="G3586" s="38"/>
      <c r="H3586" s="35">
        <v>164.351</v>
      </c>
      <c r="I3586" s="36">
        <v>110.636</v>
      </c>
      <c r="J3586" s="37">
        <f t="shared" si="225"/>
        <v>274.98699999999997</v>
      </c>
      <c r="K3586" s="38"/>
      <c r="L3586" s="35">
        <v>85.35</v>
      </c>
      <c r="M3586" s="36">
        <v>99.15</v>
      </c>
      <c r="N3586" s="37">
        <f t="shared" si="226"/>
        <v>184.5</v>
      </c>
    </row>
    <row r="3587" spans="1:14" ht="15.6" x14ac:dyDescent="0.3">
      <c r="A3587" s="40">
        <v>43615.208333333336</v>
      </c>
      <c r="B3587" s="29">
        <f t="shared" si="223"/>
        <v>5</v>
      </c>
      <c r="C3587" s="34">
        <v>30</v>
      </c>
      <c r="D3587" s="35">
        <v>129.44999999999999</v>
      </c>
      <c r="E3587" s="36">
        <v>152.4</v>
      </c>
      <c r="F3587" s="37">
        <f t="shared" si="224"/>
        <v>281.85000000000002</v>
      </c>
      <c r="G3587" s="38"/>
      <c r="H3587" s="35">
        <v>183.54900000000001</v>
      </c>
      <c r="I3587" s="36">
        <v>130.40600000000001</v>
      </c>
      <c r="J3587" s="37">
        <f t="shared" si="225"/>
        <v>313.95500000000004</v>
      </c>
      <c r="K3587" s="38"/>
      <c r="L3587" s="35">
        <v>90.6</v>
      </c>
      <c r="M3587" s="36">
        <v>98.85</v>
      </c>
      <c r="N3587" s="37">
        <f t="shared" si="226"/>
        <v>189.45</v>
      </c>
    </row>
    <row r="3588" spans="1:14" ht="15.6" x14ac:dyDescent="0.3">
      <c r="A3588" s="39">
        <v>43615.25</v>
      </c>
      <c r="B3588" s="29">
        <f t="shared" si="223"/>
        <v>5</v>
      </c>
      <c r="C3588" s="34">
        <v>30</v>
      </c>
      <c r="D3588" s="35">
        <v>140.85</v>
      </c>
      <c r="E3588" s="36">
        <v>154.65</v>
      </c>
      <c r="F3588" s="37">
        <f t="shared" si="224"/>
        <v>295.5</v>
      </c>
      <c r="G3588" s="38"/>
      <c r="H3588" s="35">
        <v>176.73699999999999</v>
      </c>
      <c r="I3588" s="36">
        <v>142.14400000000001</v>
      </c>
      <c r="J3588" s="37">
        <f t="shared" si="225"/>
        <v>318.88099999999997</v>
      </c>
      <c r="K3588" s="38"/>
      <c r="L3588" s="35">
        <v>96.6</v>
      </c>
      <c r="M3588" s="36">
        <v>107.85</v>
      </c>
      <c r="N3588" s="37">
        <f t="shared" si="226"/>
        <v>204.45</v>
      </c>
    </row>
    <row r="3589" spans="1:14" ht="15.6" x14ac:dyDescent="0.3">
      <c r="A3589" s="40">
        <v>43615.291666666664</v>
      </c>
      <c r="B3589" s="29">
        <f t="shared" si="223"/>
        <v>5</v>
      </c>
      <c r="C3589" s="34">
        <v>30</v>
      </c>
      <c r="D3589" s="35">
        <v>171.15</v>
      </c>
      <c r="E3589" s="36">
        <v>197.4</v>
      </c>
      <c r="F3589" s="37">
        <f t="shared" si="224"/>
        <v>368.55</v>
      </c>
      <c r="G3589" s="38"/>
      <c r="H3589" s="35">
        <v>228.3</v>
      </c>
      <c r="I3589" s="36">
        <v>171.79</v>
      </c>
      <c r="J3589" s="37">
        <f t="shared" si="225"/>
        <v>400.09000000000003</v>
      </c>
      <c r="K3589" s="38"/>
      <c r="L3589" s="35">
        <v>140.69999999999999</v>
      </c>
      <c r="M3589" s="36">
        <v>177.45</v>
      </c>
      <c r="N3589" s="37">
        <f t="shared" si="226"/>
        <v>318.14999999999998</v>
      </c>
    </row>
    <row r="3590" spans="1:14" ht="15.6" x14ac:dyDescent="0.3">
      <c r="A3590" s="39">
        <v>43615.333333333336</v>
      </c>
      <c r="B3590" s="29">
        <f t="shared" si="223"/>
        <v>5</v>
      </c>
      <c r="C3590" s="34">
        <v>30</v>
      </c>
      <c r="D3590" s="35">
        <v>192.75</v>
      </c>
      <c r="E3590" s="36">
        <v>234.75</v>
      </c>
      <c r="F3590" s="37">
        <f t="shared" si="224"/>
        <v>427.5</v>
      </c>
      <c r="G3590" s="38"/>
      <c r="H3590" s="35">
        <v>234.86</v>
      </c>
      <c r="I3590" s="36">
        <v>203.89500000000001</v>
      </c>
      <c r="J3590" s="37">
        <f t="shared" si="225"/>
        <v>438.755</v>
      </c>
      <c r="K3590" s="38"/>
      <c r="L3590" s="35">
        <v>152.55000000000001</v>
      </c>
      <c r="M3590" s="36">
        <v>162.30000000000001</v>
      </c>
      <c r="N3590" s="37">
        <f t="shared" si="226"/>
        <v>314.85000000000002</v>
      </c>
    </row>
    <row r="3591" spans="1:14" ht="15.6" x14ac:dyDescent="0.3">
      <c r="A3591" s="40">
        <v>43615.375</v>
      </c>
      <c r="B3591" s="29">
        <f t="shared" si="223"/>
        <v>5</v>
      </c>
      <c r="C3591" s="34">
        <v>30</v>
      </c>
      <c r="D3591" s="35">
        <v>215.7</v>
      </c>
      <c r="E3591" s="36">
        <v>261.60000000000002</v>
      </c>
      <c r="F3591" s="37">
        <f t="shared" si="224"/>
        <v>477.3</v>
      </c>
      <c r="G3591" s="38"/>
      <c r="H3591" s="35">
        <v>238.352</v>
      </c>
      <c r="I3591" s="36">
        <v>219.41200000000001</v>
      </c>
      <c r="J3591" s="37">
        <f t="shared" si="225"/>
        <v>457.76400000000001</v>
      </c>
      <c r="K3591" s="38"/>
      <c r="L3591" s="35">
        <v>166.95</v>
      </c>
      <c r="M3591" s="36">
        <v>162.15</v>
      </c>
      <c r="N3591" s="37">
        <f t="shared" si="226"/>
        <v>329.1</v>
      </c>
    </row>
    <row r="3592" spans="1:14" ht="15.6" x14ac:dyDescent="0.3">
      <c r="A3592" s="39">
        <v>43615.416666666664</v>
      </c>
      <c r="B3592" s="29">
        <f t="shared" ref="B3592:B3655" si="227">MONTH(A3592)</f>
        <v>5</v>
      </c>
      <c r="C3592" s="34">
        <v>30</v>
      </c>
      <c r="D3592" s="35">
        <v>222.15</v>
      </c>
      <c r="E3592" s="36">
        <v>263.7</v>
      </c>
      <c r="F3592" s="37">
        <f t="shared" ref="F3592:F3655" si="228">D3592+E3592</f>
        <v>485.85</v>
      </c>
      <c r="G3592" s="38"/>
      <c r="H3592" s="35">
        <v>235.114</v>
      </c>
      <c r="I3592" s="36">
        <v>223.54400000000001</v>
      </c>
      <c r="J3592" s="37">
        <f t="shared" ref="J3592:J3655" si="229">H3592+I3592</f>
        <v>458.65800000000002</v>
      </c>
      <c r="K3592" s="38"/>
      <c r="L3592" s="35">
        <v>171</v>
      </c>
      <c r="M3592" s="36">
        <v>163.5</v>
      </c>
      <c r="N3592" s="37">
        <f t="shared" ref="N3592:N3655" si="230">L3592+M3592</f>
        <v>334.5</v>
      </c>
    </row>
    <row r="3593" spans="1:14" ht="15.6" x14ac:dyDescent="0.3">
      <c r="A3593" s="40">
        <v>43615.458333333336</v>
      </c>
      <c r="B3593" s="29">
        <f t="shared" si="227"/>
        <v>5</v>
      </c>
      <c r="C3593" s="34">
        <v>30</v>
      </c>
      <c r="D3593" s="35">
        <v>231.75</v>
      </c>
      <c r="E3593" s="36">
        <v>272.7</v>
      </c>
      <c r="F3593" s="37">
        <f t="shared" si="228"/>
        <v>504.45</v>
      </c>
      <c r="G3593" s="38"/>
      <c r="H3593" s="35">
        <v>271.95699999999999</v>
      </c>
      <c r="I3593" s="36">
        <v>226.291</v>
      </c>
      <c r="J3593" s="37">
        <f t="shared" si="229"/>
        <v>498.24799999999999</v>
      </c>
      <c r="K3593" s="38"/>
      <c r="L3593" s="35">
        <v>248.25</v>
      </c>
      <c r="M3593" s="36">
        <v>187.5</v>
      </c>
      <c r="N3593" s="37">
        <f t="shared" si="230"/>
        <v>435.75</v>
      </c>
    </row>
    <row r="3594" spans="1:14" ht="15.6" x14ac:dyDescent="0.3">
      <c r="A3594" s="39">
        <v>43615.5</v>
      </c>
      <c r="B3594" s="29">
        <f t="shared" si="227"/>
        <v>5</v>
      </c>
      <c r="C3594" s="34">
        <v>30</v>
      </c>
      <c r="D3594" s="35">
        <v>232.95</v>
      </c>
      <c r="E3594" s="36">
        <v>374.4</v>
      </c>
      <c r="F3594" s="37">
        <f t="shared" si="228"/>
        <v>607.34999999999991</v>
      </c>
      <c r="G3594" s="38"/>
      <c r="H3594" s="35">
        <v>413.74900000000002</v>
      </c>
      <c r="I3594" s="36">
        <v>232.14699999999999</v>
      </c>
      <c r="J3594" s="37">
        <f t="shared" si="229"/>
        <v>645.89599999999996</v>
      </c>
      <c r="K3594" s="38"/>
      <c r="L3594" s="35">
        <v>290.39999999999998</v>
      </c>
      <c r="M3594" s="36">
        <v>194.85</v>
      </c>
      <c r="N3594" s="37">
        <f t="shared" si="230"/>
        <v>485.25</v>
      </c>
    </row>
    <row r="3595" spans="1:14" ht="15.6" x14ac:dyDescent="0.3">
      <c r="A3595" s="40">
        <v>43615.541666666664</v>
      </c>
      <c r="B3595" s="29">
        <f t="shared" si="227"/>
        <v>5</v>
      </c>
      <c r="C3595" s="34">
        <v>30</v>
      </c>
      <c r="D3595" s="35">
        <v>233.1</v>
      </c>
      <c r="E3595" s="36">
        <v>367.8</v>
      </c>
      <c r="F3595" s="37">
        <f t="shared" si="228"/>
        <v>600.9</v>
      </c>
      <c r="G3595" s="38"/>
      <c r="H3595" s="35">
        <v>420.00200000000001</v>
      </c>
      <c r="I3595" s="36">
        <v>234.47900000000001</v>
      </c>
      <c r="J3595" s="37">
        <f t="shared" si="229"/>
        <v>654.48099999999999</v>
      </c>
      <c r="K3595" s="38"/>
      <c r="L3595" s="35">
        <v>291.14999999999998</v>
      </c>
      <c r="M3595" s="36">
        <v>194.7</v>
      </c>
      <c r="N3595" s="37">
        <f t="shared" si="230"/>
        <v>485.84999999999997</v>
      </c>
    </row>
    <row r="3596" spans="1:14" ht="15.6" x14ac:dyDescent="0.3">
      <c r="A3596" s="39">
        <v>43615.583333333336</v>
      </c>
      <c r="B3596" s="29">
        <f t="shared" si="227"/>
        <v>5</v>
      </c>
      <c r="C3596" s="34">
        <v>30</v>
      </c>
      <c r="D3596" s="35">
        <v>225.45</v>
      </c>
      <c r="E3596" s="36">
        <v>358.5</v>
      </c>
      <c r="F3596" s="37">
        <f t="shared" si="228"/>
        <v>583.95000000000005</v>
      </c>
      <c r="G3596" s="38"/>
      <c r="H3596" s="35">
        <v>420.54700000000003</v>
      </c>
      <c r="I3596" s="36">
        <v>231.911</v>
      </c>
      <c r="J3596" s="37">
        <f t="shared" si="229"/>
        <v>652.45800000000008</v>
      </c>
      <c r="K3596" s="38"/>
      <c r="L3596" s="35">
        <v>290.25</v>
      </c>
      <c r="M3596" s="36">
        <v>194.1</v>
      </c>
      <c r="N3596" s="37">
        <f t="shared" si="230"/>
        <v>484.35</v>
      </c>
    </row>
    <row r="3597" spans="1:14" ht="15.6" x14ac:dyDescent="0.3">
      <c r="A3597" s="40">
        <v>43615.625</v>
      </c>
      <c r="B3597" s="29">
        <f t="shared" si="227"/>
        <v>5</v>
      </c>
      <c r="C3597" s="34">
        <v>30</v>
      </c>
      <c r="D3597" s="35">
        <v>229.35</v>
      </c>
      <c r="E3597" s="36">
        <v>352.65</v>
      </c>
      <c r="F3597" s="37">
        <f t="shared" si="228"/>
        <v>582</v>
      </c>
      <c r="G3597" s="38"/>
      <c r="H3597" s="35">
        <v>419.012</v>
      </c>
      <c r="I3597" s="36">
        <v>229.91499999999999</v>
      </c>
      <c r="J3597" s="37">
        <f t="shared" si="229"/>
        <v>648.92700000000002</v>
      </c>
      <c r="K3597" s="38"/>
      <c r="L3597" s="35">
        <v>291.45</v>
      </c>
      <c r="M3597" s="36">
        <v>196.5</v>
      </c>
      <c r="N3597" s="37">
        <f t="shared" si="230"/>
        <v>487.95</v>
      </c>
    </row>
    <row r="3598" spans="1:14" ht="15.6" x14ac:dyDescent="0.3">
      <c r="A3598" s="39">
        <v>43615.666666666664</v>
      </c>
      <c r="B3598" s="29">
        <f t="shared" si="227"/>
        <v>5</v>
      </c>
      <c r="C3598" s="34">
        <v>30</v>
      </c>
      <c r="D3598" s="35">
        <v>229.8</v>
      </c>
      <c r="E3598" s="36">
        <v>342.6</v>
      </c>
      <c r="F3598" s="37">
        <f t="shared" si="228"/>
        <v>572.40000000000009</v>
      </c>
      <c r="G3598" s="38"/>
      <c r="H3598" s="35">
        <v>422.12700000000001</v>
      </c>
      <c r="I3598" s="36">
        <v>217.67500000000001</v>
      </c>
      <c r="J3598" s="37">
        <f t="shared" si="229"/>
        <v>639.80200000000002</v>
      </c>
      <c r="K3598" s="38"/>
      <c r="L3598" s="35">
        <v>293.25</v>
      </c>
      <c r="M3598" s="36">
        <v>195.75</v>
      </c>
      <c r="N3598" s="37">
        <f t="shared" si="230"/>
        <v>489</v>
      </c>
    </row>
    <row r="3599" spans="1:14" ht="15.6" x14ac:dyDescent="0.3">
      <c r="A3599" s="40">
        <v>43615.708333333336</v>
      </c>
      <c r="B3599" s="29">
        <f t="shared" si="227"/>
        <v>5</v>
      </c>
      <c r="C3599" s="34">
        <v>30</v>
      </c>
      <c r="D3599" s="35">
        <v>235.5</v>
      </c>
      <c r="E3599" s="36">
        <v>321.89999999999998</v>
      </c>
      <c r="F3599" s="37">
        <f t="shared" si="228"/>
        <v>557.4</v>
      </c>
      <c r="G3599" s="38"/>
      <c r="H3599" s="35">
        <v>355.54300000000001</v>
      </c>
      <c r="I3599" s="36">
        <v>194.304</v>
      </c>
      <c r="J3599" s="37">
        <f t="shared" si="229"/>
        <v>549.84699999999998</v>
      </c>
      <c r="K3599" s="38"/>
      <c r="L3599" s="35">
        <v>268.95</v>
      </c>
      <c r="M3599" s="36">
        <v>197.7</v>
      </c>
      <c r="N3599" s="37">
        <f t="shared" si="230"/>
        <v>466.65</v>
      </c>
    </row>
    <row r="3600" spans="1:14" ht="15.6" x14ac:dyDescent="0.3">
      <c r="A3600" s="39">
        <v>43615.75</v>
      </c>
      <c r="B3600" s="29">
        <f t="shared" si="227"/>
        <v>5</v>
      </c>
      <c r="C3600" s="34">
        <v>30</v>
      </c>
      <c r="D3600" s="35">
        <v>221.4</v>
      </c>
      <c r="E3600" s="36">
        <v>264.3</v>
      </c>
      <c r="F3600" s="37">
        <f t="shared" si="228"/>
        <v>485.70000000000005</v>
      </c>
      <c r="G3600" s="38"/>
      <c r="H3600" s="35">
        <v>173.958</v>
      </c>
      <c r="I3600" s="36">
        <v>173.96899999999999</v>
      </c>
      <c r="J3600" s="37">
        <f t="shared" si="229"/>
        <v>347.92700000000002</v>
      </c>
      <c r="K3600" s="38"/>
      <c r="L3600" s="35">
        <v>122.25</v>
      </c>
      <c r="M3600" s="36">
        <v>129.9</v>
      </c>
      <c r="N3600" s="37">
        <f t="shared" si="230"/>
        <v>252.15</v>
      </c>
    </row>
    <row r="3601" spans="1:14" ht="15.6" x14ac:dyDescent="0.3">
      <c r="A3601" s="40">
        <v>43615.791666666664</v>
      </c>
      <c r="B3601" s="29">
        <f t="shared" si="227"/>
        <v>5</v>
      </c>
      <c r="C3601" s="34">
        <v>30</v>
      </c>
      <c r="D3601" s="35">
        <v>207.15</v>
      </c>
      <c r="E3601" s="36">
        <v>289.35000000000002</v>
      </c>
      <c r="F3601" s="37">
        <f t="shared" si="228"/>
        <v>496.5</v>
      </c>
      <c r="G3601" s="38"/>
      <c r="H3601" s="35">
        <v>167.31399999999999</v>
      </c>
      <c r="I3601" s="36">
        <v>165.83699999999999</v>
      </c>
      <c r="J3601" s="37">
        <f t="shared" si="229"/>
        <v>333.15099999999995</v>
      </c>
      <c r="K3601" s="38"/>
      <c r="L3601" s="35">
        <v>105.75</v>
      </c>
      <c r="M3601" s="36">
        <v>111.3</v>
      </c>
      <c r="N3601" s="37">
        <f t="shared" si="230"/>
        <v>217.05</v>
      </c>
    </row>
    <row r="3602" spans="1:14" ht="15.6" x14ac:dyDescent="0.3">
      <c r="A3602" s="39">
        <v>43615.833333333336</v>
      </c>
      <c r="B3602" s="29">
        <f t="shared" si="227"/>
        <v>5</v>
      </c>
      <c r="C3602" s="34">
        <v>30</v>
      </c>
      <c r="D3602" s="35">
        <v>205.35</v>
      </c>
      <c r="E3602" s="36">
        <v>261.14999999999998</v>
      </c>
      <c r="F3602" s="37">
        <f t="shared" si="228"/>
        <v>466.5</v>
      </c>
      <c r="G3602" s="38"/>
      <c r="H3602" s="35">
        <v>176.03700000000001</v>
      </c>
      <c r="I3602" s="36">
        <v>162.78</v>
      </c>
      <c r="J3602" s="37">
        <f t="shared" si="229"/>
        <v>338.81700000000001</v>
      </c>
      <c r="K3602" s="38"/>
      <c r="L3602" s="35">
        <v>106.65</v>
      </c>
      <c r="M3602" s="36">
        <v>110.55</v>
      </c>
      <c r="N3602" s="37">
        <f t="shared" si="230"/>
        <v>217.2</v>
      </c>
    </row>
    <row r="3603" spans="1:14" ht="15.6" x14ac:dyDescent="0.3">
      <c r="A3603" s="40">
        <v>43615.875</v>
      </c>
      <c r="B3603" s="29">
        <f t="shared" si="227"/>
        <v>5</v>
      </c>
      <c r="C3603" s="34">
        <v>30</v>
      </c>
      <c r="D3603" s="35">
        <v>162.6</v>
      </c>
      <c r="E3603" s="36">
        <v>163.19999999999999</v>
      </c>
      <c r="F3603" s="37">
        <f t="shared" si="228"/>
        <v>325.79999999999995</v>
      </c>
      <c r="G3603" s="38"/>
      <c r="H3603" s="35">
        <v>168.03</v>
      </c>
      <c r="I3603" s="36">
        <v>155.09800000000001</v>
      </c>
      <c r="J3603" s="37">
        <f t="shared" si="229"/>
        <v>323.12800000000004</v>
      </c>
      <c r="K3603" s="38"/>
      <c r="L3603" s="35">
        <v>102.15</v>
      </c>
      <c r="M3603" s="36">
        <v>106.5</v>
      </c>
      <c r="N3603" s="37">
        <f t="shared" si="230"/>
        <v>208.65</v>
      </c>
    </row>
    <row r="3604" spans="1:14" ht="15.6" x14ac:dyDescent="0.3">
      <c r="A3604" s="39">
        <v>43615.916666666664</v>
      </c>
      <c r="B3604" s="29">
        <f t="shared" si="227"/>
        <v>5</v>
      </c>
      <c r="C3604" s="34">
        <v>30</v>
      </c>
      <c r="D3604" s="35">
        <v>150.9</v>
      </c>
      <c r="E3604" s="36">
        <v>160.94999999999999</v>
      </c>
      <c r="F3604" s="37">
        <f t="shared" si="228"/>
        <v>311.85000000000002</v>
      </c>
      <c r="G3604" s="38"/>
      <c r="H3604" s="35">
        <v>166.184</v>
      </c>
      <c r="I3604" s="36">
        <v>151.03800000000001</v>
      </c>
      <c r="J3604" s="37">
        <f t="shared" si="229"/>
        <v>317.22199999999998</v>
      </c>
      <c r="K3604" s="38"/>
      <c r="L3604" s="35">
        <v>104.25</v>
      </c>
      <c r="M3604" s="36">
        <v>107.7</v>
      </c>
      <c r="N3604" s="37">
        <f t="shared" si="230"/>
        <v>211.95</v>
      </c>
    </row>
    <row r="3605" spans="1:14" ht="15.6" x14ac:dyDescent="0.3">
      <c r="A3605" s="40">
        <v>43615.958333333336</v>
      </c>
      <c r="B3605" s="29">
        <f t="shared" si="227"/>
        <v>5</v>
      </c>
      <c r="C3605" s="34">
        <v>30</v>
      </c>
      <c r="D3605" s="35">
        <v>136.94999999999999</v>
      </c>
      <c r="E3605" s="36">
        <v>156.44999999999999</v>
      </c>
      <c r="F3605" s="37">
        <f t="shared" si="228"/>
        <v>293.39999999999998</v>
      </c>
      <c r="G3605" s="38"/>
      <c r="H3605" s="35">
        <v>156.47300000000001</v>
      </c>
      <c r="I3605" s="36">
        <v>121.89400000000001</v>
      </c>
      <c r="J3605" s="37">
        <f t="shared" si="229"/>
        <v>278.36700000000002</v>
      </c>
      <c r="K3605" s="38"/>
      <c r="L3605" s="35">
        <v>96.75</v>
      </c>
      <c r="M3605" s="36">
        <v>98.1</v>
      </c>
      <c r="N3605" s="37">
        <f t="shared" si="230"/>
        <v>194.85</v>
      </c>
    </row>
    <row r="3606" spans="1:14" ht="15.6" x14ac:dyDescent="0.3">
      <c r="A3606" s="39">
        <v>43615</v>
      </c>
      <c r="B3606" s="29">
        <f t="shared" si="227"/>
        <v>5</v>
      </c>
      <c r="C3606" s="34">
        <v>30</v>
      </c>
      <c r="D3606" s="35">
        <v>126.9</v>
      </c>
      <c r="E3606" s="36">
        <v>144.6</v>
      </c>
      <c r="F3606" s="37">
        <f t="shared" si="228"/>
        <v>271.5</v>
      </c>
      <c r="G3606" s="38"/>
      <c r="H3606" s="35">
        <v>153.434</v>
      </c>
      <c r="I3606" s="36">
        <v>105.301</v>
      </c>
      <c r="J3606" s="37">
        <f t="shared" si="229"/>
        <v>258.73500000000001</v>
      </c>
      <c r="K3606" s="38"/>
      <c r="L3606" s="35">
        <v>92.55</v>
      </c>
      <c r="M3606" s="36">
        <v>97.8</v>
      </c>
      <c r="N3606" s="37">
        <f t="shared" si="230"/>
        <v>190.35</v>
      </c>
    </row>
    <row r="3607" spans="1:14" ht="15.6" x14ac:dyDescent="0.3">
      <c r="A3607" s="40">
        <v>43616.041666666664</v>
      </c>
      <c r="B3607" s="29">
        <f t="shared" si="227"/>
        <v>5</v>
      </c>
      <c r="C3607" s="34">
        <v>31</v>
      </c>
      <c r="D3607" s="35">
        <v>121.95</v>
      </c>
      <c r="E3607" s="36">
        <v>136.5</v>
      </c>
      <c r="F3607" s="37">
        <f t="shared" si="228"/>
        <v>258.45</v>
      </c>
      <c r="G3607" s="38"/>
      <c r="H3607" s="35">
        <v>151.102</v>
      </c>
      <c r="I3607" s="36">
        <v>104.239</v>
      </c>
      <c r="J3607" s="37">
        <f t="shared" si="229"/>
        <v>255.34100000000001</v>
      </c>
      <c r="K3607" s="38"/>
      <c r="L3607" s="35">
        <v>91.65</v>
      </c>
      <c r="M3607" s="36">
        <v>97.8</v>
      </c>
      <c r="N3607" s="37">
        <f t="shared" si="230"/>
        <v>189.45</v>
      </c>
    </row>
    <row r="3608" spans="1:14" ht="15.6" x14ac:dyDescent="0.3">
      <c r="A3608" s="39">
        <v>43616.083333333336</v>
      </c>
      <c r="B3608" s="29">
        <f t="shared" si="227"/>
        <v>5</v>
      </c>
      <c r="C3608" s="34">
        <v>31</v>
      </c>
      <c r="D3608" s="35">
        <v>121.8</v>
      </c>
      <c r="E3608" s="36">
        <v>133.19999999999999</v>
      </c>
      <c r="F3608" s="37">
        <f t="shared" si="228"/>
        <v>255</v>
      </c>
      <c r="G3608" s="38"/>
      <c r="H3608" s="35">
        <v>151.53200000000001</v>
      </c>
      <c r="I3608" s="36">
        <v>103.777</v>
      </c>
      <c r="J3608" s="37">
        <f t="shared" si="229"/>
        <v>255.30900000000003</v>
      </c>
      <c r="K3608" s="38"/>
      <c r="L3608" s="35">
        <v>92.1</v>
      </c>
      <c r="M3608" s="36">
        <v>97.35</v>
      </c>
      <c r="N3608" s="37">
        <f t="shared" si="230"/>
        <v>189.45</v>
      </c>
    </row>
    <row r="3609" spans="1:14" ht="15.6" x14ac:dyDescent="0.3">
      <c r="A3609" s="40">
        <v>43616.125</v>
      </c>
      <c r="B3609" s="29">
        <f t="shared" si="227"/>
        <v>5</v>
      </c>
      <c r="C3609" s="34">
        <v>31</v>
      </c>
      <c r="D3609" s="35">
        <v>120.75</v>
      </c>
      <c r="E3609" s="36">
        <v>135.15</v>
      </c>
      <c r="F3609" s="37">
        <f t="shared" si="228"/>
        <v>255.9</v>
      </c>
      <c r="G3609" s="38"/>
      <c r="H3609" s="35">
        <v>156.83699999999999</v>
      </c>
      <c r="I3609" s="36">
        <v>104.196</v>
      </c>
      <c r="J3609" s="37">
        <f t="shared" si="229"/>
        <v>261.03300000000002</v>
      </c>
      <c r="K3609" s="38"/>
      <c r="L3609" s="35">
        <v>91.8</v>
      </c>
      <c r="M3609" s="36">
        <v>98.4</v>
      </c>
      <c r="N3609" s="37">
        <f t="shared" si="230"/>
        <v>190.2</v>
      </c>
    </row>
    <row r="3610" spans="1:14" ht="15.6" x14ac:dyDescent="0.3">
      <c r="A3610" s="39">
        <v>43616.166666666664</v>
      </c>
      <c r="B3610" s="29">
        <f t="shared" si="227"/>
        <v>5</v>
      </c>
      <c r="C3610" s="34">
        <v>31</v>
      </c>
      <c r="D3610" s="35">
        <v>121.95</v>
      </c>
      <c r="E3610" s="36">
        <v>139.80000000000001</v>
      </c>
      <c r="F3610" s="37">
        <f t="shared" si="228"/>
        <v>261.75</v>
      </c>
      <c r="G3610" s="38"/>
      <c r="H3610" s="35">
        <v>163.03399999999999</v>
      </c>
      <c r="I3610" s="36">
        <v>105.355</v>
      </c>
      <c r="J3610" s="37">
        <f t="shared" si="229"/>
        <v>268.38900000000001</v>
      </c>
      <c r="K3610" s="38"/>
      <c r="L3610" s="35">
        <v>91.95</v>
      </c>
      <c r="M3610" s="36">
        <v>98.85</v>
      </c>
      <c r="N3610" s="37">
        <f t="shared" si="230"/>
        <v>190.8</v>
      </c>
    </row>
    <row r="3611" spans="1:14" ht="15.6" x14ac:dyDescent="0.3">
      <c r="A3611" s="40">
        <v>43616.208333333336</v>
      </c>
      <c r="B3611" s="29">
        <f t="shared" si="227"/>
        <v>5</v>
      </c>
      <c r="C3611" s="34">
        <v>31</v>
      </c>
      <c r="D3611" s="35">
        <v>131.4</v>
      </c>
      <c r="E3611" s="36">
        <v>139.94999999999999</v>
      </c>
      <c r="F3611" s="37">
        <f t="shared" si="228"/>
        <v>271.35000000000002</v>
      </c>
      <c r="G3611" s="38"/>
      <c r="H3611" s="35">
        <v>177.21</v>
      </c>
      <c r="I3611" s="36">
        <v>132.381</v>
      </c>
      <c r="J3611" s="37">
        <f t="shared" si="229"/>
        <v>309.59100000000001</v>
      </c>
      <c r="K3611" s="38"/>
      <c r="L3611" s="35">
        <v>100.05</v>
      </c>
      <c r="M3611" s="36">
        <v>99.3</v>
      </c>
      <c r="N3611" s="37">
        <f t="shared" si="230"/>
        <v>199.35</v>
      </c>
    </row>
    <row r="3612" spans="1:14" ht="15.6" x14ac:dyDescent="0.3">
      <c r="A3612" s="39">
        <v>43616.25</v>
      </c>
      <c r="B3612" s="29">
        <f t="shared" si="227"/>
        <v>5</v>
      </c>
      <c r="C3612" s="34">
        <v>31</v>
      </c>
      <c r="D3612" s="35">
        <v>143.25</v>
      </c>
      <c r="E3612" s="36">
        <v>150.30000000000001</v>
      </c>
      <c r="F3612" s="37">
        <f t="shared" si="228"/>
        <v>293.55</v>
      </c>
      <c r="G3612" s="38"/>
      <c r="H3612" s="35">
        <v>175.78100000000001</v>
      </c>
      <c r="I3612" s="36">
        <v>146.37700000000001</v>
      </c>
      <c r="J3612" s="37">
        <f t="shared" si="229"/>
        <v>322.15800000000002</v>
      </c>
      <c r="K3612" s="38"/>
      <c r="L3612" s="35">
        <v>108.6</v>
      </c>
      <c r="M3612" s="36">
        <v>106.35</v>
      </c>
      <c r="N3612" s="37">
        <f t="shared" si="230"/>
        <v>214.95</v>
      </c>
    </row>
    <row r="3613" spans="1:14" ht="15.6" x14ac:dyDescent="0.3">
      <c r="A3613" s="40">
        <v>43616.291666666664</v>
      </c>
      <c r="B3613" s="29">
        <f t="shared" si="227"/>
        <v>5</v>
      </c>
      <c r="C3613" s="34">
        <v>31</v>
      </c>
      <c r="D3613" s="35">
        <v>164.25</v>
      </c>
      <c r="E3613" s="36">
        <v>195.45</v>
      </c>
      <c r="F3613" s="37">
        <f t="shared" si="228"/>
        <v>359.7</v>
      </c>
      <c r="G3613" s="38"/>
      <c r="H3613" s="35">
        <v>228.70400000000001</v>
      </c>
      <c r="I3613" s="36">
        <v>169.90299999999999</v>
      </c>
      <c r="J3613" s="37">
        <f t="shared" si="229"/>
        <v>398.60699999999997</v>
      </c>
      <c r="K3613" s="38"/>
      <c r="L3613" s="35">
        <v>152.55000000000001</v>
      </c>
      <c r="M3613" s="36">
        <v>168</v>
      </c>
      <c r="N3613" s="37">
        <f t="shared" si="230"/>
        <v>320.55</v>
      </c>
    </row>
    <row r="3614" spans="1:14" ht="15.6" x14ac:dyDescent="0.3">
      <c r="A3614" s="39">
        <v>43616.333333333336</v>
      </c>
      <c r="B3614" s="29">
        <f t="shared" si="227"/>
        <v>5</v>
      </c>
      <c r="C3614" s="34">
        <v>31</v>
      </c>
      <c r="D3614" s="35">
        <v>187.35</v>
      </c>
      <c r="E3614" s="36">
        <v>229.65</v>
      </c>
      <c r="F3614" s="37">
        <f t="shared" si="228"/>
        <v>417</v>
      </c>
      <c r="G3614" s="38"/>
      <c r="H3614" s="35">
        <v>238.66200000000001</v>
      </c>
      <c r="I3614" s="36">
        <v>195.83199999999999</v>
      </c>
      <c r="J3614" s="37">
        <f t="shared" si="229"/>
        <v>434.49400000000003</v>
      </c>
      <c r="K3614" s="38"/>
      <c r="L3614" s="35">
        <v>169.35</v>
      </c>
      <c r="M3614" s="36">
        <v>173.4</v>
      </c>
      <c r="N3614" s="37">
        <f t="shared" si="230"/>
        <v>342.75</v>
      </c>
    </row>
    <row r="3615" spans="1:14" ht="15.6" x14ac:dyDescent="0.3">
      <c r="A3615" s="40">
        <v>43616.375</v>
      </c>
      <c r="B3615" s="29">
        <f t="shared" si="227"/>
        <v>5</v>
      </c>
      <c r="C3615" s="34">
        <v>31</v>
      </c>
      <c r="D3615" s="35">
        <v>208.35</v>
      </c>
      <c r="E3615" s="36">
        <v>257.39999999999998</v>
      </c>
      <c r="F3615" s="37">
        <f t="shared" si="228"/>
        <v>465.75</v>
      </c>
      <c r="G3615" s="38"/>
      <c r="H3615" s="35">
        <v>235.31299999999999</v>
      </c>
      <c r="I3615" s="36">
        <v>213.774</v>
      </c>
      <c r="J3615" s="37">
        <f t="shared" si="229"/>
        <v>449.08699999999999</v>
      </c>
      <c r="K3615" s="38"/>
      <c r="L3615" s="35">
        <v>167.4</v>
      </c>
      <c r="M3615" s="36">
        <v>155.85</v>
      </c>
      <c r="N3615" s="37">
        <f t="shared" si="230"/>
        <v>323.25</v>
      </c>
    </row>
    <row r="3616" spans="1:14" ht="15.6" x14ac:dyDescent="0.3">
      <c r="A3616" s="39">
        <v>43616.416666666664</v>
      </c>
      <c r="B3616" s="29">
        <f t="shared" si="227"/>
        <v>5</v>
      </c>
      <c r="C3616" s="34">
        <v>31</v>
      </c>
      <c r="D3616" s="35">
        <v>216.6</v>
      </c>
      <c r="E3616" s="36">
        <v>264.89999999999998</v>
      </c>
      <c r="F3616" s="37">
        <f t="shared" si="228"/>
        <v>481.5</v>
      </c>
      <c r="G3616" s="38"/>
      <c r="H3616" s="35">
        <v>229.75899999999999</v>
      </c>
      <c r="I3616" s="36">
        <v>217.03899999999999</v>
      </c>
      <c r="J3616" s="37">
        <f t="shared" si="229"/>
        <v>446.798</v>
      </c>
      <c r="K3616" s="38"/>
      <c r="L3616" s="35">
        <v>164.85</v>
      </c>
      <c r="M3616" s="36">
        <v>160.94999999999999</v>
      </c>
      <c r="N3616" s="37">
        <f t="shared" si="230"/>
        <v>325.79999999999995</v>
      </c>
    </row>
    <row r="3617" spans="1:14" ht="15.6" x14ac:dyDescent="0.3">
      <c r="A3617" s="40">
        <v>43616.458333333336</v>
      </c>
      <c r="B3617" s="29">
        <f t="shared" si="227"/>
        <v>5</v>
      </c>
      <c r="C3617" s="34">
        <v>31</v>
      </c>
      <c r="D3617" s="35">
        <v>226.65</v>
      </c>
      <c r="E3617" s="36">
        <v>269.25</v>
      </c>
      <c r="F3617" s="37">
        <f t="shared" si="228"/>
        <v>495.9</v>
      </c>
      <c r="G3617" s="38"/>
      <c r="H3617" s="35">
        <v>225.68700000000001</v>
      </c>
      <c r="I3617" s="36">
        <v>216.34899999999999</v>
      </c>
      <c r="J3617" s="37">
        <f t="shared" si="229"/>
        <v>442.036</v>
      </c>
      <c r="K3617" s="38"/>
      <c r="L3617" s="35">
        <v>162.75</v>
      </c>
      <c r="M3617" s="36">
        <v>162.15</v>
      </c>
      <c r="N3617" s="37">
        <f t="shared" si="230"/>
        <v>324.89999999999998</v>
      </c>
    </row>
    <row r="3618" spans="1:14" ht="15.6" x14ac:dyDescent="0.3">
      <c r="A3618" s="39">
        <v>43616.5</v>
      </c>
      <c r="B3618" s="29">
        <f t="shared" si="227"/>
        <v>5</v>
      </c>
      <c r="C3618" s="34">
        <v>31</v>
      </c>
      <c r="D3618" s="35">
        <v>234</v>
      </c>
      <c r="E3618" s="36">
        <v>267.60000000000002</v>
      </c>
      <c r="F3618" s="37">
        <f t="shared" si="228"/>
        <v>501.6</v>
      </c>
      <c r="G3618" s="38"/>
      <c r="H3618" s="35">
        <v>235.559</v>
      </c>
      <c r="I3618" s="36">
        <v>223.005</v>
      </c>
      <c r="J3618" s="37">
        <f t="shared" si="229"/>
        <v>458.56399999999996</v>
      </c>
      <c r="K3618" s="38"/>
      <c r="L3618" s="35">
        <v>168.75</v>
      </c>
      <c r="M3618" s="36">
        <v>162.30000000000001</v>
      </c>
      <c r="N3618" s="37">
        <f t="shared" si="230"/>
        <v>331.05</v>
      </c>
    </row>
    <row r="3619" spans="1:14" ht="15.6" x14ac:dyDescent="0.3">
      <c r="A3619" s="40">
        <v>43616.541666666664</v>
      </c>
      <c r="B3619" s="29">
        <f t="shared" si="227"/>
        <v>5</v>
      </c>
      <c r="C3619" s="34">
        <v>31</v>
      </c>
      <c r="D3619" s="35">
        <v>235.95</v>
      </c>
      <c r="E3619" s="36">
        <v>256.5</v>
      </c>
      <c r="F3619" s="37">
        <f t="shared" si="228"/>
        <v>492.45</v>
      </c>
      <c r="G3619" s="38"/>
      <c r="H3619" s="35">
        <v>237.381</v>
      </c>
      <c r="I3619" s="36">
        <v>220.56399999999999</v>
      </c>
      <c r="J3619" s="37">
        <f t="shared" si="229"/>
        <v>457.94499999999999</v>
      </c>
      <c r="K3619" s="38"/>
      <c r="L3619" s="35">
        <v>168</v>
      </c>
      <c r="M3619" s="36">
        <v>164.4</v>
      </c>
      <c r="N3619" s="37">
        <f t="shared" si="230"/>
        <v>332.4</v>
      </c>
    </row>
    <row r="3620" spans="1:14" ht="15.6" x14ac:dyDescent="0.3">
      <c r="A3620" s="39">
        <v>43616.583333333336</v>
      </c>
      <c r="B3620" s="29">
        <f t="shared" si="227"/>
        <v>5</v>
      </c>
      <c r="C3620" s="34">
        <v>31</v>
      </c>
      <c r="D3620" s="35">
        <v>235.8</v>
      </c>
      <c r="E3620" s="36">
        <v>248.55</v>
      </c>
      <c r="F3620" s="37">
        <f t="shared" si="228"/>
        <v>484.35</v>
      </c>
      <c r="G3620" s="38"/>
      <c r="H3620" s="35">
        <v>249.655</v>
      </c>
      <c r="I3620" s="36">
        <v>218.08</v>
      </c>
      <c r="J3620" s="37">
        <f t="shared" si="229"/>
        <v>467.73500000000001</v>
      </c>
      <c r="K3620" s="38"/>
      <c r="L3620" s="35">
        <v>167.4</v>
      </c>
      <c r="M3620" s="36">
        <v>160.65</v>
      </c>
      <c r="N3620" s="37">
        <f t="shared" si="230"/>
        <v>328.05</v>
      </c>
    </row>
    <row r="3621" spans="1:14" ht="15.6" x14ac:dyDescent="0.3">
      <c r="A3621" s="40">
        <v>43616.625</v>
      </c>
      <c r="B3621" s="29">
        <f t="shared" si="227"/>
        <v>5</v>
      </c>
      <c r="C3621" s="34">
        <v>31</v>
      </c>
      <c r="D3621" s="35">
        <v>225.45</v>
      </c>
      <c r="E3621" s="36">
        <v>242.25</v>
      </c>
      <c r="F3621" s="37">
        <f t="shared" si="228"/>
        <v>467.7</v>
      </c>
      <c r="G3621" s="38"/>
      <c r="H3621" s="35">
        <v>244.874</v>
      </c>
      <c r="I3621" s="36">
        <v>216.233</v>
      </c>
      <c r="J3621" s="37">
        <f t="shared" si="229"/>
        <v>461.10699999999997</v>
      </c>
      <c r="K3621" s="38"/>
      <c r="L3621" s="35">
        <v>161.85</v>
      </c>
      <c r="M3621" s="36">
        <v>133.80000000000001</v>
      </c>
      <c r="N3621" s="37">
        <f t="shared" si="230"/>
        <v>295.64999999999998</v>
      </c>
    </row>
    <row r="3622" spans="1:14" ht="15.6" x14ac:dyDescent="0.3">
      <c r="A3622" s="39">
        <v>43616.666666666664</v>
      </c>
      <c r="B3622" s="29">
        <f t="shared" si="227"/>
        <v>5</v>
      </c>
      <c r="C3622" s="34">
        <v>31</v>
      </c>
      <c r="D3622" s="35">
        <v>221.85</v>
      </c>
      <c r="E3622" s="36">
        <v>305.55</v>
      </c>
      <c r="F3622" s="37">
        <f t="shared" si="228"/>
        <v>527.4</v>
      </c>
      <c r="G3622" s="38"/>
      <c r="H3622" s="35">
        <v>251.46600000000001</v>
      </c>
      <c r="I3622" s="36">
        <v>212.32499999999999</v>
      </c>
      <c r="J3622" s="37">
        <f t="shared" si="229"/>
        <v>463.791</v>
      </c>
      <c r="K3622" s="38"/>
      <c r="L3622" s="35">
        <v>156.9</v>
      </c>
      <c r="M3622" s="36">
        <v>121.5</v>
      </c>
      <c r="N3622" s="37">
        <f t="shared" si="230"/>
        <v>278.39999999999998</v>
      </c>
    </row>
    <row r="3623" spans="1:14" ht="15.6" x14ac:dyDescent="0.3">
      <c r="A3623" s="40">
        <v>43616.708333333336</v>
      </c>
      <c r="B3623" s="29">
        <f t="shared" si="227"/>
        <v>5</v>
      </c>
      <c r="C3623" s="34">
        <v>31</v>
      </c>
      <c r="D3623" s="35">
        <v>206.25</v>
      </c>
      <c r="E3623" s="36">
        <v>216.45</v>
      </c>
      <c r="F3623" s="37">
        <f t="shared" si="228"/>
        <v>422.7</v>
      </c>
      <c r="G3623" s="38"/>
      <c r="H3623" s="35">
        <v>241.559</v>
      </c>
      <c r="I3623" s="36">
        <v>196.09100000000001</v>
      </c>
      <c r="J3623" s="37">
        <f t="shared" si="229"/>
        <v>437.65</v>
      </c>
      <c r="K3623" s="38"/>
      <c r="L3623" s="35">
        <v>150.15</v>
      </c>
      <c r="M3623" s="36">
        <v>147.75</v>
      </c>
      <c r="N3623" s="37">
        <f t="shared" si="230"/>
        <v>297.89999999999998</v>
      </c>
    </row>
    <row r="3624" spans="1:14" ht="15.6" x14ac:dyDescent="0.3">
      <c r="A3624" s="39">
        <v>43616.75</v>
      </c>
      <c r="B3624" s="29">
        <f t="shared" si="227"/>
        <v>5</v>
      </c>
      <c r="C3624" s="34">
        <v>31</v>
      </c>
      <c r="D3624" s="35">
        <v>213.75</v>
      </c>
      <c r="E3624" s="36">
        <v>181.95</v>
      </c>
      <c r="F3624" s="37">
        <f t="shared" si="228"/>
        <v>395.7</v>
      </c>
      <c r="G3624" s="38"/>
      <c r="H3624" s="35">
        <v>175.399</v>
      </c>
      <c r="I3624" s="36">
        <v>171.08799999999999</v>
      </c>
      <c r="J3624" s="37">
        <f t="shared" si="229"/>
        <v>346.48699999999997</v>
      </c>
      <c r="K3624" s="38"/>
      <c r="L3624" s="35">
        <v>111.75</v>
      </c>
      <c r="M3624" s="36">
        <v>92.7</v>
      </c>
      <c r="N3624" s="37">
        <f t="shared" si="230"/>
        <v>204.45</v>
      </c>
    </row>
    <row r="3625" spans="1:14" ht="15.6" x14ac:dyDescent="0.3">
      <c r="A3625" s="40">
        <v>43616.791666666664</v>
      </c>
      <c r="B3625" s="29">
        <f t="shared" si="227"/>
        <v>5</v>
      </c>
      <c r="C3625" s="34">
        <v>31</v>
      </c>
      <c r="D3625" s="35">
        <v>210.9</v>
      </c>
      <c r="E3625" s="36">
        <v>169.2</v>
      </c>
      <c r="F3625" s="37">
        <f t="shared" si="228"/>
        <v>380.1</v>
      </c>
      <c r="G3625" s="38"/>
      <c r="H3625" s="35">
        <v>169.209</v>
      </c>
      <c r="I3625" s="36">
        <v>166.65</v>
      </c>
      <c r="J3625" s="37">
        <f t="shared" si="229"/>
        <v>335.85900000000004</v>
      </c>
      <c r="K3625" s="38"/>
      <c r="L3625" s="35">
        <v>105.45</v>
      </c>
      <c r="M3625" s="36">
        <v>79.2</v>
      </c>
      <c r="N3625" s="37">
        <f t="shared" si="230"/>
        <v>184.65</v>
      </c>
    </row>
    <row r="3626" spans="1:14" ht="15.6" x14ac:dyDescent="0.3">
      <c r="A3626" s="39">
        <v>43616.833333333336</v>
      </c>
      <c r="B3626" s="29">
        <f t="shared" si="227"/>
        <v>5</v>
      </c>
      <c r="C3626" s="34">
        <v>31</v>
      </c>
      <c r="D3626" s="35">
        <v>192.45</v>
      </c>
      <c r="E3626" s="36">
        <v>166.8</v>
      </c>
      <c r="F3626" s="37">
        <f t="shared" si="228"/>
        <v>359.25</v>
      </c>
      <c r="G3626" s="38"/>
      <c r="H3626" s="35">
        <v>174.9</v>
      </c>
      <c r="I3626" s="36">
        <v>166.09200000000001</v>
      </c>
      <c r="J3626" s="37">
        <f t="shared" si="229"/>
        <v>340.99200000000002</v>
      </c>
      <c r="K3626" s="38"/>
      <c r="L3626" s="35">
        <v>104.85</v>
      </c>
      <c r="M3626" s="36">
        <v>80.849999999999994</v>
      </c>
      <c r="N3626" s="37">
        <f t="shared" si="230"/>
        <v>185.7</v>
      </c>
    </row>
    <row r="3627" spans="1:14" ht="15.6" x14ac:dyDescent="0.3">
      <c r="A3627" s="40">
        <v>43616.875</v>
      </c>
      <c r="B3627" s="29">
        <f t="shared" si="227"/>
        <v>5</v>
      </c>
      <c r="C3627" s="34">
        <v>31</v>
      </c>
      <c r="D3627" s="35">
        <v>164.25</v>
      </c>
      <c r="E3627" s="36">
        <v>156.6</v>
      </c>
      <c r="F3627" s="37">
        <f t="shared" si="228"/>
        <v>320.85000000000002</v>
      </c>
      <c r="G3627" s="38"/>
      <c r="H3627" s="35">
        <v>166.148</v>
      </c>
      <c r="I3627" s="36">
        <v>154.667</v>
      </c>
      <c r="J3627" s="37">
        <f t="shared" si="229"/>
        <v>320.815</v>
      </c>
      <c r="K3627" s="38"/>
      <c r="L3627" s="35">
        <v>104.55</v>
      </c>
      <c r="M3627" s="36">
        <v>74.7</v>
      </c>
      <c r="N3627" s="37">
        <f t="shared" si="230"/>
        <v>179.25</v>
      </c>
    </row>
    <row r="3628" spans="1:14" ht="15.6" x14ac:dyDescent="0.3">
      <c r="A3628" s="39">
        <v>43616.916666666664</v>
      </c>
      <c r="B3628" s="29">
        <f t="shared" si="227"/>
        <v>5</v>
      </c>
      <c r="C3628" s="34">
        <v>31</v>
      </c>
      <c r="D3628" s="35">
        <v>150</v>
      </c>
      <c r="E3628" s="36">
        <v>160.19999999999999</v>
      </c>
      <c r="F3628" s="37">
        <f t="shared" si="228"/>
        <v>310.2</v>
      </c>
      <c r="G3628" s="38"/>
      <c r="H3628" s="35">
        <v>161.05799999999999</v>
      </c>
      <c r="I3628" s="36">
        <v>153.56</v>
      </c>
      <c r="J3628" s="37">
        <f t="shared" si="229"/>
        <v>314.61799999999999</v>
      </c>
      <c r="K3628" s="38"/>
      <c r="L3628" s="35">
        <v>104.85</v>
      </c>
      <c r="M3628" s="36">
        <v>75.75</v>
      </c>
      <c r="N3628" s="37">
        <f t="shared" si="230"/>
        <v>180.6</v>
      </c>
    </row>
    <row r="3629" spans="1:14" ht="15.6" x14ac:dyDescent="0.3">
      <c r="A3629" s="40">
        <v>43616.958333333336</v>
      </c>
      <c r="B3629" s="29">
        <f t="shared" si="227"/>
        <v>5</v>
      </c>
      <c r="C3629" s="34">
        <v>31</v>
      </c>
      <c r="D3629" s="35">
        <v>144</v>
      </c>
      <c r="E3629" s="36">
        <v>160.94999999999999</v>
      </c>
      <c r="F3629" s="37">
        <f t="shared" si="228"/>
        <v>304.95</v>
      </c>
      <c r="G3629" s="38"/>
      <c r="H3629" s="35">
        <v>156.458</v>
      </c>
      <c r="I3629" s="36">
        <v>131.60599999999999</v>
      </c>
      <c r="J3629" s="37">
        <f t="shared" si="229"/>
        <v>288.06399999999996</v>
      </c>
      <c r="K3629" s="38"/>
      <c r="L3629" s="35">
        <v>97.8</v>
      </c>
      <c r="M3629" s="36">
        <v>65.400000000000006</v>
      </c>
      <c r="N3629" s="37">
        <f t="shared" si="230"/>
        <v>163.19999999999999</v>
      </c>
    </row>
    <row r="3630" spans="1:14" ht="15.6" x14ac:dyDescent="0.3">
      <c r="A3630" s="39">
        <v>43616</v>
      </c>
      <c r="B3630" s="29">
        <f t="shared" si="227"/>
        <v>5</v>
      </c>
      <c r="C3630" s="34">
        <v>31</v>
      </c>
      <c r="D3630" s="35">
        <v>130.5</v>
      </c>
      <c r="E3630" s="36">
        <v>147.75</v>
      </c>
      <c r="F3630" s="37">
        <f t="shared" si="228"/>
        <v>278.25</v>
      </c>
      <c r="G3630" s="38"/>
      <c r="H3630" s="35">
        <v>151.917</v>
      </c>
      <c r="I3630" s="36">
        <v>114.727</v>
      </c>
      <c r="J3630" s="37">
        <f t="shared" si="229"/>
        <v>266.64400000000001</v>
      </c>
      <c r="K3630" s="38"/>
      <c r="L3630" s="35">
        <v>84</v>
      </c>
      <c r="M3630" s="36">
        <v>71.849999999999994</v>
      </c>
      <c r="N3630" s="37">
        <f t="shared" si="230"/>
        <v>155.85</v>
      </c>
    </row>
    <row r="3631" spans="1:14" ht="15.6" x14ac:dyDescent="0.3">
      <c r="A3631" s="40">
        <v>43617.041666666664</v>
      </c>
      <c r="B3631" s="29">
        <f t="shared" si="227"/>
        <v>6</v>
      </c>
      <c r="C3631" s="34">
        <v>1</v>
      </c>
      <c r="D3631" s="35">
        <v>123</v>
      </c>
      <c r="E3631" s="36">
        <v>140.25</v>
      </c>
      <c r="F3631" s="37">
        <f t="shared" si="228"/>
        <v>263.25</v>
      </c>
      <c r="G3631" s="38"/>
      <c r="H3631" s="35">
        <v>149.185</v>
      </c>
      <c r="I3631" s="36">
        <v>112.652</v>
      </c>
      <c r="J3631" s="37">
        <f t="shared" si="229"/>
        <v>261.83699999999999</v>
      </c>
      <c r="K3631" s="38"/>
      <c r="L3631" s="35">
        <v>85.5</v>
      </c>
      <c r="M3631" s="36">
        <v>71.25</v>
      </c>
      <c r="N3631" s="37">
        <f t="shared" si="230"/>
        <v>156.75</v>
      </c>
    </row>
    <row r="3632" spans="1:14" ht="15.6" x14ac:dyDescent="0.3">
      <c r="A3632" s="39">
        <v>43617.083333333336</v>
      </c>
      <c r="B3632" s="29">
        <f t="shared" si="227"/>
        <v>6</v>
      </c>
      <c r="C3632" s="34">
        <v>1</v>
      </c>
      <c r="D3632" s="35">
        <v>120.6</v>
      </c>
      <c r="E3632" s="36">
        <v>137.25</v>
      </c>
      <c r="F3632" s="37">
        <f t="shared" si="228"/>
        <v>257.85000000000002</v>
      </c>
      <c r="G3632" s="38"/>
      <c r="H3632" s="35">
        <v>149.56200000000001</v>
      </c>
      <c r="I3632" s="36">
        <v>113.238</v>
      </c>
      <c r="J3632" s="37">
        <f t="shared" si="229"/>
        <v>262.8</v>
      </c>
      <c r="K3632" s="38"/>
      <c r="L3632" s="35">
        <v>84.75</v>
      </c>
      <c r="M3632" s="36">
        <v>72.150000000000006</v>
      </c>
      <c r="N3632" s="37">
        <f t="shared" si="230"/>
        <v>156.9</v>
      </c>
    </row>
    <row r="3633" spans="1:14" ht="15.6" x14ac:dyDescent="0.3">
      <c r="A3633" s="40">
        <v>43617.125</v>
      </c>
      <c r="B3633" s="29">
        <f t="shared" si="227"/>
        <v>6</v>
      </c>
      <c r="C3633" s="34">
        <v>1</v>
      </c>
      <c r="D3633" s="35">
        <v>121.95</v>
      </c>
      <c r="E3633" s="36">
        <v>138.30000000000001</v>
      </c>
      <c r="F3633" s="37">
        <f t="shared" si="228"/>
        <v>260.25</v>
      </c>
      <c r="G3633" s="38"/>
      <c r="H3633" s="35">
        <v>150.55000000000001</v>
      </c>
      <c r="I3633" s="36">
        <v>113.21</v>
      </c>
      <c r="J3633" s="37">
        <f t="shared" si="229"/>
        <v>263.76</v>
      </c>
      <c r="K3633" s="38"/>
      <c r="L3633" s="35">
        <v>84.45</v>
      </c>
      <c r="M3633" s="36">
        <v>71.400000000000006</v>
      </c>
      <c r="N3633" s="37">
        <f t="shared" si="230"/>
        <v>155.85000000000002</v>
      </c>
    </row>
    <row r="3634" spans="1:14" ht="15.6" x14ac:dyDescent="0.3">
      <c r="A3634" s="39">
        <v>43617.166666666664</v>
      </c>
      <c r="B3634" s="29">
        <f t="shared" si="227"/>
        <v>6</v>
      </c>
      <c r="C3634" s="34">
        <v>1</v>
      </c>
      <c r="D3634" s="35">
        <v>121.2</v>
      </c>
      <c r="E3634" s="36">
        <v>136.19999999999999</v>
      </c>
      <c r="F3634" s="37">
        <f t="shared" si="228"/>
        <v>257.39999999999998</v>
      </c>
      <c r="G3634" s="38"/>
      <c r="H3634" s="35">
        <v>149.696</v>
      </c>
      <c r="I3634" s="36">
        <v>112.669</v>
      </c>
      <c r="J3634" s="37">
        <f t="shared" si="229"/>
        <v>262.36500000000001</v>
      </c>
      <c r="K3634" s="38"/>
      <c r="L3634" s="35">
        <v>84.3</v>
      </c>
      <c r="M3634" s="36">
        <v>71.400000000000006</v>
      </c>
      <c r="N3634" s="37">
        <f t="shared" si="230"/>
        <v>155.69999999999999</v>
      </c>
    </row>
    <row r="3635" spans="1:14" ht="15.6" x14ac:dyDescent="0.3">
      <c r="A3635" s="40">
        <v>43617.208333333336</v>
      </c>
      <c r="B3635" s="29">
        <f t="shared" si="227"/>
        <v>6</v>
      </c>
      <c r="C3635" s="34">
        <v>1</v>
      </c>
      <c r="D3635" s="35">
        <v>120.9</v>
      </c>
      <c r="E3635" s="36">
        <v>133.35</v>
      </c>
      <c r="F3635" s="37">
        <f t="shared" si="228"/>
        <v>254.25</v>
      </c>
      <c r="G3635" s="38"/>
      <c r="H3635" s="35">
        <v>149.45400000000001</v>
      </c>
      <c r="I3635" s="36">
        <v>112.82899999999999</v>
      </c>
      <c r="J3635" s="37">
        <f t="shared" si="229"/>
        <v>262.28300000000002</v>
      </c>
      <c r="K3635" s="38"/>
      <c r="L3635" s="35">
        <v>84.9</v>
      </c>
      <c r="M3635" s="36">
        <v>71.400000000000006</v>
      </c>
      <c r="N3635" s="37">
        <f t="shared" si="230"/>
        <v>156.30000000000001</v>
      </c>
    </row>
    <row r="3636" spans="1:14" ht="15.6" x14ac:dyDescent="0.3">
      <c r="A3636" s="39">
        <v>43617.25</v>
      </c>
      <c r="B3636" s="29">
        <f t="shared" si="227"/>
        <v>6</v>
      </c>
      <c r="C3636" s="34">
        <v>1</v>
      </c>
      <c r="D3636" s="35">
        <v>122.1</v>
      </c>
      <c r="E3636" s="36">
        <v>131.55000000000001</v>
      </c>
      <c r="F3636" s="37">
        <f t="shared" si="228"/>
        <v>253.65</v>
      </c>
      <c r="G3636" s="38"/>
      <c r="H3636" s="35">
        <v>149.66800000000001</v>
      </c>
      <c r="I3636" s="36">
        <v>112.52200000000001</v>
      </c>
      <c r="J3636" s="37">
        <f t="shared" si="229"/>
        <v>262.19</v>
      </c>
      <c r="K3636" s="38"/>
      <c r="L3636" s="35">
        <v>84.9</v>
      </c>
      <c r="M3636" s="36">
        <v>72.150000000000006</v>
      </c>
      <c r="N3636" s="37">
        <f t="shared" si="230"/>
        <v>157.05000000000001</v>
      </c>
    </row>
    <row r="3637" spans="1:14" ht="15.6" x14ac:dyDescent="0.3">
      <c r="A3637" s="40">
        <v>43617.291666666664</v>
      </c>
      <c r="B3637" s="29">
        <f t="shared" si="227"/>
        <v>6</v>
      </c>
      <c r="C3637" s="34">
        <v>1</v>
      </c>
      <c r="D3637" s="35">
        <v>125.55</v>
      </c>
      <c r="E3637" s="36">
        <v>130.94999999999999</v>
      </c>
      <c r="F3637" s="37">
        <f t="shared" si="228"/>
        <v>256.5</v>
      </c>
      <c r="G3637" s="38"/>
      <c r="H3637" s="35">
        <v>149.804</v>
      </c>
      <c r="I3637" s="36">
        <v>111.929</v>
      </c>
      <c r="J3637" s="37">
        <f t="shared" si="229"/>
        <v>261.733</v>
      </c>
      <c r="K3637" s="38"/>
      <c r="L3637" s="35">
        <v>85.95</v>
      </c>
      <c r="M3637" s="36">
        <v>72.599999999999994</v>
      </c>
      <c r="N3637" s="37">
        <f t="shared" si="230"/>
        <v>158.55000000000001</v>
      </c>
    </row>
    <row r="3638" spans="1:14" ht="15.6" x14ac:dyDescent="0.3">
      <c r="A3638" s="39">
        <v>43617.333333333336</v>
      </c>
      <c r="B3638" s="29">
        <f t="shared" si="227"/>
        <v>6</v>
      </c>
      <c r="C3638" s="34">
        <v>1</v>
      </c>
      <c r="D3638" s="35">
        <v>154.35</v>
      </c>
      <c r="E3638" s="36">
        <v>155.69999999999999</v>
      </c>
      <c r="F3638" s="37">
        <f t="shared" si="228"/>
        <v>310.04999999999995</v>
      </c>
      <c r="G3638" s="38"/>
      <c r="H3638" s="35">
        <v>194.51400000000001</v>
      </c>
      <c r="I3638" s="36">
        <v>123.185</v>
      </c>
      <c r="J3638" s="37">
        <f t="shared" si="229"/>
        <v>317.69900000000001</v>
      </c>
      <c r="K3638" s="38"/>
      <c r="L3638" s="35">
        <v>110.85</v>
      </c>
      <c r="M3638" s="36">
        <v>127.2</v>
      </c>
      <c r="N3638" s="37">
        <f t="shared" si="230"/>
        <v>238.05</v>
      </c>
    </row>
    <row r="3639" spans="1:14" ht="15.6" x14ac:dyDescent="0.3">
      <c r="A3639" s="40">
        <v>43617.375</v>
      </c>
      <c r="B3639" s="29">
        <f t="shared" si="227"/>
        <v>6</v>
      </c>
      <c r="C3639" s="34">
        <v>1</v>
      </c>
      <c r="D3639" s="35">
        <v>169.05</v>
      </c>
      <c r="E3639" s="36">
        <v>157.65</v>
      </c>
      <c r="F3639" s="37">
        <f t="shared" si="228"/>
        <v>326.70000000000005</v>
      </c>
      <c r="G3639" s="38"/>
      <c r="H3639" s="35">
        <v>202.321</v>
      </c>
      <c r="I3639" s="36">
        <v>120.60299999999999</v>
      </c>
      <c r="J3639" s="37">
        <f t="shared" si="229"/>
        <v>322.92399999999998</v>
      </c>
      <c r="K3639" s="38"/>
      <c r="L3639" s="35">
        <v>106.5</v>
      </c>
      <c r="M3639" s="36">
        <v>130.80000000000001</v>
      </c>
      <c r="N3639" s="37">
        <f t="shared" si="230"/>
        <v>237.3</v>
      </c>
    </row>
    <row r="3640" spans="1:14" ht="15.6" x14ac:dyDescent="0.3">
      <c r="A3640" s="39">
        <v>43617.416666666664</v>
      </c>
      <c r="B3640" s="29">
        <f t="shared" si="227"/>
        <v>6</v>
      </c>
      <c r="C3640" s="34">
        <v>1</v>
      </c>
      <c r="D3640" s="35">
        <v>186.3</v>
      </c>
      <c r="E3640" s="36">
        <v>160.35</v>
      </c>
      <c r="F3640" s="37">
        <f t="shared" si="228"/>
        <v>346.65</v>
      </c>
      <c r="G3640" s="38"/>
      <c r="H3640" s="35">
        <v>210.02099999999999</v>
      </c>
      <c r="I3640" s="36">
        <v>124.02</v>
      </c>
      <c r="J3640" s="37">
        <f t="shared" si="229"/>
        <v>334.041</v>
      </c>
      <c r="K3640" s="38"/>
      <c r="L3640" s="35">
        <v>107.1</v>
      </c>
      <c r="M3640" s="36">
        <v>130.94999999999999</v>
      </c>
      <c r="N3640" s="37">
        <f t="shared" si="230"/>
        <v>238.04999999999998</v>
      </c>
    </row>
    <row r="3641" spans="1:14" ht="15.6" x14ac:dyDescent="0.3">
      <c r="A3641" s="40">
        <v>43617.458333333336</v>
      </c>
      <c r="B3641" s="29">
        <f t="shared" si="227"/>
        <v>6</v>
      </c>
      <c r="C3641" s="34">
        <v>1</v>
      </c>
      <c r="D3641" s="35">
        <v>186</v>
      </c>
      <c r="E3641" s="36">
        <v>162.6</v>
      </c>
      <c r="F3641" s="37">
        <f t="shared" si="228"/>
        <v>348.6</v>
      </c>
      <c r="G3641" s="38"/>
      <c r="H3641" s="35">
        <v>209.286</v>
      </c>
      <c r="I3641" s="36">
        <v>122.486</v>
      </c>
      <c r="J3641" s="37">
        <f t="shared" si="229"/>
        <v>331.77199999999999</v>
      </c>
      <c r="K3641" s="38"/>
      <c r="L3641" s="35">
        <v>115.5</v>
      </c>
      <c r="M3641" s="36">
        <v>127.65</v>
      </c>
      <c r="N3641" s="37">
        <f t="shared" si="230"/>
        <v>243.15</v>
      </c>
    </row>
    <row r="3642" spans="1:14" ht="15.6" x14ac:dyDescent="0.3">
      <c r="A3642" s="39">
        <v>43617.5</v>
      </c>
      <c r="B3642" s="29">
        <f t="shared" si="227"/>
        <v>6</v>
      </c>
      <c r="C3642" s="34">
        <v>1</v>
      </c>
      <c r="D3642" s="35">
        <v>190.35</v>
      </c>
      <c r="E3642" s="36">
        <v>163.65</v>
      </c>
      <c r="F3642" s="37">
        <f t="shared" si="228"/>
        <v>354</v>
      </c>
      <c r="G3642" s="38"/>
      <c r="H3642" s="35">
        <v>209.142</v>
      </c>
      <c r="I3642" s="36">
        <v>122.675</v>
      </c>
      <c r="J3642" s="37">
        <f t="shared" si="229"/>
        <v>331.81700000000001</v>
      </c>
      <c r="K3642" s="38"/>
      <c r="L3642" s="35">
        <v>124.5</v>
      </c>
      <c r="M3642" s="36">
        <v>127.95</v>
      </c>
      <c r="N3642" s="37">
        <f t="shared" si="230"/>
        <v>252.45</v>
      </c>
    </row>
    <row r="3643" spans="1:14" ht="15.6" x14ac:dyDescent="0.3">
      <c r="A3643" s="40">
        <v>43617.541666666664</v>
      </c>
      <c r="B3643" s="29">
        <f t="shared" si="227"/>
        <v>6</v>
      </c>
      <c r="C3643" s="34">
        <v>1</v>
      </c>
      <c r="D3643" s="35">
        <v>168</v>
      </c>
      <c r="E3643" s="36">
        <v>142.65</v>
      </c>
      <c r="F3643" s="37">
        <f t="shared" si="228"/>
        <v>310.64999999999998</v>
      </c>
      <c r="G3643" s="38"/>
      <c r="H3643" s="35">
        <v>151.42699999999999</v>
      </c>
      <c r="I3643" s="36">
        <v>114.813</v>
      </c>
      <c r="J3643" s="37">
        <f t="shared" si="229"/>
        <v>266.24</v>
      </c>
      <c r="K3643" s="38"/>
      <c r="L3643" s="35">
        <v>85.8</v>
      </c>
      <c r="M3643" s="36">
        <v>72.150000000000006</v>
      </c>
      <c r="N3643" s="37">
        <f t="shared" si="230"/>
        <v>157.94999999999999</v>
      </c>
    </row>
    <row r="3644" spans="1:14" ht="15.6" x14ac:dyDescent="0.3">
      <c r="A3644" s="39">
        <v>43617.583333333336</v>
      </c>
      <c r="B3644" s="29">
        <f t="shared" si="227"/>
        <v>6</v>
      </c>
      <c r="C3644" s="34">
        <v>1</v>
      </c>
      <c r="D3644" s="35">
        <v>181.95</v>
      </c>
      <c r="E3644" s="36">
        <v>137.69999999999999</v>
      </c>
      <c r="F3644" s="37">
        <f t="shared" si="228"/>
        <v>319.64999999999998</v>
      </c>
      <c r="G3644" s="38"/>
      <c r="H3644" s="35">
        <v>151.11199999999999</v>
      </c>
      <c r="I3644" s="36">
        <v>116.58799999999999</v>
      </c>
      <c r="J3644" s="37">
        <f t="shared" si="229"/>
        <v>267.7</v>
      </c>
      <c r="K3644" s="38"/>
      <c r="L3644" s="35">
        <v>85.65</v>
      </c>
      <c r="M3644" s="36">
        <v>72.45</v>
      </c>
      <c r="N3644" s="37">
        <f t="shared" si="230"/>
        <v>158.10000000000002</v>
      </c>
    </row>
    <row r="3645" spans="1:14" ht="15.6" x14ac:dyDescent="0.3">
      <c r="A3645" s="40">
        <v>43617.625</v>
      </c>
      <c r="B3645" s="29">
        <f t="shared" si="227"/>
        <v>6</v>
      </c>
      <c r="C3645" s="34">
        <v>1</v>
      </c>
      <c r="D3645" s="35">
        <v>193.05</v>
      </c>
      <c r="E3645" s="36">
        <v>132.75</v>
      </c>
      <c r="F3645" s="37">
        <f t="shared" si="228"/>
        <v>325.8</v>
      </c>
      <c r="G3645" s="38"/>
      <c r="H3645" s="35">
        <v>153.45400000000001</v>
      </c>
      <c r="I3645" s="36">
        <v>115.36199999999999</v>
      </c>
      <c r="J3645" s="37">
        <f t="shared" si="229"/>
        <v>268.81600000000003</v>
      </c>
      <c r="K3645" s="38"/>
      <c r="L3645" s="35">
        <v>87</v>
      </c>
      <c r="M3645" s="36">
        <v>71.849999999999994</v>
      </c>
      <c r="N3645" s="37">
        <f t="shared" si="230"/>
        <v>158.85</v>
      </c>
    </row>
    <row r="3646" spans="1:14" ht="15.6" x14ac:dyDescent="0.3">
      <c r="A3646" s="39">
        <v>43617.666666666664</v>
      </c>
      <c r="B3646" s="29">
        <f t="shared" si="227"/>
        <v>6</v>
      </c>
      <c r="C3646" s="34">
        <v>1</v>
      </c>
      <c r="D3646" s="35">
        <v>191.25</v>
      </c>
      <c r="E3646" s="36">
        <v>133.19999999999999</v>
      </c>
      <c r="F3646" s="37">
        <f t="shared" si="228"/>
        <v>324.45</v>
      </c>
      <c r="G3646" s="38"/>
      <c r="H3646" s="35">
        <v>150.96799999999999</v>
      </c>
      <c r="I3646" s="36">
        <v>116.355</v>
      </c>
      <c r="J3646" s="37">
        <f t="shared" si="229"/>
        <v>267.32299999999998</v>
      </c>
      <c r="K3646" s="38"/>
      <c r="L3646" s="35">
        <v>86.25</v>
      </c>
      <c r="M3646" s="36">
        <v>72.150000000000006</v>
      </c>
      <c r="N3646" s="37">
        <f t="shared" si="230"/>
        <v>158.4</v>
      </c>
    </row>
    <row r="3647" spans="1:14" ht="15.6" x14ac:dyDescent="0.3">
      <c r="A3647" s="40">
        <v>43617.708333333336</v>
      </c>
      <c r="B3647" s="29">
        <f t="shared" si="227"/>
        <v>6</v>
      </c>
      <c r="C3647" s="34">
        <v>1</v>
      </c>
      <c r="D3647" s="35">
        <v>188.7</v>
      </c>
      <c r="E3647" s="36">
        <v>136.35</v>
      </c>
      <c r="F3647" s="37">
        <f t="shared" si="228"/>
        <v>325.04999999999995</v>
      </c>
      <c r="G3647" s="38"/>
      <c r="H3647" s="35">
        <v>150.386</v>
      </c>
      <c r="I3647" s="36">
        <v>118.24</v>
      </c>
      <c r="J3647" s="37">
        <f t="shared" si="229"/>
        <v>268.62599999999998</v>
      </c>
      <c r="K3647" s="38"/>
      <c r="L3647" s="35">
        <v>85.95</v>
      </c>
      <c r="M3647" s="36">
        <v>71.849999999999994</v>
      </c>
      <c r="N3647" s="37">
        <f t="shared" si="230"/>
        <v>157.80000000000001</v>
      </c>
    </row>
    <row r="3648" spans="1:14" ht="15.6" x14ac:dyDescent="0.3">
      <c r="A3648" s="39">
        <v>43617.75</v>
      </c>
      <c r="B3648" s="29">
        <f t="shared" si="227"/>
        <v>6</v>
      </c>
      <c r="C3648" s="34">
        <v>1</v>
      </c>
      <c r="D3648" s="35">
        <v>186.3</v>
      </c>
      <c r="E3648" s="36">
        <v>134.55000000000001</v>
      </c>
      <c r="F3648" s="37">
        <f t="shared" si="228"/>
        <v>320.85000000000002</v>
      </c>
      <c r="G3648" s="38"/>
      <c r="H3648" s="35">
        <v>152.42400000000001</v>
      </c>
      <c r="I3648" s="36">
        <v>118.986</v>
      </c>
      <c r="J3648" s="37">
        <f t="shared" si="229"/>
        <v>271.41000000000003</v>
      </c>
      <c r="K3648" s="38"/>
      <c r="L3648" s="35">
        <v>87.15</v>
      </c>
      <c r="M3648" s="36">
        <v>71.25</v>
      </c>
      <c r="N3648" s="37">
        <f t="shared" si="230"/>
        <v>158.4</v>
      </c>
    </row>
    <row r="3649" spans="1:14" ht="15.6" x14ac:dyDescent="0.3">
      <c r="A3649" s="40">
        <v>43617.791666666664</v>
      </c>
      <c r="B3649" s="29">
        <f t="shared" si="227"/>
        <v>6</v>
      </c>
      <c r="C3649" s="34">
        <v>1</v>
      </c>
      <c r="D3649" s="35">
        <v>185.1</v>
      </c>
      <c r="E3649" s="36">
        <v>131.25</v>
      </c>
      <c r="F3649" s="37">
        <f t="shared" si="228"/>
        <v>316.35000000000002</v>
      </c>
      <c r="G3649" s="38"/>
      <c r="H3649" s="35">
        <v>150.964</v>
      </c>
      <c r="I3649" s="36">
        <v>118.381</v>
      </c>
      <c r="J3649" s="37">
        <f t="shared" si="229"/>
        <v>269.34500000000003</v>
      </c>
      <c r="K3649" s="38"/>
      <c r="L3649" s="35">
        <v>85.95</v>
      </c>
      <c r="M3649" s="36">
        <v>72</v>
      </c>
      <c r="N3649" s="37">
        <f t="shared" si="230"/>
        <v>157.94999999999999</v>
      </c>
    </row>
    <row r="3650" spans="1:14" ht="15.6" x14ac:dyDescent="0.3">
      <c r="A3650" s="39">
        <v>43617.833333333336</v>
      </c>
      <c r="B3650" s="29">
        <f t="shared" si="227"/>
        <v>6</v>
      </c>
      <c r="C3650" s="34">
        <v>1</v>
      </c>
      <c r="D3650" s="35">
        <v>184.95</v>
      </c>
      <c r="E3650" s="36">
        <v>132.30000000000001</v>
      </c>
      <c r="F3650" s="37">
        <f t="shared" si="228"/>
        <v>317.25</v>
      </c>
      <c r="G3650" s="38"/>
      <c r="H3650" s="35">
        <v>150.732</v>
      </c>
      <c r="I3650" s="36">
        <v>114.27200000000001</v>
      </c>
      <c r="J3650" s="37">
        <f t="shared" si="229"/>
        <v>265.00400000000002</v>
      </c>
      <c r="K3650" s="38"/>
      <c r="L3650" s="35">
        <v>90.6</v>
      </c>
      <c r="M3650" s="36">
        <v>72.599999999999994</v>
      </c>
      <c r="N3650" s="37">
        <f t="shared" si="230"/>
        <v>163.19999999999999</v>
      </c>
    </row>
    <row r="3651" spans="1:14" ht="15.6" x14ac:dyDescent="0.3">
      <c r="A3651" s="40">
        <v>43617.875</v>
      </c>
      <c r="B3651" s="29">
        <f t="shared" si="227"/>
        <v>6</v>
      </c>
      <c r="C3651" s="34">
        <v>1</v>
      </c>
      <c r="D3651" s="35">
        <v>180.3</v>
      </c>
      <c r="E3651" s="36">
        <v>133.80000000000001</v>
      </c>
      <c r="F3651" s="37">
        <f t="shared" si="228"/>
        <v>314.10000000000002</v>
      </c>
      <c r="G3651" s="38"/>
      <c r="H3651" s="35">
        <v>151.68299999999999</v>
      </c>
      <c r="I3651" s="36">
        <v>119.28700000000001</v>
      </c>
      <c r="J3651" s="37">
        <f t="shared" si="229"/>
        <v>270.97000000000003</v>
      </c>
      <c r="K3651" s="38"/>
      <c r="L3651" s="35">
        <v>86.1</v>
      </c>
      <c r="M3651" s="36">
        <v>72.900000000000006</v>
      </c>
      <c r="N3651" s="37">
        <f t="shared" si="230"/>
        <v>159</v>
      </c>
    </row>
    <row r="3652" spans="1:14" ht="15.6" x14ac:dyDescent="0.3">
      <c r="A3652" s="39">
        <v>43617.916666666664</v>
      </c>
      <c r="B3652" s="29">
        <f t="shared" si="227"/>
        <v>6</v>
      </c>
      <c r="C3652" s="34">
        <v>1</v>
      </c>
      <c r="D3652" s="35">
        <v>166.5</v>
      </c>
      <c r="E3652" s="36">
        <v>129</v>
      </c>
      <c r="F3652" s="37">
        <f t="shared" si="228"/>
        <v>295.5</v>
      </c>
      <c r="G3652" s="38"/>
      <c r="H3652" s="35">
        <v>151.03</v>
      </c>
      <c r="I3652" s="36">
        <v>114.998</v>
      </c>
      <c r="J3652" s="37">
        <f t="shared" si="229"/>
        <v>266.02800000000002</v>
      </c>
      <c r="K3652" s="38"/>
      <c r="L3652" s="35">
        <v>85.65</v>
      </c>
      <c r="M3652" s="36">
        <v>71.400000000000006</v>
      </c>
      <c r="N3652" s="37">
        <f t="shared" si="230"/>
        <v>157.05000000000001</v>
      </c>
    </row>
    <row r="3653" spans="1:14" ht="15.6" x14ac:dyDescent="0.3">
      <c r="A3653" s="40">
        <v>43617.958333333336</v>
      </c>
      <c r="B3653" s="29">
        <f t="shared" si="227"/>
        <v>6</v>
      </c>
      <c r="C3653" s="34">
        <v>1</v>
      </c>
      <c r="D3653" s="35">
        <v>160.5</v>
      </c>
      <c r="E3653" s="36">
        <v>128.4</v>
      </c>
      <c r="F3653" s="37">
        <f t="shared" si="228"/>
        <v>288.89999999999998</v>
      </c>
      <c r="G3653" s="38"/>
      <c r="H3653" s="35">
        <v>148.21</v>
      </c>
      <c r="I3653" s="36">
        <v>115.212</v>
      </c>
      <c r="J3653" s="37">
        <f t="shared" si="229"/>
        <v>263.42200000000003</v>
      </c>
      <c r="K3653" s="38"/>
      <c r="L3653" s="35">
        <v>85.2</v>
      </c>
      <c r="M3653" s="36">
        <v>72.599999999999994</v>
      </c>
      <c r="N3653" s="37">
        <f t="shared" si="230"/>
        <v>157.80000000000001</v>
      </c>
    </row>
    <row r="3654" spans="1:14" ht="15.6" x14ac:dyDescent="0.3">
      <c r="A3654" s="39">
        <v>43617</v>
      </c>
      <c r="B3654" s="29">
        <f t="shared" si="227"/>
        <v>6</v>
      </c>
      <c r="C3654" s="34">
        <v>1</v>
      </c>
      <c r="D3654" s="35">
        <v>142.05000000000001</v>
      </c>
      <c r="E3654" s="36">
        <v>128.69999999999999</v>
      </c>
      <c r="F3654" s="37">
        <f t="shared" si="228"/>
        <v>270.75</v>
      </c>
      <c r="G3654" s="38"/>
      <c r="H3654" s="35">
        <v>149.56700000000001</v>
      </c>
      <c r="I3654" s="36">
        <v>115.277</v>
      </c>
      <c r="J3654" s="37">
        <f t="shared" si="229"/>
        <v>264.84399999999999</v>
      </c>
      <c r="K3654" s="38"/>
      <c r="L3654" s="35">
        <v>86.85</v>
      </c>
      <c r="M3654" s="36">
        <v>72.75</v>
      </c>
      <c r="N3654" s="37">
        <f t="shared" si="230"/>
        <v>159.6</v>
      </c>
    </row>
    <row r="3655" spans="1:14" ht="15.6" x14ac:dyDescent="0.3">
      <c r="A3655" s="40">
        <v>43618.041666666664</v>
      </c>
      <c r="B3655" s="29">
        <f t="shared" si="227"/>
        <v>6</v>
      </c>
      <c r="C3655" s="34">
        <v>2</v>
      </c>
      <c r="D3655" s="35">
        <v>125.7</v>
      </c>
      <c r="E3655" s="36">
        <v>130.65</v>
      </c>
      <c r="F3655" s="37">
        <f t="shared" si="228"/>
        <v>256.35000000000002</v>
      </c>
      <c r="G3655" s="38"/>
      <c r="H3655" s="35">
        <v>149.184</v>
      </c>
      <c r="I3655" s="36">
        <v>114.003</v>
      </c>
      <c r="J3655" s="37">
        <f t="shared" si="229"/>
        <v>263.18700000000001</v>
      </c>
      <c r="K3655" s="38"/>
      <c r="L3655" s="35">
        <v>85.8</v>
      </c>
      <c r="M3655" s="36">
        <v>73.2</v>
      </c>
      <c r="N3655" s="37">
        <f t="shared" si="230"/>
        <v>159</v>
      </c>
    </row>
    <row r="3656" spans="1:14" ht="15.6" x14ac:dyDescent="0.3">
      <c r="A3656" s="39">
        <v>43618.083333333336</v>
      </c>
      <c r="B3656" s="29">
        <f t="shared" ref="B3656:B3719" si="231">MONTH(A3656)</f>
        <v>6</v>
      </c>
      <c r="C3656" s="34">
        <v>2</v>
      </c>
      <c r="D3656" s="35">
        <v>129</v>
      </c>
      <c r="E3656" s="36">
        <v>128.4</v>
      </c>
      <c r="F3656" s="37">
        <f t="shared" ref="F3656:F3719" si="232">D3656+E3656</f>
        <v>257.39999999999998</v>
      </c>
      <c r="G3656" s="38"/>
      <c r="H3656" s="35">
        <v>150.52600000000001</v>
      </c>
      <c r="I3656" s="36">
        <v>112.244</v>
      </c>
      <c r="J3656" s="37">
        <f t="shared" ref="J3656:J3719" si="233">H3656+I3656</f>
        <v>262.77</v>
      </c>
      <c r="K3656" s="38"/>
      <c r="L3656" s="35">
        <v>86.25</v>
      </c>
      <c r="M3656" s="36">
        <v>73.05</v>
      </c>
      <c r="N3656" s="37">
        <f t="shared" ref="N3656:N3719" si="234">L3656+M3656</f>
        <v>159.30000000000001</v>
      </c>
    </row>
    <row r="3657" spans="1:14" ht="15.6" x14ac:dyDescent="0.3">
      <c r="A3657" s="40">
        <v>43618.125</v>
      </c>
      <c r="B3657" s="29">
        <f t="shared" si="231"/>
        <v>6</v>
      </c>
      <c r="C3657" s="34">
        <v>2</v>
      </c>
      <c r="D3657" s="35">
        <v>123.15</v>
      </c>
      <c r="E3657" s="36">
        <v>126</v>
      </c>
      <c r="F3657" s="37">
        <f t="shared" si="232"/>
        <v>249.15</v>
      </c>
      <c r="G3657" s="38"/>
      <c r="H3657" s="35">
        <v>149.11000000000001</v>
      </c>
      <c r="I3657" s="36">
        <v>111.71299999999999</v>
      </c>
      <c r="J3657" s="37">
        <f t="shared" si="233"/>
        <v>260.82299999999998</v>
      </c>
      <c r="K3657" s="38"/>
      <c r="L3657" s="35">
        <v>85.2</v>
      </c>
      <c r="M3657" s="36">
        <v>71.7</v>
      </c>
      <c r="N3657" s="37">
        <f t="shared" si="234"/>
        <v>156.9</v>
      </c>
    </row>
    <row r="3658" spans="1:14" ht="15.6" x14ac:dyDescent="0.3">
      <c r="A3658" s="39">
        <v>43618.166666666664</v>
      </c>
      <c r="B3658" s="29">
        <f t="shared" si="231"/>
        <v>6</v>
      </c>
      <c r="C3658" s="34">
        <v>2</v>
      </c>
      <c r="D3658" s="35">
        <v>118.8</v>
      </c>
      <c r="E3658" s="36">
        <v>126.9</v>
      </c>
      <c r="F3658" s="37">
        <f t="shared" si="232"/>
        <v>245.7</v>
      </c>
      <c r="G3658" s="38"/>
      <c r="H3658" s="35">
        <v>148.905</v>
      </c>
      <c r="I3658" s="36">
        <v>112.262</v>
      </c>
      <c r="J3658" s="37">
        <f t="shared" si="233"/>
        <v>261.16700000000003</v>
      </c>
      <c r="K3658" s="38"/>
      <c r="L3658" s="35">
        <v>85.5</v>
      </c>
      <c r="M3658" s="36">
        <v>71.7</v>
      </c>
      <c r="N3658" s="37">
        <f t="shared" si="234"/>
        <v>157.19999999999999</v>
      </c>
    </row>
    <row r="3659" spans="1:14" ht="15.6" x14ac:dyDescent="0.3">
      <c r="A3659" s="40">
        <v>43618.208333333336</v>
      </c>
      <c r="B3659" s="29">
        <f t="shared" si="231"/>
        <v>6</v>
      </c>
      <c r="C3659" s="34">
        <v>2</v>
      </c>
      <c r="D3659" s="35">
        <v>121.5</v>
      </c>
      <c r="E3659" s="36">
        <v>128.85</v>
      </c>
      <c r="F3659" s="37">
        <f t="shared" si="232"/>
        <v>250.35</v>
      </c>
      <c r="G3659" s="38"/>
      <c r="H3659" s="35">
        <v>148.68299999999999</v>
      </c>
      <c r="I3659" s="36">
        <v>111.703</v>
      </c>
      <c r="J3659" s="37">
        <f t="shared" si="233"/>
        <v>260.38599999999997</v>
      </c>
      <c r="K3659" s="38"/>
      <c r="L3659" s="35">
        <v>85.5</v>
      </c>
      <c r="M3659" s="36">
        <v>72.150000000000006</v>
      </c>
      <c r="N3659" s="37">
        <f t="shared" si="234"/>
        <v>157.65</v>
      </c>
    </row>
    <row r="3660" spans="1:14" ht="15.6" x14ac:dyDescent="0.3">
      <c r="A3660" s="39">
        <v>43618.25</v>
      </c>
      <c r="B3660" s="29">
        <f t="shared" si="231"/>
        <v>6</v>
      </c>
      <c r="C3660" s="34">
        <v>2</v>
      </c>
      <c r="D3660" s="35">
        <v>120</v>
      </c>
      <c r="E3660" s="36">
        <v>126.6</v>
      </c>
      <c r="F3660" s="37">
        <f t="shared" si="232"/>
        <v>246.6</v>
      </c>
      <c r="G3660" s="38"/>
      <c r="H3660" s="35">
        <v>150.52000000000001</v>
      </c>
      <c r="I3660" s="36">
        <v>112.259</v>
      </c>
      <c r="J3660" s="37">
        <f t="shared" si="233"/>
        <v>262.779</v>
      </c>
      <c r="K3660" s="38"/>
      <c r="L3660" s="35">
        <v>85.5</v>
      </c>
      <c r="M3660" s="36">
        <v>71.25</v>
      </c>
      <c r="N3660" s="37">
        <f t="shared" si="234"/>
        <v>156.75</v>
      </c>
    </row>
    <row r="3661" spans="1:14" ht="15.6" x14ac:dyDescent="0.3">
      <c r="A3661" s="40">
        <v>43618.291666666664</v>
      </c>
      <c r="B3661" s="29">
        <f t="shared" si="231"/>
        <v>6</v>
      </c>
      <c r="C3661" s="34">
        <v>2</v>
      </c>
      <c r="D3661" s="35">
        <v>119.4</v>
      </c>
      <c r="E3661" s="36">
        <v>127.5</v>
      </c>
      <c r="F3661" s="37">
        <f t="shared" si="232"/>
        <v>246.9</v>
      </c>
      <c r="G3661" s="38"/>
      <c r="H3661" s="35">
        <v>148.36799999999999</v>
      </c>
      <c r="I3661" s="36">
        <v>111.929</v>
      </c>
      <c r="J3661" s="37">
        <f t="shared" si="233"/>
        <v>260.29700000000003</v>
      </c>
      <c r="K3661" s="38"/>
      <c r="L3661" s="35">
        <v>85.35</v>
      </c>
      <c r="M3661" s="36">
        <v>72.599999999999994</v>
      </c>
      <c r="N3661" s="37">
        <f t="shared" si="234"/>
        <v>157.94999999999999</v>
      </c>
    </row>
    <row r="3662" spans="1:14" ht="15.6" x14ac:dyDescent="0.3">
      <c r="A3662" s="39">
        <v>43618.333333333336</v>
      </c>
      <c r="B3662" s="29">
        <f t="shared" si="231"/>
        <v>6</v>
      </c>
      <c r="C3662" s="34">
        <v>2</v>
      </c>
      <c r="D3662" s="35">
        <v>112.05</v>
      </c>
      <c r="E3662" s="36">
        <v>116.85</v>
      </c>
      <c r="F3662" s="37">
        <f t="shared" si="232"/>
        <v>228.89999999999998</v>
      </c>
      <c r="G3662" s="38"/>
      <c r="H3662" s="35">
        <v>148.548</v>
      </c>
      <c r="I3662" s="36">
        <v>111.557</v>
      </c>
      <c r="J3662" s="37">
        <f t="shared" si="233"/>
        <v>260.10500000000002</v>
      </c>
      <c r="K3662" s="38"/>
      <c r="L3662" s="35">
        <v>86.25</v>
      </c>
      <c r="M3662" s="36">
        <v>72.45</v>
      </c>
      <c r="N3662" s="37">
        <f t="shared" si="234"/>
        <v>158.69999999999999</v>
      </c>
    </row>
    <row r="3663" spans="1:14" ht="15.6" x14ac:dyDescent="0.3">
      <c r="A3663" s="40">
        <v>43618.375</v>
      </c>
      <c r="B3663" s="29">
        <f t="shared" si="231"/>
        <v>6</v>
      </c>
      <c r="C3663" s="34">
        <v>2</v>
      </c>
      <c r="D3663" s="35">
        <v>111.15</v>
      </c>
      <c r="E3663" s="36">
        <v>118.8</v>
      </c>
      <c r="F3663" s="37">
        <f t="shared" si="232"/>
        <v>229.95</v>
      </c>
      <c r="G3663" s="38"/>
      <c r="H3663" s="35">
        <v>148.87299999999999</v>
      </c>
      <c r="I3663" s="36">
        <v>111.333</v>
      </c>
      <c r="J3663" s="37">
        <f t="shared" si="233"/>
        <v>260.20600000000002</v>
      </c>
      <c r="K3663" s="38"/>
      <c r="L3663" s="35">
        <v>86.85</v>
      </c>
      <c r="M3663" s="36">
        <v>71.7</v>
      </c>
      <c r="N3663" s="37">
        <f t="shared" si="234"/>
        <v>158.55000000000001</v>
      </c>
    </row>
    <row r="3664" spans="1:14" ht="15.6" x14ac:dyDescent="0.3">
      <c r="A3664" s="39">
        <v>43618.416666666664</v>
      </c>
      <c r="B3664" s="29">
        <f t="shared" si="231"/>
        <v>6</v>
      </c>
      <c r="C3664" s="34">
        <v>2</v>
      </c>
      <c r="D3664" s="35">
        <v>121.95</v>
      </c>
      <c r="E3664" s="36">
        <v>119.25</v>
      </c>
      <c r="F3664" s="37">
        <f t="shared" si="232"/>
        <v>241.2</v>
      </c>
      <c r="G3664" s="38"/>
      <c r="H3664" s="35">
        <v>150.03700000000001</v>
      </c>
      <c r="I3664" s="36">
        <v>111.322</v>
      </c>
      <c r="J3664" s="37">
        <f t="shared" si="233"/>
        <v>261.35900000000004</v>
      </c>
      <c r="K3664" s="38"/>
      <c r="L3664" s="35">
        <v>86.25</v>
      </c>
      <c r="M3664" s="36">
        <v>72</v>
      </c>
      <c r="N3664" s="37">
        <f t="shared" si="234"/>
        <v>158.25</v>
      </c>
    </row>
    <row r="3665" spans="1:14" ht="15.6" x14ac:dyDescent="0.3">
      <c r="A3665" s="40">
        <v>43618.458333333336</v>
      </c>
      <c r="B3665" s="29">
        <f t="shared" si="231"/>
        <v>6</v>
      </c>
      <c r="C3665" s="34">
        <v>2</v>
      </c>
      <c r="D3665" s="35">
        <v>124.5</v>
      </c>
      <c r="E3665" s="36">
        <v>123.45</v>
      </c>
      <c r="F3665" s="37">
        <f t="shared" si="232"/>
        <v>247.95</v>
      </c>
      <c r="G3665" s="38"/>
      <c r="H3665" s="35">
        <v>148.71600000000001</v>
      </c>
      <c r="I3665" s="36">
        <v>112.95699999999999</v>
      </c>
      <c r="J3665" s="37">
        <f t="shared" si="233"/>
        <v>261.673</v>
      </c>
      <c r="K3665" s="38"/>
      <c r="L3665" s="35">
        <v>87.15</v>
      </c>
      <c r="M3665" s="36">
        <v>71.400000000000006</v>
      </c>
      <c r="N3665" s="37">
        <f t="shared" si="234"/>
        <v>158.55000000000001</v>
      </c>
    </row>
    <row r="3666" spans="1:14" ht="15.6" x14ac:dyDescent="0.3">
      <c r="A3666" s="39">
        <v>43618.5</v>
      </c>
      <c r="B3666" s="29">
        <f t="shared" si="231"/>
        <v>6</v>
      </c>
      <c r="C3666" s="34">
        <v>2</v>
      </c>
      <c r="D3666" s="35">
        <v>120.75</v>
      </c>
      <c r="E3666" s="36">
        <v>119.7</v>
      </c>
      <c r="F3666" s="37">
        <f t="shared" si="232"/>
        <v>240.45</v>
      </c>
      <c r="G3666" s="38"/>
      <c r="H3666" s="35">
        <v>149.64699999999999</v>
      </c>
      <c r="I3666" s="36">
        <v>112.782</v>
      </c>
      <c r="J3666" s="37">
        <f t="shared" si="233"/>
        <v>262.42899999999997</v>
      </c>
      <c r="K3666" s="38"/>
      <c r="L3666" s="35">
        <v>86.7</v>
      </c>
      <c r="M3666" s="36">
        <v>71.55</v>
      </c>
      <c r="N3666" s="37">
        <f t="shared" si="234"/>
        <v>158.25</v>
      </c>
    </row>
    <row r="3667" spans="1:14" ht="15.6" x14ac:dyDescent="0.3">
      <c r="A3667" s="40">
        <v>43618.541666666664</v>
      </c>
      <c r="B3667" s="29">
        <f t="shared" si="231"/>
        <v>6</v>
      </c>
      <c r="C3667" s="34">
        <v>2</v>
      </c>
      <c r="D3667" s="35">
        <v>121.2</v>
      </c>
      <c r="E3667" s="36">
        <v>125.4</v>
      </c>
      <c r="F3667" s="37">
        <f t="shared" si="232"/>
        <v>246.60000000000002</v>
      </c>
      <c r="G3667" s="38"/>
      <c r="H3667" s="35">
        <v>150.636</v>
      </c>
      <c r="I3667" s="36">
        <v>113.166</v>
      </c>
      <c r="J3667" s="37">
        <f t="shared" si="233"/>
        <v>263.80200000000002</v>
      </c>
      <c r="K3667" s="38"/>
      <c r="L3667" s="35">
        <v>87</v>
      </c>
      <c r="M3667" s="36">
        <v>72.45</v>
      </c>
      <c r="N3667" s="37">
        <f t="shared" si="234"/>
        <v>159.44999999999999</v>
      </c>
    </row>
    <row r="3668" spans="1:14" ht="15.6" x14ac:dyDescent="0.3">
      <c r="A3668" s="39">
        <v>43618.583333333336</v>
      </c>
      <c r="B3668" s="29">
        <f t="shared" si="231"/>
        <v>6</v>
      </c>
      <c r="C3668" s="34">
        <v>2</v>
      </c>
      <c r="D3668" s="35">
        <v>140.1</v>
      </c>
      <c r="E3668" s="36">
        <v>116.1</v>
      </c>
      <c r="F3668" s="37">
        <f t="shared" si="232"/>
        <v>256.2</v>
      </c>
      <c r="G3668" s="38"/>
      <c r="H3668" s="35">
        <v>149.75299999999999</v>
      </c>
      <c r="I3668" s="36">
        <v>112.36799999999999</v>
      </c>
      <c r="J3668" s="37">
        <f t="shared" si="233"/>
        <v>262.12099999999998</v>
      </c>
      <c r="K3668" s="38"/>
      <c r="L3668" s="35">
        <v>87.9</v>
      </c>
      <c r="M3668" s="36">
        <v>73.05</v>
      </c>
      <c r="N3668" s="37">
        <f t="shared" si="234"/>
        <v>160.94999999999999</v>
      </c>
    </row>
    <row r="3669" spans="1:14" ht="15.6" x14ac:dyDescent="0.3">
      <c r="A3669" s="40">
        <v>43618.625</v>
      </c>
      <c r="B3669" s="29">
        <f t="shared" si="231"/>
        <v>6</v>
      </c>
      <c r="C3669" s="34">
        <v>2</v>
      </c>
      <c r="D3669" s="35">
        <v>137.25</v>
      </c>
      <c r="E3669" s="36">
        <v>117.15</v>
      </c>
      <c r="F3669" s="37">
        <f t="shared" si="232"/>
        <v>254.4</v>
      </c>
      <c r="G3669" s="38"/>
      <c r="H3669" s="35">
        <v>149.667</v>
      </c>
      <c r="I3669" s="36">
        <v>112.247</v>
      </c>
      <c r="J3669" s="37">
        <f t="shared" si="233"/>
        <v>261.91399999999999</v>
      </c>
      <c r="K3669" s="38"/>
      <c r="L3669" s="35">
        <v>87.45</v>
      </c>
      <c r="M3669" s="36">
        <v>72.599999999999994</v>
      </c>
      <c r="N3669" s="37">
        <f t="shared" si="234"/>
        <v>160.05000000000001</v>
      </c>
    </row>
    <row r="3670" spans="1:14" ht="15.6" x14ac:dyDescent="0.3">
      <c r="A3670" s="39">
        <v>43618.666666666664</v>
      </c>
      <c r="B3670" s="29">
        <f t="shared" si="231"/>
        <v>6</v>
      </c>
      <c r="C3670" s="34">
        <v>2</v>
      </c>
      <c r="D3670" s="35">
        <v>141.15</v>
      </c>
      <c r="E3670" s="36">
        <v>122.55</v>
      </c>
      <c r="F3670" s="37">
        <f t="shared" si="232"/>
        <v>263.7</v>
      </c>
      <c r="G3670" s="38"/>
      <c r="H3670" s="35">
        <v>145.797</v>
      </c>
      <c r="I3670" s="36">
        <v>101.453</v>
      </c>
      <c r="J3670" s="37">
        <f t="shared" si="233"/>
        <v>247.25</v>
      </c>
      <c r="K3670" s="38"/>
      <c r="L3670" s="35">
        <v>88.5</v>
      </c>
      <c r="M3670" s="36">
        <v>73.2</v>
      </c>
      <c r="N3670" s="37">
        <f t="shared" si="234"/>
        <v>161.69999999999999</v>
      </c>
    </row>
    <row r="3671" spans="1:14" ht="15.6" x14ac:dyDescent="0.3">
      <c r="A3671" s="40">
        <v>43618.708333333336</v>
      </c>
      <c r="B3671" s="29">
        <f t="shared" si="231"/>
        <v>6</v>
      </c>
      <c r="C3671" s="34">
        <v>2</v>
      </c>
      <c r="D3671" s="35">
        <v>164.1</v>
      </c>
      <c r="E3671" s="36">
        <v>121.35</v>
      </c>
      <c r="F3671" s="37">
        <f t="shared" si="232"/>
        <v>285.45</v>
      </c>
      <c r="G3671" s="38"/>
      <c r="H3671" s="35">
        <v>146.244</v>
      </c>
      <c r="I3671" s="36">
        <v>102.25700000000001</v>
      </c>
      <c r="J3671" s="37">
        <f t="shared" si="233"/>
        <v>248.501</v>
      </c>
      <c r="K3671" s="38"/>
      <c r="L3671" s="35">
        <v>87.45</v>
      </c>
      <c r="M3671" s="36">
        <v>72.45</v>
      </c>
      <c r="N3671" s="37">
        <f t="shared" si="234"/>
        <v>159.9</v>
      </c>
    </row>
    <row r="3672" spans="1:14" ht="15.6" x14ac:dyDescent="0.3">
      <c r="A3672" s="39">
        <v>43618.75</v>
      </c>
      <c r="B3672" s="29">
        <f t="shared" si="231"/>
        <v>6</v>
      </c>
      <c r="C3672" s="34">
        <v>2</v>
      </c>
      <c r="D3672" s="35">
        <v>163.05000000000001</v>
      </c>
      <c r="E3672" s="36">
        <v>116.25</v>
      </c>
      <c r="F3672" s="37">
        <f t="shared" si="232"/>
        <v>279.3</v>
      </c>
      <c r="G3672" s="38"/>
      <c r="H3672" s="35">
        <v>147.809</v>
      </c>
      <c r="I3672" s="36">
        <v>102.298</v>
      </c>
      <c r="J3672" s="37">
        <f t="shared" si="233"/>
        <v>250.107</v>
      </c>
      <c r="K3672" s="38"/>
      <c r="L3672" s="35">
        <v>89.1</v>
      </c>
      <c r="M3672" s="36">
        <v>73.8</v>
      </c>
      <c r="N3672" s="37">
        <f t="shared" si="234"/>
        <v>162.89999999999998</v>
      </c>
    </row>
    <row r="3673" spans="1:14" ht="15.6" x14ac:dyDescent="0.3">
      <c r="A3673" s="40">
        <v>43618.791666666664</v>
      </c>
      <c r="B3673" s="29">
        <f t="shared" si="231"/>
        <v>6</v>
      </c>
      <c r="C3673" s="34">
        <v>2</v>
      </c>
      <c r="D3673" s="35">
        <v>164.55</v>
      </c>
      <c r="E3673" s="36">
        <v>115.95</v>
      </c>
      <c r="F3673" s="37">
        <f t="shared" si="232"/>
        <v>280.5</v>
      </c>
      <c r="G3673" s="38"/>
      <c r="H3673" s="35">
        <v>146.04499999999999</v>
      </c>
      <c r="I3673" s="36">
        <v>102.38800000000001</v>
      </c>
      <c r="J3673" s="37">
        <f t="shared" si="233"/>
        <v>248.43299999999999</v>
      </c>
      <c r="K3673" s="38"/>
      <c r="L3673" s="35">
        <v>86.7</v>
      </c>
      <c r="M3673" s="36">
        <v>72.150000000000006</v>
      </c>
      <c r="N3673" s="37">
        <f t="shared" si="234"/>
        <v>158.85000000000002</v>
      </c>
    </row>
    <row r="3674" spans="1:14" ht="15.6" x14ac:dyDescent="0.3">
      <c r="A3674" s="39">
        <v>43618.833333333336</v>
      </c>
      <c r="B3674" s="29">
        <f t="shared" si="231"/>
        <v>6</v>
      </c>
      <c r="C3674" s="34">
        <v>2</v>
      </c>
      <c r="D3674" s="35">
        <v>147.15</v>
      </c>
      <c r="E3674" s="36">
        <v>116.85</v>
      </c>
      <c r="F3674" s="37">
        <f t="shared" si="232"/>
        <v>264</v>
      </c>
      <c r="G3674" s="38"/>
      <c r="H3674" s="35">
        <v>145.84899999999999</v>
      </c>
      <c r="I3674" s="36">
        <v>102.89400000000001</v>
      </c>
      <c r="J3674" s="37">
        <f t="shared" si="233"/>
        <v>248.74299999999999</v>
      </c>
      <c r="K3674" s="38"/>
      <c r="L3674" s="35">
        <v>87.3</v>
      </c>
      <c r="M3674" s="36">
        <v>72.150000000000006</v>
      </c>
      <c r="N3674" s="37">
        <f t="shared" si="234"/>
        <v>159.44999999999999</v>
      </c>
    </row>
    <row r="3675" spans="1:14" ht="15.6" x14ac:dyDescent="0.3">
      <c r="A3675" s="40">
        <v>43618.875</v>
      </c>
      <c r="B3675" s="29">
        <f t="shared" si="231"/>
        <v>6</v>
      </c>
      <c r="C3675" s="34">
        <v>2</v>
      </c>
      <c r="D3675" s="35">
        <v>133.5</v>
      </c>
      <c r="E3675" s="36">
        <v>124.05</v>
      </c>
      <c r="F3675" s="37">
        <f t="shared" si="232"/>
        <v>257.55</v>
      </c>
      <c r="G3675" s="38"/>
      <c r="H3675" s="35">
        <v>146.02699999999999</v>
      </c>
      <c r="I3675" s="36">
        <v>101.182</v>
      </c>
      <c r="J3675" s="37">
        <f t="shared" si="233"/>
        <v>247.209</v>
      </c>
      <c r="K3675" s="38"/>
      <c r="L3675" s="35">
        <v>86.85</v>
      </c>
      <c r="M3675" s="36">
        <v>71.849999999999994</v>
      </c>
      <c r="N3675" s="37">
        <f t="shared" si="234"/>
        <v>158.69999999999999</v>
      </c>
    </row>
    <row r="3676" spans="1:14" ht="15.6" x14ac:dyDescent="0.3">
      <c r="A3676" s="39">
        <v>43618.916666666664</v>
      </c>
      <c r="B3676" s="29">
        <f t="shared" si="231"/>
        <v>6</v>
      </c>
      <c r="C3676" s="34">
        <v>2</v>
      </c>
      <c r="D3676" s="35">
        <v>126.15</v>
      </c>
      <c r="E3676" s="36">
        <v>119.4</v>
      </c>
      <c r="F3676" s="37">
        <f t="shared" si="232"/>
        <v>245.55</v>
      </c>
      <c r="G3676" s="38"/>
      <c r="H3676" s="35">
        <v>146.18299999999999</v>
      </c>
      <c r="I3676" s="36">
        <v>102.22</v>
      </c>
      <c r="J3676" s="37">
        <f t="shared" si="233"/>
        <v>248.40299999999999</v>
      </c>
      <c r="K3676" s="38"/>
      <c r="L3676" s="35">
        <v>85.2</v>
      </c>
      <c r="M3676" s="36">
        <v>71.849999999999994</v>
      </c>
      <c r="N3676" s="37">
        <f t="shared" si="234"/>
        <v>157.05000000000001</v>
      </c>
    </row>
    <row r="3677" spans="1:14" ht="15.6" x14ac:dyDescent="0.3">
      <c r="A3677" s="40">
        <v>43618.958333333336</v>
      </c>
      <c r="B3677" s="29">
        <f t="shared" si="231"/>
        <v>6</v>
      </c>
      <c r="C3677" s="34">
        <v>2</v>
      </c>
      <c r="D3677" s="35">
        <v>123.6</v>
      </c>
      <c r="E3677" s="36">
        <v>123.15</v>
      </c>
      <c r="F3677" s="37">
        <f t="shared" si="232"/>
        <v>246.75</v>
      </c>
      <c r="G3677" s="38"/>
      <c r="H3677" s="35">
        <v>147.386</v>
      </c>
      <c r="I3677" s="36">
        <v>101.83499999999999</v>
      </c>
      <c r="J3677" s="37">
        <f t="shared" si="233"/>
        <v>249.221</v>
      </c>
      <c r="K3677" s="38"/>
      <c r="L3677" s="35">
        <v>85.95</v>
      </c>
      <c r="M3677" s="36">
        <v>70.349999999999994</v>
      </c>
      <c r="N3677" s="37">
        <f t="shared" si="234"/>
        <v>156.30000000000001</v>
      </c>
    </row>
    <row r="3678" spans="1:14" ht="15.6" x14ac:dyDescent="0.3">
      <c r="A3678" s="39">
        <v>43618</v>
      </c>
      <c r="B3678" s="29">
        <f t="shared" si="231"/>
        <v>6</v>
      </c>
      <c r="C3678" s="34">
        <v>2</v>
      </c>
      <c r="D3678" s="35">
        <v>120.15</v>
      </c>
      <c r="E3678" s="36">
        <v>122.7</v>
      </c>
      <c r="F3678" s="37">
        <f t="shared" si="232"/>
        <v>242.85000000000002</v>
      </c>
      <c r="G3678" s="38"/>
      <c r="H3678" s="35">
        <v>146.81</v>
      </c>
      <c r="I3678" s="36">
        <v>102.91</v>
      </c>
      <c r="J3678" s="37">
        <f t="shared" si="233"/>
        <v>249.72</v>
      </c>
      <c r="K3678" s="38"/>
      <c r="L3678" s="35">
        <v>86.55</v>
      </c>
      <c r="M3678" s="36">
        <v>71.849999999999994</v>
      </c>
      <c r="N3678" s="37">
        <f t="shared" si="234"/>
        <v>158.39999999999998</v>
      </c>
    </row>
    <row r="3679" spans="1:14" ht="15.6" x14ac:dyDescent="0.3">
      <c r="A3679" s="40">
        <v>43619.041666666664</v>
      </c>
      <c r="B3679" s="29">
        <f t="shared" si="231"/>
        <v>6</v>
      </c>
      <c r="C3679" s="34">
        <v>3</v>
      </c>
      <c r="D3679" s="35">
        <v>120</v>
      </c>
      <c r="E3679" s="36">
        <v>120</v>
      </c>
      <c r="F3679" s="37">
        <f t="shared" si="232"/>
        <v>240</v>
      </c>
      <c r="G3679" s="38"/>
      <c r="H3679" s="35">
        <v>146.57499999999999</v>
      </c>
      <c r="I3679" s="36">
        <v>102.28700000000001</v>
      </c>
      <c r="J3679" s="37">
        <f t="shared" si="233"/>
        <v>248.86199999999999</v>
      </c>
      <c r="K3679" s="38"/>
      <c r="L3679" s="35">
        <v>85.8</v>
      </c>
      <c r="M3679" s="36">
        <v>71.849999999999994</v>
      </c>
      <c r="N3679" s="37">
        <f t="shared" si="234"/>
        <v>157.64999999999998</v>
      </c>
    </row>
    <row r="3680" spans="1:14" ht="15.6" x14ac:dyDescent="0.3">
      <c r="A3680" s="39">
        <v>43619.083333333336</v>
      </c>
      <c r="B3680" s="29">
        <f t="shared" si="231"/>
        <v>6</v>
      </c>
      <c r="C3680" s="34">
        <v>3</v>
      </c>
      <c r="D3680" s="35">
        <v>112.35</v>
      </c>
      <c r="E3680" s="36">
        <v>122.4</v>
      </c>
      <c r="F3680" s="37">
        <f t="shared" si="232"/>
        <v>234.75</v>
      </c>
      <c r="G3680" s="38"/>
      <c r="H3680" s="35">
        <v>145.84200000000001</v>
      </c>
      <c r="I3680" s="36">
        <v>103.04300000000001</v>
      </c>
      <c r="J3680" s="37">
        <f t="shared" si="233"/>
        <v>248.88500000000002</v>
      </c>
      <c r="K3680" s="38"/>
      <c r="L3680" s="35">
        <v>85.65</v>
      </c>
      <c r="M3680" s="36">
        <v>71.400000000000006</v>
      </c>
      <c r="N3680" s="37">
        <f t="shared" si="234"/>
        <v>157.05000000000001</v>
      </c>
    </row>
    <row r="3681" spans="1:14" ht="15.6" x14ac:dyDescent="0.3">
      <c r="A3681" s="40">
        <v>43619.125</v>
      </c>
      <c r="B3681" s="29">
        <f t="shared" si="231"/>
        <v>6</v>
      </c>
      <c r="C3681" s="34">
        <v>3</v>
      </c>
      <c r="D3681" s="35">
        <v>127.8</v>
      </c>
      <c r="E3681" s="36">
        <v>120.6</v>
      </c>
      <c r="F3681" s="37">
        <f t="shared" si="232"/>
        <v>248.39999999999998</v>
      </c>
      <c r="G3681" s="38"/>
      <c r="H3681" s="35">
        <v>151.245</v>
      </c>
      <c r="I3681" s="36">
        <v>111.43899999999999</v>
      </c>
      <c r="J3681" s="37">
        <f t="shared" si="233"/>
        <v>262.68399999999997</v>
      </c>
      <c r="K3681" s="38"/>
      <c r="L3681" s="35">
        <v>97.65</v>
      </c>
      <c r="M3681" s="36">
        <v>70.8</v>
      </c>
      <c r="N3681" s="37">
        <f t="shared" si="234"/>
        <v>168.45</v>
      </c>
    </row>
    <row r="3682" spans="1:14" ht="15.6" x14ac:dyDescent="0.3">
      <c r="A3682" s="39">
        <v>43619.166666666664</v>
      </c>
      <c r="B3682" s="29">
        <f t="shared" si="231"/>
        <v>6</v>
      </c>
      <c r="C3682" s="34">
        <v>3</v>
      </c>
      <c r="D3682" s="35">
        <v>128.1</v>
      </c>
      <c r="E3682" s="36">
        <v>117.45</v>
      </c>
      <c r="F3682" s="37">
        <f t="shared" si="232"/>
        <v>245.55</v>
      </c>
      <c r="G3682" s="38"/>
      <c r="H3682" s="35">
        <v>162.16300000000001</v>
      </c>
      <c r="I3682" s="36">
        <v>127.316</v>
      </c>
      <c r="J3682" s="37">
        <f t="shared" si="233"/>
        <v>289.47900000000004</v>
      </c>
      <c r="K3682" s="38"/>
      <c r="L3682" s="35">
        <v>100.95</v>
      </c>
      <c r="M3682" s="36">
        <v>71.25</v>
      </c>
      <c r="N3682" s="37">
        <f t="shared" si="234"/>
        <v>172.2</v>
      </c>
    </row>
    <row r="3683" spans="1:14" ht="15.6" x14ac:dyDescent="0.3">
      <c r="A3683" s="40">
        <v>43619.208333333336</v>
      </c>
      <c r="B3683" s="29">
        <f t="shared" si="231"/>
        <v>6</v>
      </c>
      <c r="C3683" s="34">
        <v>3</v>
      </c>
      <c r="D3683" s="35">
        <v>126.45</v>
      </c>
      <c r="E3683" s="36">
        <v>124.8</v>
      </c>
      <c r="F3683" s="37">
        <f t="shared" si="232"/>
        <v>251.25</v>
      </c>
      <c r="G3683" s="38"/>
      <c r="H3683" s="35">
        <v>178.70699999999999</v>
      </c>
      <c r="I3683" s="36">
        <v>139.73699999999999</v>
      </c>
      <c r="J3683" s="37">
        <f t="shared" si="233"/>
        <v>318.44399999999996</v>
      </c>
      <c r="K3683" s="38"/>
      <c r="L3683" s="35">
        <v>103.05</v>
      </c>
      <c r="M3683" s="36">
        <v>71.849999999999994</v>
      </c>
      <c r="N3683" s="37">
        <f t="shared" si="234"/>
        <v>174.89999999999998</v>
      </c>
    </row>
    <row r="3684" spans="1:14" ht="15.6" x14ac:dyDescent="0.3">
      <c r="A3684" s="39">
        <v>43619.25</v>
      </c>
      <c r="B3684" s="29">
        <f t="shared" si="231"/>
        <v>6</v>
      </c>
      <c r="C3684" s="34">
        <v>3</v>
      </c>
      <c r="D3684" s="35">
        <v>153.9</v>
      </c>
      <c r="E3684" s="36">
        <v>143.4</v>
      </c>
      <c r="F3684" s="37">
        <f t="shared" si="232"/>
        <v>297.3</v>
      </c>
      <c r="G3684" s="38"/>
      <c r="H3684" s="35">
        <v>183.32499999999999</v>
      </c>
      <c r="I3684" s="36">
        <v>158.977</v>
      </c>
      <c r="J3684" s="37">
        <f t="shared" si="233"/>
        <v>342.30200000000002</v>
      </c>
      <c r="K3684" s="38"/>
      <c r="L3684" s="35">
        <v>107.7</v>
      </c>
      <c r="M3684" s="36">
        <v>78.599999999999994</v>
      </c>
      <c r="N3684" s="37">
        <f t="shared" si="234"/>
        <v>186.3</v>
      </c>
    </row>
    <row r="3685" spans="1:14" ht="15.6" x14ac:dyDescent="0.3">
      <c r="A3685" s="40">
        <v>43619.291666666664</v>
      </c>
      <c r="B3685" s="29">
        <f t="shared" si="231"/>
        <v>6</v>
      </c>
      <c r="C3685" s="34">
        <v>3</v>
      </c>
      <c r="D3685" s="35">
        <v>175.35</v>
      </c>
      <c r="E3685" s="36">
        <v>203.25</v>
      </c>
      <c r="F3685" s="37">
        <f t="shared" si="232"/>
        <v>378.6</v>
      </c>
      <c r="G3685" s="38"/>
      <c r="H3685" s="35">
        <v>246.83099999999999</v>
      </c>
      <c r="I3685" s="36">
        <v>181.26400000000001</v>
      </c>
      <c r="J3685" s="37">
        <f t="shared" si="233"/>
        <v>428.09500000000003</v>
      </c>
      <c r="K3685" s="38"/>
      <c r="L3685" s="35">
        <v>163.65</v>
      </c>
      <c r="M3685" s="36">
        <v>140.85</v>
      </c>
      <c r="N3685" s="37">
        <f t="shared" si="234"/>
        <v>304.5</v>
      </c>
    </row>
    <row r="3686" spans="1:14" ht="15.6" x14ac:dyDescent="0.3">
      <c r="A3686" s="39">
        <v>43619.333333333336</v>
      </c>
      <c r="B3686" s="29">
        <f t="shared" si="231"/>
        <v>6</v>
      </c>
      <c r="C3686" s="34">
        <v>3</v>
      </c>
      <c r="D3686" s="35">
        <v>207.15</v>
      </c>
      <c r="E3686" s="36">
        <v>234</v>
      </c>
      <c r="F3686" s="37">
        <f t="shared" si="232"/>
        <v>441.15</v>
      </c>
      <c r="G3686" s="38"/>
      <c r="H3686" s="35">
        <v>263.471</v>
      </c>
      <c r="I3686" s="36">
        <v>202.52699999999999</v>
      </c>
      <c r="J3686" s="37">
        <f t="shared" si="233"/>
        <v>465.99799999999999</v>
      </c>
      <c r="K3686" s="38"/>
      <c r="L3686" s="35">
        <v>173.1</v>
      </c>
      <c r="M3686" s="36">
        <v>159.75</v>
      </c>
      <c r="N3686" s="37">
        <f t="shared" si="234"/>
        <v>332.85</v>
      </c>
    </row>
    <row r="3687" spans="1:14" ht="15.6" x14ac:dyDescent="0.3">
      <c r="A3687" s="40">
        <v>43619.375</v>
      </c>
      <c r="B3687" s="29">
        <f t="shared" si="231"/>
        <v>6</v>
      </c>
      <c r="C3687" s="34">
        <v>3</v>
      </c>
      <c r="D3687" s="35">
        <v>224.25</v>
      </c>
      <c r="E3687" s="36">
        <v>267</v>
      </c>
      <c r="F3687" s="37">
        <f t="shared" si="232"/>
        <v>491.25</v>
      </c>
      <c r="G3687" s="38"/>
      <c r="H3687" s="35">
        <v>279.04300000000001</v>
      </c>
      <c r="I3687" s="36">
        <v>218.696</v>
      </c>
      <c r="J3687" s="37">
        <f t="shared" si="233"/>
        <v>497.73900000000003</v>
      </c>
      <c r="K3687" s="38"/>
      <c r="L3687" s="35">
        <v>189.15</v>
      </c>
      <c r="M3687" s="36">
        <v>172.35</v>
      </c>
      <c r="N3687" s="37">
        <f t="shared" si="234"/>
        <v>361.5</v>
      </c>
    </row>
    <row r="3688" spans="1:14" ht="15.6" x14ac:dyDescent="0.3">
      <c r="A3688" s="39">
        <v>43619.416666666664</v>
      </c>
      <c r="B3688" s="29">
        <f t="shared" si="231"/>
        <v>6</v>
      </c>
      <c r="C3688" s="34">
        <v>3</v>
      </c>
      <c r="D3688" s="35">
        <v>225</v>
      </c>
      <c r="E3688" s="36">
        <v>280.2</v>
      </c>
      <c r="F3688" s="37">
        <f t="shared" si="232"/>
        <v>505.2</v>
      </c>
      <c r="G3688" s="38"/>
      <c r="H3688" s="35">
        <v>273.01</v>
      </c>
      <c r="I3688" s="36">
        <v>230.44399999999999</v>
      </c>
      <c r="J3688" s="37">
        <f t="shared" si="233"/>
        <v>503.45399999999995</v>
      </c>
      <c r="K3688" s="38"/>
      <c r="L3688" s="35">
        <v>199.8</v>
      </c>
      <c r="M3688" s="36">
        <v>174</v>
      </c>
      <c r="N3688" s="37">
        <f t="shared" si="234"/>
        <v>373.8</v>
      </c>
    </row>
    <row r="3689" spans="1:14" ht="15.6" x14ac:dyDescent="0.3">
      <c r="A3689" s="40">
        <v>43619.458333333336</v>
      </c>
      <c r="B3689" s="29">
        <f t="shared" si="231"/>
        <v>6</v>
      </c>
      <c r="C3689" s="34">
        <v>3</v>
      </c>
      <c r="D3689" s="35">
        <v>224.55</v>
      </c>
      <c r="E3689" s="36">
        <v>269.10000000000002</v>
      </c>
      <c r="F3689" s="37">
        <f t="shared" si="232"/>
        <v>493.65000000000003</v>
      </c>
      <c r="G3689" s="38"/>
      <c r="H3689" s="35">
        <v>268.12400000000002</v>
      </c>
      <c r="I3689" s="36">
        <v>227.36600000000001</v>
      </c>
      <c r="J3689" s="37">
        <f t="shared" si="233"/>
        <v>495.49</v>
      </c>
      <c r="K3689" s="38"/>
      <c r="L3689" s="35">
        <v>190.05</v>
      </c>
      <c r="M3689" s="36">
        <v>174.6</v>
      </c>
      <c r="N3689" s="37">
        <f t="shared" si="234"/>
        <v>364.65</v>
      </c>
    </row>
    <row r="3690" spans="1:14" ht="15.6" x14ac:dyDescent="0.3">
      <c r="A3690" s="39">
        <v>43619.5</v>
      </c>
      <c r="B3690" s="29">
        <f t="shared" si="231"/>
        <v>6</v>
      </c>
      <c r="C3690" s="34">
        <v>3</v>
      </c>
      <c r="D3690" s="35">
        <v>225</v>
      </c>
      <c r="E3690" s="36">
        <v>274.8</v>
      </c>
      <c r="F3690" s="37">
        <f t="shared" si="232"/>
        <v>499.8</v>
      </c>
      <c r="G3690" s="38"/>
      <c r="H3690" s="35">
        <v>280.24599999999998</v>
      </c>
      <c r="I3690" s="36">
        <v>233.517</v>
      </c>
      <c r="J3690" s="37">
        <f t="shared" si="233"/>
        <v>513.76299999999992</v>
      </c>
      <c r="K3690" s="38"/>
      <c r="L3690" s="35">
        <v>190.8</v>
      </c>
      <c r="M3690" s="36">
        <v>177</v>
      </c>
      <c r="N3690" s="37">
        <f t="shared" si="234"/>
        <v>367.8</v>
      </c>
    </row>
    <row r="3691" spans="1:14" ht="15.6" x14ac:dyDescent="0.3">
      <c r="A3691" s="40">
        <v>43619.541666666664</v>
      </c>
      <c r="B3691" s="29">
        <f t="shared" si="231"/>
        <v>6</v>
      </c>
      <c r="C3691" s="34">
        <v>3</v>
      </c>
      <c r="D3691" s="35">
        <v>222.75</v>
      </c>
      <c r="E3691" s="36">
        <v>264.60000000000002</v>
      </c>
      <c r="F3691" s="37">
        <f t="shared" si="232"/>
        <v>487.35</v>
      </c>
      <c r="G3691" s="38"/>
      <c r="H3691" s="35">
        <v>272.39</v>
      </c>
      <c r="I3691" s="36">
        <v>226.15799999999999</v>
      </c>
      <c r="J3691" s="37">
        <f t="shared" si="233"/>
        <v>498.548</v>
      </c>
      <c r="K3691" s="38"/>
      <c r="L3691" s="35">
        <v>186.15</v>
      </c>
      <c r="M3691" s="36">
        <v>174.75</v>
      </c>
      <c r="N3691" s="37">
        <f t="shared" si="234"/>
        <v>360.9</v>
      </c>
    </row>
    <row r="3692" spans="1:14" ht="15.6" x14ac:dyDescent="0.3">
      <c r="A3692" s="39">
        <v>43619.583333333336</v>
      </c>
      <c r="B3692" s="29">
        <f t="shared" si="231"/>
        <v>6</v>
      </c>
      <c r="C3692" s="34">
        <v>3</v>
      </c>
      <c r="D3692" s="35">
        <v>233.4</v>
      </c>
      <c r="E3692" s="36">
        <v>263.39999999999998</v>
      </c>
      <c r="F3692" s="37">
        <f t="shared" si="232"/>
        <v>496.79999999999995</v>
      </c>
      <c r="G3692" s="38"/>
      <c r="H3692" s="35">
        <v>272.85700000000003</v>
      </c>
      <c r="I3692" s="36">
        <v>223.96799999999999</v>
      </c>
      <c r="J3692" s="37">
        <f t="shared" si="233"/>
        <v>496.82500000000005</v>
      </c>
      <c r="K3692" s="38"/>
      <c r="L3692" s="35">
        <v>184.65</v>
      </c>
      <c r="M3692" s="36">
        <v>171.6</v>
      </c>
      <c r="N3692" s="37">
        <f t="shared" si="234"/>
        <v>356.25</v>
      </c>
    </row>
    <row r="3693" spans="1:14" ht="15.6" x14ac:dyDescent="0.3">
      <c r="A3693" s="40">
        <v>43619.625</v>
      </c>
      <c r="B3693" s="29">
        <f t="shared" si="231"/>
        <v>6</v>
      </c>
      <c r="C3693" s="34">
        <v>3</v>
      </c>
      <c r="D3693" s="35">
        <v>226.65</v>
      </c>
      <c r="E3693" s="36">
        <v>261.60000000000002</v>
      </c>
      <c r="F3693" s="37">
        <f t="shared" si="232"/>
        <v>488.25</v>
      </c>
      <c r="G3693" s="38"/>
      <c r="H3693" s="35">
        <v>274.09199999999998</v>
      </c>
      <c r="I3693" s="36">
        <v>219.91300000000001</v>
      </c>
      <c r="J3693" s="37">
        <f t="shared" si="233"/>
        <v>494.005</v>
      </c>
      <c r="K3693" s="38"/>
      <c r="L3693" s="35">
        <v>183.45</v>
      </c>
      <c r="M3693" s="36">
        <v>172.2</v>
      </c>
      <c r="N3693" s="37">
        <f t="shared" si="234"/>
        <v>355.65</v>
      </c>
    </row>
    <row r="3694" spans="1:14" ht="15.6" x14ac:dyDescent="0.3">
      <c r="A3694" s="39">
        <v>43619.666666666664</v>
      </c>
      <c r="B3694" s="29">
        <f t="shared" si="231"/>
        <v>6</v>
      </c>
      <c r="C3694" s="34">
        <v>3</v>
      </c>
      <c r="D3694" s="35">
        <v>212.85</v>
      </c>
      <c r="E3694" s="36">
        <v>248.4</v>
      </c>
      <c r="F3694" s="37">
        <f t="shared" si="232"/>
        <v>461.25</v>
      </c>
      <c r="G3694" s="38"/>
      <c r="H3694" s="35">
        <v>273.22399999999999</v>
      </c>
      <c r="I3694" s="36">
        <v>214.375</v>
      </c>
      <c r="J3694" s="37">
        <f t="shared" si="233"/>
        <v>487.59899999999999</v>
      </c>
      <c r="K3694" s="38"/>
      <c r="L3694" s="35">
        <v>181.95</v>
      </c>
      <c r="M3694" s="36">
        <v>169.05</v>
      </c>
      <c r="N3694" s="37">
        <f t="shared" si="234"/>
        <v>351</v>
      </c>
    </row>
    <row r="3695" spans="1:14" ht="15.6" x14ac:dyDescent="0.3">
      <c r="A3695" s="40">
        <v>43619.708333333336</v>
      </c>
      <c r="B3695" s="29">
        <f t="shared" si="231"/>
        <v>6</v>
      </c>
      <c r="C3695" s="34">
        <v>3</v>
      </c>
      <c r="D3695" s="35">
        <v>210.3</v>
      </c>
      <c r="E3695" s="36">
        <v>225.9</v>
      </c>
      <c r="F3695" s="37">
        <f t="shared" si="232"/>
        <v>436.20000000000005</v>
      </c>
      <c r="G3695" s="38"/>
      <c r="H3695" s="35">
        <v>254.542</v>
      </c>
      <c r="I3695" s="36">
        <v>200.01599999999999</v>
      </c>
      <c r="J3695" s="37">
        <f t="shared" si="233"/>
        <v>454.55799999999999</v>
      </c>
      <c r="K3695" s="38"/>
      <c r="L3695" s="35">
        <v>171.6</v>
      </c>
      <c r="M3695" s="36">
        <v>159.30000000000001</v>
      </c>
      <c r="N3695" s="37">
        <f t="shared" si="234"/>
        <v>330.9</v>
      </c>
    </row>
    <row r="3696" spans="1:14" ht="15.6" x14ac:dyDescent="0.3">
      <c r="A3696" s="39">
        <v>43619.75</v>
      </c>
      <c r="B3696" s="29">
        <f t="shared" si="231"/>
        <v>6</v>
      </c>
      <c r="C3696" s="34">
        <v>3</v>
      </c>
      <c r="D3696" s="35">
        <v>200.4</v>
      </c>
      <c r="E3696" s="36">
        <v>189.45</v>
      </c>
      <c r="F3696" s="37">
        <f t="shared" si="232"/>
        <v>389.85</v>
      </c>
      <c r="G3696" s="38"/>
      <c r="H3696" s="35">
        <v>172.48500000000001</v>
      </c>
      <c r="I3696" s="36">
        <v>176.887</v>
      </c>
      <c r="J3696" s="37">
        <f t="shared" si="233"/>
        <v>349.37200000000001</v>
      </c>
      <c r="K3696" s="38"/>
      <c r="L3696" s="35">
        <v>123.45</v>
      </c>
      <c r="M3696" s="36">
        <v>99.3</v>
      </c>
      <c r="N3696" s="37">
        <f t="shared" si="234"/>
        <v>222.75</v>
      </c>
    </row>
    <row r="3697" spans="1:14" ht="15.6" x14ac:dyDescent="0.3">
      <c r="A3697" s="40">
        <v>43619.791666666664</v>
      </c>
      <c r="B3697" s="29">
        <f t="shared" si="231"/>
        <v>6</v>
      </c>
      <c r="C3697" s="34">
        <v>3</v>
      </c>
      <c r="D3697" s="35">
        <v>199.5</v>
      </c>
      <c r="E3697" s="36">
        <v>179.4</v>
      </c>
      <c r="F3697" s="37">
        <f t="shared" si="232"/>
        <v>378.9</v>
      </c>
      <c r="G3697" s="38"/>
      <c r="H3697" s="35">
        <v>170.261</v>
      </c>
      <c r="I3697" s="36">
        <v>167.113</v>
      </c>
      <c r="J3697" s="37">
        <f t="shared" si="233"/>
        <v>337.37400000000002</v>
      </c>
      <c r="K3697" s="38"/>
      <c r="L3697" s="35">
        <v>110.4</v>
      </c>
      <c r="M3697" s="36">
        <v>85.95</v>
      </c>
      <c r="N3697" s="37">
        <f t="shared" si="234"/>
        <v>196.35000000000002</v>
      </c>
    </row>
    <row r="3698" spans="1:14" ht="15.6" x14ac:dyDescent="0.3">
      <c r="A3698" s="39">
        <v>43619.833333333336</v>
      </c>
      <c r="B3698" s="29">
        <f t="shared" si="231"/>
        <v>6</v>
      </c>
      <c r="C3698" s="34">
        <v>3</v>
      </c>
      <c r="D3698" s="35">
        <v>197.25</v>
      </c>
      <c r="E3698" s="36">
        <v>174</v>
      </c>
      <c r="F3698" s="37">
        <f t="shared" si="232"/>
        <v>371.25</v>
      </c>
      <c r="G3698" s="38"/>
      <c r="H3698" s="35">
        <v>176.142</v>
      </c>
      <c r="I3698" s="36">
        <v>166.8</v>
      </c>
      <c r="J3698" s="37">
        <f t="shared" si="233"/>
        <v>342.94200000000001</v>
      </c>
      <c r="K3698" s="38"/>
      <c r="L3698" s="35">
        <v>109.05</v>
      </c>
      <c r="M3698" s="36">
        <v>87.45</v>
      </c>
      <c r="N3698" s="37">
        <f t="shared" si="234"/>
        <v>196.5</v>
      </c>
    </row>
    <row r="3699" spans="1:14" ht="15.6" x14ac:dyDescent="0.3">
      <c r="A3699" s="40">
        <v>43619.875</v>
      </c>
      <c r="B3699" s="29">
        <f t="shared" si="231"/>
        <v>6</v>
      </c>
      <c r="C3699" s="34">
        <v>3</v>
      </c>
      <c r="D3699" s="35">
        <v>156.30000000000001</v>
      </c>
      <c r="E3699" s="36">
        <v>160.80000000000001</v>
      </c>
      <c r="F3699" s="37">
        <f t="shared" si="232"/>
        <v>317.10000000000002</v>
      </c>
      <c r="G3699" s="38"/>
      <c r="H3699" s="35">
        <v>169.83</v>
      </c>
      <c r="I3699" s="36">
        <v>156.739</v>
      </c>
      <c r="J3699" s="37">
        <f t="shared" si="233"/>
        <v>326.56900000000002</v>
      </c>
      <c r="K3699" s="38"/>
      <c r="L3699" s="35">
        <v>103.5</v>
      </c>
      <c r="M3699" s="36">
        <v>81.3</v>
      </c>
      <c r="N3699" s="37">
        <f t="shared" si="234"/>
        <v>184.8</v>
      </c>
    </row>
    <row r="3700" spans="1:14" ht="15.6" x14ac:dyDescent="0.3">
      <c r="A3700" s="39">
        <v>43619.916666666664</v>
      </c>
      <c r="B3700" s="29">
        <f t="shared" si="231"/>
        <v>6</v>
      </c>
      <c r="C3700" s="34">
        <v>3</v>
      </c>
      <c r="D3700" s="35">
        <v>148.94999999999999</v>
      </c>
      <c r="E3700" s="36">
        <v>167.55</v>
      </c>
      <c r="F3700" s="37">
        <f t="shared" si="232"/>
        <v>316.5</v>
      </c>
      <c r="G3700" s="38"/>
      <c r="H3700" s="35">
        <v>169.18</v>
      </c>
      <c r="I3700" s="36">
        <v>157.59800000000001</v>
      </c>
      <c r="J3700" s="37">
        <f t="shared" si="233"/>
        <v>326.77800000000002</v>
      </c>
      <c r="K3700" s="38"/>
      <c r="L3700" s="35">
        <v>104.7</v>
      </c>
      <c r="M3700" s="36">
        <v>78.900000000000006</v>
      </c>
      <c r="N3700" s="37">
        <f t="shared" si="234"/>
        <v>183.60000000000002</v>
      </c>
    </row>
    <row r="3701" spans="1:14" ht="15.6" x14ac:dyDescent="0.3">
      <c r="A3701" s="40">
        <v>43619.958333333336</v>
      </c>
      <c r="B3701" s="29">
        <f t="shared" si="231"/>
        <v>6</v>
      </c>
      <c r="C3701" s="34">
        <v>3</v>
      </c>
      <c r="D3701" s="35">
        <v>137.4</v>
      </c>
      <c r="E3701" s="36">
        <v>160.35</v>
      </c>
      <c r="F3701" s="37">
        <f t="shared" si="232"/>
        <v>297.75</v>
      </c>
      <c r="G3701" s="38"/>
      <c r="H3701" s="35">
        <v>160.97800000000001</v>
      </c>
      <c r="I3701" s="36">
        <v>139.12299999999999</v>
      </c>
      <c r="J3701" s="37">
        <f t="shared" si="233"/>
        <v>300.101</v>
      </c>
      <c r="K3701" s="38"/>
      <c r="L3701" s="35">
        <v>91.95</v>
      </c>
      <c r="M3701" s="36">
        <v>72.150000000000006</v>
      </c>
      <c r="N3701" s="37">
        <f t="shared" si="234"/>
        <v>164.10000000000002</v>
      </c>
    </row>
    <row r="3702" spans="1:14" ht="15.6" x14ac:dyDescent="0.3">
      <c r="A3702" s="39">
        <v>43619</v>
      </c>
      <c r="B3702" s="29">
        <f t="shared" si="231"/>
        <v>6</v>
      </c>
      <c r="C3702" s="34">
        <v>3</v>
      </c>
      <c r="D3702" s="35">
        <v>125.4</v>
      </c>
      <c r="E3702" s="36">
        <v>140.55000000000001</v>
      </c>
      <c r="F3702" s="37">
        <f t="shared" si="232"/>
        <v>265.95000000000005</v>
      </c>
      <c r="G3702" s="38"/>
      <c r="H3702" s="35">
        <v>155.13999999999999</v>
      </c>
      <c r="I3702" s="36">
        <v>116.416</v>
      </c>
      <c r="J3702" s="37">
        <f t="shared" si="233"/>
        <v>271.55599999999998</v>
      </c>
      <c r="K3702" s="38"/>
      <c r="L3702" s="35">
        <v>87.6</v>
      </c>
      <c r="M3702" s="36">
        <v>71.25</v>
      </c>
      <c r="N3702" s="37">
        <f t="shared" si="234"/>
        <v>158.85</v>
      </c>
    </row>
    <row r="3703" spans="1:14" ht="15.6" x14ac:dyDescent="0.3">
      <c r="A3703" s="40">
        <v>43620.041666666664</v>
      </c>
      <c r="B3703" s="29">
        <f t="shared" si="231"/>
        <v>6</v>
      </c>
      <c r="C3703" s="34">
        <v>4</v>
      </c>
      <c r="D3703" s="35">
        <v>122.85</v>
      </c>
      <c r="E3703" s="36">
        <v>139.94999999999999</v>
      </c>
      <c r="F3703" s="37">
        <f t="shared" si="232"/>
        <v>262.79999999999995</v>
      </c>
      <c r="G3703" s="38"/>
      <c r="H3703" s="35">
        <v>152.738</v>
      </c>
      <c r="I3703" s="36">
        <v>115.95699999999999</v>
      </c>
      <c r="J3703" s="37">
        <f t="shared" si="233"/>
        <v>268.69499999999999</v>
      </c>
      <c r="K3703" s="38"/>
      <c r="L3703" s="35">
        <v>86.7</v>
      </c>
      <c r="M3703" s="36">
        <v>70.8</v>
      </c>
      <c r="N3703" s="37">
        <f t="shared" si="234"/>
        <v>157.5</v>
      </c>
    </row>
    <row r="3704" spans="1:14" ht="15.6" x14ac:dyDescent="0.3">
      <c r="A3704" s="39">
        <v>43620.083333333336</v>
      </c>
      <c r="B3704" s="29">
        <f t="shared" si="231"/>
        <v>6</v>
      </c>
      <c r="C3704" s="34">
        <v>4</v>
      </c>
      <c r="D3704" s="35">
        <v>122.4</v>
      </c>
      <c r="E3704" s="36">
        <v>137.55000000000001</v>
      </c>
      <c r="F3704" s="37">
        <f t="shared" si="232"/>
        <v>259.95000000000005</v>
      </c>
      <c r="G3704" s="38"/>
      <c r="H3704" s="35">
        <v>153.77000000000001</v>
      </c>
      <c r="I3704" s="36">
        <v>115.04900000000001</v>
      </c>
      <c r="J3704" s="37">
        <f t="shared" si="233"/>
        <v>268.81900000000002</v>
      </c>
      <c r="K3704" s="38"/>
      <c r="L3704" s="35">
        <v>87.6</v>
      </c>
      <c r="M3704" s="36">
        <v>71.7</v>
      </c>
      <c r="N3704" s="37">
        <f t="shared" si="234"/>
        <v>159.30000000000001</v>
      </c>
    </row>
    <row r="3705" spans="1:14" ht="15.6" x14ac:dyDescent="0.3">
      <c r="A3705" s="40">
        <v>43620.125</v>
      </c>
      <c r="B3705" s="29">
        <f t="shared" si="231"/>
        <v>6</v>
      </c>
      <c r="C3705" s="34">
        <v>4</v>
      </c>
      <c r="D3705" s="35">
        <v>140.4</v>
      </c>
      <c r="E3705" s="36">
        <v>133.65</v>
      </c>
      <c r="F3705" s="37">
        <f t="shared" si="232"/>
        <v>274.05</v>
      </c>
      <c r="G3705" s="38"/>
      <c r="H3705" s="35">
        <v>160.68600000000001</v>
      </c>
      <c r="I3705" s="36">
        <v>123.27200000000001</v>
      </c>
      <c r="J3705" s="37">
        <f t="shared" si="233"/>
        <v>283.95800000000003</v>
      </c>
      <c r="K3705" s="38"/>
      <c r="L3705" s="35">
        <v>98.4</v>
      </c>
      <c r="M3705" s="36">
        <v>70.5</v>
      </c>
      <c r="N3705" s="37">
        <f t="shared" si="234"/>
        <v>168.9</v>
      </c>
    </row>
    <row r="3706" spans="1:14" ht="15.6" x14ac:dyDescent="0.3">
      <c r="A3706" s="39">
        <v>43620.166666666664</v>
      </c>
      <c r="B3706" s="29">
        <f t="shared" si="231"/>
        <v>6</v>
      </c>
      <c r="C3706" s="34">
        <v>4</v>
      </c>
      <c r="D3706" s="35">
        <v>138.30000000000001</v>
      </c>
      <c r="E3706" s="36">
        <v>148.19999999999999</v>
      </c>
      <c r="F3706" s="37">
        <f t="shared" si="232"/>
        <v>286.5</v>
      </c>
      <c r="G3706" s="38"/>
      <c r="H3706" s="35">
        <v>160.94</v>
      </c>
      <c r="I3706" s="36">
        <v>135.73400000000001</v>
      </c>
      <c r="J3706" s="37">
        <f t="shared" si="233"/>
        <v>296.67399999999998</v>
      </c>
      <c r="K3706" s="38"/>
      <c r="L3706" s="35">
        <v>101.85</v>
      </c>
      <c r="M3706" s="36">
        <v>71.400000000000006</v>
      </c>
      <c r="N3706" s="37">
        <f t="shared" si="234"/>
        <v>173.25</v>
      </c>
    </row>
    <row r="3707" spans="1:14" ht="15.6" x14ac:dyDescent="0.3">
      <c r="A3707" s="40">
        <v>43620.208333333336</v>
      </c>
      <c r="B3707" s="29">
        <f t="shared" si="231"/>
        <v>6</v>
      </c>
      <c r="C3707" s="34">
        <v>4</v>
      </c>
      <c r="D3707" s="35">
        <v>139.19999999999999</v>
      </c>
      <c r="E3707" s="36">
        <v>144</v>
      </c>
      <c r="F3707" s="37">
        <f t="shared" si="232"/>
        <v>283.2</v>
      </c>
      <c r="G3707" s="38"/>
      <c r="H3707" s="35">
        <v>181.863</v>
      </c>
      <c r="I3707" s="36">
        <v>154.91900000000001</v>
      </c>
      <c r="J3707" s="37">
        <f t="shared" si="233"/>
        <v>336.78200000000004</v>
      </c>
      <c r="K3707" s="38"/>
      <c r="L3707" s="35">
        <v>103.8</v>
      </c>
      <c r="M3707" s="36">
        <v>70.349999999999994</v>
      </c>
      <c r="N3707" s="37">
        <f t="shared" si="234"/>
        <v>174.14999999999998</v>
      </c>
    </row>
    <row r="3708" spans="1:14" ht="15.6" x14ac:dyDescent="0.3">
      <c r="A3708" s="39">
        <v>43620.25</v>
      </c>
      <c r="B3708" s="29">
        <f t="shared" si="231"/>
        <v>6</v>
      </c>
      <c r="C3708" s="34">
        <v>4</v>
      </c>
      <c r="D3708" s="35">
        <v>145.35</v>
      </c>
      <c r="E3708" s="36">
        <v>155.4</v>
      </c>
      <c r="F3708" s="37">
        <f t="shared" si="232"/>
        <v>300.75</v>
      </c>
      <c r="G3708" s="38"/>
      <c r="H3708" s="35">
        <v>186.68799999999999</v>
      </c>
      <c r="I3708" s="36">
        <v>165.21</v>
      </c>
      <c r="J3708" s="37">
        <f t="shared" si="233"/>
        <v>351.89800000000002</v>
      </c>
      <c r="K3708" s="38"/>
      <c r="L3708" s="35">
        <v>108.45</v>
      </c>
      <c r="M3708" s="36">
        <v>78.3</v>
      </c>
      <c r="N3708" s="37">
        <f t="shared" si="234"/>
        <v>186.75</v>
      </c>
    </row>
    <row r="3709" spans="1:14" ht="15.6" x14ac:dyDescent="0.3">
      <c r="A3709" s="40">
        <v>43620.291666666664</v>
      </c>
      <c r="B3709" s="29">
        <f t="shared" si="231"/>
        <v>6</v>
      </c>
      <c r="C3709" s="34">
        <v>4</v>
      </c>
      <c r="D3709" s="35">
        <v>163.65</v>
      </c>
      <c r="E3709" s="36">
        <v>205.5</v>
      </c>
      <c r="F3709" s="37">
        <f t="shared" si="232"/>
        <v>369.15</v>
      </c>
      <c r="G3709" s="38"/>
      <c r="H3709" s="35">
        <v>247.65199999999999</v>
      </c>
      <c r="I3709" s="36">
        <v>177.59299999999999</v>
      </c>
      <c r="J3709" s="37">
        <f t="shared" si="233"/>
        <v>425.245</v>
      </c>
      <c r="K3709" s="38"/>
      <c r="L3709" s="35">
        <v>154.94999999999999</v>
      </c>
      <c r="M3709" s="36">
        <v>147.75</v>
      </c>
      <c r="N3709" s="37">
        <f t="shared" si="234"/>
        <v>302.7</v>
      </c>
    </row>
    <row r="3710" spans="1:14" ht="15.6" x14ac:dyDescent="0.3">
      <c r="A3710" s="39">
        <v>43620.333333333336</v>
      </c>
      <c r="B3710" s="29">
        <f t="shared" si="231"/>
        <v>6</v>
      </c>
      <c r="C3710" s="34">
        <v>4</v>
      </c>
      <c r="D3710" s="35">
        <v>189.3</v>
      </c>
      <c r="E3710" s="36">
        <v>240.45</v>
      </c>
      <c r="F3710" s="37">
        <f t="shared" si="232"/>
        <v>429.75</v>
      </c>
      <c r="G3710" s="38"/>
      <c r="H3710" s="35">
        <v>261.95499999999998</v>
      </c>
      <c r="I3710" s="36">
        <v>198.51</v>
      </c>
      <c r="J3710" s="37">
        <f t="shared" si="233"/>
        <v>460.46499999999997</v>
      </c>
      <c r="K3710" s="38"/>
      <c r="L3710" s="35">
        <v>168.45</v>
      </c>
      <c r="M3710" s="36">
        <v>160.65</v>
      </c>
      <c r="N3710" s="37">
        <f t="shared" si="234"/>
        <v>329.1</v>
      </c>
    </row>
    <row r="3711" spans="1:14" ht="15.6" x14ac:dyDescent="0.3">
      <c r="A3711" s="40">
        <v>43620.375</v>
      </c>
      <c r="B3711" s="29">
        <f t="shared" si="231"/>
        <v>6</v>
      </c>
      <c r="C3711" s="34">
        <v>4</v>
      </c>
      <c r="D3711" s="35">
        <v>205.65</v>
      </c>
      <c r="E3711" s="36">
        <v>271.95</v>
      </c>
      <c r="F3711" s="37">
        <f t="shared" si="232"/>
        <v>477.6</v>
      </c>
      <c r="G3711" s="38"/>
      <c r="H3711" s="35">
        <v>274.94299999999998</v>
      </c>
      <c r="I3711" s="36">
        <v>218.416</v>
      </c>
      <c r="J3711" s="37">
        <f t="shared" si="233"/>
        <v>493.35899999999998</v>
      </c>
      <c r="K3711" s="38"/>
      <c r="L3711" s="35">
        <v>181.5</v>
      </c>
      <c r="M3711" s="36">
        <v>171.45</v>
      </c>
      <c r="N3711" s="37">
        <f t="shared" si="234"/>
        <v>352.95</v>
      </c>
    </row>
    <row r="3712" spans="1:14" ht="15.6" x14ac:dyDescent="0.3">
      <c r="A3712" s="39">
        <v>43620.416666666664</v>
      </c>
      <c r="B3712" s="29">
        <f t="shared" si="231"/>
        <v>6</v>
      </c>
      <c r="C3712" s="34">
        <v>4</v>
      </c>
      <c r="D3712" s="35">
        <v>218.85</v>
      </c>
      <c r="E3712" s="36">
        <v>268.8</v>
      </c>
      <c r="F3712" s="37">
        <f t="shared" si="232"/>
        <v>487.65</v>
      </c>
      <c r="G3712" s="38"/>
      <c r="H3712" s="35">
        <v>263.10000000000002</v>
      </c>
      <c r="I3712" s="36">
        <v>222.06</v>
      </c>
      <c r="J3712" s="37">
        <f t="shared" si="233"/>
        <v>485.16</v>
      </c>
      <c r="K3712" s="38"/>
      <c r="L3712" s="35">
        <v>176.7</v>
      </c>
      <c r="M3712" s="36">
        <v>171.3</v>
      </c>
      <c r="N3712" s="37">
        <f t="shared" si="234"/>
        <v>348</v>
      </c>
    </row>
    <row r="3713" spans="1:14" ht="15.6" x14ac:dyDescent="0.3">
      <c r="A3713" s="40">
        <v>43620.458333333336</v>
      </c>
      <c r="B3713" s="29">
        <f t="shared" si="231"/>
        <v>6</v>
      </c>
      <c r="C3713" s="34">
        <v>4</v>
      </c>
      <c r="D3713" s="35">
        <v>229.5</v>
      </c>
      <c r="E3713" s="36">
        <v>267.14999999999998</v>
      </c>
      <c r="F3713" s="37">
        <f t="shared" si="232"/>
        <v>496.65</v>
      </c>
      <c r="G3713" s="38"/>
      <c r="H3713" s="35">
        <v>232.31899999999999</v>
      </c>
      <c r="I3713" s="36">
        <v>224.74799999999999</v>
      </c>
      <c r="J3713" s="37">
        <f t="shared" si="233"/>
        <v>457.06700000000001</v>
      </c>
      <c r="K3713" s="38"/>
      <c r="L3713" s="35">
        <v>173.1</v>
      </c>
      <c r="M3713" s="36">
        <v>134.4</v>
      </c>
      <c r="N3713" s="37">
        <f t="shared" si="234"/>
        <v>307.5</v>
      </c>
    </row>
    <row r="3714" spans="1:14" ht="15.6" x14ac:dyDescent="0.3">
      <c r="A3714" s="39">
        <v>43620.5</v>
      </c>
      <c r="B3714" s="29">
        <f t="shared" si="231"/>
        <v>6</v>
      </c>
      <c r="C3714" s="34">
        <v>4</v>
      </c>
      <c r="D3714" s="35">
        <v>224.55</v>
      </c>
      <c r="E3714" s="36">
        <v>268.35000000000002</v>
      </c>
      <c r="F3714" s="37">
        <f t="shared" si="232"/>
        <v>492.90000000000003</v>
      </c>
      <c r="G3714" s="38"/>
      <c r="H3714" s="35">
        <v>234.72399999999999</v>
      </c>
      <c r="I3714" s="36">
        <v>230.84800000000001</v>
      </c>
      <c r="J3714" s="37">
        <f t="shared" si="233"/>
        <v>465.572</v>
      </c>
      <c r="K3714" s="38"/>
      <c r="L3714" s="35">
        <v>174.45</v>
      </c>
      <c r="M3714" s="36">
        <v>134.1</v>
      </c>
      <c r="N3714" s="37">
        <f t="shared" si="234"/>
        <v>308.54999999999995</v>
      </c>
    </row>
    <row r="3715" spans="1:14" ht="15.6" x14ac:dyDescent="0.3">
      <c r="A3715" s="40">
        <v>43620.541666666664</v>
      </c>
      <c r="B3715" s="29">
        <f t="shared" si="231"/>
        <v>6</v>
      </c>
      <c r="C3715" s="34">
        <v>4</v>
      </c>
      <c r="D3715" s="35">
        <v>227.55</v>
      </c>
      <c r="E3715" s="36">
        <v>264</v>
      </c>
      <c r="F3715" s="37">
        <f t="shared" si="232"/>
        <v>491.55</v>
      </c>
      <c r="G3715" s="38"/>
      <c r="H3715" s="35">
        <v>242.261</v>
      </c>
      <c r="I3715" s="36">
        <v>226.41800000000001</v>
      </c>
      <c r="J3715" s="37">
        <f t="shared" si="233"/>
        <v>468.67899999999997</v>
      </c>
      <c r="K3715" s="38"/>
      <c r="L3715" s="35">
        <v>173.4</v>
      </c>
      <c r="M3715" s="36">
        <v>136.35</v>
      </c>
      <c r="N3715" s="37">
        <f t="shared" si="234"/>
        <v>309.75</v>
      </c>
    </row>
    <row r="3716" spans="1:14" ht="15.6" x14ac:dyDescent="0.3">
      <c r="A3716" s="39">
        <v>43620.583333333336</v>
      </c>
      <c r="B3716" s="29">
        <f t="shared" si="231"/>
        <v>6</v>
      </c>
      <c r="C3716" s="34">
        <v>4</v>
      </c>
      <c r="D3716" s="35">
        <v>227.1</v>
      </c>
      <c r="E3716" s="36">
        <v>258.60000000000002</v>
      </c>
      <c r="F3716" s="37">
        <f t="shared" si="232"/>
        <v>485.70000000000005</v>
      </c>
      <c r="G3716" s="38"/>
      <c r="H3716" s="35">
        <v>243.589</v>
      </c>
      <c r="I3716" s="36">
        <v>223.072</v>
      </c>
      <c r="J3716" s="37">
        <f t="shared" si="233"/>
        <v>466.661</v>
      </c>
      <c r="K3716" s="38"/>
      <c r="L3716" s="35">
        <v>170.85</v>
      </c>
      <c r="M3716" s="36">
        <v>132.6</v>
      </c>
      <c r="N3716" s="37">
        <f t="shared" si="234"/>
        <v>303.45</v>
      </c>
    </row>
    <row r="3717" spans="1:14" ht="15.6" x14ac:dyDescent="0.3">
      <c r="A3717" s="40">
        <v>43620.625</v>
      </c>
      <c r="B3717" s="29">
        <f t="shared" si="231"/>
        <v>6</v>
      </c>
      <c r="C3717" s="34">
        <v>4</v>
      </c>
      <c r="D3717" s="35">
        <v>223.95</v>
      </c>
      <c r="E3717" s="36">
        <v>253.2</v>
      </c>
      <c r="F3717" s="37">
        <f t="shared" si="232"/>
        <v>477.15</v>
      </c>
      <c r="G3717" s="38"/>
      <c r="H3717" s="35">
        <v>236.52600000000001</v>
      </c>
      <c r="I3717" s="36">
        <v>226.648</v>
      </c>
      <c r="J3717" s="37">
        <f t="shared" si="233"/>
        <v>463.17399999999998</v>
      </c>
      <c r="K3717" s="38"/>
      <c r="L3717" s="35">
        <v>170.25</v>
      </c>
      <c r="M3717" s="36">
        <v>131.25</v>
      </c>
      <c r="N3717" s="37">
        <f t="shared" si="234"/>
        <v>301.5</v>
      </c>
    </row>
    <row r="3718" spans="1:14" ht="15.6" x14ac:dyDescent="0.3">
      <c r="A3718" s="39">
        <v>43620.666666666664</v>
      </c>
      <c r="B3718" s="29">
        <f t="shared" si="231"/>
        <v>6</v>
      </c>
      <c r="C3718" s="34">
        <v>4</v>
      </c>
      <c r="D3718" s="35">
        <v>223.5</v>
      </c>
      <c r="E3718" s="36">
        <v>241.65</v>
      </c>
      <c r="F3718" s="37">
        <f t="shared" si="232"/>
        <v>465.15</v>
      </c>
      <c r="G3718" s="38"/>
      <c r="H3718" s="35">
        <v>228.624</v>
      </c>
      <c r="I3718" s="36">
        <v>219.381</v>
      </c>
      <c r="J3718" s="37">
        <f t="shared" si="233"/>
        <v>448.005</v>
      </c>
      <c r="K3718" s="38"/>
      <c r="L3718" s="35">
        <v>167.25</v>
      </c>
      <c r="M3718" s="36">
        <v>129.44999999999999</v>
      </c>
      <c r="N3718" s="37">
        <f t="shared" si="234"/>
        <v>296.7</v>
      </c>
    </row>
    <row r="3719" spans="1:14" ht="15.6" x14ac:dyDescent="0.3">
      <c r="A3719" s="40">
        <v>43620.708333333336</v>
      </c>
      <c r="B3719" s="29">
        <f t="shared" si="231"/>
        <v>6</v>
      </c>
      <c r="C3719" s="34">
        <v>4</v>
      </c>
      <c r="D3719" s="35">
        <v>214.5</v>
      </c>
      <c r="E3719" s="36">
        <v>213.75</v>
      </c>
      <c r="F3719" s="37">
        <f t="shared" si="232"/>
        <v>428.25</v>
      </c>
      <c r="G3719" s="38"/>
      <c r="H3719" s="35">
        <v>217.57300000000001</v>
      </c>
      <c r="I3719" s="36">
        <v>209.06299999999999</v>
      </c>
      <c r="J3719" s="37">
        <f t="shared" si="233"/>
        <v>426.63599999999997</v>
      </c>
      <c r="K3719" s="38"/>
      <c r="L3719" s="35">
        <v>155.4</v>
      </c>
      <c r="M3719" s="36">
        <v>119.1</v>
      </c>
      <c r="N3719" s="37">
        <f t="shared" si="234"/>
        <v>274.5</v>
      </c>
    </row>
    <row r="3720" spans="1:14" ht="15.6" x14ac:dyDescent="0.3">
      <c r="A3720" s="39">
        <v>43620.75</v>
      </c>
      <c r="B3720" s="29">
        <f t="shared" ref="B3720:B3783" si="235">MONTH(A3720)</f>
        <v>6</v>
      </c>
      <c r="C3720" s="34">
        <v>4</v>
      </c>
      <c r="D3720" s="35">
        <v>210.3</v>
      </c>
      <c r="E3720" s="36">
        <v>187.2</v>
      </c>
      <c r="F3720" s="37">
        <f t="shared" ref="F3720:F3783" si="236">D3720+E3720</f>
        <v>397.5</v>
      </c>
      <c r="G3720" s="38"/>
      <c r="H3720" s="35">
        <v>171.38200000000001</v>
      </c>
      <c r="I3720" s="36">
        <v>175.99799999999999</v>
      </c>
      <c r="J3720" s="37">
        <f t="shared" ref="J3720:J3783" si="237">H3720+I3720</f>
        <v>347.38</v>
      </c>
      <c r="K3720" s="38"/>
      <c r="L3720" s="35">
        <v>123.45</v>
      </c>
      <c r="M3720" s="36">
        <v>100.35</v>
      </c>
      <c r="N3720" s="37">
        <f t="shared" ref="N3720:N3783" si="238">L3720+M3720</f>
        <v>223.8</v>
      </c>
    </row>
    <row r="3721" spans="1:14" ht="15.6" x14ac:dyDescent="0.3">
      <c r="A3721" s="40">
        <v>43620.791666666664</v>
      </c>
      <c r="B3721" s="29">
        <f t="shared" si="235"/>
        <v>6</v>
      </c>
      <c r="C3721" s="34">
        <v>4</v>
      </c>
      <c r="D3721" s="35">
        <v>220.05</v>
      </c>
      <c r="E3721" s="36">
        <v>177</v>
      </c>
      <c r="F3721" s="37">
        <f t="shared" si="236"/>
        <v>397.05</v>
      </c>
      <c r="G3721" s="38"/>
      <c r="H3721" s="35">
        <v>168.494</v>
      </c>
      <c r="I3721" s="36">
        <v>169.029</v>
      </c>
      <c r="J3721" s="37">
        <f t="shared" si="237"/>
        <v>337.52300000000002</v>
      </c>
      <c r="K3721" s="38"/>
      <c r="L3721" s="35">
        <v>110.85</v>
      </c>
      <c r="M3721" s="36">
        <v>88.35</v>
      </c>
      <c r="N3721" s="37">
        <f t="shared" si="238"/>
        <v>199.2</v>
      </c>
    </row>
    <row r="3722" spans="1:14" ht="15.6" x14ac:dyDescent="0.3">
      <c r="A3722" s="39">
        <v>43620.833333333336</v>
      </c>
      <c r="B3722" s="29">
        <f t="shared" si="235"/>
        <v>6</v>
      </c>
      <c r="C3722" s="34">
        <v>4</v>
      </c>
      <c r="D3722" s="35">
        <v>206.85</v>
      </c>
      <c r="E3722" s="36">
        <v>166.2</v>
      </c>
      <c r="F3722" s="37">
        <f t="shared" si="236"/>
        <v>373.04999999999995</v>
      </c>
      <c r="G3722" s="38"/>
      <c r="H3722" s="35">
        <v>174.732</v>
      </c>
      <c r="I3722" s="36">
        <v>166.726</v>
      </c>
      <c r="J3722" s="37">
        <f t="shared" si="237"/>
        <v>341.45799999999997</v>
      </c>
      <c r="K3722" s="38"/>
      <c r="L3722" s="35">
        <v>108.6</v>
      </c>
      <c r="M3722" s="36">
        <v>79.05</v>
      </c>
      <c r="N3722" s="37">
        <f t="shared" si="238"/>
        <v>187.64999999999998</v>
      </c>
    </row>
    <row r="3723" spans="1:14" ht="15.6" x14ac:dyDescent="0.3">
      <c r="A3723" s="40">
        <v>43620.875</v>
      </c>
      <c r="B3723" s="29">
        <f t="shared" si="235"/>
        <v>6</v>
      </c>
      <c r="C3723" s="34">
        <v>4</v>
      </c>
      <c r="D3723" s="35">
        <v>181.35</v>
      </c>
      <c r="E3723" s="36">
        <v>150.15</v>
      </c>
      <c r="F3723" s="37">
        <f t="shared" si="236"/>
        <v>331.5</v>
      </c>
      <c r="G3723" s="38"/>
      <c r="H3723" s="35">
        <v>167.48099999999999</v>
      </c>
      <c r="I3723" s="36">
        <v>156.04300000000001</v>
      </c>
      <c r="J3723" s="37">
        <f t="shared" si="237"/>
        <v>323.524</v>
      </c>
      <c r="K3723" s="38"/>
      <c r="L3723" s="35">
        <v>105.45</v>
      </c>
      <c r="M3723" s="36">
        <v>74.55</v>
      </c>
      <c r="N3723" s="37">
        <f t="shared" si="238"/>
        <v>180</v>
      </c>
    </row>
    <row r="3724" spans="1:14" ht="15.6" x14ac:dyDescent="0.3">
      <c r="A3724" s="39">
        <v>43620.916666666664</v>
      </c>
      <c r="B3724" s="29">
        <f t="shared" si="235"/>
        <v>6</v>
      </c>
      <c r="C3724" s="34">
        <v>4</v>
      </c>
      <c r="D3724" s="35">
        <v>156.30000000000001</v>
      </c>
      <c r="E3724" s="36">
        <v>153.30000000000001</v>
      </c>
      <c r="F3724" s="37">
        <f t="shared" si="236"/>
        <v>309.60000000000002</v>
      </c>
      <c r="G3724" s="38"/>
      <c r="H3724" s="35">
        <v>164.28100000000001</v>
      </c>
      <c r="I3724" s="36">
        <v>152.268</v>
      </c>
      <c r="J3724" s="37">
        <f t="shared" si="237"/>
        <v>316.54899999999998</v>
      </c>
      <c r="K3724" s="38"/>
      <c r="L3724" s="35">
        <v>105.75</v>
      </c>
      <c r="M3724" s="36">
        <v>73.05</v>
      </c>
      <c r="N3724" s="37">
        <f t="shared" si="238"/>
        <v>178.8</v>
      </c>
    </row>
    <row r="3725" spans="1:14" ht="15.6" x14ac:dyDescent="0.3">
      <c r="A3725" s="40">
        <v>43620.958333333336</v>
      </c>
      <c r="B3725" s="29">
        <f t="shared" si="235"/>
        <v>6</v>
      </c>
      <c r="C3725" s="34">
        <v>4</v>
      </c>
      <c r="D3725" s="35">
        <v>142.19999999999999</v>
      </c>
      <c r="E3725" s="36">
        <v>147.75</v>
      </c>
      <c r="F3725" s="37">
        <f t="shared" si="236"/>
        <v>289.95</v>
      </c>
      <c r="G3725" s="38"/>
      <c r="H3725" s="35">
        <v>155.03200000000001</v>
      </c>
      <c r="I3725" s="36">
        <v>130.44499999999999</v>
      </c>
      <c r="J3725" s="37">
        <f t="shared" si="237"/>
        <v>285.47699999999998</v>
      </c>
      <c r="K3725" s="38"/>
      <c r="L3725" s="35">
        <v>101.55</v>
      </c>
      <c r="M3725" s="36">
        <v>71.7</v>
      </c>
      <c r="N3725" s="37">
        <f t="shared" si="238"/>
        <v>173.25</v>
      </c>
    </row>
    <row r="3726" spans="1:14" ht="15.6" x14ac:dyDescent="0.3">
      <c r="A3726" s="39">
        <v>43620</v>
      </c>
      <c r="B3726" s="29">
        <f t="shared" si="235"/>
        <v>6</v>
      </c>
      <c r="C3726" s="34">
        <v>4</v>
      </c>
      <c r="D3726" s="35">
        <v>129.9</v>
      </c>
      <c r="E3726" s="36">
        <v>137.1</v>
      </c>
      <c r="F3726" s="37">
        <f t="shared" si="236"/>
        <v>267</v>
      </c>
      <c r="G3726" s="38"/>
      <c r="H3726" s="35">
        <v>151.96100000000001</v>
      </c>
      <c r="I3726" s="36">
        <v>120.92700000000001</v>
      </c>
      <c r="J3726" s="37">
        <f t="shared" si="237"/>
        <v>272.88800000000003</v>
      </c>
      <c r="K3726" s="38"/>
      <c r="L3726" s="35">
        <v>99.45</v>
      </c>
      <c r="M3726" s="36">
        <v>71.55</v>
      </c>
      <c r="N3726" s="37">
        <f t="shared" si="238"/>
        <v>171</v>
      </c>
    </row>
    <row r="3727" spans="1:14" ht="15.6" x14ac:dyDescent="0.3">
      <c r="A3727" s="40">
        <v>43621.041666666664</v>
      </c>
      <c r="B3727" s="29">
        <f t="shared" si="235"/>
        <v>6</v>
      </c>
      <c r="C3727" s="34">
        <v>5</v>
      </c>
      <c r="D3727" s="35">
        <v>123.45</v>
      </c>
      <c r="E3727" s="36">
        <v>132.44999999999999</v>
      </c>
      <c r="F3727" s="37">
        <f t="shared" si="236"/>
        <v>255.89999999999998</v>
      </c>
      <c r="G3727" s="38"/>
      <c r="H3727" s="35">
        <v>150.42400000000001</v>
      </c>
      <c r="I3727" s="36">
        <v>119.179</v>
      </c>
      <c r="J3727" s="37">
        <f t="shared" si="237"/>
        <v>269.60300000000001</v>
      </c>
      <c r="K3727" s="38"/>
      <c r="L3727" s="35">
        <v>98.55</v>
      </c>
      <c r="M3727" s="36">
        <v>71.55</v>
      </c>
      <c r="N3727" s="37">
        <f t="shared" si="238"/>
        <v>170.1</v>
      </c>
    </row>
    <row r="3728" spans="1:14" ht="15.6" x14ac:dyDescent="0.3">
      <c r="A3728" s="39">
        <v>43621.083333333336</v>
      </c>
      <c r="B3728" s="29">
        <f t="shared" si="235"/>
        <v>6</v>
      </c>
      <c r="C3728" s="34">
        <v>5</v>
      </c>
      <c r="D3728" s="35">
        <v>114</v>
      </c>
      <c r="E3728" s="36">
        <v>129.9</v>
      </c>
      <c r="F3728" s="37">
        <f t="shared" si="236"/>
        <v>243.9</v>
      </c>
      <c r="G3728" s="38"/>
      <c r="H3728" s="35">
        <v>149.85900000000001</v>
      </c>
      <c r="I3728" s="36">
        <v>118.161</v>
      </c>
      <c r="J3728" s="37">
        <f t="shared" si="237"/>
        <v>268.02</v>
      </c>
      <c r="K3728" s="38"/>
      <c r="L3728" s="35">
        <v>98.7</v>
      </c>
      <c r="M3728" s="36">
        <v>71.099999999999994</v>
      </c>
      <c r="N3728" s="37">
        <f t="shared" si="238"/>
        <v>169.8</v>
      </c>
    </row>
    <row r="3729" spans="1:14" ht="15.6" x14ac:dyDescent="0.3">
      <c r="A3729" s="40">
        <v>43621.125</v>
      </c>
      <c r="B3729" s="29">
        <f t="shared" si="235"/>
        <v>6</v>
      </c>
      <c r="C3729" s="34">
        <v>5</v>
      </c>
      <c r="D3729" s="35">
        <v>113.1</v>
      </c>
      <c r="E3729" s="36">
        <v>132.30000000000001</v>
      </c>
      <c r="F3729" s="37">
        <f t="shared" si="236"/>
        <v>245.4</v>
      </c>
      <c r="G3729" s="38"/>
      <c r="H3729" s="35">
        <v>154.245</v>
      </c>
      <c r="I3729" s="36">
        <v>118.667</v>
      </c>
      <c r="J3729" s="37">
        <f t="shared" si="237"/>
        <v>272.91200000000003</v>
      </c>
      <c r="K3729" s="38"/>
      <c r="L3729" s="35">
        <v>98.4</v>
      </c>
      <c r="M3729" s="36">
        <v>70.95</v>
      </c>
      <c r="N3729" s="37">
        <f t="shared" si="238"/>
        <v>169.35000000000002</v>
      </c>
    </row>
    <row r="3730" spans="1:14" ht="15.6" x14ac:dyDescent="0.3">
      <c r="A3730" s="39">
        <v>43621.166666666664</v>
      </c>
      <c r="B3730" s="29">
        <f t="shared" si="235"/>
        <v>6</v>
      </c>
      <c r="C3730" s="34">
        <v>5</v>
      </c>
      <c r="D3730" s="35">
        <v>115.05</v>
      </c>
      <c r="E3730" s="36">
        <v>141</v>
      </c>
      <c r="F3730" s="37">
        <f t="shared" si="236"/>
        <v>256.05</v>
      </c>
      <c r="G3730" s="38"/>
      <c r="H3730" s="35">
        <v>165.31800000000001</v>
      </c>
      <c r="I3730" s="36">
        <v>123.98399999999999</v>
      </c>
      <c r="J3730" s="37">
        <f t="shared" si="237"/>
        <v>289.30200000000002</v>
      </c>
      <c r="K3730" s="38"/>
      <c r="L3730" s="35">
        <v>99.45</v>
      </c>
      <c r="M3730" s="36">
        <v>70.8</v>
      </c>
      <c r="N3730" s="37">
        <f t="shared" si="238"/>
        <v>170.25</v>
      </c>
    </row>
    <row r="3731" spans="1:14" ht="15.6" x14ac:dyDescent="0.3">
      <c r="A3731" s="40">
        <v>43621.208333333336</v>
      </c>
      <c r="B3731" s="29">
        <f t="shared" si="235"/>
        <v>6</v>
      </c>
      <c r="C3731" s="34">
        <v>5</v>
      </c>
      <c r="D3731" s="35">
        <v>114.15</v>
      </c>
      <c r="E3731" s="36">
        <v>145.80000000000001</v>
      </c>
      <c r="F3731" s="37">
        <f t="shared" si="236"/>
        <v>259.95000000000005</v>
      </c>
      <c r="G3731" s="38"/>
      <c r="H3731" s="35">
        <v>178.85400000000001</v>
      </c>
      <c r="I3731" s="36">
        <v>145.41999999999999</v>
      </c>
      <c r="J3731" s="37">
        <f t="shared" si="237"/>
        <v>324.274</v>
      </c>
      <c r="K3731" s="38"/>
      <c r="L3731" s="35">
        <v>99.45</v>
      </c>
      <c r="M3731" s="36">
        <v>72</v>
      </c>
      <c r="N3731" s="37">
        <f t="shared" si="238"/>
        <v>171.45</v>
      </c>
    </row>
    <row r="3732" spans="1:14" ht="15.6" x14ac:dyDescent="0.3">
      <c r="A3732" s="39">
        <v>43621.25</v>
      </c>
      <c r="B3732" s="29">
        <f t="shared" si="235"/>
        <v>6</v>
      </c>
      <c r="C3732" s="34">
        <v>5</v>
      </c>
      <c r="D3732" s="35">
        <v>135.9</v>
      </c>
      <c r="E3732" s="36">
        <v>157.19999999999999</v>
      </c>
      <c r="F3732" s="37">
        <f t="shared" si="236"/>
        <v>293.10000000000002</v>
      </c>
      <c r="G3732" s="38"/>
      <c r="H3732" s="35">
        <v>184.185</v>
      </c>
      <c r="I3732" s="36">
        <v>153.49799999999999</v>
      </c>
      <c r="J3732" s="37">
        <f t="shared" si="237"/>
        <v>337.68299999999999</v>
      </c>
      <c r="K3732" s="38"/>
      <c r="L3732" s="35">
        <v>102.75</v>
      </c>
      <c r="M3732" s="36">
        <v>76.5</v>
      </c>
      <c r="N3732" s="37">
        <f t="shared" si="238"/>
        <v>179.25</v>
      </c>
    </row>
    <row r="3733" spans="1:14" ht="15.6" x14ac:dyDescent="0.3">
      <c r="A3733" s="40">
        <v>43621.291666666664</v>
      </c>
      <c r="B3733" s="29">
        <f t="shared" si="235"/>
        <v>6</v>
      </c>
      <c r="C3733" s="34">
        <v>5</v>
      </c>
      <c r="D3733" s="35">
        <v>166.95</v>
      </c>
      <c r="E3733" s="36">
        <v>201.75</v>
      </c>
      <c r="F3733" s="37">
        <f t="shared" si="236"/>
        <v>368.7</v>
      </c>
      <c r="G3733" s="38"/>
      <c r="H3733" s="35">
        <v>215.334</v>
      </c>
      <c r="I3733" s="36">
        <v>183.58600000000001</v>
      </c>
      <c r="J3733" s="37">
        <f t="shared" si="237"/>
        <v>398.92</v>
      </c>
      <c r="K3733" s="38"/>
      <c r="L3733" s="35">
        <v>144.6</v>
      </c>
      <c r="M3733" s="36">
        <v>101.1</v>
      </c>
      <c r="N3733" s="37">
        <f t="shared" si="238"/>
        <v>245.7</v>
      </c>
    </row>
    <row r="3734" spans="1:14" ht="15.6" x14ac:dyDescent="0.3">
      <c r="A3734" s="39">
        <v>43621.333333333336</v>
      </c>
      <c r="B3734" s="29">
        <f t="shared" si="235"/>
        <v>6</v>
      </c>
      <c r="C3734" s="34">
        <v>5</v>
      </c>
      <c r="D3734" s="35">
        <v>194.7</v>
      </c>
      <c r="E3734" s="36">
        <v>237.45</v>
      </c>
      <c r="F3734" s="37">
        <f t="shared" si="236"/>
        <v>432.15</v>
      </c>
      <c r="G3734" s="38"/>
      <c r="H3734" s="35">
        <v>230.28</v>
      </c>
      <c r="I3734" s="36">
        <v>205.136</v>
      </c>
      <c r="J3734" s="37">
        <f t="shared" si="237"/>
        <v>435.416</v>
      </c>
      <c r="K3734" s="38"/>
      <c r="L3734" s="35">
        <v>161.25</v>
      </c>
      <c r="M3734" s="36">
        <v>117</v>
      </c>
      <c r="N3734" s="37">
        <f t="shared" si="238"/>
        <v>278.25</v>
      </c>
    </row>
    <row r="3735" spans="1:14" ht="15.6" x14ac:dyDescent="0.3">
      <c r="A3735" s="40">
        <v>43621.375</v>
      </c>
      <c r="B3735" s="29">
        <f t="shared" si="235"/>
        <v>6</v>
      </c>
      <c r="C3735" s="34">
        <v>5</v>
      </c>
      <c r="D3735" s="35">
        <v>211.5</v>
      </c>
      <c r="E3735" s="36">
        <v>258.45</v>
      </c>
      <c r="F3735" s="37">
        <f t="shared" si="236"/>
        <v>469.95</v>
      </c>
      <c r="G3735" s="38"/>
      <c r="H3735" s="35">
        <v>239.89400000000001</v>
      </c>
      <c r="I3735" s="36">
        <v>221.07400000000001</v>
      </c>
      <c r="J3735" s="37">
        <f t="shared" si="237"/>
        <v>460.96800000000002</v>
      </c>
      <c r="K3735" s="38"/>
      <c r="L3735" s="35">
        <v>174.45</v>
      </c>
      <c r="M3735" s="36">
        <v>127.35</v>
      </c>
      <c r="N3735" s="37">
        <f t="shared" si="238"/>
        <v>301.79999999999995</v>
      </c>
    </row>
    <row r="3736" spans="1:14" ht="15.6" x14ac:dyDescent="0.3">
      <c r="A3736" s="39">
        <v>43621.416666666664</v>
      </c>
      <c r="B3736" s="29">
        <f t="shared" si="235"/>
        <v>6</v>
      </c>
      <c r="C3736" s="34">
        <v>5</v>
      </c>
      <c r="D3736" s="35">
        <v>220.05</v>
      </c>
      <c r="E3736" s="36">
        <v>260.10000000000002</v>
      </c>
      <c r="F3736" s="37">
        <f t="shared" si="236"/>
        <v>480.15000000000003</v>
      </c>
      <c r="G3736" s="38"/>
      <c r="H3736" s="35">
        <v>240.226</v>
      </c>
      <c r="I3736" s="36">
        <v>225.035</v>
      </c>
      <c r="J3736" s="37">
        <f t="shared" si="237"/>
        <v>465.26099999999997</v>
      </c>
      <c r="K3736" s="38"/>
      <c r="L3736" s="35">
        <v>167.55</v>
      </c>
      <c r="M3736" s="36">
        <v>128.55000000000001</v>
      </c>
      <c r="N3736" s="37">
        <f t="shared" si="238"/>
        <v>296.10000000000002</v>
      </c>
    </row>
    <row r="3737" spans="1:14" ht="15.6" x14ac:dyDescent="0.3">
      <c r="A3737" s="40">
        <v>43621.458333333336</v>
      </c>
      <c r="B3737" s="29">
        <f t="shared" si="235"/>
        <v>6</v>
      </c>
      <c r="C3737" s="34">
        <v>5</v>
      </c>
      <c r="D3737" s="35">
        <v>232.95</v>
      </c>
      <c r="E3737" s="36">
        <v>263.39999999999998</v>
      </c>
      <c r="F3737" s="37">
        <f t="shared" si="236"/>
        <v>496.34999999999997</v>
      </c>
      <c r="G3737" s="38"/>
      <c r="H3737" s="35">
        <v>237.23500000000001</v>
      </c>
      <c r="I3737" s="36">
        <v>226.31200000000001</v>
      </c>
      <c r="J3737" s="37">
        <f t="shared" si="237"/>
        <v>463.54700000000003</v>
      </c>
      <c r="K3737" s="38"/>
      <c r="L3737" s="35">
        <v>172.35</v>
      </c>
      <c r="M3737" s="36">
        <v>132.44999999999999</v>
      </c>
      <c r="N3737" s="37">
        <f t="shared" si="238"/>
        <v>304.79999999999995</v>
      </c>
    </row>
    <row r="3738" spans="1:14" ht="15.6" x14ac:dyDescent="0.3">
      <c r="A3738" s="39">
        <v>43621.5</v>
      </c>
      <c r="B3738" s="29">
        <f t="shared" si="235"/>
        <v>6</v>
      </c>
      <c r="C3738" s="34">
        <v>5</v>
      </c>
      <c r="D3738" s="35">
        <v>242.1</v>
      </c>
      <c r="E3738" s="36">
        <v>260.39999999999998</v>
      </c>
      <c r="F3738" s="37">
        <f t="shared" si="236"/>
        <v>502.5</v>
      </c>
      <c r="G3738" s="38"/>
      <c r="H3738" s="35">
        <v>244.65</v>
      </c>
      <c r="I3738" s="36">
        <v>232.607</v>
      </c>
      <c r="J3738" s="37">
        <f t="shared" si="237"/>
        <v>477.25700000000001</v>
      </c>
      <c r="K3738" s="38"/>
      <c r="L3738" s="35">
        <v>175.05</v>
      </c>
      <c r="M3738" s="36">
        <v>138.30000000000001</v>
      </c>
      <c r="N3738" s="37">
        <f t="shared" si="238"/>
        <v>313.35000000000002</v>
      </c>
    </row>
    <row r="3739" spans="1:14" ht="15.6" x14ac:dyDescent="0.3">
      <c r="A3739" s="40">
        <v>43621.541666666664</v>
      </c>
      <c r="B3739" s="29">
        <f t="shared" si="235"/>
        <v>6</v>
      </c>
      <c r="C3739" s="34">
        <v>5</v>
      </c>
      <c r="D3739" s="35">
        <v>239.55</v>
      </c>
      <c r="E3739" s="36">
        <v>257.10000000000002</v>
      </c>
      <c r="F3739" s="37">
        <f t="shared" si="236"/>
        <v>496.65000000000003</v>
      </c>
      <c r="G3739" s="38"/>
      <c r="H3739" s="35">
        <v>245.65700000000001</v>
      </c>
      <c r="I3739" s="36">
        <v>231.86600000000001</v>
      </c>
      <c r="J3739" s="37">
        <f t="shared" si="237"/>
        <v>477.52300000000002</v>
      </c>
      <c r="K3739" s="38"/>
      <c r="L3739" s="35">
        <v>178.95</v>
      </c>
      <c r="M3739" s="36">
        <v>134.4</v>
      </c>
      <c r="N3739" s="37">
        <f t="shared" si="238"/>
        <v>313.35000000000002</v>
      </c>
    </row>
    <row r="3740" spans="1:14" ht="15.6" x14ac:dyDescent="0.3">
      <c r="A3740" s="39">
        <v>43621.583333333336</v>
      </c>
      <c r="B3740" s="29">
        <f t="shared" si="235"/>
        <v>6</v>
      </c>
      <c r="C3740" s="34">
        <v>5</v>
      </c>
      <c r="D3740" s="35">
        <v>232.65</v>
      </c>
      <c r="E3740" s="36">
        <v>252.9</v>
      </c>
      <c r="F3740" s="37">
        <f t="shared" si="236"/>
        <v>485.55</v>
      </c>
      <c r="G3740" s="38"/>
      <c r="H3740" s="35">
        <v>239.79300000000001</v>
      </c>
      <c r="I3740" s="36">
        <v>226.756</v>
      </c>
      <c r="J3740" s="37">
        <f t="shared" si="237"/>
        <v>466.54899999999998</v>
      </c>
      <c r="K3740" s="38"/>
      <c r="L3740" s="35">
        <v>172.95</v>
      </c>
      <c r="M3740" s="36">
        <v>133.35</v>
      </c>
      <c r="N3740" s="37">
        <f t="shared" si="238"/>
        <v>306.29999999999995</v>
      </c>
    </row>
    <row r="3741" spans="1:14" ht="15.6" x14ac:dyDescent="0.3">
      <c r="A3741" s="40">
        <v>43621.625</v>
      </c>
      <c r="B3741" s="29">
        <f t="shared" si="235"/>
        <v>6</v>
      </c>
      <c r="C3741" s="34">
        <v>5</v>
      </c>
      <c r="D3741" s="35">
        <v>234</v>
      </c>
      <c r="E3741" s="36">
        <v>245.85</v>
      </c>
      <c r="F3741" s="37">
        <f t="shared" si="236"/>
        <v>479.85</v>
      </c>
      <c r="G3741" s="38"/>
      <c r="H3741" s="35">
        <v>238.74100000000001</v>
      </c>
      <c r="I3741" s="36">
        <v>227.37899999999999</v>
      </c>
      <c r="J3741" s="37">
        <f t="shared" si="237"/>
        <v>466.12</v>
      </c>
      <c r="K3741" s="38"/>
      <c r="L3741" s="35">
        <v>174.6</v>
      </c>
      <c r="M3741" s="36">
        <v>131.69999999999999</v>
      </c>
      <c r="N3741" s="37">
        <f t="shared" si="238"/>
        <v>306.29999999999995</v>
      </c>
    </row>
    <row r="3742" spans="1:14" ht="15.6" x14ac:dyDescent="0.3">
      <c r="A3742" s="39">
        <v>43621.666666666664</v>
      </c>
      <c r="B3742" s="29">
        <f t="shared" si="235"/>
        <v>6</v>
      </c>
      <c r="C3742" s="34">
        <v>5</v>
      </c>
      <c r="D3742" s="35">
        <v>221.25</v>
      </c>
      <c r="E3742" s="36">
        <v>235.2</v>
      </c>
      <c r="F3742" s="37">
        <f t="shared" si="236"/>
        <v>456.45</v>
      </c>
      <c r="G3742" s="38"/>
      <c r="H3742" s="35">
        <v>221.56</v>
      </c>
      <c r="I3742" s="36">
        <v>223.70699999999999</v>
      </c>
      <c r="J3742" s="37">
        <f t="shared" si="237"/>
        <v>445.267</v>
      </c>
      <c r="K3742" s="38"/>
      <c r="L3742" s="35">
        <v>165.15</v>
      </c>
      <c r="M3742" s="36">
        <v>124.05</v>
      </c>
      <c r="N3742" s="37">
        <f t="shared" si="238"/>
        <v>289.2</v>
      </c>
    </row>
    <row r="3743" spans="1:14" ht="15.6" x14ac:dyDescent="0.3">
      <c r="A3743" s="40">
        <v>43621.708333333336</v>
      </c>
      <c r="B3743" s="29">
        <f t="shared" si="235"/>
        <v>6</v>
      </c>
      <c r="C3743" s="34">
        <v>5</v>
      </c>
      <c r="D3743" s="35">
        <v>221.1</v>
      </c>
      <c r="E3743" s="36">
        <v>216.9</v>
      </c>
      <c r="F3743" s="37">
        <f t="shared" si="236"/>
        <v>438</v>
      </c>
      <c r="G3743" s="38"/>
      <c r="H3743" s="35">
        <v>213.483</v>
      </c>
      <c r="I3743" s="36">
        <v>199.38800000000001</v>
      </c>
      <c r="J3743" s="37">
        <f t="shared" si="237"/>
        <v>412.87099999999998</v>
      </c>
      <c r="K3743" s="38"/>
      <c r="L3743" s="35">
        <v>153.15</v>
      </c>
      <c r="M3743" s="36">
        <v>116.4</v>
      </c>
      <c r="N3743" s="37">
        <f t="shared" si="238"/>
        <v>269.55</v>
      </c>
    </row>
    <row r="3744" spans="1:14" ht="15.6" x14ac:dyDescent="0.3">
      <c r="A3744" s="39">
        <v>43621.75</v>
      </c>
      <c r="B3744" s="29">
        <f t="shared" si="235"/>
        <v>6</v>
      </c>
      <c r="C3744" s="34">
        <v>5</v>
      </c>
      <c r="D3744" s="35">
        <v>217.8</v>
      </c>
      <c r="E3744" s="36">
        <v>189.6</v>
      </c>
      <c r="F3744" s="37">
        <f t="shared" si="236"/>
        <v>407.4</v>
      </c>
      <c r="G3744" s="38"/>
      <c r="H3744" s="35">
        <v>168.56399999999999</v>
      </c>
      <c r="I3744" s="36">
        <v>174.96799999999999</v>
      </c>
      <c r="J3744" s="37">
        <f t="shared" si="237"/>
        <v>343.53199999999998</v>
      </c>
      <c r="K3744" s="38"/>
      <c r="L3744" s="35">
        <v>118.2</v>
      </c>
      <c r="M3744" s="36">
        <v>97.05</v>
      </c>
      <c r="N3744" s="37">
        <f t="shared" si="238"/>
        <v>215.25</v>
      </c>
    </row>
    <row r="3745" spans="1:14" ht="15.6" x14ac:dyDescent="0.3">
      <c r="A3745" s="40">
        <v>43621.791666666664</v>
      </c>
      <c r="B3745" s="29">
        <f t="shared" si="235"/>
        <v>6</v>
      </c>
      <c r="C3745" s="34">
        <v>5</v>
      </c>
      <c r="D3745" s="35">
        <v>210.6</v>
      </c>
      <c r="E3745" s="36">
        <v>177.6</v>
      </c>
      <c r="F3745" s="37">
        <f t="shared" si="236"/>
        <v>388.2</v>
      </c>
      <c r="G3745" s="38"/>
      <c r="H3745" s="35">
        <v>167.62200000000001</v>
      </c>
      <c r="I3745" s="36">
        <v>166.21199999999999</v>
      </c>
      <c r="J3745" s="37">
        <f t="shared" si="237"/>
        <v>333.834</v>
      </c>
      <c r="K3745" s="38"/>
      <c r="L3745" s="35">
        <v>107.7</v>
      </c>
      <c r="M3745" s="36">
        <v>85.65</v>
      </c>
      <c r="N3745" s="37">
        <f t="shared" si="238"/>
        <v>193.35000000000002</v>
      </c>
    </row>
    <row r="3746" spans="1:14" ht="15.6" x14ac:dyDescent="0.3">
      <c r="A3746" s="39">
        <v>43621.833333333336</v>
      </c>
      <c r="B3746" s="29">
        <f t="shared" si="235"/>
        <v>6</v>
      </c>
      <c r="C3746" s="34">
        <v>5</v>
      </c>
      <c r="D3746" s="35">
        <v>208.5</v>
      </c>
      <c r="E3746" s="36">
        <v>176.4</v>
      </c>
      <c r="F3746" s="37">
        <f t="shared" si="236"/>
        <v>384.9</v>
      </c>
      <c r="G3746" s="38"/>
      <c r="H3746" s="35">
        <v>177.64599999999999</v>
      </c>
      <c r="I3746" s="36">
        <v>166.005</v>
      </c>
      <c r="J3746" s="37">
        <f t="shared" si="237"/>
        <v>343.65099999999995</v>
      </c>
      <c r="K3746" s="38"/>
      <c r="L3746" s="35">
        <v>107.25</v>
      </c>
      <c r="M3746" s="36">
        <v>85.5</v>
      </c>
      <c r="N3746" s="37">
        <f t="shared" si="238"/>
        <v>192.75</v>
      </c>
    </row>
    <row r="3747" spans="1:14" ht="15.6" x14ac:dyDescent="0.3">
      <c r="A3747" s="40">
        <v>43621.875</v>
      </c>
      <c r="B3747" s="29">
        <f t="shared" si="235"/>
        <v>6</v>
      </c>
      <c r="C3747" s="34">
        <v>5</v>
      </c>
      <c r="D3747" s="35">
        <v>181.2</v>
      </c>
      <c r="E3747" s="36">
        <v>158.55000000000001</v>
      </c>
      <c r="F3747" s="37">
        <f t="shared" si="236"/>
        <v>339.75</v>
      </c>
      <c r="G3747" s="38"/>
      <c r="H3747" s="35">
        <v>167.482</v>
      </c>
      <c r="I3747" s="36">
        <v>155.114</v>
      </c>
      <c r="J3747" s="37">
        <f t="shared" si="237"/>
        <v>322.596</v>
      </c>
      <c r="K3747" s="38"/>
      <c r="L3747" s="35">
        <v>106.8</v>
      </c>
      <c r="M3747" s="36">
        <v>85.5</v>
      </c>
      <c r="N3747" s="37">
        <f t="shared" si="238"/>
        <v>192.3</v>
      </c>
    </row>
    <row r="3748" spans="1:14" ht="15.6" x14ac:dyDescent="0.3">
      <c r="A3748" s="39">
        <v>43621.916666666664</v>
      </c>
      <c r="B3748" s="29">
        <f t="shared" si="235"/>
        <v>6</v>
      </c>
      <c r="C3748" s="34">
        <v>5</v>
      </c>
      <c r="D3748" s="35">
        <v>161.55000000000001</v>
      </c>
      <c r="E3748" s="36">
        <v>159.9</v>
      </c>
      <c r="F3748" s="37">
        <f t="shared" si="236"/>
        <v>321.45000000000005</v>
      </c>
      <c r="G3748" s="38"/>
      <c r="H3748" s="35">
        <v>163.38</v>
      </c>
      <c r="I3748" s="36">
        <v>150.673</v>
      </c>
      <c r="J3748" s="37">
        <f t="shared" si="237"/>
        <v>314.053</v>
      </c>
      <c r="K3748" s="38"/>
      <c r="L3748" s="35">
        <v>104.55</v>
      </c>
      <c r="M3748" s="36">
        <v>81.75</v>
      </c>
      <c r="N3748" s="37">
        <f t="shared" si="238"/>
        <v>186.3</v>
      </c>
    </row>
    <row r="3749" spans="1:14" ht="15.6" x14ac:dyDescent="0.3">
      <c r="A3749" s="40">
        <v>43621.958333333336</v>
      </c>
      <c r="B3749" s="29">
        <f t="shared" si="235"/>
        <v>6</v>
      </c>
      <c r="C3749" s="34">
        <v>5</v>
      </c>
      <c r="D3749" s="35">
        <v>146.4</v>
      </c>
      <c r="E3749" s="36">
        <v>157.19999999999999</v>
      </c>
      <c r="F3749" s="37">
        <f t="shared" si="236"/>
        <v>303.60000000000002</v>
      </c>
      <c r="G3749" s="38"/>
      <c r="H3749" s="35">
        <v>156.47800000000001</v>
      </c>
      <c r="I3749" s="36">
        <v>123.983</v>
      </c>
      <c r="J3749" s="37">
        <f t="shared" si="237"/>
        <v>280.46100000000001</v>
      </c>
      <c r="K3749" s="38"/>
      <c r="L3749" s="35">
        <v>90</v>
      </c>
      <c r="M3749" s="36">
        <v>69.3</v>
      </c>
      <c r="N3749" s="37">
        <f t="shared" si="238"/>
        <v>159.30000000000001</v>
      </c>
    </row>
    <row r="3750" spans="1:14" ht="15.6" x14ac:dyDescent="0.3">
      <c r="A3750" s="39">
        <v>43621</v>
      </c>
      <c r="B3750" s="29">
        <f t="shared" si="235"/>
        <v>6</v>
      </c>
      <c r="C3750" s="34">
        <v>5</v>
      </c>
      <c r="D3750" s="35">
        <v>154.65</v>
      </c>
      <c r="E3750" s="36">
        <v>145.80000000000001</v>
      </c>
      <c r="F3750" s="37">
        <f t="shared" si="236"/>
        <v>300.45000000000005</v>
      </c>
      <c r="G3750" s="38"/>
      <c r="H3750" s="35">
        <v>154.024</v>
      </c>
      <c r="I3750" s="36">
        <v>104.818</v>
      </c>
      <c r="J3750" s="37">
        <f t="shared" si="237"/>
        <v>258.84199999999998</v>
      </c>
      <c r="K3750" s="38"/>
      <c r="L3750" s="35">
        <v>84.3</v>
      </c>
      <c r="M3750" s="36">
        <v>69.45</v>
      </c>
      <c r="N3750" s="37">
        <f t="shared" si="238"/>
        <v>153.75</v>
      </c>
    </row>
    <row r="3751" spans="1:14" ht="15.6" x14ac:dyDescent="0.3">
      <c r="A3751" s="40">
        <v>43622.041666666664</v>
      </c>
      <c r="B3751" s="29">
        <f t="shared" si="235"/>
        <v>6</v>
      </c>
      <c r="C3751" s="34">
        <v>6</v>
      </c>
      <c r="D3751" s="35">
        <v>145.5</v>
      </c>
      <c r="E3751" s="36">
        <v>141.15</v>
      </c>
      <c r="F3751" s="37">
        <f t="shared" si="236"/>
        <v>286.64999999999998</v>
      </c>
      <c r="G3751" s="38"/>
      <c r="H3751" s="35">
        <v>152.41300000000001</v>
      </c>
      <c r="I3751" s="36">
        <v>104.09099999999999</v>
      </c>
      <c r="J3751" s="37">
        <f t="shared" si="237"/>
        <v>256.50400000000002</v>
      </c>
      <c r="K3751" s="38"/>
      <c r="L3751" s="35">
        <v>82.95</v>
      </c>
      <c r="M3751" s="36">
        <v>68.55</v>
      </c>
      <c r="N3751" s="37">
        <f t="shared" si="238"/>
        <v>151.5</v>
      </c>
    </row>
    <row r="3752" spans="1:14" ht="15.6" x14ac:dyDescent="0.3">
      <c r="A3752" s="39">
        <v>43622.083333333336</v>
      </c>
      <c r="B3752" s="29">
        <f t="shared" si="235"/>
        <v>6</v>
      </c>
      <c r="C3752" s="34">
        <v>6</v>
      </c>
      <c r="D3752" s="35">
        <v>144.15</v>
      </c>
      <c r="E3752" s="36">
        <v>141.6</v>
      </c>
      <c r="F3752" s="37">
        <f t="shared" si="236"/>
        <v>285.75</v>
      </c>
      <c r="G3752" s="38"/>
      <c r="H3752" s="35">
        <v>152.94200000000001</v>
      </c>
      <c r="I3752" s="36">
        <v>104.742</v>
      </c>
      <c r="J3752" s="37">
        <f t="shared" si="237"/>
        <v>257.68400000000003</v>
      </c>
      <c r="K3752" s="38"/>
      <c r="L3752" s="35">
        <v>83.25</v>
      </c>
      <c r="M3752" s="36">
        <v>70.349999999999994</v>
      </c>
      <c r="N3752" s="37">
        <f t="shared" si="238"/>
        <v>153.6</v>
      </c>
    </row>
    <row r="3753" spans="1:14" ht="15.6" x14ac:dyDescent="0.3">
      <c r="A3753" s="40">
        <v>43622.125</v>
      </c>
      <c r="B3753" s="29">
        <f t="shared" si="235"/>
        <v>6</v>
      </c>
      <c r="C3753" s="34">
        <v>6</v>
      </c>
      <c r="D3753" s="35">
        <v>142.5</v>
      </c>
      <c r="E3753" s="36">
        <v>141.6</v>
      </c>
      <c r="F3753" s="37">
        <f t="shared" si="236"/>
        <v>284.10000000000002</v>
      </c>
      <c r="G3753" s="38"/>
      <c r="H3753" s="35">
        <v>155.52799999999999</v>
      </c>
      <c r="I3753" s="36">
        <v>103.999</v>
      </c>
      <c r="J3753" s="37">
        <f t="shared" si="237"/>
        <v>259.52699999999999</v>
      </c>
      <c r="K3753" s="38"/>
      <c r="L3753" s="35">
        <v>83.85</v>
      </c>
      <c r="M3753" s="36">
        <v>68.849999999999994</v>
      </c>
      <c r="N3753" s="37">
        <f t="shared" si="238"/>
        <v>152.69999999999999</v>
      </c>
    </row>
    <row r="3754" spans="1:14" ht="15.6" x14ac:dyDescent="0.3">
      <c r="A3754" s="39">
        <v>43622.166666666664</v>
      </c>
      <c r="B3754" s="29">
        <f t="shared" si="235"/>
        <v>6</v>
      </c>
      <c r="C3754" s="34">
        <v>6</v>
      </c>
      <c r="D3754" s="35">
        <v>145.94999999999999</v>
      </c>
      <c r="E3754" s="36">
        <v>154.19999999999999</v>
      </c>
      <c r="F3754" s="37">
        <f t="shared" si="236"/>
        <v>300.14999999999998</v>
      </c>
      <c r="G3754" s="38"/>
      <c r="H3754" s="35">
        <v>164.94499999999999</v>
      </c>
      <c r="I3754" s="36">
        <v>115.33799999999999</v>
      </c>
      <c r="J3754" s="37">
        <f t="shared" si="237"/>
        <v>280.28300000000002</v>
      </c>
      <c r="K3754" s="38"/>
      <c r="L3754" s="35">
        <v>84.75</v>
      </c>
      <c r="M3754" s="36">
        <v>70.05</v>
      </c>
      <c r="N3754" s="37">
        <f t="shared" si="238"/>
        <v>154.80000000000001</v>
      </c>
    </row>
    <row r="3755" spans="1:14" ht="15.6" x14ac:dyDescent="0.3">
      <c r="A3755" s="40">
        <v>43622.208333333336</v>
      </c>
      <c r="B3755" s="29">
        <f t="shared" si="235"/>
        <v>6</v>
      </c>
      <c r="C3755" s="34">
        <v>6</v>
      </c>
      <c r="D3755" s="35">
        <v>144.6</v>
      </c>
      <c r="E3755" s="36">
        <v>154.35</v>
      </c>
      <c r="F3755" s="37">
        <f t="shared" si="236"/>
        <v>298.95</v>
      </c>
      <c r="G3755" s="38"/>
      <c r="H3755" s="35">
        <v>187.95</v>
      </c>
      <c r="I3755" s="36">
        <v>140.786</v>
      </c>
      <c r="J3755" s="37">
        <f t="shared" si="237"/>
        <v>328.73599999999999</v>
      </c>
      <c r="K3755" s="38"/>
      <c r="L3755" s="35">
        <v>90.3</v>
      </c>
      <c r="M3755" s="36">
        <v>69.150000000000006</v>
      </c>
      <c r="N3755" s="37">
        <f t="shared" si="238"/>
        <v>159.44999999999999</v>
      </c>
    </row>
    <row r="3756" spans="1:14" ht="15.6" x14ac:dyDescent="0.3">
      <c r="A3756" s="39">
        <v>43622.25</v>
      </c>
      <c r="B3756" s="29">
        <f t="shared" si="235"/>
        <v>6</v>
      </c>
      <c r="C3756" s="34">
        <v>6</v>
      </c>
      <c r="D3756" s="35">
        <v>157.80000000000001</v>
      </c>
      <c r="E3756" s="36">
        <v>164.7</v>
      </c>
      <c r="F3756" s="37">
        <f t="shared" si="236"/>
        <v>322.5</v>
      </c>
      <c r="G3756" s="38"/>
      <c r="H3756" s="35">
        <v>187.53100000000001</v>
      </c>
      <c r="I3756" s="36">
        <v>156.09399999999999</v>
      </c>
      <c r="J3756" s="37">
        <f t="shared" si="237"/>
        <v>343.625</v>
      </c>
      <c r="K3756" s="38"/>
      <c r="L3756" s="35">
        <v>93</v>
      </c>
      <c r="M3756" s="36">
        <v>80.55</v>
      </c>
      <c r="N3756" s="37">
        <f t="shared" si="238"/>
        <v>173.55</v>
      </c>
    </row>
    <row r="3757" spans="1:14" ht="15.6" x14ac:dyDescent="0.3">
      <c r="A3757" s="40">
        <v>43622.291666666664</v>
      </c>
      <c r="B3757" s="29">
        <f t="shared" si="235"/>
        <v>6</v>
      </c>
      <c r="C3757" s="34">
        <v>6</v>
      </c>
      <c r="D3757" s="35">
        <v>178.2</v>
      </c>
      <c r="E3757" s="36">
        <v>197.55</v>
      </c>
      <c r="F3757" s="37">
        <f t="shared" si="236"/>
        <v>375.75</v>
      </c>
      <c r="G3757" s="38"/>
      <c r="H3757" s="35">
        <v>216.90299999999999</v>
      </c>
      <c r="I3757" s="36">
        <v>179.53899999999999</v>
      </c>
      <c r="J3757" s="37">
        <f t="shared" si="237"/>
        <v>396.44200000000001</v>
      </c>
      <c r="K3757" s="38"/>
      <c r="L3757" s="35">
        <v>139.5</v>
      </c>
      <c r="M3757" s="36">
        <v>107.85</v>
      </c>
      <c r="N3757" s="37">
        <f t="shared" si="238"/>
        <v>247.35</v>
      </c>
    </row>
    <row r="3758" spans="1:14" ht="15.6" x14ac:dyDescent="0.3">
      <c r="A3758" s="39">
        <v>43622.333333333336</v>
      </c>
      <c r="B3758" s="29">
        <f t="shared" si="235"/>
        <v>6</v>
      </c>
      <c r="C3758" s="34">
        <v>6</v>
      </c>
      <c r="D3758" s="35">
        <v>196.65</v>
      </c>
      <c r="E3758" s="36">
        <v>227.85</v>
      </c>
      <c r="F3758" s="37">
        <f t="shared" si="236"/>
        <v>424.5</v>
      </c>
      <c r="G3758" s="38"/>
      <c r="H3758" s="35">
        <v>227.977</v>
      </c>
      <c r="I3758" s="36">
        <v>201.261</v>
      </c>
      <c r="J3758" s="37">
        <f t="shared" si="237"/>
        <v>429.238</v>
      </c>
      <c r="K3758" s="38"/>
      <c r="L3758" s="35">
        <v>157.19999999999999</v>
      </c>
      <c r="M3758" s="36">
        <v>122.1</v>
      </c>
      <c r="N3758" s="37">
        <f t="shared" si="238"/>
        <v>279.29999999999995</v>
      </c>
    </row>
    <row r="3759" spans="1:14" ht="15.6" x14ac:dyDescent="0.3">
      <c r="A3759" s="40">
        <v>43622.375</v>
      </c>
      <c r="B3759" s="29">
        <f t="shared" si="235"/>
        <v>6</v>
      </c>
      <c r="C3759" s="34">
        <v>6</v>
      </c>
      <c r="D3759" s="35">
        <v>211.35</v>
      </c>
      <c r="E3759" s="36">
        <v>253.8</v>
      </c>
      <c r="F3759" s="37">
        <f t="shared" si="236"/>
        <v>465.15</v>
      </c>
      <c r="G3759" s="38"/>
      <c r="H3759" s="35">
        <v>241.23500000000001</v>
      </c>
      <c r="I3759" s="36">
        <v>219.31299999999999</v>
      </c>
      <c r="J3759" s="37">
        <f t="shared" si="237"/>
        <v>460.548</v>
      </c>
      <c r="K3759" s="38"/>
      <c r="L3759" s="35">
        <v>170.7</v>
      </c>
      <c r="M3759" s="36">
        <v>129.30000000000001</v>
      </c>
      <c r="N3759" s="37">
        <f t="shared" si="238"/>
        <v>300</v>
      </c>
    </row>
    <row r="3760" spans="1:14" ht="15.6" x14ac:dyDescent="0.3">
      <c r="A3760" s="39">
        <v>43622.416666666664</v>
      </c>
      <c r="B3760" s="29">
        <f t="shared" si="235"/>
        <v>6</v>
      </c>
      <c r="C3760" s="34">
        <v>6</v>
      </c>
      <c r="D3760" s="35">
        <v>220.65</v>
      </c>
      <c r="E3760" s="36">
        <v>255.6</v>
      </c>
      <c r="F3760" s="37">
        <f t="shared" si="236"/>
        <v>476.25</v>
      </c>
      <c r="G3760" s="38"/>
      <c r="H3760" s="35">
        <v>234.036</v>
      </c>
      <c r="I3760" s="36">
        <v>226.49600000000001</v>
      </c>
      <c r="J3760" s="37">
        <f t="shared" si="237"/>
        <v>460.53200000000004</v>
      </c>
      <c r="K3760" s="38"/>
      <c r="L3760" s="35">
        <v>168.45</v>
      </c>
      <c r="M3760" s="36">
        <v>129.44999999999999</v>
      </c>
      <c r="N3760" s="37">
        <f t="shared" si="238"/>
        <v>297.89999999999998</v>
      </c>
    </row>
    <row r="3761" spans="1:14" ht="15.6" x14ac:dyDescent="0.3">
      <c r="A3761" s="40">
        <v>43622.458333333336</v>
      </c>
      <c r="B3761" s="29">
        <f t="shared" si="235"/>
        <v>6</v>
      </c>
      <c r="C3761" s="34">
        <v>6</v>
      </c>
      <c r="D3761" s="35">
        <v>225.75</v>
      </c>
      <c r="E3761" s="36">
        <v>267.60000000000002</v>
      </c>
      <c r="F3761" s="37">
        <f t="shared" si="236"/>
        <v>493.35</v>
      </c>
      <c r="G3761" s="38"/>
      <c r="H3761" s="35">
        <v>254.31800000000001</v>
      </c>
      <c r="I3761" s="36">
        <v>232.74</v>
      </c>
      <c r="J3761" s="37">
        <f t="shared" si="237"/>
        <v>487.05799999999999</v>
      </c>
      <c r="K3761" s="38"/>
      <c r="L3761" s="35">
        <v>178.05</v>
      </c>
      <c r="M3761" s="36">
        <v>133.80000000000001</v>
      </c>
      <c r="N3761" s="37">
        <f t="shared" si="238"/>
        <v>311.85000000000002</v>
      </c>
    </row>
    <row r="3762" spans="1:14" ht="15.6" x14ac:dyDescent="0.3">
      <c r="A3762" s="39">
        <v>43622.5</v>
      </c>
      <c r="B3762" s="29">
        <f t="shared" si="235"/>
        <v>6</v>
      </c>
      <c r="C3762" s="34">
        <v>6</v>
      </c>
      <c r="D3762" s="35">
        <v>227.85</v>
      </c>
      <c r="E3762" s="36">
        <v>373.05</v>
      </c>
      <c r="F3762" s="37">
        <f t="shared" si="236"/>
        <v>600.9</v>
      </c>
      <c r="G3762" s="38"/>
      <c r="H3762" s="35">
        <v>465.73700000000002</v>
      </c>
      <c r="I3762" s="36">
        <v>239.61199999999999</v>
      </c>
      <c r="J3762" s="37">
        <f t="shared" si="237"/>
        <v>705.34900000000005</v>
      </c>
      <c r="K3762" s="38"/>
      <c r="L3762" s="35">
        <v>289.8</v>
      </c>
      <c r="M3762" s="36">
        <v>188.25</v>
      </c>
      <c r="N3762" s="37">
        <f t="shared" si="238"/>
        <v>478.05</v>
      </c>
    </row>
    <row r="3763" spans="1:14" ht="15.6" x14ac:dyDescent="0.3">
      <c r="A3763" s="40">
        <v>43622.541666666664</v>
      </c>
      <c r="B3763" s="29">
        <f t="shared" si="235"/>
        <v>6</v>
      </c>
      <c r="C3763" s="34">
        <v>6</v>
      </c>
      <c r="D3763" s="35">
        <v>238.95</v>
      </c>
      <c r="E3763" s="36">
        <v>366.75</v>
      </c>
      <c r="F3763" s="37">
        <f t="shared" si="236"/>
        <v>605.70000000000005</v>
      </c>
      <c r="G3763" s="38"/>
      <c r="H3763" s="35">
        <v>421.56</v>
      </c>
      <c r="I3763" s="36">
        <v>228.01300000000001</v>
      </c>
      <c r="J3763" s="37">
        <f t="shared" si="237"/>
        <v>649.57299999999998</v>
      </c>
      <c r="K3763" s="38"/>
      <c r="L3763" s="35">
        <v>270.14999999999998</v>
      </c>
      <c r="M3763" s="36">
        <v>185.85</v>
      </c>
      <c r="N3763" s="37">
        <f t="shared" si="238"/>
        <v>456</v>
      </c>
    </row>
    <row r="3764" spans="1:14" ht="15.6" x14ac:dyDescent="0.3">
      <c r="A3764" s="39">
        <v>43622.583333333336</v>
      </c>
      <c r="B3764" s="29">
        <f t="shared" si="235"/>
        <v>6</v>
      </c>
      <c r="C3764" s="34">
        <v>6</v>
      </c>
      <c r="D3764" s="35">
        <v>243.15</v>
      </c>
      <c r="E3764" s="36">
        <v>372.45</v>
      </c>
      <c r="F3764" s="37">
        <f t="shared" si="236"/>
        <v>615.6</v>
      </c>
      <c r="G3764" s="38"/>
      <c r="H3764" s="35">
        <v>408.46600000000001</v>
      </c>
      <c r="I3764" s="36">
        <v>226.18600000000001</v>
      </c>
      <c r="J3764" s="37">
        <f t="shared" si="237"/>
        <v>634.65200000000004</v>
      </c>
      <c r="K3764" s="38"/>
      <c r="L3764" s="35">
        <v>265.8</v>
      </c>
      <c r="M3764" s="36">
        <v>182.7</v>
      </c>
      <c r="N3764" s="37">
        <f t="shared" si="238"/>
        <v>448.5</v>
      </c>
    </row>
    <row r="3765" spans="1:14" ht="15.6" x14ac:dyDescent="0.3">
      <c r="A3765" s="40">
        <v>43622.625</v>
      </c>
      <c r="B3765" s="29">
        <f t="shared" si="235"/>
        <v>6</v>
      </c>
      <c r="C3765" s="34">
        <v>6</v>
      </c>
      <c r="D3765" s="35">
        <v>232.8</v>
      </c>
      <c r="E3765" s="36">
        <v>379.8</v>
      </c>
      <c r="F3765" s="37">
        <f t="shared" si="236"/>
        <v>612.6</v>
      </c>
      <c r="G3765" s="38"/>
      <c r="H3765" s="35">
        <v>407.11200000000002</v>
      </c>
      <c r="I3765" s="36">
        <v>223.99600000000001</v>
      </c>
      <c r="J3765" s="37">
        <f t="shared" si="237"/>
        <v>631.10800000000006</v>
      </c>
      <c r="K3765" s="38"/>
      <c r="L3765" s="35">
        <v>253.65</v>
      </c>
      <c r="M3765" s="36">
        <v>176.4</v>
      </c>
      <c r="N3765" s="37">
        <f t="shared" si="238"/>
        <v>430.05</v>
      </c>
    </row>
    <row r="3766" spans="1:14" ht="15.6" x14ac:dyDescent="0.3">
      <c r="A3766" s="39">
        <v>43622.666666666664</v>
      </c>
      <c r="B3766" s="29">
        <f t="shared" si="235"/>
        <v>6</v>
      </c>
      <c r="C3766" s="34">
        <v>6</v>
      </c>
      <c r="D3766" s="35">
        <v>215.55</v>
      </c>
      <c r="E3766" s="36">
        <v>362.1</v>
      </c>
      <c r="F3766" s="37">
        <f t="shared" si="236"/>
        <v>577.65000000000009</v>
      </c>
      <c r="G3766" s="38"/>
      <c r="H3766" s="35">
        <v>395.77699999999999</v>
      </c>
      <c r="I3766" s="36">
        <v>217.876</v>
      </c>
      <c r="J3766" s="37">
        <f t="shared" si="237"/>
        <v>613.65300000000002</v>
      </c>
      <c r="K3766" s="38"/>
      <c r="L3766" s="35">
        <v>242.1</v>
      </c>
      <c r="M3766" s="36">
        <v>170.4</v>
      </c>
      <c r="N3766" s="37">
        <f t="shared" si="238"/>
        <v>412.5</v>
      </c>
    </row>
    <row r="3767" spans="1:14" ht="15.6" x14ac:dyDescent="0.3">
      <c r="A3767" s="40">
        <v>43622.708333333336</v>
      </c>
      <c r="B3767" s="29">
        <f t="shared" si="235"/>
        <v>6</v>
      </c>
      <c r="C3767" s="34">
        <v>6</v>
      </c>
      <c r="D3767" s="35">
        <v>226.2</v>
      </c>
      <c r="E3767" s="36">
        <v>342.3</v>
      </c>
      <c r="F3767" s="37">
        <f t="shared" si="236"/>
        <v>568.5</v>
      </c>
      <c r="G3767" s="38"/>
      <c r="H3767" s="35">
        <v>375.97399999999999</v>
      </c>
      <c r="I3767" s="36">
        <v>201.35599999999999</v>
      </c>
      <c r="J3767" s="37">
        <f t="shared" si="237"/>
        <v>577.32999999999993</v>
      </c>
      <c r="K3767" s="38"/>
      <c r="L3767" s="35">
        <v>228.9</v>
      </c>
      <c r="M3767" s="36">
        <v>161.4</v>
      </c>
      <c r="N3767" s="37">
        <f t="shared" si="238"/>
        <v>390.3</v>
      </c>
    </row>
    <row r="3768" spans="1:14" ht="15.6" x14ac:dyDescent="0.3">
      <c r="A3768" s="39">
        <v>43622.75</v>
      </c>
      <c r="B3768" s="29">
        <f t="shared" si="235"/>
        <v>6</v>
      </c>
      <c r="C3768" s="34">
        <v>6</v>
      </c>
      <c r="D3768" s="35">
        <v>219</v>
      </c>
      <c r="E3768" s="36">
        <v>252</v>
      </c>
      <c r="F3768" s="37">
        <f t="shared" si="236"/>
        <v>471</v>
      </c>
      <c r="G3768" s="38"/>
      <c r="H3768" s="35">
        <v>175.31200000000001</v>
      </c>
      <c r="I3768" s="36">
        <v>176.08799999999999</v>
      </c>
      <c r="J3768" s="37">
        <f t="shared" si="237"/>
        <v>351.4</v>
      </c>
      <c r="K3768" s="38"/>
      <c r="L3768" s="35">
        <v>121.5</v>
      </c>
      <c r="M3768" s="36">
        <v>99</v>
      </c>
      <c r="N3768" s="37">
        <f t="shared" si="238"/>
        <v>220.5</v>
      </c>
    </row>
    <row r="3769" spans="1:14" ht="15.6" x14ac:dyDescent="0.3">
      <c r="A3769" s="40">
        <v>43622.791666666664</v>
      </c>
      <c r="B3769" s="29">
        <f t="shared" si="235"/>
        <v>6</v>
      </c>
      <c r="C3769" s="34">
        <v>6</v>
      </c>
      <c r="D3769" s="35">
        <v>208.05</v>
      </c>
      <c r="E3769" s="36">
        <v>264.14999999999998</v>
      </c>
      <c r="F3769" s="37">
        <f t="shared" si="236"/>
        <v>472.2</v>
      </c>
      <c r="G3769" s="38"/>
      <c r="H3769" s="35">
        <v>167.785</v>
      </c>
      <c r="I3769" s="36">
        <v>167.119</v>
      </c>
      <c r="J3769" s="37">
        <f t="shared" si="237"/>
        <v>334.904</v>
      </c>
      <c r="K3769" s="38"/>
      <c r="L3769" s="35">
        <v>106.95</v>
      </c>
      <c r="M3769" s="36">
        <v>77.849999999999994</v>
      </c>
      <c r="N3769" s="37">
        <f t="shared" si="238"/>
        <v>184.8</v>
      </c>
    </row>
    <row r="3770" spans="1:14" ht="15.6" x14ac:dyDescent="0.3">
      <c r="A3770" s="39">
        <v>43622.833333333336</v>
      </c>
      <c r="B3770" s="29">
        <f t="shared" si="235"/>
        <v>6</v>
      </c>
      <c r="C3770" s="34">
        <v>6</v>
      </c>
      <c r="D3770" s="35">
        <v>196.2</v>
      </c>
      <c r="E3770" s="36">
        <v>221.4</v>
      </c>
      <c r="F3770" s="37">
        <f t="shared" si="236"/>
        <v>417.6</v>
      </c>
      <c r="G3770" s="38"/>
      <c r="H3770" s="35">
        <v>171.083</v>
      </c>
      <c r="I3770" s="36">
        <v>168.393</v>
      </c>
      <c r="J3770" s="37">
        <f t="shared" si="237"/>
        <v>339.476</v>
      </c>
      <c r="K3770" s="38"/>
      <c r="L3770" s="35">
        <v>108.6</v>
      </c>
      <c r="M3770" s="36">
        <v>81.3</v>
      </c>
      <c r="N3770" s="37">
        <f t="shared" si="238"/>
        <v>189.89999999999998</v>
      </c>
    </row>
    <row r="3771" spans="1:14" ht="15.6" x14ac:dyDescent="0.3">
      <c r="A3771" s="40">
        <v>43622.875</v>
      </c>
      <c r="B3771" s="29">
        <f t="shared" si="235"/>
        <v>6</v>
      </c>
      <c r="C3771" s="34">
        <v>6</v>
      </c>
      <c r="D3771" s="35">
        <v>156.15</v>
      </c>
      <c r="E3771" s="36">
        <v>152.4</v>
      </c>
      <c r="F3771" s="37">
        <f t="shared" si="236"/>
        <v>308.55</v>
      </c>
      <c r="G3771" s="38"/>
      <c r="H3771" s="35">
        <v>167.59899999999999</v>
      </c>
      <c r="I3771" s="36">
        <v>157.99299999999999</v>
      </c>
      <c r="J3771" s="37">
        <f t="shared" si="237"/>
        <v>325.59199999999998</v>
      </c>
      <c r="K3771" s="38"/>
      <c r="L3771" s="35">
        <v>106.05</v>
      </c>
      <c r="M3771" s="36">
        <v>75.599999999999994</v>
      </c>
      <c r="N3771" s="37">
        <f t="shared" si="238"/>
        <v>181.64999999999998</v>
      </c>
    </row>
    <row r="3772" spans="1:14" ht="15.6" x14ac:dyDescent="0.3">
      <c r="A3772" s="39">
        <v>43622.916666666664</v>
      </c>
      <c r="B3772" s="29">
        <f t="shared" si="235"/>
        <v>6</v>
      </c>
      <c r="C3772" s="34">
        <v>6</v>
      </c>
      <c r="D3772" s="35">
        <v>148.80000000000001</v>
      </c>
      <c r="E3772" s="36">
        <v>146.85</v>
      </c>
      <c r="F3772" s="37">
        <f t="shared" si="236"/>
        <v>295.64999999999998</v>
      </c>
      <c r="G3772" s="38"/>
      <c r="H3772" s="35">
        <v>164.96799999999999</v>
      </c>
      <c r="I3772" s="36">
        <v>154.22900000000001</v>
      </c>
      <c r="J3772" s="37">
        <f t="shared" si="237"/>
        <v>319.197</v>
      </c>
      <c r="K3772" s="38"/>
      <c r="L3772" s="35">
        <v>105</v>
      </c>
      <c r="M3772" s="36">
        <v>72.900000000000006</v>
      </c>
      <c r="N3772" s="37">
        <f t="shared" si="238"/>
        <v>177.9</v>
      </c>
    </row>
    <row r="3773" spans="1:14" ht="15.6" x14ac:dyDescent="0.3">
      <c r="A3773" s="40">
        <v>43622.958333333336</v>
      </c>
      <c r="B3773" s="29">
        <f t="shared" si="235"/>
        <v>6</v>
      </c>
      <c r="C3773" s="34">
        <v>6</v>
      </c>
      <c r="D3773" s="35">
        <v>130.80000000000001</v>
      </c>
      <c r="E3773" s="36">
        <v>144</v>
      </c>
      <c r="F3773" s="37">
        <f t="shared" si="236"/>
        <v>274.8</v>
      </c>
      <c r="G3773" s="38"/>
      <c r="H3773" s="35">
        <v>154.358</v>
      </c>
      <c r="I3773" s="36">
        <v>130.15600000000001</v>
      </c>
      <c r="J3773" s="37">
        <f t="shared" si="237"/>
        <v>284.51400000000001</v>
      </c>
      <c r="K3773" s="38"/>
      <c r="L3773" s="35">
        <v>100.8</v>
      </c>
      <c r="M3773" s="36">
        <v>70.05</v>
      </c>
      <c r="N3773" s="37">
        <f t="shared" si="238"/>
        <v>170.85</v>
      </c>
    </row>
    <row r="3774" spans="1:14" ht="15.6" x14ac:dyDescent="0.3">
      <c r="A3774" s="39">
        <v>43622</v>
      </c>
      <c r="B3774" s="29">
        <f t="shared" si="235"/>
        <v>6</v>
      </c>
      <c r="C3774" s="34">
        <v>6</v>
      </c>
      <c r="D3774" s="35">
        <v>124.95</v>
      </c>
      <c r="E3774" s="36">
        <v>132.15</v>
      </c>
      <c r="F3774" s="37">
        <f t="shared" si="236"/>
        <v>257.10000000000002</v>
      </c>
      <c r="G3774" s="38"/>
      <c r="H3774" s="35">
        <v>152.04300000000001</v>
      </c>
      <c r="I3774" s="36">
        <v>124.125</v>
      </c>
      <c r="J3774" s="37">
        <f t="shared" si="237"/>
        <v>276.16800000000001</v>
      </c>
      <c r="K3774" s="38"/>
      <c r="L3774" s="35">
        <v>99.15</v>
      </c>
      <c r="M3774" s="36">
        <v>71.7</v>
      </c>
      <c r="N3774" s="37">
        <f t="shared" si="238"/>
        <v>170.85000000000002</v>
      </c>
    </row>
    <row r="3775" spans="1:14" ht="15.6" x14ac:dyDescent="0.3">
      <c r="A3775" s="40">
        <v>43623.041666666664</v>
      </c>
      <c r="B3775" s="29">
        <f t="shared" si="235"/>
        <v>6</v>
      </c>
      <c r="C3775" s="34">
        <v>7</v>
      </c>
      <c r="D3775" s="35">
        <v>118.5</v>
      </c>
      <c r="E3775" s="36">
        <v>130.35</v>
      </c>
      <c r="F3775" s="37">
        <f t="shared" si="236"/>
        <v>248.85</v>
      </c>
      <c r="G3775" s="38"/>
      <c r="H3775" s="35">
        <v>150.035</v>
      </c>
      <c r="I3775" s="36">
        <v>124.402</v>
      </c>
      <c r="J3775" s="37">
        <f t="shared" si="237"/>
        <v>274.43700000000001</v>
      </c>
      <c r="K3775" s="38"/>
      <c r="L3775" s="35">
        <v>100.2</v>
      </c>
      <c r="M3775" s="36">
        <v>70.8</v>
      </c>
      <c r="N3775" s="37">
        <f t="shared" si="238"/>
        <v>171</v>
      </c>
    </row>
    <row r="3776" spans="1:14" ht="15.6" x14ac:dyDescent="0.3">
      <c r="A3776" s="39">
        <v>43623.083333333336</v>
      </c>
      <c r="B3776" s="29">
        <f t="shared" si="235"/>
        <v>6</v>
      </c>
      <c r="C3776" s="34">
        <v>7</v>
      </c>
      <c r="D3776" s="35">
        <v>116.1</v>
      </c>
      <c r="E3776" s="36">
        <v>127.5</v>
      </c>
      <c r="F3776" s="37">
        <f t="shared" si="236"/>
        <v>243.6</v>
      </c>
      <c r="G3776" s="38"/>
      <c r="H3776" s="35">
        <v>149.81100000000001</v>
      </c>
      <c r="I3776" s="36">
        <v>124.292</v>
      </c>
      <c r="J3776" s="37">
        <f t="shared" si="237"/>
        <v>274.10300000000001</v>
      </c>
      <c r="K3776" s="38"/>
      <c r="L3776" s="35">
        <v>100.35</v>
      </c>
      <c r="M3776" s="36">
        <v>70.349999999999994</v>
      </c>
      <c r="N3776" s="37">
        <f t="shared" si="238"/>
        <v>170.7</v>
      </c>
    </row>
    <row r="3777" spans="1:14" ht="15.6" x14ac:dyDescent="0.3">
      <c r="A3777" s="40">
        <v>43623.125</v>
      </c>
      <c r="B3777" s="29">
        <f t="shared" si="235"/>
        <v>6</v>
      </c>
      <c r="C3777" s="34">
        <v>7</v>
      </c>
      <c r="D3777" s="35">
        <v>117.6</v>
      </c>
      <c r="E3777" s="36">
        <v>129.75</v>
      </c>
      <c r="F3777" s="37">
        <f t="shared" si="236"/>
        <v>247.35</v>
      </c>
      <c r="G3777" s="38"/>
      <c r="H3777" s="35">
        <v>151.726</v>
      </c>
      <c r="I3777" s="36">
        <v>124.54</v>
      </c>
      <c r="J3777" s="37">
        <f t="shared" si="237"/>
        <v>276.26600000000002</v>
      </c>
      <c r="K3777" s="38"/>
      <c r="L3777" s="35">
        <v>99.15</v>
      </c>
      <c r="M3777" s="36">
        <v>70.8</v>
      </c>
      <c r="N3777" s="37">
        <f t="shared" si="238"/>
        <v>169.95</v>
      </c>
    </row>
    <row r="3778" spans="1:14" ht="15.6" x14ac:dyDescent="0.3">
      <c r="A3778" s="39">
        <v>43623.166666666664</v>
      </c>
      <c r="B3778" s="29">
        <f t="shared" si="235"/>
        <v>6</v>
      </c>
      <c r="C3778" s="34">
        <v>7</v>
      </c>
      <c r="D3778" s="35">
        <v>117</v>
      </c>
      <c r="E3778" s="36">
        <v>136.19999999999999</v>
      </c>
      <c r="F3778" s="37">
        <f t="shared" si="236"/>
        <v>253.2</v>
      </c>
      <c r="G3778" s="38"/>
      <c r="H3778" s="35">
        <v>163.82499999999999</v>
      </c>
      <c r="I3778" s="36">
        <v>123.538</v>
      </c>
      <c r="J3778" s="37">
        <f t="shared" si="237"/>
        <v>287.363</v>
      </c>
      <c r="K3778" s="38"/>
      <c r="L3778" s="35">
        <v>100.05</v>
      </c>
      <c r="M3778" s="36">
        <v>70.349999999999994</v>
      </c>
      <c r="N3778" s="37">
        <f t="shared" si="238"/>
        <v>170.39999999999998</v>
      </c>
    </row>
    <row r="3779" spans="1:14" ht="15.6" x14ac:dyDescent="0.3">
      <c r="A3779" s="40">
        <v>43623.208333333336</v>
      </c>
      <c r="B3779" s="29">
        <f t="shared" si="235"/>
        <v>6</v>
      </c>
      <c r="C3779" s="34">
        <v>7</v>
      </c>
      <c r="D3779" s="35">
        <v>126.3</v>
      </c>
      <c r="E3779" s="36">
        <v>145.35</v>
      </c>
      <c r="F3779" s="37">
        <f t="shared" si="236"/>
        <v>271.64999999999998</v>
      </c>
      <c r="G3779" s="38"/>
      <c r="H3779" s="35">
        <v>175.34700000000001</v>
      </c>
      <c r="I3779" s="36">
        <v>127.437</v>
      </c>
      <c r="J3779" s="37">
        <f t="shared" si="237"/>
        <v>302.78399999999999</v>
      </c>
      <c r="K3779" s="38"/>
      <c r="L3779" s="35">
        <v>100.5</v>
      </c>
      <c r="M3779" s="36">
        <v>70.05</v>
      </c>
      <c r="N3779" s="37">
        <f t="shared" si="238"/>
        <v>170.55</v>
      </c>
    </row>
    <row r="3780" spans="1:14" ht="15.6" x14ac:dyDescent="0.3">
      <c r="A3780" s="39">
        <v>43623.25</v>
      </c>
      <c r="B3780" s="29">
        <f t="shared" si="235"/>
        <v>6</v>
      </c>
      <c r="C3780" s="34">
        <v>7</v>
      </c>
      <c r="D3780" s="35">
        <v>137.25</v>
      </c>
      <c r="E3780" s="36">
        <v>156</v>
      </c>
      <c r="F3780" s="37">
        <f t="shared" si="236"/>
        <v>293.25</v>
      </c>
      <c r="G3780" s="38"/>
      <c r="H3780" s="35">
        <v>183.749</v>
      </c>
      <c r="I3780" s="36">
        <v>144.428</v>
      </c>
      <c r="J3780" s="37">
        <f t="shared" si="237"/>
        <v>328.17700000000002</v>
      </c>
      <c r="K3780" s="38"/>
      <c r="L3780" s="35">
        <v>104.1</v>
      </c>
      <c r="M3780" s="36">
        <v>79.650000000000006</v>
      </c>
      <c r="N3780" s="37">
        <f t="shared" si="238"/>
        <v>183.75</v>
      </c>
    </row>
    <row r="3781" spans="1:14" ht="15.6" x14ac:dyDescent="0.3">
      <c r="A3781" s="40">
        <v>43623.291666666664</v>
      </c>
      <c r="B3781" s="29">
        <f t="shared" si="235"/>
        <v>6</v>
      </c>
      <c r="C3781" s="34">
        <v>7</v>
      </c>
      <c r="D3781" s="35">
        <v>163.05000000000001</v>
      </c>
      <c r="E3781" s="36">
        <v>198.3</v>
      </c>
      <c r="F3781" s="37">
        <f t="shared" si="236"/>
        <v>361.35</v>
      </c>
      <c r="G3781" s="38"/>
      <c r="H3781" s="35">
        <v>213.75</v>
      </c>
      <c r="I3781" s="36">
        <v>176.815</v>
      </c>
      <c r="J3781" s="37">
        <f t="shared" si="237"/>
        <v>390.565</v>
      </c>
      <c r="K3781" s="38"/>
      <c r="L3781" s="35">
        <v>137.85</v>
      </c>
      <c r="M3781" s="36">
        <v>98.7</v>
      </c>
      <c r="N3781" s="37">
        <f t="shared" si="238"/>
        <v>236.55</v>
      </c>
    </row>
    <row r="3782" spans="1:14" ht="15.6" x14ac:dyDescent="0.3">
      <c r="A3782" s="39">
        <v>43623.333333333336</v>
      </c>
      <c r="B3782" s="29">
        <f t="shared" si="235"/>
        <v>6</v>
      </c>
      <c r="C3782" s="34">
        <v>7</v>
      </c>
      <c r="D3782" s="35">
        <v>189.75</v>
      </c>
      <c r="E3782" s="36">
        <v>252.75</v>
      </c>
      <c r="F3782" s="37">
        <f t="shared" si="236"/>
        <v>442.5</v>
      </c>
      <c r="G3782" s="38"/>
      <c r="H3782" s="35">
        <v>278.65100000000001</v>
      </c>
      <c r="I3782" s="36">
        <v>196.994</v>
      </c>
      <c r="J3782" s="37">
        <f t="shared" si="237"/>
        <v>475.64499999999998</v>
      </c>
      <c r="K3782" s="38"/>
      <c r="L3782" s="35">
        <v>158.69999999999999</v>
      </c>
      <c r="M3782" s="36">
        <v>116.25</v>
      </c>
      <c r="N3782" s="37">
        <f t="shared" si="238"/>
        <v>274.95</v>
      </c>
    </row>
    <row r="3783" spans="1:14" ht="15.6" x14ac:dyDescent="0.3">
      <c r="A3783" s="40">
        <v>43623.375</v>
      </c>
      <c r="B3783" s="29">
        <f t="shared" si="235"/>
        <v>6</v>
      </c>
      <c r="C3783" s="34">
        <v>7</v>
      </c>
      <c r="D3783" s="35">
        <v>208.95</v>
      </c>
      <c r="E3783" s="36">
        <v>382.65</v>
      </c>
      <c r="F3783" s="37">
        <f t="shared" si="236"/>
        <v>591.59999999999991</v>
      </c>
      <c r="G3783" s="38"/>
      <c r="H3783" s="35">
        <v>392.52199999999999</v>
      </c>
      <c r="I3783" s="36">
        <v>215.01599999999999</v>
      </c>
      <c r="J3783" s="37">
        <f t="shared" si="237"/>
        <v>607.53800000000001</v>
      </c>
      <c r="K3783" s="38"/>
      <c r="L3783" s="35">
        <v>251.85</v>
      </c>
      <c r="M3783" s="36">
        <v>166.8</v>
      </c>
      <c r="N3783" s="37">
        <f t="shared" si="238"/>
        <v>418.65</v>
      </c>
    </row>
    <row r="3784" spans="1:14" ht="15.6" x14ac:dyDescent="0.3">
      <c r="A3784" s="39">
        <v>43623.416666666664</v>
      </c>
      <c r="B3784" s="29">
        <f t="shared" ref="B3784:B3847" si="239">MONTH(A3784)</f>
        <v>6</v>
      </c>
      <c r="C3784" s="34">
        <v>7</v>
      </c>
      <c r="D3784" s="35">
        <v>214.65</v>
      </c>
      <c r="E3784" s="36">
        <v>390</v>
      </c>
      <c r="F3784" s="37">
        <f t="shared" ref="F3784:F3847" si="240">D3784+E3784</f>
        <v>604.65</v>
      </c>
      <c r="G3784" s="38"/>
      <c r="H3784" s="35">
        <v>394.82600000000002</v>
      </c>
      <c r="I3784" s="36">
        <v>221.452</v>
      </c>
      <c r="J3784" s="37">
        <f t="shared" ref="J3784:J3847" si="241">H3784+I3784</f>
        <v>616.27800000000002</v>
      </c>
      <c r="K3784" s="38"/>
      <c r="L3784" s="35">
        <v>257.55</v>
      </c>
      <c r="M3784" s="36">
        <v>174.15</v>
      </c>
      <c r="N3784" s="37">
        <f t="shared" ref="N3784:N3847" si="242">L3784+M3784</f>
        <v>431.70000000000005</v>
      </c>
    </row>
    <row r="3785" spans="1:14" ht="15.6" x14ac:dyDescent="0.3">
      <c r="A3785" s="40">
        <v>43623.458333333336</v>
      </c>
      <c r="B3785" s="29">
        <f t="shared" si="239"/>
        <v>6</v>
      </c>
      <c r="C3785" s="34">
        <v>7</v>
      </c>
      <c r="D3785" s="35">
        <v>217.2</v>
      </c>
      <c r="E3785" s="36">
        <v>400.35</v>
      </c>
      <c r="F3785" s="37">
        <f t="shared" si="240"/>
        <v>617.54999999999995</v>
      </c>
      <c r="G3785" s="38"/>
      <c r="H3785" s="35">
        <v>400.42200000000003</v>
      </c>
      <c r="I3785" s="36">
        <v>219.928</v>
      </c>
      <c r="J3785" s="37">
        <f t="shared" si="241"/>
        <v>620.35</v>
      </c>
      <c r="K3785" s="38"/>
      <c r="L3785" s="35">
        <v>259.35000000000002</v>
      </c>
      <c r="M3785" s="36">
        <v>177.45</v>
      </c>
      <c r="N3785" s="37">
        <f t="shared" si="242"/>
        <v>436.8</v>
      </c>
    </row>
    <row r="3786" spans="1:14" ht="15.6" x14ac:dyDescent="0.3">
      <c r="A3786" s="39">
        <v>43623.5</v>
      </c>
      <c r="B3786" s="29">
        <f t="shared" si="239"/>
        <v>6</v>
      </c>
      <c r="C3786" s="34">
        <v>7</v>
      </c>
      <c r="D3786" s="35">
        <v>231</v>
      </c>
      <c r="E3786" s="36">
        <v>407.1</v>
      </c>
      <c r="F3786" s="37">
        <f t="shared" si="240"/>
        <v>638.1</v>
      </c>
      <c r="G3786" s="38"/>
      <c r="H3786" s="35">
        <v>401.63400000000001</v>
      </c>
      <c r="I3786" s="36">
        <v>223.52799999999999</v>
      </c>
      <c r="J3786" s="37">
        <f t="shared" si="241"/>
        <v>625.16200000000003</v>
      </c>
      <c r="K3786" s="38"/>
      <c r="L3786" s="35">
        <v>258.89999999999998</v>
      </c>
      <c r="M3786" s="36">
        <v>180.15</v>
      </c>
      <c r="N3786" s="37">
        <f t="shared" si="242"/>
        <v>439.04999999999995</v>
      </c>
    </row>
    <row r="3787" spans="1:14" ht="15.6" x14ac:dyDescent="0.3">
      <c r="A3787" s="40">
        <v>43623.541666666664</v>
      </c>
      <c r="B3787" s="29">
        <f t="shared" si="239"/>
        <v>6</v>
      </c>
      <c r="C3787" s="34">
        <v>7</v>
      </c>
      <c r="D3787" s="35">
        <v>233.25</v>
      </c>
      <c r="E3787" s="36">
        <v>400.35</v>
      </c>
      <c r="F3787" s="37">
        <f t="shared" si="240"/>
        <v>633.6</v>
      </c>
      <c r="G3787" s="38"/>
      <c r="H3787" s="35">
        <v>405.33600000000001</v>
      </c>
      <c r="I3787" s="36">
        <v>226.542</v>
      </c>
      <c r="J3787" s="37">
        <f t="shared" si="241"/>
        <v>631.87800000000004</v>
      </c>
      <c r="K3787" s="38"/>
      <c r="L3787" s="35">
        <v>263.55</v>
      </c>
      <c r="M3787" s="36">
        <v>179.4</v>
      </c>
      <c r="N3787" s="37">
        <f t="shared" si="242"/>
        <v>442.95000000000005</v>
      </c>
    </row>
    <row r="3788" spans="1:14" ht="15.6" x14ac:dyDescent="0.3">
      <c r="A3788" s="39">
        <v>43623.583333333336</v>
      </c>
      <c r="B3788" s="29">
        <f t="shared" si="239"/>
        <v>6</v>
      </c>
      <c r="C3788" s="34">
        <v>7</v>
      </c>
      <c r="D3788" s="35">
        <v>234.3</v>
      </c>
      <c r="E3788" s="36">
        <v>394.5</v>
      </c>
      <c r="F3788" s="37">
        <f t="shared" si="240"/>
        <v>628.79999999999995</v>
      </c>
      <c r="G3788" s="38"/>
      <c r="H3788" s="35">
        <v>407.23399999999998</v>
      </c>
      <c r="I3788" s="36">
        <v>225.98500000000001</v>
      </c>
      <c r="J3788" s="37">
        <f t="shared" si="241"/>
        <v>633.21900000000005</v>
      </c>
      <c r="K3788" s="38"/>
      <c r="L3788" s="35">
        <v>270.14999999999998</v>
      </c>
      <c r="M3788" s="36">
        <v>181.2</v>
      </c>
      <c r="N3788" s="37">
        <f t="shared" si="242"/>
        <v>451.34999999999997</v>
      </c>
    </row>
    <row r="3789" spans="1:14" ht="15.6" x14ac:dyDescent="0.3">
      <c r="A3789" s="40">
        <v>43623.625</v>
      </c>
      <c r="B3789" s="29">
        <f t="shared" si="239"/>
        <v>6</v>
      </c>
      <c r="C3789" s="34">
        <v>7</v>
      </c>
      <c r="D3789" s="35">
        <v>241.2</v>
      </c>
      <c r="E3789" s="36">
        <v>390.3</v>
      </c>
      <c r="F3789" s="37">
        <f t="shared" si="240"/>
        <v>631.5</v>
      </c>
      <c r="G3789" s="38"/>
      <c r="H3789" s="35">
        <v>401.90300000000002</v>
      </c>
      <c r="I3789" s="36">
        <v>220.589</v>
      </c>
      <c r="J3789" s="37">
        <f t="shared" si="241"/>
        <v>622.49199999999996</v>
      </c>
      <c r="K3789" s="38"/>
      <c r="L3789" s="35">
        <v>269.55</v>
      </c>
      <c r="M3789" s="36">
        <v>179.7</v>
      </c>
      <c r="N3789" s="37">
        <f t="shared" si="242"/>
        <v>449.25</v>
      </c>
    </row>
    <row r="3790" spans="1:14" ht="15.6" x14ac:dyDescent="0.3">
      <c r="A3790" s="39">
        <v>43623.666666666664</v>
      </c>
      <c r="B3790" s="29">
        <f t="shared" si="239"/>
        <v>6</v>
      </c>
      <c r="C3790" s="34">
        <v>7</v>
      </c>
      <c r="D3790" s="35">
        <v>229.65</v>
      </c>
      <c r="E3790" s="36">
        <v>382.2</v>
      </c>
      <c r="F3790" s="37">
        <f t="shared" si="240"/>
        <v>611.85</v>
      </c>
      <c r="G3790" s="38"/>
      <c r="H3790" s="35">
        <v>399.65199999999999</v>
      </c>
      <c r="I3790" s="36">
        <v>212.29900000000001</v>
      </c>
      <c r="J3790" s="37">
        <f t="shared" si="241"/>
        <v>611.95100000000002</v>
      </c>
      <c r="K3790" s="38"/>
      <c r="L3790" s="35">
        <v>265.05</v>
      </c>
      <c r="M3790" s="36">
        <v>167.85</v>
      </c>
      <c r="N3790" s="37">
        <f t="shared" si="242"/>
        <v>432.9</v>
      </c>
    </row>
    <row r="3791" spans="1:14" ht="15.6" x14ac:dyDescent="0.3">
      <c r="A3791" s="40">
        <v>43623.708333333336</v>
      </c>
      <c r="B3791" s="29">
        <f t="shared" si="239"/>
        <v>6</v>
      </c>
      <c r="C3791" s="34">
        <v>7</v>
      </c>
      <c r="D3791" s="35">
        <v>226.05</v>
      </c>
      <c r="E3791" s="36">
        <v>362.55</v>
      </c>
      <c r="F3791" s="37">
        <f t="shared" si="240"/>
        <v>588.6</v>
      </c>
      <c r="G3791" s="38"/>
      <c r="H3791" s="35">
        <v>386.53500000000003</v>
      </c>
      <c r="I3791" s="36">
        <v>199.285</v>
      </c>
      <c r="J3791" s="37">
        <f t="shared" si="241"/>
        <v>585.82000000000005</v>
      </c>
      <c r="K3791" s="38"/>
      <c r="L3791" s="35">
        <v>247.95</v>
      </c>
      <c r="M3791" s="36">
        <v>163.05000000000001</v>
      </c>
      <c r="N3791" s="37">
        <f t="shared" si="242"/>
        <v>411</v>
      </c>
    </row>
    <row r="3792" spans="1:14" ht="15.6" x14ac:dyDescent="0.3">
      <c r="A3792" s="39">
        <v>43623.75</v>
      </c>
      <c r="B3792" s="29">
        <f t="shared" si="239"/>
        <v>6</v>
      </c>
      <c r="C3792" s="34">
        <v>7</v>
      </c>
      <c r="D3792" s="35">
        <v>210.15</v>
      </c>
      <c r="E3792" s="36">
        <v>326.7</v>
      </c>
      <c r="F3792" s="37">
        <f t="shared" si="240"/>
        <v>536.85</v>
      </c>
      <c r="G3792" s="38"/>
      <c r="H3792" s="35">
        <v>172.78800000000001</v>
      </c>
      <c r="I3792" s="36">
        <v>171.863</v>
      </c>
      <c r="J3792" s="37">
        <f t="shared" si="241"/>
        <v>344.65100000000001</v>
      </c>
      <c r="K3792" s="38"/>
      <c r="L3792" s="35">
        <v>113.1</v>
      </c>
      <c r="M3792" s="36">
        <v>94.05</v>
      </c>
      <c r="N3792" s="37">
        <f t="shared" si="242"/>
        <v>207.14999999999998</v>
      </c>
    </row>
    <row r="3793" spans="1:14" ht="15.6" x14ac:dyDescent="0.3">
      <c r="A3793" s="40">
        <v>43623.791666666664</v>
      </c>
      <c r="B3793" s="29">
        <f t="shared" si="239"/>
        <v>6</v>
      </c>
      <c r="C3793" s="34">
        <v>7</v>
      </c>
      <c r="D3793" s="35">
        <v>203.85</v>
      </c>
      <c r="E3793" s="36">
        <v>307.95</v>
      </c>
      <c r="F3793" s="37">
        <f t="shared" si="240"/>
        <v>511.79999999999995</v>
      </c>
      <c r="G3793" s="38"/>
      <c r="H3793" s="35">
        <v>166.67699999999999</v>
      </c>
      <c r="I3793" s="36">
        <v>159.91200000000001</v>
      </c>
      <c r="J3793" s="37">
        <f t="shared" si="241"/>
        <v>326.589</v>
      </c>
      <c r="K3793" s="38"/>
      <c r="L3793" s="35">
        <v>101.7</v>
      </c>
      <c r="M3793" s="36">
        <v>78.45</v>
      </c>
      <c r="N3793" s="37">
        <f t="shared" si="242"/>
        <v>180.15</v>
      </c>
    </row>
    <row r="3794" spans="1:14" ht="15.6" x14ac:dyDescent="0.3">
      <c r="A3794" s="39">
        <v>43623.833333333336</v>
      </c>
      <c r="B3794" s="29">
        <f t="shared" si="239"/>
        <v>6</v>
      </c>
      <c r="C3794" s="34">
        <v>7</v>
      </c>
      <c r="D3794" s="35">
        <v>198.3</v>
      </c>
      <c r="E3794" s="36">
        <v>295.2</v>
      </c>
      <c r="F3794" s="37">
        <f t="shared" si="240"/>
        <v>493.5</v>
      </c>
      <c r="G3794" s="38"/>
      <c r="H3794" s="35">
        <v>171.90799999999999</v>
      </c>
      <c r="I3794" s="36">
        <v>167.47399999999999</v>
      </c>
      <c r="J3794" s="37">
        <f t="shared" si="241"/>
        <v>339.38199999999995</v>
      </c>
      <c r="K3794" s="38"/>
      <c r="L3794" s="35">
        <v>104.4</v>
      </c>
      <c r="M3794" s="36">
        <v>75.3</v>
      </c>
      <c r="N3794" s="37">
        <f t="shared" si="242"/>
        <v>179.7</v>
      </c>
    </row>
    <row r="3795" spans="1:14" ht="15.6" x14ac:dyDescent="0.3">
      <c r="A3795" s="40">
        <v>43623.875</v>
      </c>
      <c r="B3795" s="29">
        <f t="shared" si="239"/>
        <v>6</v>
      </c>
      <c r="C3795" s="34">
        <v>7</v>
      </c>
      <c r="D3795" s="35">
        <v>167.1</v>
      </c>
      <c r="E3795" s="36">
        <v>165.3</v>
      </c>
      <c r="F3795" s="37">
        <f t="shared" si="240"/>
        <v>332.4</v>
      </c>
      <c r="G3795" s="38"/>
      <c r="H3795" s="35">
        <v>167.68600000000001</v>
      </c>
      <c r="I3795" s="36">
        <v>155.36600000000001</v>
      </c>
      <c r="J3795" s="37">
        <f t="shared" si="241"/>
        <v>323.05200000000002</v>
      </c>
      <c r="K3795" s="38"/>
      <c r="L3795" s="35">
        <v>100.05</v>
      </c>
      <c r="M3795" s="36">
        <v>71.400000000000006</v>
      </c>
      <c r="N3795" s="37">
        <f t="shared" si="242"/>
        <v>171.45</v>
      </c>
    </row>
    <row r="3796" spans="1:14" ht="15.6" x14ac:dyDescent="0.3">
      <c r="A3796" s="39">
        <v>43623.916666666664</v>
      </c>
      <c r="B3796" s="29">
        <f t="shared" si="239"/>
        <v>6</v>
      </c>
      <c r="C3796" s="34">
        <v>7</v>
      </c>
      <c r="D3796" s="35">
        <v>146.25</v>
      </c>
      <c r="E3796" s="36">
        <v>165.6</v>
      </c>
      <c r="F3796" s="37">
        <f t="shared" si="240"/>
        <v>311.85000000000002</v>
      </c>
      <c r="G3796" s="38"/>
      <c r="H3796" s="35">
        <v>165.81</v>
      </c>
      <c r="I3796" s="36">
        <v>149.87</v>
      </c>
      <c r="J3796" s="37">
        <f t="shared" si="241"/>
        <v>315.68</v>
      </c>
      <c r="K3796" s="38"/>
      <c r="L3796" s="35">
        <v>99.45</v>
      </c>
      <c r="M3796" s="36">
        <v>69.900000000000006</v>
      </c>
      <c r="N3796" s="37">
        <f t="shared" si="242"/>
        <v>169.35000000000002</v>
      </c>
    </row>
    <row r="3797" spans="1:14" ht="15.6" x14ac:dyDescent="0.3">
      <c r="A3797" s="40">
        <v>43623.958333333336</v>
      </c>
      <c r="B3797" s="29">
        <f t="shared" si="239"/>
        <v>6</v>
      </c>
      <c r="C3797" s="34">
        <v>7</v>
      </c>
      <c r="D3797" s="35">
        <v>135.44999999999999</v>
      </c>
      <c r="E3797" s="36">
        <v>160.80000000000001</v>
      </c>
      <c r="F3797" s="37">
        <f t="shared" si="240"/>
        <v>296.25</v>
      </c>
      <c r="G3797" s="38"/>
      <c r="H3797" s="35">
        <v>159.38200000000001</v>
      </c>
      <c r="I3797" s="36">
        <v>140.67500000000001</v>
      </c>
      <c r="J3797" s="37">
        <f t="shared" si="241"/>
        <v>300.05700000000002</v>
      </c>
      <c r="K3797" s="38"/>
      <c r="L3797" s="35">
        <v>90.9</v>
      </c>
      <c r="M3797" s="36">
        <v>62.25</v>
      </c>
      <c r="N3797" s="37">
        <f t="shared" si="242"/>
        <v>153.15</v>
      </c>
    </row>
    <row r="3798" spans="1:14" ht="15.6" x14ac:dyDescent="0.3">
      <c r="A3798" s="39">
        <v>43623</v>
      </c>
      <c r="B3798" s="29">
        <f t="shared" si="239"/>
        <v>6</v>
      </c>
      <c r="C3798" s="34">
        <v>7</v>
      </c>
      <c r="D3798" s="35">
        <v>119.85</v>
      </c>
      <c r="E3798" s="36">
        <v>144.44999999999999</v>
      </c>
      <c r="F3798" s="37">
        <f t="shared" si="240"/>
        <v>264.29999999999995</v>
      </c>
      <c r="G3798" s="38"/>
      <c r="H3798" s="35">
        <v>157.304</v>
      </c>
      <c r="I3798" s="36">
        <v>135.69399999999999</v>
      </c>
      <c r="J3798" s="37">
        <f t="shared" si="241"/>
        <v>292.99799999999999</v>
      </c>
      <c r="K3798" s="38"/>
      <c r="L3798" s="35">
        <v>84.75</v>
      </c>
      <c r="M3798" s="36">
        <v>61.8</v>
      </c>
      <c r="N3798" s="37">
        <f t="shared" si="242"/>
        <v>146.55000000000001</v>
      </c>
    </row>
    <row r="3799" spans="1:14" ht="15.6" x14ac:dyDescent="0.3">
      <c r="A3799" s="40">
        <v>43624.041666666664</v>
      </c>
      <c r="B3799" s="29">
        <f t="shared" si="239"/>
        <v>6</v>
      </c>
      <c r="C3799" s="34">
        <v>8</v>
      </c>
      <c r="D3799" s="35">
        <v>114.3</v>
      </c>
      <c r="E3799" s="36">
        <v>139.35</v>
      </c>
      <c r="F3799" s="37">
        <f t="shared" si="240"/>
        <v>253.64999999999998</v>
      </c>
      <c r="G3799" s="38"/>
      <c r="H3799" s="35">
        <v>155.786</v>
      </c>
      <c r="I3799" s="36">
        <v>136.715</v>
      </c>
      <c r="J3799" s="37">
        <f t="shared" si="241"/>
        <v>292.50099999999998</v>
      </c>
      <c r="K3799" s="38"/>
      <c r="L3799" s="35">
        <v>82.2</v>
      </c>
      <c r="M3799" s="36">
        <v>61.95</v>
      </c>
      <c r="N3799" s="37">
        <f t="shared" si="242"/>
        <v>144.15</v>
      </c>
    </row>
    <row r="3800" spans="1:14" ht="15.6" x14ac:dyDescent="0.3">
      <c r="A3800" s="39">
        <v>43624.083333333336</v>
      </c>
      <c r="B3800" s="29">
        <f t="shared" si="239"/>
        <v>6</v>
      </c>
      <c r="C3800" s="34">
        <v>8</v>
      </c>
      <c r="D3800" s="35">
        <v>113.85</v>
      </c>
      <c r="E3800" s="36">
        <v>141.44999999999999</v>
      </c>
      <c r="F3800" s="37">
        <f t="shared" si="240"/>
        <v>255.29999999999998</v>
      </c>
      <c r="G3800" s="38"/>
      <c r="H3800" s="35">
        <v>157.148</v>
      </c>
      <c r="I3800" s="36">
        <v>134.89099999999999</v>
      </c>
      <c r="J3800" s="37">
        <f t="shared" si="241"/>
        <v>292.03899999999999</v>
      </c>
      <c r="K3800" s="38"/>
      <c r="L3800" s="35">
        <v>84.15</v>
      </c>
      <c r="M3800" s="36">
        <v>62.1</v>
      </c>
      <c r="N3800" s="37">
        <f t="shared" si="242"/>
        <v>146.25</v>
      </c>
    </row>
    <row r="3801" spans="1:14" ht="15.6" x14ac:dyDescent="0.3">
      <c r="A3801" s="40">
        <v>43624.125</v>
      </c>
      <c r="B3801" s="29">
        <f t="shared" si="239"/>
        <v>6</v>
      </c>
      <c r="C3801" s="34">
        <v>8</v>
      </c>
      <c r="D3801" s="35">
        <v>113.85</v>
      </c>
      <c r="E3801" s="36">
        <v>135.6</v>
      </c>
      <c r="F3801" s="37">
        <f t="shared" si="240"/>
        <v>249.45</v>
      </c>
      <c r="G3801" s="38"/>
      <c r="H3801" s="35">
        <v>155.65600000000001</v>
      </c>
      <c r="I3801" s="36">
        <v>134.35599999999999</v>
      </c>
      <c r="J3801" s="37">
        <f t="shared" si="241"/>
        <v>290.012</v>
      </c>
      <c r="K3801" s="38"/>
      <c r="L3801" s="35">
        <v>82.95</v>
      </c>
      <c r="M3801" s="36">
        <v>61.65</v>
      </c>
      <c r="N3801" s="37">
        <f t="shared" si="242"/>
        <v>144.6</v>
      </c>
    </row>
    <row r="3802" spans="1:14" ht="15.6" x14ac:dyDescent="0.3">
      <c r="A3802" s="39">
        <v>43624.166666666664</v>
      </c>
      <c r="B3802" s="29">
        <f t="shared" si="239"/>
        <v>6</v>
      </c>
      <c r="C3802" s="34">
        <v>8</v>
      </c>
      <c r="D3802" s="35">
        <v>113.85</v>
      </c>
      <c r="E3802" s="36">
        <v>127.8</v>
      </c>
      <c r="F3802" s="37">
        <f t="shared" si="240"/>
        <v>241.64999999999998</v>
      </c>
      <c r="G3802" s="38"/>
      <c r="H3802" s="35">
        <v>155.28399999999999</v>
      </c>
      <c r="I3802" s="36">
        <v>135.09399999999999</v>
      </c>
      <c r="J3802" s="37">
        <f t="shared" si="241"/>
        <v>290.37799999999999</v>
      </c>
      <c r="K3802" s="38"/>
      <c r="L3802" s="35">
        <v>82.8</v>
      </c>
      <c r="M3802" s="36">
        <v>62.25</v>
      </c>
      <c r="N3802" s="37">
        <f t="shared" si="242"/>
        <v>145.05000000000001</v>
      </c>
    </row>
    <row r="3803" spans="1:14" ht="15.6" x14ac:dyDescent="0.3">
      <c r="A3803" s="40">
        <v>43624.208333333336</v>
      </c>
      <c r="B3803" s="29">
        <f t="shared" si="239"/>
        <v>6</v>
      </c>
      <c r="C3803" s="34">
        <v>8</v>
      </c>
      <c r="D3803" s="35">
        <v>110.7</v>
      </c>
      <c r="E3803" s="36">
        <v>125.4</v>
      </c>
      <c r="F3803" s="37">
        <f t="shared" si="240"/>
        <v>236.10000000000002</v>
      </c>
      <c r="G3803" s="38"/>
      <c r="H3803" s="35">
        <v>156.30699999999999</v>
      </c>
      <c r="I3803" s="36">
        <v>132.89500000000001</v>
      </c>
      <c r="J3803" s="37">
        <f t="shared" si="241"/>
        <v>289.202</v>
      </c>
      <c r="K3803" s="38"/>
      <c r="L3803" s="35">
        <v>83.7</v>
      </c>
      <c r="M3803" s="36">
        <v>61.8</v>
      </c>
      <c r="N3803" s="37">
        <f t="shared" si="242"/>
        <v>145.5</v>
      </c>
    </row>
    <row r="3804" spans="1:14" ht="15.6" x14ac:dyDescent="0.3">
      <c r="A3804" s="39">
        <v>43624.25</v>
      </c>
      <c r="B3804" s="29">
        <f t="shared" si="239"/>
        <v>6</v>
      </c>
      <c r="C3804" s="34">
        <v>8</v>
      </c>
      <c r="D3804" s="35">
        <v>109.65</v>
      </c>
      <c r="E3804" s="36">
        <v>123.75</v>
      </c>
      <c r="F3804" s="37">
        <f t="shared" si="240"/>
        <v>233.4</v>
      </c>
      <c r="G3804" s="38"/>
      <c r="H3804" s="35">
        <v>156.755</v>
      </c>
      <c r="I3804" s="36">
        <v>117.777</v>
      </c>
      <c r="J3804" s="37">
        <f t="shared" si="241"/>
        <v>274.53199999999998</v>
      </c>
      <c r="K3804" s="38"/>
      <c r="L3804" s="35">
        <v>84.75</v>
      </c>
      <c r="M3804" s="36">
        <v>62.1</v>
      </c>
      <c r="N3804" s="37">
        <f t="shared" si="242"/>
        <v>146.85</v>
      </c>
    </row>
    <row r="3805" spans="1:14" ht="15.6" x14ac:dyDescent="0.3">
      <c r="A3805" s="40">
        <v>43624.291666666664</v>
      </c>
      <c r="B3805" s="29">
        <f t="shared" si="239"/>
        <v>6</v>
      </c>
      <c r="C3805" s="34">
        <v>8</v>
      </c>
      <c r="D3805" s="35">
        <v>112.65</v>
      </c>
      <c r="E3805" s="36">
        <v>130.80000000000001</v>
      </c>
      <c r="F3805" s="37">
        <f t="shared" si="240"/>
        <v>243.45000000000002</v>
      </c>
      <c r="G3805" s="38"/>
      <c r="H3805" s="35">
        <v>159.29300000000001</v>
      </c>
      <c r="I3805" s="36">
        <v>117.925</v>
      </c>
      <c r="J3805" s="37">
        <f t="shared" si="241"/>
        <v>277.21800000000002</v>
      </c>
      <c r="K3805" s="38"/>
      <c r="L3805" s="35">
        <v>83.7</v>
      </c>
      <c r="M3805" s="36">
        <v>60.75</v>
      </c>
      <c r="N3805" s="37">
        <f t="shared" si="242"/>
        <v>144.44999999999999</v>
      </c>
    </row>
    <row r="3806" spans="1:14" ht="15.6" x14ac:dyDescent="0.3">
      <c r="A3806" s="39">
        <v>43624.333333333336</v>
      </c>
      <c r="B3806" s="29">
        <f t="shared" si="239"/>
        <v>6</v>
      </c>
      <c r="C3806" s="34">
        <v>8</v>
      </c>
      <c r="D3806" s="35">
        <v>142.19999999999999</v>
      </c>
      <c r="E3806" s="36">
        <v>260.25</v>
      </c>
      <c r="F3806" s="37">
        <f t="shared" si="240"/>
        <v>402.45</v>
      </c>
      <c r="G3806" s="38"/>
      <c r="H3806" s="35">
        <v>190.18799999999999</v>
      </c>
      <c r="I3806" s="36">
        <v>143.273</v>
      </c>
      <c r="J3806" s="37">
        <f t="shared" si="241"/>
        <v>333.46100000000001</v>
      </c>
      <c r="K3806" s="38"/>
      <c r="L3806" s="35">
        <v>105.6</v>
      </c>
      <c r="M3806" s="36">
        <v>77.7</v>
      </c>
      <c r="N3806" s="37">
        <f t="shared" si="242"/>
        <v>183.3</v>
      </c>
    </row>
    <row r="3807" spans="1:14" ht="15.6" x14ac:dyDescent="0.3">
      <c r="A3807" s="40">
        <v>43624.375</v>
      </c>
      <c r="B3807" s="29">
        <f t="shared" si="239"/>
        <v>6</v>
      </c>
      <c r="C3807" s="34">
        <v>8</v>
      </c>
      <c r="D3807" s="35">
        <v>143.25</v>
      </c>
      <c r="E3807" s="36">
        <v>264.14999999999998</v>
      </c>
      <c r="F3807" s="37">
        <f t="shared" si="240"/>
        <v>407.4</v>
      </c>
      <c r="G3807" s="38"/>
      <c r="H3807" s="35">
        <v>190.208</v>
      </c>
      <c r="I3807" s="36">
        <v>149.102</v>
      </c>
      <c r="J3807" s="37">
        <f t="shared" si="241"/>
        <v>339.31</v>
      </c>
      <c r="K3807" s="38"/>
      <c r="L3807" s="35">
        <v>106.95</v>
      </c>
      <c r="M3807" s="36">
        <v>74.849999999999994</v>
      </c>
      <c r="N3807" s="37">
        <f t="shared" si="242"/>
        <v>181.8</v>
      </c>
    </row>
    <row r="3808" spans="1:14" ht="15.6" x14ac:dyDescent="0.3">
      <c r="A3808" s="39">
        <v>43624.416666666664</v>
      </c>
      <c r="B3808" s="29">
        <f t="shared" si="239"/>
        <v>6</v>
      </c>
      <c r="C3808" s="34">
        <v>8</v>
      </c>
      <c r="D3808" s="35">
        <v>143.1</v>
      </c>
      <c r="E3808" s="36">
        <v>264.75</v>
      </c>
      <c r="F3808" s="37">
        <f t="shared" si="240"/>
        <v>407.85</v>
      </c>
      <c r="G3808" s="38"/>
      <c r="H3808" s="35">
        <v>184.74799999999999</v>
      </c>
      <c r="I3808" s="36">
        <v>146.49299999999999</v>
      </c>
      <c r="J3808" s="37">
        <f t="shared" si="241"/>
        <v>331.24099999999999</v>
      </c>
      <c r="K3808" s="38"/>
      <c r="L3808" s="35">
        <v>106.35</v>
      </c>
      <c r="M3808" s="36">
        <v>75.3</v>
      </c>
      <c r="N3808" s="37">
        <f t="shared" si="242"/>
        <v>181.64999999999998</v>
      </c>
    </row>
    <row r="3809" spans="1:14" ht="15.6" x14ac:dyDescent="0.3">
      <c r="A3809" s="40">
        <v>43624.458333333336</v>
      </c>
      <c r="B3809" s="29">
        <f t="shared" si="239"/>
        <v>6</v>
      </c>
      <c r="C3809" s="34">
        <v>8</v>
      </c>
      <c r="D3809" s="35">
        <v>141.44999999999999</v>
      </c>
      <c r="E3809" s="36">
        <v>265.5</v>
      </c>
      <c r="F3809" s="37">
        <f t="shared" si="240"/>
        <v>406.95</v>
      </c>
      <c r="G3809" s="38"/>
      <c r="H3809" s="35">
        <v>189.369</v>
      </c>
      <c r="I3809" s="36">
        <v>146.06100000000001</v>
      </c>
      <c r="J3809" s="37">
        <f t="shared" si="241"/>
        <v>335.43</v>
      </c>
      <c r="K3809" s="38"/>
      <c r="L3809" s="35">
        <v>105.6</v>
      </c>
      <c r="M3809" s="36">
        <v>73.349999999999994</v>
      </c>
      <c r="N3809" s="37">
        <f t="shared" si="242"/>
        <v>178.95</v>
      </c>
    </row>
    <row r="3810" spans="1:14" ht="15.6" x14ac:dyDescent="0.3">
      <c r="A3810" s="39">
        <v>43624.5</v>
      </c>
      <c r="B3810" s="29">
        <f t="shared" si="239"/>
        <v>6</v>
      </c>
      <c r="C3810" s="34">
        <v>8</v>
      </c>
      <c r="D3810" s="35">
        <v>159.15</v>
      </c>
      <c r="E3810" s="36">
        <v>270.60000000000002</v>
      </c>
      <c r="F3810" s="37">
        <f t="shared" si="240"/>
        <v>429.75</v>
      </c>
      <c r="G3810" s="38"/>
      <c r="H3810" s="35">
        <v>190.89699999999999</v>
      </c>
      <c r="I3810" s="36">
        <v>140.459</v>
      </c>
      <c r="J3810" s="37">
        <f t="shared" si="241"/>
        <v>331.35599999999999</v>
      </c>
      <c r="K3810" s="38"/>
      <c r="L3810" s="35">
        <v>104.85</v>
      </c>
      <c r="M3810" s="36">
        <v>73.650000000000006</v>
      </c>
      <c r="N3810" s="37">
        <f t="shared" si="242"/>
        <v>178.5</v>
      </c>
    </row>
    <row r="3811" spans="1:14" ht="15.6" x14ac:dyDescent="0.3">
      <c r="A3811" s="40">
        <v>43624.541666666664</v>
      </c>
      <c r="B3811" s="29">
        <f t="shared" si="239"/>
        <v>6</v>
      </c>
      <c r="C3811" s="34">
        <v>8</v>
      </c>
      <c r="D3811" s="35">
        <v>136.05000000000001</v>
      </c>
      <c r="E3811" s="36">
        <v>144.44999999999999</v>
      </c>
      <c r="F3811" s="37">
        <f t="shared" si="240"/>
        <v>280.5</v>
      </c>
      <c r="G3811" s="38"/>
      <c r="H3811" s="35">
        <v>158.761</v>
      </c>
      <c r="I3811" s="36">
        <v>122.45399999999999</v>
      </c>
      <c r="J3811" s="37">
        <f t="shared" si="241"/>
        <v>281.21499999999997</v>
      </c>
      <c r="K3811" s="38"/>
      <c r="L3811" s="35">
        <v>83.4</v>
      </c>
      <c r="M3811" s="36">
        <v>63</v>
      </c>
      <c r="N3811" s="37">
        <f t="shared" si="242"/>
        <v>146.4</v>
      </c>
    </row>
    <row r="3812" spans="1:14" ht="15.6" x14ac:dyDescent="0.3">
      <c r="A3812" s="39">
        <v>43624.583333333336</v>
      </c>
      <c r="B3812" s="29">
        <f t="shared" si="239"/>
        <v>6</v>
      </c>
      <c r="C3812" s="34">
        <v>8</v>
      </c>
      <c r="D3812" s="35">
        <v>160.35</v>
      </c>
      <c r="E3812" s="36">
        <v>144.6</v>
      </c>
      <c r="F3812" s="37">
        <f t="shared" si="240"/>
        <v>304.95</v>
      </c>
      <c r="G3812" s="38"/>
      <c r="H3812" s="35">
        <v>158.54</v>
      </c>
      <c r="I3812" s="36">
        <v>123.301</v>
      </c>
      <c r="J3812" s="37">
        <f t="shared" si="241"/>
        <v>281.84100000000001</v>
      </c>
      <c r="K3812" s="38"/>
      <c r="L3812" s="35">
        <v>83.85</v>
      </c>
      <c r="M3812" s="36">
        <v>61.35</v>
      </c>
      <c r="N3812" s="37">
        <f t="shared" si="242"/>
        <v>145.19999999999999</v>
      </c>
    </row>
    <row r="3813" spans="1:14" ht="15.6" x14ac:dyDescent="0.3">
      <c r="A3813" s="40">
        <v>43624.625</v>
      </c>
      <c r="B3813" s="29">
        <f t="shared" si="239"/>
        <v>6</v>
      </c>
      <c r="C3813" s="34">
        <v>8</v>
      </c>
      <c r="D3813" s="35">
        <v>170.55</v>
      </c>
      <c r="E3813" s="36">
        <v>143.1</v>
      </c>
      <c r="F3813" s="37">
        <f t="shared" si="240"/>
        <v>313.64999999999998</v>
      </c>
      <c r="G3813" s="38"/>
      <c r="H3813" s="35">
        <v>153.27799999999999</v>
      </c>
      <c r="I3813" s="36">
        <v>123.69199999999999</v>
      </c>
      <c r="J3813" s="37">
        <f t="shared" si="241"/>
        <v>276.96999999999997</v>
      </c>
      <c r="K3813" s="38"/>
      <c r="L3813" s="35">
        <v>82.05</v>
      </c>
      <c r="M3813" s="36">
        <v>62.1</v>
      </c>
      <c r="N3813" s="37">
        <f t="shared" si="242"/>
        <v>144.15</v>
      </c>
    </row>
    <row r="3814" spans="1:14" ht="15.6" x14ac:dyDescent="0.3">
      <c r="A3814" s="39">
        <v>43624.666666666664</v>
      </c>
      <c r="B3814" s="29">
        <f t="shared" si="239"/>
        <v>6</v>
      </c>
      <c r="C3814" s="34">
        <v>8</v>
      </c>
      <c r="D3814" s="35">
        <v>159.75</v>
      </c>
      <c r="E3814" s="36">
        <v>145.05000000000001</v>
      </c>
      <c r="F3814" s="37">
        <f t="shared" si="240"/>
        <v>304.8</v>
      </c>
      <c r="G3814" s="38"/>
      <c r="H3814" s="35">
        <v>150.03299999999999</v>
      </c>
      <c r="I3814" s="36">
        <v>118.57299999999999</v>
      </c>
      <c r="J3814" s="37">
        <f t="shared" si="241"/>
        <v>268.60599999999999</v>
      </c>
      <c r="K3814" s="38"/>
      <c r="L3814" s="35">
        <v>82.95</v>
      </c>
      <c r="M3814" s="36">
        <v>63.6</v>
      </c>
      <c r="N3814" s="37">
        <f t="shared" si="242"/>
        <v>146.55000000000001</v>
      </c>
    </row>
    <row r="3815" spans="1:14" ht="15.6" x14ac:dyDescent="0.3">
      <c r="A3815" s="40">
        <v>43624.708333333336</v>
      </c>
      <c r="B3815" s="29">
        <f t="shared" si="239"/>
        <v>6</v>
      </c>
      <c r="C3815" s="34">
        <v>8</v>
      </c>
      <c r="D3815" s="35">
        <v>171.45</v>
      </c>
      <c r="E3815" s="36">
        <v>143.25</v>
      </c>
      <c r="F3815" s="37">
        <f t="shared" si="240"/>
        <v>314.7</v>
      </c>
      <c r="G3815" s="38"/>
      <c r="H3815" s="35">
        <v>150.55799999999999</v>
      </c>
      <c r="I3815" s="36">
        <v>119.628</v>
      </c>
      <c r="J3815" s="37">
        <f t="shared" si="241"/>
        <v>270.18599999999998</v>
      </c>
      <c r="K3815" s="38"/>
      <c r="L3815" s="35">
        <v>82.5</v>
      </c>
      <c r="M3815" s="36">
        <v>60.75</v>
      </c>
      <c r="N3815" s="37">
        <f t="shared" si="242"/>
        <v>143.25</v>
      </c>
    </row>
    <row r="3816" spans="1:14" ht="15.6" x14ac:dyDescent="0.3">
      <c r="A3816" s="39">
        <v>43624.75</v>
      </c>
      <c r="B3816" s="29">
        <f t="shared" si="239"/>
        <v>6</v>
      </c>
      <c r="C3816" s="34">
        <v>8</v>
      </c>
      <c r="D3816" s="35">
        <v>173.85</v>
      </c>
      <c r="E3816" s="36">
        <v>139.5</v>
      </c>
      <c r="F3816" s="37">
        <f t="shared" si="240"/>
        <v>313.35000000000002</v>
      </c>
      <c r="G3816" s="38"/>
      <c r="H3816" s="35">
        <v>152.49700000000001</v>
      </c>
      <c r="I3816" s="36">
        <v>122.35599999999999</v>
      </c>
      <c r="J3816" s="37">
        <f t="shared" si="241"/>
        <v>274.85300000000001</v>
      </c>
      <c r="K3816" s="38"/>
      <c r="L3816" s="35">
        <v>82.2</v>
      </c>
      <c r="M3816" s="36">
        <v>61.95</v>
      </c>
      <c r="N3816" s="37">
        <f t="shared" si="242"/>
        <v>144.15</v>
      </c>
    </row>
    <row r="3817" spans="1:14" ht="15.6" x14ac:dyDescent="0.3">
      <c r="A3817" s="40">
        <v>43624.791666666664</v>
      </c>
      <c r="B3817" s="29">
        <f t="shared" si="239"/>
        <v>6</v>
      </c>
      <c r="C3817" s="34">
        <v>8</v>
      </c>
      <c r="D3817" s="35">
        <v>175.5</v>
      </c>
      <c r="E3817" s="36">
        <v>134.4</v>
      </c>
      <c r="F3817" s="37">
        <f t="shared" si="240"/>
        <v>309.89999999999998</v>
      </c>
      <c r="G3817" s="38"/>
      <c r="H3817" s="35">
        <v>153.142</v>
      </c>
      <c r="I3817" s="36">
        <v>119.41200000000001</v>
      </c>
      <c r="J3817" s="37">
        <f t="shared" si="241"/>
        <v>272.55399999999997</v>
      </c>
      <c r="K3817" s="38"/>
      <c r="L3817" s="35">
        <v>81.900000000000006</v>
      </c>
      <c r="M3817" s="36">
        <v>62.25</v>
      </c>
      <c r="N3817" s="37">
        <f t="shared" si="242"/>
        <v>144.15</v>
      </c>
    </row>
    <row r="3818" spans="1:14" ht="15.6" x14ac:dyDescent="0.3">
      <c r="A3818" s="39">
        <v>43624.833333333336</v>
      </c>
      <c r="B3818" s="29">
        <f t="shared" si="239"/>
        <v>6</v>
      </c>
      <c r="C3818" s="34">
        <v>8</v>
      </c>
      <c r="D3818" s="35">
        <v>173.4</v>
      </c>
      <c r="E3818" s="36">
        <v>139.19999999999999</v>
      </c>
      <c r="F3818" s="37">
        <f t="shared" si="240"/>
        <v>312.60000000000002</v>
      </c>
      <c r="G3818" s="38"/>
      <c r="H3818" s="35">
        <v>151.19999999999999</v>
      </c>
      <c r="I3818" s="36">
        <v>115.384</v>
      </c>
      <c r="J3818" s="37">
        <f t="shared" si="241"/>
        <v>266.584</v>
      </c>
      <c r="K3818" s="38"/>
      <c r="L3818" s="35">
        <v>82.35</v>
      </c>
      <c r="M3818" s="36">
        <v>61.95</v>
      </c>
      <c r="N3818" s="37">
        <f t="shared" si="242"/>
        <v>144.30000000000001</v>
      </c>
    </row>
    <row r="3819" spans="1:14" ht="15.6" x14ac:dyDescent="0.3">
      <c r="A3819" s="40">
        <v>43624.875</v>
      </c>
      <c r="B3819" s="29">
        <f t="shared" si="239"/>
        <v>6</v>
      </c>
      <c r="C3819" s="34">
        <v>8</v>
      </c>
      <c r="D3819" s="35">
        <v>153.75</v>
      </c>
      <c r="E3819" s="36">
        <v>139.80000000000001</v>
      </c>
      <c r="F3819" s="37">
        <f t="shared" si="240"/>
        <v>293.55</v>
      </c>
      <c r="G3819" s="38"/>
      <c r="H3819" s="35">
        <v>151.19900000000001</v>
      </c>
      <c r="I3819" s="36">
        <v>110.988</v>
      </c>
      <c r="J3819" s="37">
        <f t="shared" si="241"/>
        <v>262.18700000000001</v>
      </c>
      <c r="K3819" s="38"/>
      <c r="L3819" s="35">
        <v>76.95</v>
      </c>
      <c r="M3819" s="36">
        <v>61.5</v>
      </c>
      <c r="N3819" s="37">
        <f t="shared" si="242"/>
        <v>138.44999999999999</v>
      </c>
    </row>
    <row r="3820" spans="1:14" ht="15.6" x14ac:dyDescent="0.3">
      <c r="A3820" s="39">
        <v>43624.916666666664</v>
      </c>
      <c r="B3820" s="29">
        <f t="shared" si="239"/>
        <v>6</v>
      </c>
      <c r="C3820" s="34">
        <v>8</v>
      </c>
      <c r="D3820" s="35">
        <v>102.75</v>
      </c>
      <c r="E3820" s="36">
        <v>135.75</v>
      </c>
      <c r="F3820" s="37">
        <f t="shared" si="240"/>
        <v>238.5</v>
      </c>
      <c r="G3820" s="38"/>
      <c r="H3820" s="35">
        <v>98.308999999999997</v>
      </c>
      <c r="I3820" s="36">
        <v>110.92</v>
      </c>
      <c r="J3820" s="37">
        <f t="shared" si="241"/>
        <v>209.22899999999998</v>
      </c>
      <c r="K3820" s="38"/>
      <c r="L3820" s="35">
        <v>82.35</v>
      </c>
      <c r="M3820" s="36">
        <v>61.5</v>
      </c>
      <c r="N3820" s="37">
        <f t="shared" si="242"/>
        <v>143.85</v>
      </c>
    </row>
    <row r="3821" spans="1:14" ht="15.6" x14ac:dyDescent="0.3">
      <c r="A3821" s="40">
        <v>43624.958333333336</v>
      </c>
      <c r="B3821" s="29">
        <f t="shared" si="239"/>
        <v>6</v>
      </c>
      <c r="C3821" s="34">
        <v>8</v>
      </c>
      <c r="D3821" s="35">
        <v>136.35</v>
      </c>
      <c r="E3821" s="36">
        <v>127.95</v>
      </c>
      <c r="F3821" s="37">
        <f t="shared" si="240"/>
        <v>264.3</v>
      </c>
      <c r="G3821" s="38"/>
      <c r="H3821" s="35">
        <v>149.39599999999999</v>
      </c>
      <c r="I3821" s="36">
        <v>102.63200000000001</v>
      </c>
      <c r="J3821" s="37">
        <f t="shared" si="241"/>
        <v>252.02799999999999</v>
      </c>
      <c r="K3821" s="38"/>
      <c r="L3821" s="35">
        <v>60.3</v>
      </c>
      <c r="M3821" s="36">
        <v>60.45</v>
      </c>
      <c r="N3821" s="37">
        <f t="shared" si="242"/>
        <v>120.75</v>
      </c>
    </row>
    <row r="3822" spans="1:14" ht="15.6" x14ac:dyDescent="0.3">
      <c r="A3822" s="39">
        <v>43624</v>
      </c>
      <c r="B3822" s="29">
        <f t="shared" si="239"/>
        <v>6</v>
      </c>
      <c r="C3822" s="34">
        <v>8</v>
      </c>
      <c r="D3822" s="35">
        <v>123.15</v>
      </c>
      <c r="E3822" s="36">
        <v>123.9</v>
      </c>
      <c r="F3822" s="37">
        <f t="shared" si="240"/>
        <v>247.05</v>
      </c>
      <c r="G3822" s="38"/>
      <c r="H3822" s="35">
        <v>152.096</v>
      </c>
      <c r="I3822" s="36">
        <v>86.320999999999998</v>
      </c>
      <c r="J3822" s="37">
        <f t="shared" si="241"/>
        <v>238.417</v>
      </c>
      <c r="K3822" s="38"/>
      <c r="L3822" s="35">
        <v>82.5</v>
      </c>
      <c r="M3822" s="36">
        <v>62.4</v>
      </c>
      <c r="N3822" s="37">
        <f t="shared" si="242"/>
        <v>144.9</v>
      </c>
    </row>
    <row r="3823" spans="1:14" ht="15.6" x14ac:dyDescent="0.3">
      <c r="A3823" s="40">
        <v>43625.041666666664</v>
      </c>
      <c r="B3823" s="29">
        <f t="shared" si="239"/>
        <v>6</v>
      </c>
      <c r="C3823" s="34">
        <v>9</v>
      </c>
      <c r="D3823" s="35">
        <v>125.25</v>
      </c>
      <c r="E3823" s="36">
        <v>131.25</v>
      </c>
      <c r="F3823" s="37">
        <f t="shared" si="240"/>
        <v>256.5</v>
      </c>
      <c r="G3823" s="38"/>
      <c r="H3823" s="35">
        <v>149.738</v>
      </c>
      <c r="I3823" s="36">
        <v>110.11199999999999</v>
      </c>
      <c r="J3823" s="37">
        <f t="shared" si="241"/>
        <v>259.85000000000002</v>
      </c>
      <c r="K3823" s="38"/>
      <c r="L3823" s="35">
        <v>81.75</v>
      </c>
      <c r="M3823" s="36">
        <v>61.5</v>
      </c>
      <c r="N3823" s="37">
        <f t="shared" si="242"/>
        <v>143.25</v>
      </c>
    </row>
    <row r="3824" spans="1:14" ht="15.6" x14ac:dyDescent="0.3">
      <c r="A3824" s="39">
        <v>43625.083333333336</v>
      </c>
      <c r="B3824" s="29">
        <f t="shared" si="239"/>
        <v>6</v>
      </c>
      <c r="C3824" s="34">
        <v>9</v>
      </c>
      <c r="D3824" s="35">
        <v>119.4</v>
      </c>
      <c r="E3824" s="36">
        <v>129.15</v>
      </c>
      <c r="F3824" s="37">
        <f t="shared" si="240"/>
        <v>248.55</v>
      </c>
      <c r="G3824" s="38"/>
      <c r="H3824" s="35">
        <v>150.34299999999999</v>
      </c>
      <c r="I3824" s="36">
        <v>109.693</v>
      </c>
      <c r="J3824" s="37">
        <f t="shared" si="241"/>
        <v>260.036</v>
      </c>
      <c r="K3824" s="38"/>
      <c r="L3824" s="35">
        <v>81.150000000000006</v>
      </c>
      <c r="M3824" s="36">
        <v>61.35</v>
      </c>
      <c r="N3824" s="37">
        <f t="shared" si="242"/>
        <v>142.5</v>
      </c>
    </row>
    <row r="3825" spans="1:14" ht="15.6" x14ac:dyDescent="0.3">
      <c r="A3825" s="40">
        <v>43625.125</v>
      </c>
      <c r="B3825" s="29">
        <f t="shared" si="239"/>
        <v>6</v>
      </c>
      <c r="C3825" s="34">
        <v>9</v>
      </c>
      <c r="D3825" s="35">
        <v>108.9</v>
      </c>
      <c r="E3825" s="36">
        <v>129.6</v>
      </c>
      <c r="F3825" s="37">
        <f t="shared" si="240"/>
        <v>238.5</v>
      </c>
      <c r="G3825" s="38"/>
      <c r="H3825" s="35">
        <v>149.85</v>
      </c>
      <c r="I3825" s="36">
        <v>109.72199999999999</v>
      </c>
      <c r="J3825" s="37">
        <f t="shared" si="241"/>
        <v>259.572</v>
      </c>
      <c r="K3825" s="38"/>
      <c r="L3825" s="35">
        <v>81.45</v>
      </c>
      <c r="M3825" s="36">
        <v>60.75</v>
      </c>
      <c r="N3825" s="37">
        <f t="shared" si="242"/>
        <v>142.19999999999999</v>
      </c>
    </row>
    <row r="3826" spans="1:14" ht="15.6" x14ac:dyDescent="0.3">
      <c r="A3826" s="39">
        <v>43625.166666666664</v>
      </c>
      <c r="B3826" s="29">
        <f t="shared" si="239"/>
        <v>6</v>
      </c>
      <c r="C3826" s="34">
        <v>9</v>
      </c>
      <c r="D3826" s="35">
        <v>109.5</v>
      </c>
      <c r="E3826" s="36">
        <v>130.65</v>
      </c>
      <c r="F3826" s="37">
        <f t="shared" si="240"/>
        <v>240.15</v>
      </c>
      <c r="G3826" s="38"/>
      <c r="H3826" s="35">
        <v>150.25299999999999</v>
      </c>
      <c r="I3826" s="36">
        <v>109.619</v>
      </c>
      <c r="J3826" s="37">
        <f t="shared" si="241"/>
        <v>259.87199999999996</v>
      </c>
      <c r="K3826" s="38"/>
      <c r="L3826" s="35">
        <v>80.849999999999994</v>
      </c>
      <c r="M3826" s="36">
        <v>62.25</v>
      </c>
      <c r="N3826" s="37">
        <f t="shared" si="242"/>
        <v>143.1</v>
      </c>
    </row>
    <row r="3827" spans="1:14" ht="15.6" x14ac:dyDescent="0.3">
      <c r="A3827" s="40">
        <v>43625.208333333336</v>
      </c>
      <c r="B3827" s="29">
        <f t="shared" si="239"/>
        <v>6</v>
      </c>
      <c r="C3827" s="34">
        <v>9</v>
      </c>
      <c r="D3827" s="35">
        <v>109.35</v>
      </c>
      <c r="E3827" s="36">
        <v>126</v>
      </c>
      <c r="F3827" s="37">
        <f t="shared" si="240"/>
        <v>235.35</v>
      </c>
      <c r="G3827" s="38"/>
      <c r="H3827" s="35">
        <v>150.63999999999999</v>
      </c>
      <c r="I3827" s="36">
        <v>110.256</v>
      </c>
      <c r="J3827" s="37">
        <f t="shared" si="241"/>
        <v>260.89599999999996</v>
      </c>
      <c r="K3827" s="38"/>
      <c r="L3827" s="35">
        <v>81.75</v>
      </c>
      <c r="M3827" s="36">
        <v>61.35</v>
      </c>
      <c r="N3827" s="37">
        <f t="shared" si="242"/>
        <v>143.1</v>
      </c>
    </row>
    <row r="3828" spans="1:14" ht="15.6" x14ac:dyDescent="0.3">
      <c r="A3828" s="39">
        <v>43625.25</v>
      </c>
      <c r="B3828" s="29">
        <f t="shared" si="239"/>
        <v>6</v>
      </c>
      <c r="C3828" s="34">
        <v>9</v>
      </c>
      <c r="D3828" s="35">
        <v>111.15</v>
      </c>
      <c r="E3828" s="36">
        <v>124.95</v>
      </c>
      <c r="F3828" s="37">
        <f t="shared" si="240"/>
        <v>236.10000000000002</v>
      </c>
      <c r="G3828" s="38"/>
      <c r="H3828" s="35">
        <v>150.16300000000001</v>
      </c>
      <c r="I3828" s="36">
        <v>109.673</v>
      </c>
      <c r="J3828" s="37">
        <f t="shared" si="241"/>
        <v>259.83600000000001</v>
      </c>
      <c r="K3828" s="38"/>
      <c r="L3828" s="35">
        <v>82.35</v>
      </c>
      <c r="M3828" s="36">
        <v>61.5</v>
      </c>
      <c r="N3828" s="37">
        <f t="shared" si="242"/>
        <v>143.85</v>
      </c>
    </row>
    <row r="3829" spans="1:14" ht="15.6" x14ac:dyDescent="0.3">
      <c r="A3829" s="40">
        <v>43625.291666666664</v>
      </c>
      <c r="B3829" s="29">
        <f t="shared" si="239"/>
        <v>6</v>
      </c>
      <c r="C3829" s="34">
        <v>9</v>
      </c>
      <c r="D3829" s="35">
        <v>112.05</v>
      </c>
      <c r="E3829" s="36">
        <v>125.7</v>
      </c>
      <c r="F3829" s="37">
        <f t="shared" si="240"/>
        <v>237.75</v>
      </c>
      <c r="G3829" s="38"/>
      <c r="H3829" s="35">
        <v>149.267</v>
      </c>
      <c r="I3829" s="36">
        <v>112.28</v>
      </c>
      <c r="J3829" s="37">
        <f t="shared" si="241"/>
        <v>261.54700000000003</v>
      </c>
      <c r="K3829" s="38"/>
      <c r="L3829" s="35">
        <v>82.8</v>
      </c>
      <c r="M3829" s="36">
        <v>61.95</v>
      </c>
      <c r="N3829" s="37">
        <f t="shared" si="242"/>
        <v>144.75</v>
      </c>
    </row>
    <row r="3830" spans="1:14" ht="15.6" x14ac:dyDescent="0.3">
      <c r="A3830" s="39">
        <v>43625.333333333336</v>
      </c>
      <c r="B3830" s="29">
        <f t="shared" si="239"/>
        <v>6</v>
      </c>
      <c r="C3830" s="34">
        <v>9</v>
      </c>
      <c r="D3830" s="35">
        <v>104.55</v>
      </c>
      <c r="E3830" s="36">
        <v>135.30000000000001</v>
      </c>
      <c r="F3830" s="37">
        <f t="shared" si="240"/>
        <v>239.85000000000002</v>
      </c>
      <c r="G3830" s="38"/>
      <c r="H3830" s="35">
        <v>149.13999999999999</v>
      </c>
      <c r="I3830" s="36">
        <v>111.21299999999999</v>
      </c>
      <c r="J3830" s="37">
        <f t="shared" si="241"/>
        <v>260.35299999999995</v>
      </c>
      <c r="K3830" s="38"/>
      <c r="L3830" s="35">
        <v>83.7</v>
      </c>
      <c r="M3830" s="36">
        <v>61.65</v>
      </c>
      <c r="N3830" s="37">
        <f t="shared" si="242"/>
        <v>145.35</v>
      </c>
    </row>
    <row r="3831" spans="1:14" ht="15.6" x14ac:dyDescent="0.3">
      <c r="A3831" s="40">
        <v>43625.375</v>
      </c>
      <c r="B3831" s="29">
        <f t="shared" si="239"/>
        <v>6</v>
      </c>
      <c r="C3831" s="34">
        <v>9</v>
      </c>
      <c r="D3831" s="35">
        <v>116.4</v>
      </c>
      <c r="E3831" s="36">
        <v>139.5</v>
      </c>
      <c r="F3831" s="37">
        <f t="shared" si="240"/>
        <v>255.9</v>
      </c>
      <c r="G3831" s="38"/>
      <c r="H3831" s="35">
        <v>150.12299999999999</v>
      </c>
      <c r="I3831" s="36">
        <v>109.87</v>
      </c>
      <c r="J3831" s="37">
        <f t="shared" si="241"/>
        <v>259.99299999999999</v>
      </c>
      <c r="K3831" s="38"/>
      <c r="L3831" s="35">
        <v>83.25</v>
      </c>
      <c r="M3831" s="36">
        <v>61.65</v>
      </c>
      <c r="N3831" s="37">
        <f t="shared" si="242"/>
        <v>144.9</v>
      </c>
    </row>
    <row r="3832" spans="1:14" ht="15.6" x14ac:dyDescent="0.3">
      <c r="A3832" s="39">
        <v>43625.416666666664</v>
      </c>
      <c r="B3832" s="29">
        <f t="shared" si="239"/>
        <v>6</v>
      </c>
      <c r="C3832" s="34">
        <v>9</v>
      </c>
      <c r="D3832" s="35">
        <v>110.4</v>
      </c>
      <c r="E3832" s="36">
        <v>142.94999999999999</v>
      </c>
      <c r="F3832" s="37">
        <f t="shared" si="240"/>
        <v>253.35</v>
      </c>
      <c r="G3832" s="38"/>
      <c r="H3832" s="35">
        <v>149.827</v>
      </c>
      <c r="I3832" s="36">
        <v>112.97499999999999</v>
      </c>
      <c r="J3832" s="37">
        <f t="shared" si="241"/>
        <v>262.80200000000002</v>
      </c>
      <c r="K3832" s="38"/>
      <c r="L3832" s="35">
        <v>82.8</v>
      </c>
      <c r="M3832" s="36">
        <v>63.3</v>
      </c>
      <c r="N3832" s="37">
        <f t="shared" si="242"/>
        <v>146.1</v>
      </c>
    </row>
    <row r="3833" spans="1:14" ht="15.6" x14ac:dyDescent="0.3">
      <c r="A3833" s="40">
        <v>43625.458333333336</v>
      </c>
      <c r="B3833" s="29">
        <f t="shared" si="239"/>
        <v>6</v>
      </c>
      <c r="C3833" s="34">
        <v>9</v>
      </c>
      <c r="D3833" s="35">
        <v>113.1</v>
      </c>
      <c r="E3833" s="36">
        <v>130.80000000000001</v>
      </c>
      <c r="F3833" s="37">
        <f t="shared" si="240"/>
        <v>243.9</v>
      </c>
      <c r="G3833" s="38"/>
      <c r="H3833" s="35">
        <v>149.58000000000001</v>
      </c>
      <c r="I3833" s="36">
        <v>114.535</v>
      </c>
      <c r="J3833" s="37">
        <f t="shared" si="241"/>
        <v>264.11500000000001</v>
      </c>
      <c r="K3833" s="38"/>
      <c r="L3833" s="35">
        <v>84</v>
      </c>
      <c r="M3833" s="36">
        <v>63</v>
      </c>
      <c r="N3833" s="37">
        <f t="shared" si="242"/>
        <v>147</v>
      </c>
    </row>
    <row r="3834" spans="1:14" ht="15.6" x14ac:dyDescent="0.3">
      <c r="A3834" s="39">
        <v>43625.5</v>
      </c>
      <c r="B3834" s="29">
        <f t="shared" si="239"/>
        <v>6</v>
      </c>
      <c r="C3834" s="34">
        <v>9</v>
      </c>
      <c r="D3834" s="35">
        <v>125.4</v>
      </c>
      <c r="E3834" s="36">
        <v>134.25</v>
      </c>
      <c r="F3834" s="37">
        <f t="shared" si="240"/>
        <v>259.64999999999998</v>
      </c>
      <c r="G3834" s="38"/>
      <c r="H3834" s="35">
        <v>152.10499999999999</v>
      </c>
      <c r="I3834" s="36">
        <v>115.41</v>
      </c>
      <c r="J3834" s="37">
        <f t="shared" si="241"/>
        <v>267.51499999999999</v>
      </c>
      <c r="K3834" s="38"/>
      <c r="L3834" s="35">
        <v>84.6</v>
      </c>
      <c r="M3834" s="36">
        <v>62.7</v>
      </c>
      <c r="N3834" s="37">
        <f t="shared" si="242"/>
        <v>147.30000000000001</v>
      </c>
    </row>
    <row r="3835" spans="1:14" ht="15.6" x14ac:dyDescent="0.3">
      <c r="A3835" s="40">
        <v>43625.541666666664</v>
      </c>
      <c r="B3835" s="29">
        <f t="shared" si="239"/>
        <v>6</v>
      </c>
      <c r="C3835" s="34">
        <v>9</v>
      </c>
      <c r="D3835" s="35">
        <v>107.25</v>
      </c>
      <c r="E3835" s="36">
        <v>134.85</v>
      </c>
      <c r="F3835" s="37">
        <f t="shared" si="240"/>
        <v>242.1</v>
      </c>
      <c r="G3835" s="38"/>
      <c r="H3835" s="35">
        <v>150.46799999999999</v>
      </c>
      <c r="I3835" s="36">
        <v>116.146</v>
      </c>
      <c r="J3835" s="37">
        <f t="shared" si="241"/>
        <v>266.61399999999998</v>
      </c>
      <c r="K3835" s="38"/>
      <c r="L3835" s="35">
        <v>87.75</v>
      </c>
      <c r="M3835" s="36">
        <v>64.2</v>
      </c>
      <c r="N3835" s="37">
        <f t="shared" si="242"/>
        <v>151.94999999999999</v>
      </c>
    </row>
    <row r="3836" spans="1:14" ht="15.6" x14ac:dyDescent="0.3">
      <c r="A3836" s="39">
        <v>43625.583333333336</v>
      </c>
      <c r="B3836" s="29">
        <f t="shared" si="239"/>
        <v>6</v>
      </c>
      <c r="C3836" s="34">
        <v>9</v>
      </c>
      <c r="D3836" s="35">
        <v>120.6</v>
      </c>
      <c r="E3836" s="36">
        <v>137.1</v>
      </c>
      <c r="F3836" s="37">
        <f t="shared" si="240"/>
        <v>257.7</v>
      </c>
      <c r="G3836" s="38"/>
      <c r="H3836" s="35">
        <v>152.488</v>
      </c>
      <c r="I3836" s="36">
        <v>115.895</v>
      </c>
      <c r="J3836" s="37">
        <f t="shared" si="241"/>
        <v>268.38299999999998</v>
      </c>
      <c r="K3836" s="38"/>
      <c r="L3836" s="35">
        <v>87.45</v>
      </c>
      <c r="M3836" s="36">
        <v>63.9</v>
      </c>
      <c r="N3836" s="37">
        <f t="shared" si="242"/>
        <v>151.35</v>
      </c>
    </row>
    <row r="3837" spans="1:14" ht="15.6" x14ac:dyDescent="0.3">
      <c r="A3837" s="40">
        <v>43625.625</v>
      </c>
      <c r="B3837" s="29">
        <f t="shared" si="239"/>
        <v>6</v>
      </c>
      <c r="C3837" s="34">
        <v>9</v>
      </c>
      <c r="D3837" s="35">
        <v>121.35</v>
      </c>
      <c r="E3837" s="36">
        <v>137.85</v>
      </c>
      <c r="F3837" s="37">
        <f t="shared" si="240"/>
        <v>259.2</v>
      </c>
      <c r="G3837" s="38"/>
      <c r="H3837" s="35">
        <v>150.83699999999999</v>
      </c>
      <c r="I3837" s="36">
        <v>116.69199999999999</v>
      </c>
      <c r="J3837" s="37">
        <f t="shared" si="241"/>
        <v>267.529</v>
      </c>
      <c r="K3837" s="38"/>
      <c r="L3837" s="35">
        <v>86.7</v>
      </c>
      <c r="M3837" s="36">
        <v>64.2</v>
      </c>
      <c r="N3837" s="37">
        <f t="shared" si="242"/>
        <v>150.9</v>
      </c>
    </row>
    <row r="3838" spans="1:14" ht="15.6" x14ac:dyDescent="0.3">
      <c r="A3838" s="39">
        <v>43625.666666666664</v>
      </c>
      <c r="B3838" s="29">
        <f t="shared" si="239"/>
        <v>6</v>
      </c>
      <c r="C3838" s="34">
        <v>9</v>
      </c>
      <c r="D3838" s="35">
        <v>106.95</v>
      </c>
      <c r="E3838" s="36">
        <v>133.65</v>
      </c>
      <c r="F3838" s="37">
        <f t="shared" si="240"/>
        <v>240.60000000000002</v>
      </c>
      <c r="G3838" s="38"/>
      <c r="H3838" s="35">
        <v>147.846</v>
      </c>
      <c r="I3838" s="36">
        <v>109.139</v>
      </c>
      <c r="J3838" s="37">
        <f t="shared" si="241"/>
        <v>256.98500000000001</v>
      </c>
      <c r="K3838" s="38"/>
      <c r="L3838" s="35">
        <v>86.85</v>
      </c>
      <c r="M3838" s="36">
        <v>68.25</v>
      </c>
      <c r="N3838" s="37">
        <f t="shared" si="242"/>
        <v>155.1</v>
      </c>
    </row>
    <row r="3839" spans="1:14" ht="15.6" x14ac:dyDescent="0.3">
      <c r="A3839" s="40">
        <v>43625.708333333336</v>
      </c>
      <c r="B3839" s="29">
        <f t="shared" si="239"/>
        <v>6</v>
      </c>
      <c r="C3839" s="34">
        <v>9</v>
      </c>
      <c r="D3839" s="35">
        <v>103.5</v>
      </c>
      <c r="E3839" s="36">
        <v>134.1</v>
      </c>
      <c r="F3839" s="37">
        <f t="shared" si="240"/>
        <v>237.6</v>
      </c>
      <c r="G3839" s="38"/>
      <c r="H3839" s="35">
        <v>148.376</v>
      </c>
      <c r="I3839" s="36">
        <v>109.86</v>
      </c>
      <c r="J3839" s="37">
        <f t="shared" si="241"/>
        <v>258.23599999999999</v>
      </c>
      <c r="K3839" s="38"/>
      <c r="L3839" s="35">
        <v>86.55</v>
      </c>
      <c r="M3839" s="36">
        <v>68.099999999999994</v>
      </c>
      <c r="N3839" s="37">
        <f t="shared" si="242"/>
        <v>154.64999999999998</v>
      </c>
    </row>
    <row r="3840" spans="1:14" ht="15.6" x14ac:dyDescent="0.3">
      <c r="A3840" s="39">
        <v>43625.75</v>
      </c>
      <c r="B3840" s="29">
        <f t="shared" si="239"/>
        <v>6</v>
      </c>
      <c r="C3840" s="34">
        <v>9</v>
      </c>
      <c r="D3840" s="35">
        <v>118.2</v>
      </c>
      <c r="E3840" s="36">
        <v>126.6</v>
      </c>
      <c r="F3840" s="37">
        <f t="shared" si="240"/>
        <v>244.8</v>
      </c>
      <c r="G3840" s="38"/>
      <c r="H3840" s="35">
        <v>148.61099999999999</v>
      </c>
      <c r="I3840" s="36">
        <v>110.27500000000001</v>
      </c>
      <c r="J3840" s="37">
        <f t="shared" si="241"/>
        <v>258.88599999999997</v>
      </c>
      <c r="K3840" s="38"/>
      <c r="L3840" s="35">
        <v>85.8</v>
      </c>
      <c r="M3840" s="36">
        <v>67.5</v>
      </c>
      <c r="N3840" s="37">
        <f t="shared" si="242"/>
        <v>153.30000000000001</v>
      </c>
    </row>
    <row r="3841" spans="1:14" ht="15.6" x14ac:dyDescent="0.3">
      <c r="A3841" s="40">
        <v>43625.791666666664</v>
      </c>
      <c r="B3841" s="29">
        <f t="shared" si="239"/>
        <v>6</v>
      </c>
      <c r="C3841" s="34">
        <v>9</v>
      </c>
      <c r="D3841" s="35">
        <v>104.25</v>
      </c>
      <c r="E3841" s="36">
        <v>131.25</v>
      </c>
      <c r="F3841" s="37">
        <f t="shared" si="240"/>
        <v>235.5</v>
      </c>
      <c r="G3841" s="38"/>
      <c r="H3841" s="35">
        <v>149.77600000000001</v>
      </c>
      <c r="I3841" s="36">
        <v>108.44499999999999</v>
      </c>
      <c r="J3841" s="37">
        <f t="shared" si="241"/>
        <v>258.221</v>
      </c>
      <c r="K3841" s="38"/>
      <c r="L3841" s="35">
        <v>86.55</v>
      </c>
      <c r="M3841" s="36">
        <v>67.05</v>
      </c>
      <c r="N3841" s="37">
        <f t="shared" si="242"/>
        <v>153.6</v>
      </c>
    </row>
    <row r="3842" spans="1:14" ht="15.6" x14ac:dyDescent="0.3">
      <c r="A3842" s="39">
        <v>43625.833333333336</v>
      </c>
      <c r="B3842" s="29">
        <f t="shared" si="239"/>
        <v>6</v>
      </c>
      <c r="C3842" s="34">
        <v>9</v>
      </c>
      <c r="D3842" s="35">
        <v>102.75</v>
      </c>
      <c r="E3842" s="36">
        <v>133.94999999999999</v>
      </c>
      <c r="F3842" s="37">
        <f t="shared" si="240"/>
        <v>236.7</v>
      </c>
      <c r="G3842" s="38"/>
      <c r="H3842" s="35">
        <v>148.273</v>
      </c>
      <c r="I3842" s="36">
        <v>106.54</v>
      </c>
      <c r="J3842" s="37">
        <f t="shared" si="241"/>
        <v>254.81299999999999</v>
      </c>
      <c r="K3842" s="38"/>
      <c r="L3842" s="35">
        <v>85.8</v>
      </c>
      <c r="M3842" s="36">
        <v>67.5</v>
      </c>
      <c r="N3842" s="37">
        <f t="shared" si="242"/>
        <v>153.30000000000001</v>
      </c>
    </row>
    <row r="3843" spans="1:14" ht="15.6" x14ac:dyDescent="0.3">
      <c r="A3843" s="40">
        <v>43625.875</v>
      </c>
      <c r="B3843" s="29">
        <f t="shared" si="239"/>
        <v>6</v>
      </c>
      <c r="C3843" s="34">
        <v>9</v>
      </c>
      <c r="D3843" s="35">
        <v>104.1</v>
      </c>
      <c r="E3843" s="36">
        <v>132.44999999999999</v>
      </c>
      <c r="F3843" s="37">
        <f t="shared" si="240"/>
        <v>236.54999999999998</v>
      </c>
      <c r="G3843" s="38"/>
      <c r="H3843" s="35">
        <v>148.47399999999999</v>
      </c>
      <c r="I3843" s="36">
        <v>105.48699999999999</v>
      </c>
      <c r="J3843" s="37">
        <f t="shared" si="241"/>
        <v>253.96099999999998</v>
      </c>
      <c r="K3843" s="38"/>
      <c r="L3843" s="35">
        <v>86.55</v>
      </c>
      <c r="M3843" s="36">
        <v>63.75</v>
      </c>
      <c r="N3843" s="37">
        <f t="shared" si="242"/>
        <v>150.30000000000001</v>
      </c>
    </row>
    <row r="3844" spans="1:14" ht="15.6" x14ac:dyDescent="0.3">
      <c r="A3844" s="39">
        <v>43625.916666666664</v>
      </c>
      <c r="B3844" s="29">
        <f t="shared" si="239"/>
        <v>6</v>
      </c>
      <c r="C3844" s="34">
        <v>9</v>
      </c>
      <c r="D3844" s="35">
        <v>100.95</v>
      </c>
      <c r="E3844" s="36">
        <v>133.35</v>
      </c>
      <c r="F3844" s="37">
        <f t="shared" si="240"/>
        <v>234.3</v>
      </c>
      <c r="G3844" s="38"/>
      <c r="H3844" s="35">
        <v>148.25899999999999</v>
      </c>
      <c r="I3844" s="36">
        <v>105.399</v>
      </c>
      <c r="J3844" s="37">
        <f t="shared" si="241"/>
        <v>253.65799999999999</v>
      </c>
      <c r="K3844" s="38"/>
      <c r="L3844" s="35">
        <v>86.1</v>
      </c>
      <c r="M3844" s="36">
        <v>63.15</v>
      </c>
      <c r="N3844" s="37">
        <f t="shared" si="242"/>
        <v>149.25</v>
      </c>
    </row>
    <row r="3845" spans="1:14" ht="15.6" x14ac:dyDescent="0.3">
      <c r="A3845" s="40">
        <v>43625.958333333336</v>
      </c>
      <c r="B3845" s="29">
        <f t="shared" si="239"/>
        <v>6</v>
      </c>
      <c r="C3845" s="34">
        <v>9</v>
      </c>
      <c r="D3845" s="35">
        <v>104.1</v>
      </c>
      <c r="E3845" s="36">
        <v>133.94999999999999</v>
      </c>
      <c r="F3845" s="37">
        <f t="shared" si="240"/>
        <v>238.04999999999998</v>
      </c>
      <c r="G3845" s="38"/>
      <c r="H3845" s="35">
        <v>148.22999999999999</v>
      </c>
      <c r="I3845" s="36">
        <v>105.90300000000001</v>
      </c>
      <c r="J3845" s="37">
        <f t="shared" si="241"/>
        <v>254.13299999999998</v>
      </c>
      <c r="K3845" s="38"/>
      <c r="L3845" s="35">
        <v>86.1</v>
      </c>
      <c r="M3845" s="36">
        <v>62.25</v>
      </c>
      <c r="N3845" s="37">
        <f t="shared" si="242"/>
        <v>148.35</v>
      </c>
    </row>
    <row r="3846" spans="1:14" ht="15.6" x14ac:dyDescent="0.3">
      <c r="A3846" s="39">
        <v>43625</v>
      </c>
      <c r="B3846" s="29">
        <f t="shared" si="239"/>
        <v>6</v>
      </c>
      <c r="C3846" s="34">
        <v>9</v>
      </c>
      <c r="D3846" s="35">
        <v>103.35</v>
      </c>
      <c r="E3846" s="36">
        <v>138.9</v>
      </c>
      <c r="F3846" s="37">
        <f t="shared" si="240"/>
        <v>242.25</v>
      </c>
      <c r="G3846" s="38"/>
      <c r="H3846" s="35">
        <v>150.566</v>
      </c>
      <c r="I3846" s="36">
        <v>106.494</v>
      </c>
      <c r="J3846" s="37">
        <f t="shared" si="241"/>
        <v>257.06</v>
      </c>
      <c r="K3846" s="38"/>
      <c r="L3846" s="35">
        <v>86.85</v>
      </c>
      <c r="M3846" s="36">
        <v>63.45</v>
      </c>
      <c r="N3846" s="37">
        <f t="shared" si="242"/>
        <v>150.30000000000001</v>
      </c>
    </row>
    <row r="3847" spans="1:14" ht="15.6" x14ac:dyDescent="0.3">
      <c r="A3847" s="40">
        <v>43626.041666666664</v>
      </c>
      <c r="B3847" s="29">
        <f t="shared" si="239"/>
        <v>6</v>
      </c>
      <c r="C3847" s="34">
        <v>10</v>
      </c>
      <c r="D3847" s="35">
        <v>120.15</v>
      </c>
      <c r="E3847" s="36">
        <v>134.69999999999999</v>
      </c>
      <c r="F3847" s="37">
        <f t="shared" si="240"/>
        <v>254.85</v>
      </c>
      <c r="G3847" s="38"/>
      <c r="H3847" s="35">
        <v>151.79499999999999</v>
      </c>
      <c r="I3847" s="36">
        <v>104.56</v>
      </c>
      <c r="J3847" s="37">
        <f t="shared" si="241"/>
        <v>256.35500000000002</v>
      </c>
      <c r="K3847" s="38"/>
      <c r="L3847" s="35">
        <v>86.4</v>
      </c>
      <c r="M3847" s="36">
        <v>63.15</v>
      </c>
      <c r="N3847" s="37">
        <f t="shared" si="242"/>
        <v>149.55000000000001</v>
      </c>
    </row>
    <row r="3848" spans="1:14" ht="15.6" x14ac:dyDescent="0.3">
      <c r="A3848" s="39">
        <v>43626.083333333336</v>
      </c>
      <c r="B3848" s="29">
        <f t="shared" ref="B3848:B3911" si="243">MONTH(A3848)</f>
        <v>6</v>
      </c>
      <c r="C3848" s="34">
        <v>10</v>
      </c>
      <c r="D3848" s="35">
        <v>105.6</v>
      </c>
      <c r="E3848" s="36">
        <v>133.94999999999999</v>
      </c>
      <c r="F3848" s="37">
        <f t="shared" ref="F3848:F3911" si="244">D3848+E3848</f>
        <v>239.54999999999998</v>
      </c>
      <c r="G3848" s="38"/>
      <c r="H3848" s="35">
        <v>149.98099999999999</v>
      </c>
      <c r="I3848" s="36">
        <v>105.846</v>
      </c>
      <c r="J3848" s="37">
        <f t="shared" ref="J3848:J3911" si="245">H3848+I3848</f>
        <v>255.827</v>
      </c>
      <c r="K3848" s="38"/>
      <c r="L3848" s="35">
        <v>86.55</v>
      </c>
      <c r="M3848" s="36">
        <v>63</v>
      </c>
      <c r="N3848" s="37">
        <f t="shared" ref="N3848:N3911" si="246">L3848+M3848</f>
        <v>149.55000000000001</v>
      </c>
    </row>
    <row r="3849" spans="1:14" ht="15.6" x14ac:dyDescent="0.3">
      <c r="A3849" s="40">
        <v>43626.125</v>
      </c>
      <c r="B3849" s="29">
        <f t="shared" si="243"/>
        <v>6</v>
      </c>
      <c r="C3849" s="34">
        <v>10</v>
      </c>
      <c r="D3849" s="35">
        <v>102.3</v>
      </c>
      <c r="E3849" s="36">
        <v>139.65</v>
      </c>
      <c r="F3849" s="37">
        <f t="shared" si="244"/>
        <v>241.95</v>
      </c>
      <c r="G3849" s="38"/>
      <c r="H3849" s="35">
        <v>150.34</v>
      </c>
      <c r="I3849" s="36">
        <v>106.373</v>
      </c>
      <c r="J3849" s="37">
        <f t="shared" si="245"/>
        <v>256.71300000000002</v>
      </c>
      <c r="K3849" s="38"/>
      <c r="L3849" s="35">
        <v>85.95</v>
      </c>
      <c r="M3849" s="36">
        <v>62.7</v>
      </c>
      <c r="N3849" s="37">
        <f t="shared" si="246"/>
        <v>148.65</v>
      </c>
    </row>
    <row r="3850" spans="1:14" ht="15.6" x14ac:dyDescent="0.3">
      <c r="A3850" s="39">
        <v>43626.166666666664</v>
      </c>
      <c r="B3850" s="29">
        <f t="shared" si="243"/>
        <v>6</v>
      </c>
      <c r="C3850" s="34">
        <v>10</v>
      </c>
      <c r="D3850" s="35">
        <v>103.2</v>
      </c>
      <c r="E3850" s="36">
        <v>142.80000000000001</v>
      </c>
      <c r="F3850" s="37">
        <f t="shared" si="244"/>
        <v>246</v>
      </c>
      <c r="G3850" s="38"/>
      <c r="H3850" s="35">
        <v>161.9</v>
      </c>
      <c r="I3850" s="36">
        <v>115.327</v>
      </c>
      <c r="J3850" s="37">
        <f t="shared" si="245"/>
        <v>277.22699999999998</v>
      </c>
      <c r="K3850" s="38"/>
      <c r="L3850" s="35">
        <v>87.9</v>
      </c>
      <c r="M3850" s="36">
        <v>63</v>
      </c>
      <c r="N3850" s="37">
        <f t="shared" si="246"/>
        <v>150.9</v>
      </c>
    </row>
    <row r="3851" spans="1:14" ht="15.6" x14ac:dyDescent="0.3">
      <c r="A3851" s="40">
        <v>43626.208333333336</v>
      </c>
      <c r="B3851" s="29">
        <f t="shared" si="243"/>
        <v>6</v>
      </c>
      <c r="C3851" s="34">
        <v>10</v>
      </c>
      <c r="D3851" s="35">
        <v>105.15</v>
      </c>
      <c r="E3851" s="36">
        <v>146.1</v>
      </c>
      <c r="F3851" s="37">
        <f t="shared" si="244"/>
        <v>251.25</v>
      </c>
      <c r="G3851" s="38"/>
      <c r="H3851" s="35">
        <v>177.90600000000001</v>
      </c>
      <c r="I3851" s="36">
        <v>132.886</v>
      </c>
      <c r="J3851" s="37">
        <f t="shared" si="245"/>
        <v>310.79200000000003</v>
      </c>
      <c r="K3851" s="38"/>
      <c r="L3851" s="35">
        <v>92.55</v>
      </c>
      <c r="M3851" s="36">
        <v>63.15</v>
      </c>
      <c r="N3851" s="37">
        <f t="shared" si="246"/>
        <v>155.69999999999999</v>
      </c>
    </row>
    <row r="3852" spans="1:14" ht="15.6" x14ac:dyDescent="0.3">
      <c r="A3852" s="39">
        <v>43626.25</v>
      </c>
      <c r="B3852" s="29">
        <f t="shared" si="243"/>
        <v>6</v>
      </c>
      <c r="C3852" s="34">
        <v>10</v>
      </c>
      <c r="D3852" s="35">
        <v>123.3</v>
      </c>
      <c r="E3852" s="36">
        <v>148.35</v>
      </c>
      <c r="F3852" s="37">
        <f t="shared" si="244"/>
        <v>271.64999999999998</v>
      </c>
      <c r="G3852" s="38"/>
      <c r="H3852" s="35">
        <v>183.11099999999999</v>
      </c>
      <c r="I3852" s="36">
        <v>143.01300000000001</v>
      </c>
      <c r="J3852" s="37">
        <f t="shared" si="245"/>
        <v>326.12400000000002</v>
      </c>
      <c r="K3852" s="38"/>
      <c r="L3852" s="35">
        <v>95.7</v>
      </c>
      <c r="M3852" s="36">
        <v>71.849999999999994</v>
      </c>
      <c r="N3852" s="37">
        <f t="shared" si="246"/>
        <v>167.55</v>
      </c>
    </row>
    <row r="3853" spans="1:14" ht="15.6" x14ac:dyDescent="0.3">
      <c r="A3853" s="40">
        <v>43626.291666666664</v>
      </c>
      <c r="B3853" s="29">
        <f t="shared" si="243"/>
        <v>6</v>
      </c>
      <c r="C3853" s="34">
        <v>10</v>
      </c>
      <c r="D3853" s="35">
        <v>165</v>
      </c>
      <c r="E3853" s="36">
        <v>195.75</v>
      </c>
      <c r="F3853" s="37">
        <f t="shared" si="244"/>
        <v>360.75</v>
      </c>
      <c r="G3853" s="38"/>
      <c r="H3853" s="35">
        <v>232.94200000000001</v>
      </c>
      <c r="I3853" s="36">
        <v>188.98500000000001</v>
      </c>
      <c r="J3853" s="37">
        <f t="shared" si="245"/>
        <v>421.92700000000002</v>
      </c>
      <c r="K3853" s="38"/>
      <c r="L3853" s="35">
        <v>150.15</v>
      </c>
      <c r="M3853" s="36">
        <v>109.8</v>
      </c>
      <c r="N3853" s="37">
        <f t="shared" si="246"/>
        <v>259.95</v>
      </c>
    </row>
    <row r="3854" spans="1:14" ht="15.6" x14ac:dyDescent="0.3">
      <c r="A3854" s="39">
        <v>43626.333333333336</v>
      </c>
      <c r="B3854" s="29">
        <f t="shared" si="243"/>
        <v>6</v>
      </c>
      <c r="C3854" s="34">
        <v>10</v>
      </c>
      <c r="D3854" s="35">
        <v>196.05</v>
      </c>
      <c r="E3854" s="36">
        <v>224.4</v>
      </c>
      <c r="F3854" s="37">
        <f t="shared" si="244"/>
        <v>420.45000000000005</v>
      </c>
      <c r="G3854" s="38"/>
      <c r="H3854" s="35">
        <v>387.54199999999997</v>
      </c>
      <c r="I3854" s="36">
        <v>207.74199999999999</v>
      </c>
      <c r="J3854" s="37">
        <f t="shared" si="245"/>
        <v>595.28399999999999</v>
      </c>
      <c r="K3854" s="38"/>
      <c r="L3854" s="35">
        <v>175.5</v>
      </c>
      <c r="M3854" s="36">
        <v>127.5</v>
      </c>
      <c r="N3854" s="37">
        <f t="shared" si="246"/>
        <v>303</v>
      </c>
    </row>
    <row r="3855" spans="1:14" ht="15.6" x14ac:dyDescent="0.3">
      <c r="A3855" s="40">
        <v>43626.375</v>
      </c>
      <c r="B3855" s="29">
        <f t="shared" si="243"/>
        <v>6</v>
      </c>
      <c r="C3855" s="34">
        <v>10</v>
      </c>
      <c r="D3855" s="35">
        <v>219</v>
      </c>
      <c r="E3855" s="36">
        <v>251.55</v>
      </c>
      <c r="F3855" s="37">
        <f t="shared" si="244"/>
        <v>470.55</v>
      </c>
      <c r="G3855" s="38"/>
      <c r="H3855" s="35">
        <v>400.41</v>
      </c>
      <c r="I3855" s="36">
        <v>223.917</v>
      </c>
      <c r="J3855" s="37">
        <f t="shared" si="245"/>
        <v>624.327</v>
      </c>
      <c r="K3855" s="38"/>
      <c r="L3855" s="35">
        <v>190.8</v>
      </c>
      <c r="M3855" s="36">
        <v>136.80000000000001</v>
      </c>
      <c r="N3855" s="37">
        <f t="shared" si="246"/>
        <v>327.60000000000002</v>
      </c>
    </row>
    <row r="3856" spans="1:14" ht="15.6" x14ac:dyDescent="0.3">
      <c r="A3856" s="39">
        <v>43626.416666666664</v>
      </c>
      <c r="B3856" s="29">
        <f t="shared" si="243"/>
        <v>6</v>
      </c>
      <c r="C3856" s="34">
        <v>10</v>
      </c>
      <c r="D3856" s="35">
        <v>216.9</v>
      </c>
      <c r="E3856" s="36">
        <v>258.89999999999998</v>
      </c>
      <c r="F3856" s="37">
        <f t="shared" si="244"/>
        <v>475.79999999999995</v>
      </c>
      <c r="G3856" s="38"/>
      <c r="H3856" s="35">
        <v>402.315</v>
      </c>
      <c r="I3856" s="36">
        <v>230.64699999999999</v>
      </c>
      <c r="J3856" s="37">
        <f t="shared" si="245"/>
        <v>632.96199999999999</v>
      </c>
      <c r="K3856" s="38"/>
      <c r="L3856" s="35">
        <v>187.35</v>
      </c>
      <c r="M3856" s="36">
        <v>137.55000000000001</v>
      </c>
      <c r="N3856" s="37">
        <f t="shared" si="246"/>
        <v>324.89999999999998</v>
      </c>
    </row>
    <row r="3857" spans="1:14" ht="15.6" x14ac:dyDescent="0.3">
      <c r="A3857" s="40">
        <v>43626.458333333336</v>
      </c>
      <c r="B3857" s="29">
        <f t="shared" si="243"/>
        <v>6</v>
      </c>
      <c r="C3857" s="34">
        <v>10</v>
      </c>
      <c r="D3857" s="35">
        <v>224.55</v>
      </c>
      <c r="E3857" s="36">
        <v>267.75</v>
      </c>
      <c r="F3857" s="37">
        <f t="shared" si="244"/>
        <v>492.3</v>
      </c>
      <c r="G3857" s="38"/>
      <c r="H3857" s="35">
        <v>391.97</v>
      </c>
      <c r="I3857" s="36">
        <v>235.23599999999999</v>
      </c>
      <c r="J3857" s="37">
        <f t="shared" si="245"/>
        <v>627.20600000000002</v>
      </c>
      <c r="K3857" s="38"/>
      <c r="L3857" s="35">
        <v>185.4</v>
      </c>
      <c r="M3857" s="36">
        <v>139.80000000000001</v>
      </c>
      <c r="N3857" s="37">
        <f t="shared" si="246"/>
        <v>325.20000000000005</v>
      </c>
    </row>
    <row r="3858" spans="1:14" ht="15.6" x14ac:dyDescent="0.3">
      <c r="A3858" s="39">
        <v>43626.5</v>
      </c>
      <c r="B3858" s="29">
        <f t="shared" si="243"/>
        <v>6</v>
      </c>
      <c r="C3858" s="34">
        <v>10</v>
      </c>
      <c r="D3858" s="35">
        <v>232.05</v>
      </c>
      <c r="E3858" s="36">
        <v>262.35000000000002</v>
      </c>
      <c r="F3858" s="37">
        <f t="shared" si="244"/>
        <v>494.40000000000003</v>
      </c>
      <c r="G3858" s="38"/>
      <c r="H3858" s="35">
        <v>393.11</v>
      </c>
      <c r="I3858" s="36">
        <v>240.56399999999999</v>
      </c>
      <c r="J3858" s="37">
        <f t="shared" si="245"/>
        <v>633.67399999999998</v>
      </c>
      <c r="K3858" s="38"/>
      <c r="L3858" s="35">
        <v>189</v>
      </c>
      <c r="M3858" s="36">
        <v>141.15</v>
      </c>
      <c r="N3858" s="37">
        <f t="shared" si="246"/>
        <v>330.15</v>
      </c>
    </row>
    <row r="3859" spans="1:14" ht="15.6" x14ac:dyDescent="0.3">
      <c r="A3859" s="40">
        <v>43626.541666666664</v>
      </c>
      <c r="B3859" s="29">
        <f t="shared" si="243"/>
        <v>6</v>
      </c>
      <c r="C3859" s="34">
        <v>10</v>
      </c>
      <c r="D3859" s="35">
        <v>242.85</v>
      </c>
      <c r="E3859" s="36">
        <v>261.14999999999998</v>
      </c>
      <c r="F3859" s="37">
        <f t="shared" si="244"/>
        <v>504</v>
      </c>
      <c r="G3859" s="38"/>
      <c r="H3859" s="35">
        <v>384.51799999999997</v>
      </c>
      <c r="I3859" s="36">
        <v>234.512</v>
      </c>
      <c r="J3859" s="37">
        <f t="shared" si="245"/>
        <v>619.03</v>
      </c>
      <c r="K3859" s="38"/>
      <c r="L3859" s="35">
        <v>187.2</v>
      </c>
      <c r="M3859" s="36">
        <v>138.30000000000001</v>
      </c>
      <c r="N3859" s="37">
        <f t="shared" si="246"/>
        <v>325.5</v>
      </c>
    </row>
    <row r="3860" spans="1:14" ht="15.6" x14ac:dyDescent="0.3">
      <c r="A3860" s="39">
        <v>43626.583333333336</v>
      </c>
      <c r="B3860" s="29">
        <f t="shared" si="243"/>
        <v>6</v>
      </c>
      <c r="C3860" s="34">
        <v>10</v>
      </c>
      <c r="D3860" s="35">
        <v>227.55</v>
      </c>
      <c r="E3860" s="36">
        <v>254.1</v>
      </c>
      <c r="F3860" s="37">
        <f t="shared" si="244"/>
        <v>481.65</v>
      </c>
      <c r="G3860" s="38"/>
      <c r="H3860" s="35">
        <v>388.66899999999998</v>
      </c>
      <c r="I3860" s="36">
        <v>232.07900000000001</v>
      </c>
      <c r="J3860" s="37">
        <f t="shared" si="245"/>
        <v>620.74800000000005</v>
      </c>
      <c r="K3860" s="38"/>
      <c r="L3860" s="35">
        <v>184.95</v>
      </c>
      <c r="M3860" s="36">
        <v>135.44999999999999</v>
      </c>
      <c r="N3860" s="37">
        <f t="shared" si="246"/>
        <v>320.39999999999998</v>
      </c>
    </row>
    <row r="3861" spans="1:14" ht="15.6" x14ac:dyDescent="0.3">
      <c r="A3861" s="40">
        <v>43626.625</v>
      </c>
      <c r="B3861" s="29">
        <f t="shared" si="243"/>
        <v>6</v>
      </c>
      <c r="C3861" s="34">
        <v>10</v>
      </c>
      <c r="D3861" s="35">
        <v>227.7</v>
      </c>
      <c r="E3861" s="36">
        <v>243.75</v>
      </c>
      <c r="F3861" s="37">
        <f t="shared" si="244"/>
        <v>471.45</v>
      </c>
      <c r="G3861" s="38"/>
      <c r="H3861" s="35">
        <v>380.52600000000001</v>
      </c>
      <c r="I3861" s="36">
        <v>225.66</v>
      </c>
      <c r="J3861" s="37">
        <f t="shared" si="245"/>
        <v>606.18600000000004</v>
      </c>
      <c r="K3861" s="38"/>
      <c r="L3861" s="35">
        <v>178.5</v>
      </c>
      <c r="M3861" s="36">
        <v>135.9</v>
      </c>
      <c r="N3861" s="37">
        <f t="shared" si="246"/>
        <v>314.39999999999998</v>
      </c>
    </row>
    <row r="3862" spans="1:14" ht="15.6" x14ac:dyDescent="0.3">
      <c r="A3862" s="39">
        <v>43626.666666666664</v>
      </c>
      <c r="B3862" s="29">
        <f t="shared" si="243"/>
        <v>6</v>
      </c>
      <c r="C3862" s="34">
        <v>10</v>
      </c>
      <c r="D3862" s="35">
        <v>219.3</v>
      </c>
      <c r="E3862" s="36">
        <v>230.55</v>
      </c>
      <c r="F3862" s="37">
        <f t="shared" si="244"/>
        <v>449.85</v>
      </c>
      <c r="G3862" s="38"/>
      <c r="H3862" s="35">
        <v>377.09399999999999</v>
      </c>
      <c r="I3862" s="36">
        <v>217.30699999999999</v>
      </c>
      <c r="J3862" s="37">
        <f t="shared" si="245"/>
        <v>594.40099999999995</v>
      </c>
      <c r="K3862" s="38"/>
      <c r="L3862" s="35">
        <v>175.05</v>
      </c>
      <c r="M3862" s="36">
        <v>133.65</v>
      </c>
      <c r="N3862" s="37">
        <f t="shared" si="246"/>
        <v>308.70000000000005</v>
      </c>
    </row>
    <row r="3863" spans="1:14" ht="15.6" x14ac:dyDescent="0.3">
      <c r="A3863" s="40">
        <v>43626.708333333336</v>
      </c>
      <c r="B3863" s="29">
        <f t="shared" si="243"/>
        <v>6</v>
      </c>
      <c r="C3863" s="34">
        <v>10</v>
      </c>
      <c r="D3863" s="35">
        <v>235.05</v>
      </c>
      <c r="E3863" s="36">
        <v>213</v>
      </c>
      <c r="F3863" s="37">
        <f t="shared" si="244"/>
        <v>448.05</v>
      </c>
      <c r="G3863" s="38"/>
      <c r="H3863" s="35">
        <v>281.92700000000002</v>
      </c>
      <c r="I3863" s="36">
        <v>201.702</v>
      </c>
      <c r="J3863" s="37">
        <f t="shared" si="245"/>
        <v>483.62900000000002</v>
      </c>
      <c r="K3863" s="38"/>
      <c r="L3863" s="35">
        <v>163.65</v>
      </c>
      <c r="M3863" s="36">
        <v>123.9</v>
      </c>
      <c r="N3863" s="37">
        <f t="shared" si="246"/>
        <v>287.55</v>
      </c>
    </row>
    <row r="3864" spans="1:14" ht="15.6" x14ac:dyDescent="0.3">
      <c r="A3864" s="39">
        <v>43626.75</v>
      </c>
      <c r="B3864" s="29">
        <f t="shared" si="243"/>
        <v>6</v>
      </c>
      <c r="C3864" s="34">
        <v>10</v>
      </c>
      <c r="D3864" s="35">
        <v>219.3</v>
      </c>
      <c r="E3864" s="36">
        <v>184.05</v>
      </c>
      <c r="F3864" s="37">
        <f t="shared" si="244"/>
        <v>403.35</v>
      </c>
      <c r="G3864" s="38"/>
      <c r="H3864" s="35">
        <v>173.48599999999999</v>
      </c>
      <c r="I3864" s="36">
        <v>176.31700000000001</v>
      </c>
      <c r="J3864" s="37">
        <f t="shared" si="245"/>
        <v>349.803</v>
      </c>
      <c r="K3864" s="38"/>
      <c r="L3864" s="35">
        <v>120.3</v>
      </c>
      <c r="M3864" s="36">
        <v>95.85</v>
      </c>
      <c r="N3864" s="37">
        <f t="shared" si="246"/>
        <v>216.14999999999998</v>
      </c>
    </row>
    <row r="3865" spans="1:14" ht="15.6" x14ac:dyDescent="0.3">
      <c r="A3865" s="40">
        <v>43626.791666666664</v>
      </c>
      <c r="B3865" s="29">
        <f t="shared" si="243"/>
        <v>6</v>
      </c>
      <c r="C3865" s="34">
        <v>10</v>
      </c>
      <c r="D3865" s="35">
        <v>208.65</v>
      </c>
      <c r="E3865" s="36">
        <v>168.75</v>
      </c>
      <c r="F3865" s="37">
        <f t="shared" si="244"/>
        <v>377.4</v>
      </c>
      <c r="G3865" s="38"/>
      <c r="H3865" s="35">
        <v>173.94800000000001</v>
      </c>
      <c r="I3865" s="36">
        <v>166.249</v>
      </c>
      <c r="J3865" s="37">
        <f t="shared" si="245"/>
        <v>340.197</v>
      </c>
      <c r="K3865" s="38"/>
      <c r="L3865" s="35">
        <v>108.6</v>
      </c>
      <c r="M3865" s="36">
        <v>78</v>
      </c>
      <c r="N3865" s="37">
        <f t="shared" si="246"/>
        <v>186.6</v>
      </c>
    </row>
    <row r="3866" spans="1:14" ht="15.6" x14ac:dyDescent="0.3">
      <c r="A3866" s="39">
        <v>43626.833333333336</v>
      </c>
      <c r="B3866" s="29">
        <f t="shared" si="243"/>
        <v>6</v>
      </c>
      <c r="C3866" s="34">
        <v>10</v>
      </c>
      <c r="D3866" s="35">
        <v>197.7</v>
      </c>
      <c r="E3866" s="36">
        <v>163.5</v>
      </c>
      <c r="F3866" s="37">
        <f t="shared" si="244"/>
        <v>361.2</v>
      </c>
      <c r="G3866" s="38"/>
      <c r="H3866" s="35">
        <v>175.76900000000001</v>
      </c>
      <c r="I3866" s="36">
        <v>164.88399999999999</v>
      </c>
      <c r="J3866" s="37">
        <f t="shared" si="245"/>
        <v>340.65300000000002</v>
      </c>
      <c r="K3866" s="38"/>
      <c r="L3866" s="35">
        <v>109.5</v>
      </c>
      <c r="M3866" s="36">
        <v>76.5</v>
      </c>
      <c r="N3866" s="37">
        <f t="shared" si="246"/>
        <v>186</v>
      </c>
    </row>
    <row r="3867" spans="1:14" ht="15.6" x14ac:dyDescent="0.3">
      <c r="A3867" s="40">
        <v>43626.875</v>
      </c>
      <c r="B3867" s="29">
        <f t="shared" si="243"/>
        <v>6</v>
      </c>
      <c r="C3867" s="34">
        <v>10</v>
      </c>
      <c r="D3867" s="35">
        <v>163.95</v>
      </c>
      <c r="E3867" s="36">
        <v>144.9</v>
      </c>
      <c r="F3867" s="37">
        <f t="shared" si="244"/>
        <v>308.85000000000002</v>
      </c>
      <c r="G3867" s="38"/>
      <c r="H3867" s="35">
        <v>172.18</v>
      </c>
      <c r="I3867" s="36">
        <v>154.19900000000001</v>
      </c>
      <c r="J3867" s="37">
        <f t="shared" si="245"/>
        <v>326.37900000000002</v>
      </c>
      <c r="K3867" s="38"/>
      <c r="L3867" s="35">
        <v>106.8</v>
      </c>
      <c r="M3867" s="36">
        <v>72</v>
      </c>
      <c r="N3867" s="37">
        <f t="shared" si="246"/>
        <v>178.8</v>
      </c>
    </row>
    <row r="3868" spans="1:14" ht="15.6" x14ac:dyDescent="0.3">
      <c r="A3868" s="39">
        <v>43626.916666666664</v>
      </c>
      <c r="B3868" s="29">
        <f t="shared" si="243"/>
        <v>6</v>
      </c>
      <c r="C3868" s="34">
        <v>10</v>
      </c>
      <c r="D3868" s="35">
        <v>160.94999999999999</v>
      </c>
      <c r="E3868" s="36">
        <v>148.19999999999999</v>
      </c>
      <c r="F3868" s="37">
        <f t="shared" si="244"/>
        <v>309.14999999999998</v>
      </c>
      <c r="G3868" s="38"/>
      <c r="H3868" s="35">
        <v>168.44</v>
      </c>
      <c r="I3868" s="36">
        <v>148.672</v>
      </c>
      <c r="J3868" s="37">
        <f t="shared" si="245"/>
        <v>317.11199999999997</v>
      </c>
      <c r="K3868" s="38"/>
      <c r="L3868" s="35">
        <v>104.85</v>
      </c>
      <c r="M3868" s="36">
        <v>74.25</v>
      </c>
      <c r="N3868" s="37">
        <f t="shared" si="246"/>
        <v>179.1</v>
      </c>
    </row>
    <row r="3869" spans="1:14" ht="15.6" x14ac:dyDescent="0.3">
      <c r="A3869" s="40">
        <v>43626.958333333336</v>
      </c>
      <c r="B3869" s="29">
        <f t="shared" si="243"/>
        <v>6</v>
      </c>
      <c r="C3869" s="34">
        <v>10</v>
      </c>
      <c r="D3869" s="35">
        <v>150.9</v>
      </c>
      <c r="E3869" s="36">
        <v>149.69999999999999</v>
      </c>
      <c r="F3869" s="37">
        <f t="shared" si="244"/>
        <v>300.60000000000002</v>
      </c>
      <c r="G3869" s="38"/>
      <c r="H3869" s="35">
        <v>161.65100000000001</v>
      </c>
      <c r="I3869" s="36">
        <v>125.871</v>
      </c>
      <c r="J3869" s="37">
        <f t="shared" si="245"/>
        <v>287.52199999999999</v>
      </c>
      <c r="K3869" s="38"/>
      <c r="L3869" s="35">
        <v>94.2</v>
      </c>
      <c r="M3869" s="36">
        <v>66</v>
      </c>
      <c r="N3869" s="37">
        <f t="shared" si="246"/>
        <v>160.19999999999999</v>
      </c>
    </row>
    <row r="3870" spans="1:14" ht="15.6" x14ac:dyDescent="0.3">
      <c r="A3870" s="39">
        <v>43626</v>
      </c>
      <c r="B3870" s="29">
        <f t="shared" si="243"/>
        <v>6</v>
      </c>
      <c r="C3870" s="34">
        <v>10</v>
      </c>
      <c r="D3870" s="35">
        <v>148.94999999999999</v>
      </c>
      <c r="E3870" s="36">
        <v>140.69999999999999</v>
      </c>
      <c r="F3870" s="37">
        <f t="shared" si="244"/>
        <v>289.64999999999998</v>
      </c>
      <c r="G3870" s="38"/>
      <c r="H3870" s="35">
        <v>153.61799999999999</v>
      </c>
      <c r="I3870" s="36">
        <v>106.342</v>
      </c>
      <c r="J3870" s="37">
        <f t="shared" si="245"/>
        <v>259.95999999999998</v>
      </c>
      <c r="K3870" s="38"/>
      <c r="L3870" s="35">
        <v>88.35</v>
      </c>
      <c r="M3870" s="36">
        <v>63.9</v>
      </c>
      <c r="N3870" s="37">
        <f t="shared" si="246"/>
        <v>152.25</v>
      </c>
    </row>
    <row r="3871" spans="1:14" ht="15.6" x14ac:dyDescent="0.3">
      <c r="A3871" s="40">
        <v>43627.041666666664</v>
      </c>
      <c r="B3871" s="29">
        <f t="shared" si="243"/>
        <v>6</v>
      </c>
      <c r="C3871" s="34">
        <v>11</v>
      </c>
      <c r="D3871" s="35">
        <v>132.9</v>
      </c>
      <c r="E3871" s="36">
        <v>143.69999999999999</v>
      </c>
      <c r="F3871" s="37">
        <f t="shared" si="244"/>
        <v>276.60000000000002</v>
      </c>
      <c r="G3871" s="38"/>
      <c r="H3871" s="35">
        <v>152.70400000000001</v>
      </c>
      <c r="I3871" s="36">
        <v>105.89700000000001</v>
      </c>
      <c r="J3871" s="37">
        <f t="shared" si="245"/>
        <v>258.601</v>
      </c>
      <c r="K3871" s="38"/>
      <c r="L3871" s="35">
        <v>87.9</v>
      </c>
      <c r="M3871" s="36">
        <v>64.95</v>
      </c>
      <c r="N3871" s="37">
        <f t="shared" si="246"/>
        <v>152.85000000000002</v>
      </c>
    </row>
    <row r="3872" spans="1:14" ht="15.6" x14ac:dyDescent="0.3">
      <c r="A3872" s="39">
        <v>43627.083333333336</v>
      </c>
      <c r="B3872" s="29">
        <f t="shared" si="243"/>
        <v>6</v>
      </c>
      <c r="C3872" s="34">
        <v>11</v>
      </c>
      <c r="D3872" s="35">
        <v>126.6</v>
      </c>
      <c r="E3872" s="36">
        <v>138.15</v>
      </c>
      <c r="F3872" s="37">
        <f t="shared" si="244"/>
        <v>264.75</v>
      </c>
      <c r="G3872" s="38"/>
      <c r="H3872" s="35">
        <v>153.06100000000001</v>
      </c>
      <c r="I3872" s="36">
        <v>106.399</v>
      </c>
      <c r="J3872" s="37">
        <f t="shared" si="245"/>
        <v>259.46000000000004</v>
      </c>
      <c r="K3872" s="38"/>
      <c r="L3872" s="35">
        <v>87.9</v>
      </c>
      <c r="M3872" s="36">
        <v>64.95</v>
      </c>
      <c r="N3872" s="37">
        <f t="shared" si="246"/>
        <v>152.85000000000002</v>
      </c>
    </row>
    <row r="3873" spans="1:14" ht="15.6" x14ac:dyDescent="0.3">
      <c r="A3873" s="40">
        <v>43627.125</v>
      </c>
      <c r="B3873" s="29">
        <f t="shared" si="243"/>
        <v>6</v>
      </c>
      <c r="C3873" s="34">
        <v>11</v>
      </c>
      <c r="D3873" s="35">
        <v>125.7</v>
      </c>
      <c r="E3873" s="36">
        <v>138.6</v>
      </c>
      <c r="F3873" s="37">
        <f t="shared" si="244"/>
        <v>264.3</v>
      </c>
      <c r="G3873" s="38"/>
      <c r="H3873" s="35">
        <v>161.553</v>
      </c>
      <c r="I3873" s="36">
        <v>104.69499999999999</v>
      </c>
      <c r="J3873" s="37">
        <f t="shared" si="245"/>
        <v>266.24799999999999</v>
      </c>
      <c r="K3873" s="38"/>
      <c r="L3873" s="35">
        <v>88.2</v>
      </c>
      <c r="M3873" s="36">
        <v>63.6</v>
      </c>
      <c r="N3873" s="37">
        <f t="shared" si="246"/>
        <v>151.80000000000001</v>
      </c>
    </row>
    <row r="3874" spans="1:14" ht="15.6" x14ac:dyDescent="0.3">
      <c r="A3874" s="39">
        <v>43627.166666666664</v>
      </c>
      <c r="B3874" s="29">
        <f t="shared" si="243"/>
        <v>6</v>
      </c>
      <c r="C3874" s="34">
        <v>11</v>
      </c>
      <c r="D3874" s="35">
        <v>127.2</v>
      </c>
      <c r="E3874" s="36">
        <v>149.25</v>
      </c>
      <c r="F3874" s="37">
        <f t="shared" si="244"/>
        <v>276.45</v>
      </c>
      <c r="G3874" s="38"/>
      <c r="H3874" s="35">
        <v>165.58799999999999</v>
      </c>
      <c r="I3874" s="36">
        <v>113.374</v>
      </c>
      <c r="J3874" s="37">
        <f t="shared" si="245"/>
        <v>278.96199999999999</v>
      </c>
      <c r="K3874" s="38"/>
      <c r="L3874" s="35">
        <v>89.25</v>
      </c>
      <c r="M3874" s="36">
        <v>63.6</v>
      </c>
      <c r="N3874" s="37">
        <f t="shared" si="246"/>
        <v>152.85</v>
      </c>
    </row>
    <row r="3875" spans="1:14" ht="15.6" x14ac:dyDescent="0.3">
      <c r="A3875" s="40">
        <v>43627.208333333336</v>
      </c>
      <c r="B3875" s="29">
        <f t="shared" si="243"/>
        <v>6</v>
      </c>
      <c r="C3875" s="34">
        <v>11</v>
      </c>
      <c r="D3875" s="35">
        <v>127.8</v>
      </c>
      <c r="E3875" s="36">
        <v>148.80000000000001</v>
      </c>
      <c r="F3875" s="37">
        <f t="shared" si="244"/>
        <v>276.60000000000002</v>
      </c>
      <c r="G3875" s="38"/>
      <c r="H3875" s="35">
        <v>179.89699999999999</v>
      </c>
      <c r="I3875" s="36">
        <v>133.60400000000001</v>
      </c>
      <c r="J3875" s="37">
        <f t="shared" si="245"/>
        <v>313.50099999999998</v>
      </c>
      <c r="K3875" s="38"/>
      <c r="L3875" s="35">
        <v>94.65</v>
      </c>
      <c r="M3875" s="36">
        <v>64.95</v>
      </c>
      <c r="N3875" s="37">
        <f t="shared" si="246"/>
        <v>159.60000000000002</v>
      </c>
    </row>
    <row r="3876" spans="1:14" ht="15.6" x14ac:dyDescent="0.3">
      <c r="A3876" s="39">
        <v>43627.25</v>
      </c>
      <c r="B3876" s="29">
        <f t="shared" si="243"/>
        <v>6</v>
      </c>
      <c r="C3876" s="34">
        <v>11</v>
      </c>
      <c r="D3876" s="35">
        <v>157.05000000000001</v>
      </c>
      <c r="E3876" s="36">
        <v>172.5</v>
      </c>
      <c r="F3876" s="37">
        <f t="shared" si="244"/>
        <v>329.55</v>
      </c>
      <c r="G3876" s="38"/>
      <c r="H3876" s="35">
        <v>211.14099999999999</v>
      </c>
      <c r="I3876" s="36">
        <v>159.28899999999999</v>
      </c>
      <c r="J3876" s="37">
        <f t="shared" si="245"/>
        <v>370.42999999999995</v>
      </c>
      <c r="K3876" s="38"/>
      <c r="L3876" s="35">
        <v>126.15</v>
      </c>
      <c r="M3876" s="36">
        <v>86.7</v>
      </c>
      <c r="N3876" s="37">
        <f t="shared" si="246"/>
        <v>212.85000000000002</v>
      </c>
    </row>
    <row r="3877" spans="1:14" ht="15.6" x14ac:dyDescent="0.3">
      <c r="A3877" s="40">
        <v>43627.291666666664</v>
      </c>
      <c r="B3877" s="29">
        <f t="shared" si="243"/>
        <v>6</v>
      </c>
      <c r="C3877" s="34">
        <v>11</v>
      </c>
      <c r="D3877" s="35">
        <v>162.44999999999999</v>
      </c>
      <c r="E3877" s="36">
        <v>187.2</v>
      </c>
      <c r="F3877" s="37">
        <f t="shared" si="244"/>
        <v>349.65</v>
      </c>
      <c r="G3877" s="38"/>
      <c r="H3877" s="35">
        <v>221.73099999999999</v>
      </c>
      <c r="I3877" s="36">
        <v>180.36699999999999</v>
      </c>
      <c r="J3877" s="37">
        <f t="shared" si="245"/>
        <v>402.09799999999996</v>
      </c>
      <c r="K3877" s="38"/>
      <c r="L3877" s="35">
        <v>143.85</v>
      </c>
      <c r="M3877" s="36">
        <v>102.6</v>
      </c>
      <c r="N3877" s="37">
        <f t="shared" si="246"/>
        <v>246.45</v>
      </c>
    </row>
    <row r="3878" spans="1:14" ht="15.6" x14ac:dyDescent="0.3">
      <c r="A3878" s="39">
        <v>43627.333333333336</v>
      </c>
      <c r="B3878" s="29">
        <f t="shared" si="243"/>
        <v>6</v>
      </c>
      <c r="C3878" s="34">
        <v>11</v>
      </c>
      <c r="D3878" s="35">
        <v>196.35</v>
      </c>
      <c r="E3878" s="36">
        <v>232.2</v>
      </c>
      <c r="F3878" s="37">
        <f t="shared" si="244"/>
        <v>428.54999999999995</v>
      </c>
      <c r="G3878" s="38"/>
      <c r="H3878" s="35">
        <v>233.96100000000001</v>
      </c>
      <c r="I3878" s="36">
        <v>206.559</v>
      </c>
      <c r="J3878" s="37">
        <f t="shared" si="245"/>
        <v>440.52</v>
      </c>
      <c r="K3878" s="38"/>
      <c r="L3878" s="35">
        <v>160.65</v>
      </c>
      <c r="M3878" s="36">
        <v>117</v>
      </c>
      <c r="N3878" s="37">
        <f t="shared" si="246"/>
        <v>277.64999999999998</v>
      </c>
    </row>
    <row r="3879" spans="1:14" ht="15.6" x14ac:dyDescent="0.3">
      <c r="A3879" s="40">
        <v>43627.375</v>
      </c>
      <c r="B3879" s="29">
        <f t="shared" si="243"/>
        <v>6</v>
      </c>
      <c r="C3879" s="34">
        <v>11</v>
      </c>
      <c r="D3879" s="35">
        <v>214.05</v>
      </c>
      <c r="E3879" s="36">
        <v>267.60000000000002</v>
      </c>
      <c r="F3879" s="37">
        <f t="shared" si="244"/>
        <v>481.65000000000003</v>
      </c>
      <c r="G3879" s="38"/>
      <c r="H3879" s="35">
        <v>246.517</v>
      </c>
      <c r="I3879" s="36">
        <v>223.44499999999999</v>
      </c>
      <c r="J3879" s="37">
        <f t="shared" si="245"/>
        <v>469.96199999999999</v>
      </c>
      <c r="K3879" s="38"/>
      <c r="L3879" s="35">
        <v>172.5</v>
      </c>
      <c r="M3879" s="36">
        <v>130.05000000000001</v>
      </c>
      <c r="N3879" s="37">
        <f t="shared" si="246"/>
        <v>302.55</v>
      </c>
    </row>
    <row r="3880" spans="1:14" ht="15.6" x14ac:dyDescent="0.3">
      <c r="A3880" s="39">
        <v>43627.416666666664</v>
      </c>
      <c r="B3880" s="29">
        <f t="shared" si="243"/>
        <v>6</v>
      </c>
      <c r="C3880" s="34">
        <v>11</v>
      </c>
      <c r="D3880" s="35">
        <v>213.6</v>
      </c>
      <c r="E3880" s="36">
        <v>271.5</v>
      </c>
      <c r="F3880" s="37">
        <f t="shared" si="244"/>
        <v>485.1</v>
      </c>
      <c r="G3880" s="38"/>
      <c r="H3880" s="35">
        <v>241.42</v>
      </c>
      <c r="I3880" s="36">
        <v>232.40199999999999</v>
      </c>
      <c r="J3880" s="37">
        <f t="shared" si="245"/>
        <v>473.822</v>
      </c>
      <c r="K3880" s="38"/>
      <c r="L3880" s="35">
        <v>173.4</v>
      </c>
      <c r="M3880" s="36">
        <v>132.15</v>
      </c>
      <c r="N3880" s="37">
        <f t="shared" si="246"/>
        <v>305.55</v>
      </c>
    </row>
    <row r="3881" spans="1:14" ht="15.6" x14ac:dyDescent="0.3">
      <c r="A3881" s="40">
        <v>43627.458333333336</v>
      </c>
      <c r="B3881" s="29">
        <f t="shared" si="243"/>
        <v>6</v>
      </c>
      <c r="C3881" s="34">
        <v>11</v>
      </c>
      <c r="D3881" s="35">
        <v>229.2</v>
      </c>
      <c r="E3881" s="36">
        <v>289.64999999999998</v>
      </c>
      <c r="F3881" s="37">
        <f t="shared" si="244"/>
        <v>518.84999999999991</v>
      </c>
      <c r="G3881" s="38"/>
      <c r="H3881" s="35">
        <v>369.11500000000001</v>
      </c>
      <c r="I3881" s="36">
        <v>237.32900000000001</v>
      </c>
      <c r="J3881" s="37">
        <f t="shared" si="245"/>
        <v>606.44399999999996</v>
      </c>
      <c r="K3881" s="38"/>
      <c r="L3881" s="35">
        <v>214.5</v>
      </c>
      <c r="M3881" s="36">
        <v>163.19999999999999</v>
      </c>
      <c r="N3881" s="37">
        <f t="shared" si="246"/>
        <v>377.7</v>
      </c>
    </row>
    <row r="3882" spans="1:14" ht="15.6" x14ac:dyDescent="0.3">
      <c r="A3882" s="39">
        <v>43627.5</v>
      </c>
      <c r="B3882" s="29">
        <f t="shared" si="243"/>
        <v>6</v>
      </c>
      <c r="C3882" s="34">
        <v>11</v>
      </c>
      <c r="D3882" s="35">
        <v>231</v>
      </c>
      <c r="E3882" s="36">
        <v>406.95</v>
      </c>
      <c r="F3882" s="37">
        <f t="shared" si="244"/>
        <v>637.95000000000005</v>
      </c>
      <c r="G3882" s="38"/>
      <c r="H3882" s="35">
        <v>383.56400000000002</v>
      </c>
      <c r="I3882" s="36">
        <v>242.65600000000001</v>
      </c>
      <c r="J3882" s="37">
        <f t="shared" si="245"/>
        <v>626.22</v>
      </c>
      <c r="K3882" s="38"/>
      <c r="L3882" s="35">
        <v>262.95</v>
      </c>
      <c r="M3882" s="36">
        <v>186.6</v>
      </c>
      <c r="N3882" s="37">
        <f t="shared" si="246"/>
        <v>449.54999999999995</v>
      </c>
    </row>
    <row r="3883" spans="1:14" ht="15.6" x14ac:dyDescent="0.3">
      <c r="A3883" s="40">
        <v>43627.541666666664</v>
      </c>
      <c r="B3883" s="29">
        <f t="shared" si="243"/>
        <v>6</v>
      </c>
      <c r="C3883" s="34">
        <v>11</v>
      </c>
      <c r="D3883" s="35">
        <v>229.05</v>
      </c>
      <c r="E3883" s="36">
        <v>394.8</v>
      </c>
      <c r="F3883" s="37">
        <f t="shared" si="244"/>
        <v>623.85</v>
      </c>
      <c r="G3883" s="38"/>
      <c r="H3883" s="35">
        <v>385.60700000000003</v>
      </c>
      <c r="I3883" s="36">
        <v>235.24</v>
      </c>
      <c r="J3883" s="37">
        <f t="shared" si="245"/>
        <v>620.84699999999998</v>
      </c>
      <c r="K3883" s="38"/>
      <c r="L3883" s="35">
        <v>258</v>
      </c>
      <c r="M3883" s="36">
        <v>179.7</v>
      </c>
      <c r="N3883" s="37">
        <f t="shared" si="246"/>
        <v>437.7</v>
      </c>
    </row>
    <row r="3884" spans="1:14" ht="15.6" x14ac:dyDescent="0.3">
      <c r="A3884" s="39">
        <v>43627.583333333336</v>
      </c>
      <c r="B3884" s="29">
        <f t="shared" si="243"/>
        <v>6</v>
      </c>
      <c r="C3884" s="34">
        <v>11</v>
      </c>
      <c r="D3884" s="35">
        <v>240.15</v>
      </c>
      <c r="E3884" s="36">
        <v>384.45</v>
      </c>
      <c r="F3884" s="37">
        <f t="shared" si="244"/>
        <v>624.6</v>
      </c>
      <c r="G3884" s="38"/>
      <c r="H3884" s="35">
        <v>384.495</v>
      </c>
      <c r="I3884" s="36">
        <v>232.80799999999999</v>
      </c>
      <c r="J3884" s="37">
        <f t="shared" si="245"/>
        <v>617.303</v>
      </c>
      <c r="K3884" s="38"/>
      <c r="L3884" s="35">
        <v>251.7</v>
      </c>
      <c r="M3884" s="36">
        <v>179.4</v>
      </c>
      <c r="N3884" s="37">
        <f t="shared" si="246"/>
        <v>431.1</v>
      </c>
    </row>
    <row r="3885" spans="1:14" ht="15.6" x14ac:dyDescent="0.3">
      <c r="A3885" s="40">
        <v>43627.625</v>
      </c>
      <c r="B3885" s="29">
        <f t="shared" si="243"/>
        <v>6</v>
      </c>
      <c r="C3885" s="34">
        <v>11</v>
      </c>
      <c r="D3885" s="35">
        <v>240</v>
      </c>
      <c r="E3885" s="36">
        <v>383.85</v>
      </c>
      <c r="F3885" s="37">
        <f t="shared" si="244"/>
        <v>623.85</v>
      </c>
      <c r="G3885" s="38"/>
      <c r="H3885" s="35">
        <v>384.82799999999997</v>
      </c>
      <c r="I3885" s="36">
        <v>232.71600000000001</v>
      </c>
      <c r="J3885" s="37">
        <f t="shared" si="245"/>
        <v>617.54399999999998</v>
      </c>
      <c r="K3885" s="38"/>
      <c r="L3885" s="35">
        <v>247.8</v>
      </c>
      <c r="M3885" s="36">
        <v>178.5</v>
      </c>
      <c r="N3885" s="37">
        <f t="shared" si="246"/>
        <v>426.3</v>
      </c>
    </row>
    <row r="3886" spans="1:14" ht="15.6" x14ac:dyDescent="0.3">
      <c r="A3886" s="39">
        <v>43627.666666666664</v>
      </c>
      <c r="B3886" s="29">
        <f t="shared" si="243"/>
        <v>6</v>
      </c>
      <c r="C3886" s="34">
        <v>11</v>
      </c>
      <c r="D3886" s="35">
        <v>238.8</v>
      </c>
      <c r="E3886" s="36">
        <v>367.95</v>
      </c>
      <c r="F3886" s="37">
        <f t="shared" si="244"/>
        <v>606.75</v>
      </c>
      <c r="G3886" s="38"/>
      <c r="H3886" s="35">
        <v>380.49</v>
      </c>
      <c r="I3886" s="36">
        <v>219.46899999999999</v>
      </c>
      <c r="J3886" s="37">
        <f t="shared" si="245"/>
        <v>599.95900000000006</v>
      </c>
      <c r="K3886" s="38"/>
      <c r="L3886" s="35">
        <v>247.35</v>
      </c>
      <c r="M3886" s="36">
        <v>175.8</v>
      </c>
      <c r="N3886" s="37">
        <f t="shared" si="246"/>
        <v>423.15</v>
      </c>
    </row>
    <row r="3887" spans="1:14" ht="15.6" x14ac:dyDescent="0.3">
      <c r="A3887" s="40">
        <v>43627.708333333336</v>
      </c>
      <c r="B3887" s="29">
        <f t="shared" si="243"/>
        <v>6</v>
      </c>
      <c r="C3887" s="34">
        <v>11</v>
      </c>
      <c r="D3887" s="35">
        <v>221.4</v>
      </c>
      <c r="E3887" s="36">
        <v>342.9</v>
      </c>
      <c r="F3887" s="37">
        <f t="shared" si="244"/>
        <v>564.29999999999995</v>
      </c>
      <c r="G3887" s="38"/>
      <c r="H3887" s="35">
        <v>345.01900000000001</v>
      </c>
      <c r="I3887" s="36">
        <v>202.565</v>
      </c>
      <c r="J3887" s="37">
        <f t="shared" si="245"/>
        <v>547.58400000000006</v>
      </c>
      <c r="K3887" s="38"/>
      <c r="L3887" s="35">
        <v>234.45</v>
      </c>
      <c r="M3887" s="36">
        <v>165.9</v>
      </c>
      <c r="N3887" s="37">
        <f t="shared" si="246"/>
        <v>400.35</v>
      </c>
    </row>
    <row r="3888" spans="1:14" ht="15.6" x14ac:dyDescent="0.3">
      <c r="A3888" s="39">
        <v>43627.75</v>
      </c>
      <c r="B3888" s="29">
        <f t="shared" si="243"/>
        <v>6</v>
      </c>
      <c r="C3888" s="34">
        <v>11</v>
      </c>
      <c r="D3888" s="35">
        <v>220.5</v>
      </c>
      <c r="E3888" s="36">
        <v>301.2</v>
      </c>
      <c r="F3888" s="37">
        <f t="shared" si="244"/>
        <v>521.70000000000005</v>
      </c>
      <c r="G3888" s="38"/>
      <c r="H3888" s="35">
        <v>177.33500000000001</v>
      </c>
      <c r="I3888" s="36">
        <v>176.72399999999999</v>
      </c>
      <c r="J3888" s="37">
        <f t="shared" si="245"/>
        <v>354.05899999999997</v>
      </c>
      <c r="K3888" s="38"/>
      <c r="L3888" s="35">
        <v>121.8</v>
      </c>
      <c r="M3888" s="36">
        <v>102</v>
      </c>
      <c r="N3888" s="37">
        <f t="shared" si="246"/>
        <v>223.8</v>
      </c>
    </row>
    <row r="3889" spans="1:14" ht="15.6" x14ac:dyDescent="0.3">
      <c r="A3889" s="40">
        <v>43627.791666666664</v>
      </c>
      <c r="B3889" s="29">
        <f t="shared" si="243"/>
        <v>6</v>
      </c>
      <c r="C3889" s="34">
        <v>11</v>
      </c>
      <c r="D3889" s="35">
        <v>213.45</v>
      </c>
      <c r="E3889" s="36">
        <v>287.85000000000002</v>
      </c>
      <c r="F3889" s="37">
        <f t="shared" si="244"/>
        <v>501.3</v>
      </c>
      <c r="G3889" s="38"/>
      <c r="H3889" s="35">
        <v>171.79300000000001</v>
      </c>
      <c r="I3889" s="36">
        <v>166.37100000000001</v>
      </c>
      <c r="J3889" s="37">
        <f t="shared" si="245"/>
        <v>338.16399999999999</v>
      </c>
      <c r="K3889" s="38"/>
      <c r="L3889" s="35">
        <v>103.05</v>
      </c>
      <c r="M3889" s="36">
        <v>79.95</v>
      </c>
      <c r="N3889" s="37">
        <f t="shared" si="246"/>
        <v>183</v>
      </c>
    </row>
    <row r="3890" spans="1:14" ht="15.6" x14ac:dyDescent="0.3">
      <c r="A3890" s="39">
        <v>43627.833333333336</v>
      </c>
      <c r="B3890" s="29">
        <f t="shared" si="243"/>
        <v>6</v>
      </c>
      <c r="C3890" s="34">
        <v>11</v>
      </c>
      <c r="D3890" s="35">
        <v>196.5</v>
      </c>
      <c r="E3890" s="36">
        <v>277.5</v>
      </c>
      <c r="F3890" s="37">
        <f t="shared" si="244"/>
        <v>474</v>
      </c>
      <c r="G3890" s="38"/>
      <c r="H3890" s="35">
        <v>177.238</v>
      </c>
      <c r="I3890" s="36">
        <v>167.28</v>
      </c>
      <c r="J3890" s="37">
        <f t="shared" si="245"/>
        <v>344.51800000000003</v>
      </c>
      <c r="K3890" s="38"/>
      <c r="L3890" s="35">
        <v>104.55</v>
      </c>
      <c r="M3890" s="36">
        <v>79.650000000000006</v>
      </c>
      <c r="N3890" s="37">
        <f t="shared" si="246"/>
        <v>184.2</v>
      </c>
    </row>
    <row r="3891" spans="1:14" ht="15.6" x14ac:dyDescent="0.3">
      <c r="A3891" s="40">
        <v>43627.875</v>
      </c>
      <c r="B3891" s="29">
        <f t="shared" si="243"/>
        <v>6</v>
      </c>
      <c r="C3891" s="34">
        <v>11</v>
      </c>
      <c r="D3891" s="35">
        <v>166.2</v>
      </c>
      <c r="E3891" s="36">
        <v>204.6</v>
      </c>
      <c r="F3891" s="37">
        <f t="shared" si="244"/>
        <v>370.79999999999995</v>
      </c>
      <c r="G3891" s="38"/>
      <c r="H3891" s="35">
        <v>176.358</v>
      </c>
      <c r="I3891" s="36">
        <v>154.964</v>
      </c>
      <c r="J3891" s="37">
        <f t="shared" si="245"/>
        <v>331.322</v>
      </c>
      <c r="K3891" s="38"/>
      <c r="L3891" s="35">
        <v>100.5</v>
      </c>
      <c r="M3891" s="36">
        <v>73.95</v>
      </c>
      <c r="N3891" s="37">
        <f t="shared" si="246"/>
        <v>174.45</v>
      </c>
    </row>
    <row r="3892" spans="1:14" ht="15.6" x14ac:dyDescent="0.3">
      <c r="A3892" s="39">
        <v>43627.916666666664</v>
      </c>
      <c r="B3892" s="29">
        <f t="shared" si="243"/>
        <v>6</v>
      </c>
      <c r="C3892" s="34">
        <v>11</v>
      </c>
      <c r="D3892" s="35">
        <v>140.85</v>
      </c>
      <c r="E3892" s="36">
        <v>154.5</v>
      </c>
      <c r="F3892" s="37">
        <f t="shared" si="244"/>
        <v>295.35000000000002</v>
      </c>
      <c r="G3892" s="38"/>
      <c r="H3892" s="35">
        <v>167.02600000000001</v>
      </c>
      <c r="I3892" s="36">
        <v>151.21299999999999</v>
      </c>
      <c r="J3892" s="37">
        <f t="shared" si="245"/>
        <v>318.23900000000003</v>
      </c>
      <c r="K3892" s="38"/>
      <c r="L3892" s="35">
        <v>97.5</v>
      </c>
      <c r="M3892" s="36">
        <v>74.55</v>
      </c>
      <c r="N3892" s="37">
        <f t="shared" si="246"/>
        <v>172.05</v>
      </c>
    </row>
    <row r="3893" spans="1:14" ht="15.6" x14ac:dyDescent="0.3">
      <c r="A3893" s="40">
        <v>43627.958333333336</v>
      </c>
      <c r="B3893" s="29">
        <f t="shared" si="243"/>
        <v>6</v>
      </c>
      <c r="C3893" s="34">
        <v>11</v>
      </c>
      <c r="D3893" s="35">
        <v>126.15</v>
      </c>
      <c r="E3893" s="36">
        <v>155.85</v>
      </c>
      <c r="F3893" s="37">
        <f t="shared" si="244"/>
        <v>282</v>
      </c>
      <c r="G3893" s="38"/>
      <c r="H3893" s="35">
        <v>161.39400000000001</v>
      </c>
      <c r="I3893" s="36">
        <v>128.00399999999999</v>
      </c>
      <c r="J3893" s="37">
        <f t="shared" si="245"/>
        <v>289.39800000000002</v>
      </c>
      <c r="K3893" s="38"/>
      <c r="L3893" s="35">
        <v>85.65</v>
      </c>
      <c r="M3893" s="36">
        <v>66.75</v>
      </c>
      <c r="N3893" s="37">
        <f t="shared" si="246"/>
        <v>152.4</v>
      </c>
    </row>
    <row r="3894" spans="1:14" ht="15.6" x14ac:dyDescent="0.3">
      <c r="A3894" s="39">
        <v>43627</v>
      </c>
      <c r="B3894" s="29">
        <f t="shared" si="243"/>
        <v>6</v>
      </c>
      <c r="C3894" s="34">
        <v>11</v>
      </c>
      <c r="D3894" s="35">
        <v>124.95</v>
      </c>
      <c r="E3894" s="36">
        <v>144</v>
      </c>
      <c r="F3894" s="37">
        <f t="shared" si="244"/>
        <v>268.95</v>
      </c>
      <c r="G3894" s="38"/>
      <c r="H3894" s="35">
        <v>155.70699999999999</v>
      </c>
      <c r="I3894" s="36">
        <v>107.97</v>
      </c>
      <c r="J3894" s="37">
        <f t="shared" si="245"/>
        <v>263.67700000000002</v>
      </c>
      <c r="K3894" s="38"/>
      <c r="L3894" s="35">
        <v>82.65</v>
      </c>
      <c r="M3894" s="36">
        <v>64.8</v>
      </c>
      <c r="N3894" s="37">
        <f t="shared" si="246"/>
        <v>147.44999999999999</v>
      </c>
    </row>
    <row r="3895" spans="1:14" ht="15.6" x14ac:dyDescent="0.3">
      <c r="A3895" s="40">
        <v>43628.041666666664</v>
      </c>
      <c r="B3895" s="29">
        <f t="shared" si="243"/>
        <v>6</v>
      </c>
      <c r="C3895" s="34">
        <v>12</v>
      </c>
      <c r="D3895" s="35">
        <v>117.15</v>
      </c>
      <c r="E3895" s="36">
        <v>140.85</v>
      </c>
      <c r="F3895" s="37">
        <f t="shared" si="244"/>
        <v>258</v>
      </c>
      <c r="G3895" s="38"/>
      <c r="H3895" s="35">
        <v>156.62899999999999</v>
      </c>
      <c r="I3895" s="36">
        <v>106.571</v>
      </c>
      <c r="J3895" s="37">
        <f t="shared" si="245"/>
        <v>263.2</v>
      </c>
      <c r="K3895" s="38"/>
      <c r="L3895" s="35">
        <v>82.35</v>
      </c>
      <c r="M3895" s="36">
        <v>65.099999999999994</v>
      </c>
      <c r="N3895" s="37">
        <f t="shared" si="246"/>
        <v>147.44999999999999</v>
      </c>
    </row>
    <row r="3896" spans="1:14" ht="15.6" x14ac:dyDescent="0.3">
      <c r="A3896" s="39">
        <v>43628.083333333336</v>
      </c>
      <c r="B3896" s="29">
        <f t="shared" si="243"/>
        <v>6</v>
      </c>
      <c r="C3896" s="34">
        <v>12</v>
      </c>
      <c r="D3896" s="35">
        <v>115.95</v>
      </c>
      <c r="E3896" s="36">
        <v>140.4</v>
      </c>
      <c r="F3896" s="37">
        <f t="shared" si="244"/>
        <v>256.35000000000002</v>
      </c>
      <c r="G3896" s="38"/>
      <c r="H3896" s="35">
        <v>153.87700000000001</v>
      </c>
      <c r="I3896" s="36">
        <v>107.256</v>
      </c>
      <c r="J3896" s="37">
        <f t="shared" si="245"/>
        <v>261.13300000000004</v>
      </c>
      <c r="K3896" s="38"/>
      <c r="L3896" s="35">
        <v>81.900000000000006</v>
      </c>
      <c r="M3896" s="36">
        <v>65.099999999999994</v>
      </c>
      <c r="N3896" s="37">
        <f t="shared" si="246"/>
        <v>147</v>
      </c>
    </row>
    <row r="3897" spans="1:14" ht="15.6" x14ac:dyDescent="0.3">
      <c r="A3897" s="40">
        <v>43628.125</v>
      </c>
      <c r="B3897" s="29">
        <f t="shared" si="243"/>
        <v>6</v>
      </c>
      <c r="C3897" s="34">
        <v>12</v>
      </c>
      <c r="D3897" s="35">
        <v>123.6</v>
      </c>
      <c r="E3897" s="36">
        <v>141.15</v>
      </c>
      <c r="F3897" s="37">
        <f t="shared" si="244"/>
        <v>264.75</v>
      </c>
      <c r="G3897" s="38"/>
      <c r="H3897" s="35">
        <v>160.90299999999999</v>
      </c>
      <c r="I3897" s="36">
        <v>110.521</v>
      </c>
      <c r="J3897" s="37">
        <f t="shared" si="245"/>
        <v>271.42399999999998</v>
      </c>
      <c r="K3897" s="38"/>
      <c r="L3897" s="35">
        <v>93.15</v>
      </c>
      <c r="M3897" s="36">
        <v>64.8</v>
      </c>
      <c r="N3897" s="37">
        <f t="shared" si="246"/>
        <v>157.94999999999999</v>
      </c>
    </row>
    <row r="3898" spans="1:14" ht="15.6" x14ac:dyDescent="0.3">
      <c r="A3898" s="39">
        <v>43628.166666666664</v>
      </c>
      <c r="B3898" s="29">
        <f t="shared" si="243"/>
        <v>6</v>
      </c>
      <c r="C3898" s="34">
        <v>12</v>
      </c>
      <c r="D3898" s="35">
        <v>134.4</v>
      </c>
      <c r="E3898" s="36">
        <v>146.85</v>
      </c>
      <c r="F3898" s="37">
        <f t="shared" si="244"/>
        <v>281.25</v>
      </c>
      <c r="G3898" s="38"/>
      <c r="H3898" s="35">
        <v>166.648</v>
      </c>
      <c r="I3898" s="36">
        <v>115.563</v>
      </c>
      <c r="J3898" s="37">
        <f t="shared" si="245"/>
        <v>282.21100000000001</v>
      </c>
      <c r="K3898" s="38"/>
      <c r="L3898" s="35">
        <v>92.85</v>
      </c>
      <c r="M3898" s="36">
        <v>65.099999999999994</v>
      </c>
      <c r="N3898" s="37">
        <f t="shared" si="246"/>
        <v>157.94999999999999</v>
      </c>
    </row>
    <row r="3899" spans="1:14" ht="15.6" x14ac:dyDescent="0.3">
      <c r="A3899" s="40">
        <v>43628.208333333336</v>
      </c>
      <c r="B3899" s="29">
        <f t="shared" si="243"/>
        <v>6</v>
      </c>
      <c r="C3899" s="34">
        <v>12</v>
      </c>
      <c r="D3899" s="35">
        <v>136.65</v>
      </c>
      <c r="E3899" s="36">
        <v>153.44999999999999</v>
      </c>
      <c r="F3899" s="37">
        <f t="shared" si="244"/>
        <v>290.10000000000002</v>
      </c>
      <c r="G3899" s="38"/>
      <c r="H3899" s="35">
        <v>181.3</v>
      </c>
      <c r="I3899" s="36">
        <v>136.768</v>
      </c>
      <c r="J3899" s="37">
        <f t="shared" si="245"/>
        <v>318.06799999999998</v>
      </c>
      <c r="K3899" s="38"/>
      <c r="L3899" s="35">
        <v>99.45</v>
      </c>
      <c r="M3899" s="36">
        <v>64.8</v>
      </c>
      <c r="N3899" s="37">
        <f t="shared" si="246"/>
        <v>164.25</v>
      </c>
    </row>
    <row r="3900" spans="1:14" ht="15.6" x14ac:dyDescent="0.3">
      <c r="A3900" s="39">
        <v>43628.25</v>
      </c>
      <c r="B3900" s="29">
        <f t="shared" si="243"/>
        <v>6</v>
      </c>
      <c r="C3900" s="34">
        <v>12</v>
      </c>
      <c r="D3900" s="35">
        <v>146.4</v>
      </c>
      <c r="E3900" s="36">
        <v>157.80000000000001</v>
      </c>
      <c r="F3900" s="37">
        <f t="shared" si="244"/>
        <v>304.20000000000005</v>
      </c>
      <c r="G3900" s="38"/>
      <c r="H3900" s="35">
        <v>186.428</v>
      </c>
      <c r="I3900" s="36">
        <v>150.18</v>
      </c>
      <c r="J3900" s="37">
        <f t="shared" si="245"/>
        <v>336.608</v>
      </c>
      <c r="K3900" s="38"/>
      <c r="L3900" s="35">
        <v>99.15</v>
      </c>
      <c r="M3900" s="36">
        <v>71.55</v>
      </c>
      <c r="N3900" s="37">
        <f t="shared" si="246"/>
        <v>170.7</v>
      </c>
    </row>
    <row r="3901" spans="1:14" ht="15.6" x14ac:dyDescent="0.3">
      <c r="A3901" s="40">
        <v>43628.291666666664</v>
      </c>
      <c r="B3901" s="29">
        <f t="shared" si="243"/>
        <v>6</v>
      </c>
      <c r="C3901" s="34">
        <v>12</v>
      </c>
      <c r="D3901" s="35">
        <v>168.45</v>
      </c>
      <c r="E3901" s="36">
        <v>194.55</v>
      </c>
      <c r="F3901" s="37">
        <f t="shared" si="244"/>
        <v>363</v>
      </c>
      <c r="G3901" s="38"/>
      <c r="H3901" s="35">
        <v>231.101</v>
      </c>
      <c r="I3901" s="36">
        <v>187.655</v>
      </c>
      <c r="J3901" s="37">
        <f t="shared" si="245"/>
        <v>418.75599999999997</v>
      </c>
      <c r="K3901" s="38"/>
      <c r="L3901" s="35">
        <v>144.30000000000001</v>
      </c>
      <c r="M3901" s="36">
        <v>105.9</v>
      </c>
      <c r="N3901" s="37">
        <f t="shared" si="246"/>
        <v>250.20000000000002</v>
      </c>
    </row>
    <row r="3902" spans="1:14" ht="15.6" x14ac:dyDescent="0.3">
      <c r="A3902" s="39">
        <v>43628.333333333336</v>
      </c>
      <c r="B3902" s="29">
        <f t="shared" si="243"/>
        <v>6</v>
      </c>
      <c r="C3902" s="34">
        <v>12</v>
      </c>
      <c r="D3902" s="35">
        <v>193.5</v>
      </c>
      <c r="E3902" s="36">
        <v>285.45</v>
      </c>
      <c r="F3902" s="37">
        <f t="shared" si="244"/>
        <v>478.95</v>
      </c>
      <c r="G3902" s="38"/>
      <c r="H3902" s="35">
        <v>237.95500000000001</v>
      </c>
      <c r="I3902" s="36">
        <v>206.11699999999999</v>
      </c>
      <c r="J3902" s="37">
        <f t="shared" si="245"/>
        <v>444.072</v>
      </c>
      <c r="K3902" s="38"/>
      <c r="L3902" s="35">
        <v>162.15</v>
      </c>
      <c r="M3902" s="36">
        <v>123</v>
      </c>
      <c r="N3902" s="37">
        <f t="shared" si="246"/>
        <v>285.14999999999998</v>
      </c>
    </row>
    <row r="3903" spans="1:14" ht="15.6" x14ac:dyDescent="0.3">
      <c r="A3903" s="40">
        <v>43628.375</v>
      </c>
      <c r="B3903" s="29">
        <f t="shared" si="243"/>
        <v>6</v>
      </c>
      <c r="C3903" s="34">
        <v>12</v>
      </c>
      <c r="D3903" s="35">
        <v>214.05</v>
      </c>
      <c r="E3903" s="36">
        <v>372.6</v>
      </c>
      <c r="F3903" s="37">
        <f t="shared" si="244"/>
        <v>586.65000000000009</v>
      </c>
      <c r="G3903" s="38"/>
      <c r="H3903" s="35">
        <v>362.601</v>
      </c>
      <c r="I3903" s="36">
        <v>221.82300000000001</v>
      </c>
      <c r="J3903" s="37">
        <f t="shared" si="245"/>
        <v>584.42399999999998</v>
      </c>
      <c r="K3903" s="38"/>
      <c r="L3903" s="35">
        <v>171.9</v>
      </c>
      <c r="M3903" s="36">
        <v>132.44999999999999</v>
      </c>
      <c r="N3903" s="37">
        <f t="shared" si="246"/>
        <v>304.35000000000002</v>
      </c>
    </row>
    <row r="3904" spans="1:14" ht="15.6" x14ac:dyDescent="0.3">
      <c r="A3904" s="39">
        <v>43628.416666666664</v>
      </c>
      <c r="B3904" s="29">
        <f t="shared" si="243"/>
        <v>6</v>
      </c>
      <c r="C3904" s="34">
        <v>12</v>
      </c>
      <c r="D3904" s="35">
        <v>225.75</v>
      </c>
      <c r="E3904" s="36">
        <v>357.6</v>
      </c>
      <c r="F3904" s="37">
        <f t="shared" si="244"/>
        <v>583.35</v>
      </c>
      <c r="G3904" s="38"/>
      <c r="H3904" s="35">
        <v>364.036</v>
      </c>
      <c r="I3904" s="36">
        <v>229.63900000000001</v>
      </c>
      <c r="J3904" s="37">
        <f t="shared" si="245"/>
        <v>593.67499999999995</v>
      </c>
      <c r="K3904" s="38"/>
      <c r="L3904" s="35">
        <v>248.25</v>
      </c>
      <c r="M3904" s="36">
        <v>175.5</v>
      </c>
      <c r="N3904" s="37">
        <f t="shared" si="246"/>
        <v>423.75</v>
      </c>
    </row>
    <row r="3905" spans="1:14" ht="15.6" x14ac:dyDescent="0.3">
      <c r="A3905" s="40">
        <v>43628.458333333336</v>
      </c>
      <c r="B3905" s="29">
        <f t="shared" si="243"/>
        <v>6</v>
      </c>
      <c r="C3905" s="34">
        <v>12</v>
      </c>
      <c r="D3905" s="35">
        <v>227.1</v>
      </c>
      <c r="E3905" s="36">
        <v>363.45</v>
      </c>
      <c r="F3905" s="37">
        <f t="shared" si="244"/>
        <v>590.54999999999995</v>
      </c>
      <c r="G3905" s="38"/>
      <c r="H3905" s="35">
        <v>364.447</v>
      </c>
      <c r="I3905" s="36">
        <v>230.16800000000001</v>
      </c>
      <c r="J3905" s="37">
        <f t="shared" si="245"/>
        <v>594.61500000000001</v>
      </c>
      <c r="K3905" s="38"/>
      <c r="L3905" s="35">
        <v>269.55</v>
      </c>
      <c r="M3905" s="36">
        <v>187.95</v>
      </c>
      <c r="N3905" s="37">
        <f t="shared" si="246"/>
        <v>457.5</v>
      </c>
    </row>
    <row r="3906" spans="1:14" ht="15.6" x14ac:dyDescent="0.3">
      <c r="A3906" s="39">
        <v>43628.5</v>
      </c>
      <c r="B3906" s="29">
        <f t="shared" si="243"/>
        <v>6</v>
      </c>
      <c r="C3906" s="34">
        <v>12</v>
      </c>
      <c r="D3906" s="35">
        <v>234.15</v>
      </c>
      <c r="E3906" s="36">
        <v>370.35</v>
      </c>
      <c r="F3906" s="37">
        <f t="shared" si="244"/>
        <v>604.5</v>
      </c>
      <c r="G3906" s="38"/>
      <c r="H3906" s="35">
        <v>372.51799999999997</v>
      </c>
      <c r="I3906" s="36">
        <v>232.441</v>
      </c>
      <c r="J3906" s="37">
        <f t="shared" si="245"/>
        <v>604.95899999999995</v>
      </c>
      <c r="K3906" s="38"/>
      <c r="L3906" s="35">
        <v>269.25</v>
      </c>
      <c r="M3906" s="36">
        <v>196.05</v>
      </c>
      <c r="N3906" s="37">
        <f t="shared" si="246"/>
        <v>465.3</v>
      </c>
    </row>
    <row r="3907" spans="1:14" ht="15.6" x14ac:dyDescent="0.3">
      <c r="A3907" s="40">
        <v>43628.541666666664</v>
      </c>
      <c r="B3907" s="29">
        <f t="shared" si="243"/>
        <v>6</v>
      </c>
      <c r="C3907" s="34">
        <v>12</v>
      </c>
      <c r="D3907" s="35">
        <v>247.5</v>
      </c>
      <c r="E3907" s="36">
        <v>361.05</v>
      </c>
      <c r="F3907" s="37">
        <f t="shared" si="244"/>
        <v>608.54999999999995</v>
      </c>
      <c r="G3907" s="38"/>
      <c r="H3907" s="35">
        <v>363.61500000000001</v>
      </c>
      <c r="I3907" s="36">
        <v>230.434</v>
      </c>
      <c r="J3907" s="37">
        <f t="shared" si="245"/>
        <v>594.04899999999998</v>
      </c>
      <c r="K3907" s="38"/>
      <c r="L3907" s="35">
        <v>268.2</v>
      </c>
      <c r="M3907" s="36">
        <v>191.7</v>
      </c>
      <c r="N3907" s="37">
        <f t="shared" si="246"/>
        <v>459.9</v>
      </c>
    </row>
    <row r="3908" spans="1:14" ht="15.6" x14ac:dyDescent="0.3">
      <c r="A3908" s="39">
        <v>43628.583333333336</v>
      </c>
      <c r="B3908" s="29">
        <f t="shared" si="243"/>
        <v>6</v>
      </c>
      <c r="C3908" s="34">
        <v>12</v>
      </c>
      <c r="D3908" s="35">
        <v>249</v>
      </c>
      <c r="E3908" s="36">
        <v>351</v>
      </c>
      <c r="F3908" s="37">
        <f t="shared" si="244"/>
        <v>600</v>
      </c>
      <c r="G3908" s="38"/>
      <c r="H3908" s="35">
        <v>385.06</v>
      </c>
      <c r="I3908" s="36">
        <v>230.44399999999999</v>
      </c>
      <c r="J3908" s="37">
        <f t="shared" si="245"/>
        <v>615.50400000000002</v>
      </c>
      <c r="K3908" s="38"/>
      <c r="L3908" s="35">
        <v>272.85000000000002</v>
      </c>
      <c r="M3908" s="36">
        <v>191.25</v>
      </c>
      <c r="N3908" s="37">
        <f t="shared" si="246"/>
        <v>464.1</v>
      </c>
    </row>
    <row r="3909" spans="1:14" ht="15.6" x14ac:dyDescent="0.3">
      <c r="A3909" s="40">
        <v>43628.625</v>
      </c>
      <c r="B3909" s="29">
        <f t="shared" si="243"/>
        <v>6</v>
      </c>
      <c r="C3909" s="34">
        <v>12</v>
      </c>
      <c r="D3909" s="35">
        <v>229.2</v>
      </c>
      <c r="E3909" s="36">
        <v>346.5</v>
      </c>
      <c r="F3909" s="37">
        <f t="shared" si="244"/>
        <v>575.70000000000005</v>
      </c>
      <c r="G3909" s="38"/>
      <c r="H3909" s="35">
        <v>407.92899999999997</v>
      </c>
      <c r="I3909" s="36">
        <v>227.25399999999999</v>
      </c>
      <c r="J3909" s="37">
        <f t="shared" si="245"/>
        <v>635.18299999999999</v>
      </c>
      <c r="K3909" s="38"/>
      <c r="L3909" s="35">
        <v>276.89999999999998</v>
      </c>
      <c r="M3909" s="36">
        <v>191.85</v>
      </c>
      <c r="N3909" s="37">
        <f t="shared" si="246"/>
        <v>468.75</v>
      </c>
    </row>
    <row r="3910" spans="1:14" ht="15.6" x14ac:dyDescent="0.3">
      <c r="A3910" s="39">
        <v>43628.666666666664</v>
      </c>
      <c r="B3910" s="29">
        <f t="shared" si="243"/>
        <v>6</v>
      </c>
      <c r="C3910" s="34">
        <v>12</v>
      </c>
      <c r="D3910" s="35">
        <v>223.2</v>
      </c>
      <c r="E3910" s="36">
        <v>340.65</v>
      </c>
      <c r="F3910" s="37">
        <f t="shared" si="244"/>
        <v>563.84999999999991</v>
      </c>
      <c r="G3910" s="38"/>
      <c r="H3910" s="35">
        <v>396.62900000000002</v>
      </c>
      <c r="I3910" s="36">
        <v>219.542</v>
      </c>
      <c r="J3910" s="37">
        <f t="shared" si="245"/>
        <v>616.17100000000005</v>
      </c>
      <c r="K3910" s="38"/>
      <c r="L3910" s="35">
        <v>271.05</v>
      </c>
      <c r="M3910" s="36">
        <v>186.45</v>
      </c>
      <c r="N3910" s="37">
        <f t="shared" si="246"/>
        <v>457.5</v>
      </c>
    </row>
    <row r="3911" spans="1:14" ht="15.6" x14ac:dyDescent="0.3">
      <c r="A3911" s="40">
        <v>43628.708333333336</v>
      </c>
      <c r="B3911" s="29">
        <f t="shared" si="243"/>
        <v>6</v>
      </c>
      <c r="C3911" s="34">
        <v>12</v>
      </c>
      <c r="D3911" s="35">
        <v>225.15</v>
      </c>
      <c r="E3911" s="36">
        <v>316.8</v>
      </c>
      <c r="F3911" s="37">
        <f t="shared" si="244"/>
        <v>541.95000000000005</v>
      </c>
      <c r="G3911" s="38"/>
      <c r="H3911" s="35">
        <v>345.52800000000002</v>
      </c>
      <c r="I3911" s="36">
        <v>199.45</v>
      </c>
      <c r="J3911" s="37">
        <f t="shared" si="245"/>
        <v>544.97800000000007</v>
      </c>
      <c r="K3911" s="38"/>
      <c r="L3911" s="35">
        <v>229.65</v>
      </c>
      <c r="M3911" s="36">
        <v>170.1</v>
      </c>
      <c r="N3911" s="37">
        <f t="shared" si="246"/>
        <v>399.75</v>
      </c>
    </row>
    <row r="3912" spans="1:14" ht="15.6" x14ac:dyDescent="0.3">
      <c r="A3912" s="39">
        <v>43628.75</v>
      </c>
      <c r="B3912" s="29">
        <f t="shared" ref="B3912:B3975" si="247">MONTH(A3912)</f>
        <v>6</v>
      </c>
      <c r="C3912" s="34">
        <v>12</v>
      </c>
      <c r="D3912" s="35">
        <v>224.55</v>
      </c>
      <c r="E3912" s="36">
        <v>203.85</v>
      </c>
      <c r="F3912" s="37">
        <f t="shared" ref="F3912:F3975" si="248">D3912+E3912</f>
        <v>428.4</v>
      </c>
      <c r="G3912" s="38"/>
      <c r="H3912" s="35">
        <v>179.01300000000001</v>
      </c>
      <c r="I3912" s="36">
        <v>173.11099999999999</v>
      </c>
      <c r="J3912" s="37">
        <f t="shared" ref="J3912:J3975" si="249">H3912+I3912</f>
        <v>352.12400000000002</v>
      </c>
      <c r="K3912" s="38"/>
      <c r="L3912" s="35">
        <v>112.65</v>
      </c>
      <c r="M3912" s="36">
        <v>98.7</v>
      </c>
      <c r="N3912" s="37">
        <f t="shared" ref="N3912:N3975" si="250">L3912+M3912</f>
        <v>211.35000000000002</v>
      </c>
    </row>
    <row r="3913" spans="1:14" ht="15.6" x14ac:dyDescent="0.3">
      <c r="A3913" s="40">
        <v>43628.791666666664</v>
      </c>
      <c r="B3913" s="29">
        <f t="shared" si="247"/>
        <v>6</v>
      </c>
      <c r="C3913" s="34">
        <v>12</v>
      </c>
      <c r="D3913" s="35">
        <v>192.15</v>
      </c>
      <c r="E3913" s="36">
        <v>173.85</v>
      </c>
      <c r="F3913" s="37">
        <f t="shared" si="248"/>
        <v>366</v>
      </c>
      <c r="G3913" s="38"/>
      <c r="H3913" s="35">
        <v>173.517</v>
      </c>
      <c r="I3913" s="36">
        <v>166.26499999999999</v>
      </c>
      <c r="J3913" s="37">
        <f t="shared" si="249"/>
        <v>339.78199999999998</v>
      </c>
      <c r="K3913" s="38"/>
      <c r="L3913" s="35">
        <v>102.3</v>
      </c>
      <c r="M3913" s="36">
        <v>86.1</v>
      </c>
      <c r="N3913" s="37">
        <f t="shared" si="250"/>
        <v>188.39999999999998</v>
      </c>
    </row>
    <row r="3914" spans="1:14" ht="15.6" x14ac:dyDescent="0.3">
      <c r="A3914" s="39">
        <v>43628.833333333336</v>
      </c>
      <c r="B3914" s="29">
        <f t="shared" si="247"/>
        <v>6</v>
      </c>
      <c r="C3914" s="34">
        <v>12</v>
      </c>
      <c r="D3914" s="35">
        <v>182.55</v>
      </c>
      <c r="E3914" s="36">
        <v>166.95</v>
      </c>
      <c r="F3914" s="37">
        <f t="shared" si="248"/>
        <v>349.5</v>
      </c>
      <c r="G3914" s="38"/>
      <c r="H3914" s="35">
        <v>178.59800000000001</v>
      </c>
      <c r="I3914" s="36">
        <v>164.255</v>
      </c>
      <c r="J3914" s="37">
        <f t="shared" si="249"/>
        <v>342.85300000000001</v>
      </c>
      <c r="K3914" s="38"/>
      <c r="L3914" s="35">
        <v>102.9</v>
      </c>
      <c r="M3914" s="36">
        <v>81.900000000000006</v>
      </c>
      <c r="N3914" s="37">
        <f t="shared" si="250"/>
        <v>184.8</v>
      </c>
    </row>
    <row r="3915" spans="1:14" ht="15.6" x14ac:dyDescent="0.3">
      <c r="A3915" s="40">
        <v>43628.875</v>
      </c>
      <c r="B3915" s="29">
        <f t="shared" si="247"/>
        <v>6</v>
      </c>
      <c r="C3915" s="34">
        <v>12</v>
      </c>
      <c r="D3915" s="35">
        <v>152.4</v>
      </c>
      <c r="E3915" s="36">
        <v>153.75</v>
      </c>
      <c r="F3915" s="37">
        <f t="shared" si="248"/>
        <v>306.14999999999998</v>
      </c>
      <c r="G3915" s="38"/>
      <c r="H3915" s="35">
        <v>171.96100000000001</v>
      </c>
      <c r="I3915" s="36">
        <v>157.51900000000001</v>
      </c>
      <c r="J3915" s="37">
        <f t="shared" si="249"/>
        <v>329.48</v>
      </c>
      <c r="K3915" s="38"/>
      <c r="L3915" s="35">
        <v>101.4</v>
      </c>
      <c r="M3915" s="36">
        <v>79.8</v>
      </c>
      <c r="N3915" s="37">
        <f t="shared" si="250"/>
        <v>181.2</v>
      </c>
    </row>
    <row r="3916" spans="1:14" ht="15.6" x14ac:dyDescent="0.3">
      <c r="A3916" s="39">
        <v>43628.916666666664</v>
      </c>
      <c r="B3916" s="29">
        <f t="shared" si="247"/>
        <v>6</v>
      </c>
      <c r="C3916" s="34">
        <v>12</v>
      </c>
      <c r="D3916" s="35">
        <v>157.05000000000001</v>
      </c>
      <c r="E3916" s="36">
        <v>150.44999999999999</v>
      </c>
      <c r="F3916" s="37">
        <f t="shared" si="248"/>
        <v>307.5</v>
      </c>
      <c r="G3916" s="38"/>
      <c r="H3916" s="35">
        <v>167.816</v>
      </c>
      <c r="I3916" s="36">
        <v>154.45500000000001</v>
      </c>
      <c r="J3916" s="37">
        <f t="shared" si="249"/>
        <v>322.27100000000002</v>
      </c>
      <c r="K3916" s="38"/>
      <c r="L3916" s="35">
        <v>96.6</v>
      </c>
      <c r="M3916" s="36">
        <v>74.25</v>
      </c>
      <c r="N3916" s="37">
        <f t="shared" si="250"/>
        <v>170.85</v>
      </c>
    </row>
    <row r="3917" spans="1:14" ht="15.6" x14ac:dyDescent="0.3">
      <c r="A3917" s="40">
        <v>43628.958333333336</v>
      </c>
      <c r="B3917" s="29">
        <f t="shared" si="247"/>
        <v>6</v>
      </c>
      <c r="C3917" s="34">
        <v>12</v>
      </c>
      <c r="D3917" s="35">
        <v>128.69999999999999</v>
      </c>
      <c r="E3917" s="36">
        <v>145.80000000000001</v>
      </c>
      <c r="F3917" s="37">
        <f t="shared" si="248"/>
        <v>274.5</v>
      </c>
      <c r="G3917" s="38"/>
      <c r="H3917" s="35">
        <v>159.70500000000001</v>
      </c>
      <c r="I3917" s="36">
        <v>123.886</v>
      </c>
      <c r="J3917" s="37">
        <f t="shared" si="249"/>
        <v>283.59100000000001</v>
      </c>
      <c r="K3917" s="38"/>
      <c r="L3917" s="35">
        <v>84</v>
      </c>
      <c r="M3917" s="36">
        <v>64.05</v>
      </c>
      <c r="N3917" s="37">
        <f t="shared" si="250"/>
        <v>148.05000000000001</v>
      </c>
    </row>
    <row r="3918" spans="1:14" ht="15.6" x14ac:dyDescent="0.3">
      <c r="A3918" s="39">
        <v>43628</v>
      </c>
      <c r="B3918" s="29">
        <f t="shared" si="247"/>
        <v>6</v>
      </c>
      <c r="C3918" s="34">
        <v>12</v>
      </c>
      <c r="D3918" s="35">
        <v>125.25</v>
      </c>
      <c r="E3918" s="36">
        <v>133.80000000000001</v>
      </c>
      <c r="F3918" s="37">
        <f t="shared" si="248"/>
        <v>259.05</v>
      </c>
      <c r="G3918" s="38"/>
      <c r="H3918" s="35">
        <v>160.97800000000001</v>
      </c>
      <c r="I3918" s="36">
        <v>105.515</v>
      </c>
      <c r="J3918" s="37">
        <f t="shared" si="249"/>
        <v>266.49299999999999</v>
      </c>
      <c r="K3918" s="38"/>
      <c r="L3918" s="35">
        <v>81.900000000000006</v>
      </c>
      <c r="M3918" s="36">
        <v>62.1</v>
      </c>
      <c r="N3918" s="37">
        <f t="shared" si="250"/>
        <v>144</v>
      </c>
    </row>
    <row r="3919" spans="1:14" ht="15.6" x14ac:dyDescent="0.3">
      <c r="A3919" s="40">
        <v>43629.041666666664</v>
      </c>
      <c r="B3919" s="29">
        <f t="shared" si="247"/>
        <v>6</v>
      </c>
      <c r="C3919" s="34">
        <v>13</v>
      </c>
      <c r="D3919" s="35">
        <v>118.35</v>
      </c>
      <c r="E3919" s="36">
        <v>130.80000000000001</v>
      </c>
      <c r="F3919" s="37">
        <f t="shared" si="248"/>
        <v>249.15</v>
      </c>
      <c r="G3919" s="38"/>
      <c r="H3919" s="35">
        <v>153.68899999999999</v>
      </c>
      <c r="I3919" s="36">
        <v>106.913</v>
      </c>
      <c r="J3919" s="37">
        <f t="shared" si="249"/>
        <v>260.60199999999998</v>
      </c>
      <c r="K3919" s="38"/>
      <c r="L3919" s="35">
        <v>82.65</v>
      </c>
      <c r="M3919" s="36">
        <v>63.45</v>
      </c>
      <c r="N3919" s="37">
        <f t="shared" si="250"/>
        <v>146.10000000000002</v>
      </c>
    </row>
    <row r="3920" spans="1:14" ht="15.6" x14ac:dyDescent="0.3">
      <c r="A3920" s="39">
        <v>43629.083333333336</v>
      </c>
      <c r="B3920" s="29">
        <f t="shared" si="247"/>
        <v>6</v>
      </c>
      <c r="C3920" s="34">
        <v>13</v>
      </c>
      <c r="D3920" s="35">
        <v>116.85</v>
      </c>
      <c r="E3920" s="36">
        <v>129.75</v>
      </c>
      <c r="F3920" s="37">
        <f t="shared" si="248"/>
        <v>246.6</v>
      </c>
      <c r="G3920" s="38"/>
      <c r="H3920" s="35">
        <v>153.80099999999999</v>
      </c>
      <c r="I3920" s="36">
        <v>106.456</v>
      </c>
      <c r="J3920" s="37">
        <f t="shared" si="249"/>
        <v>260.25700000000001</v>
      </c>
      <c r="K3920" s="38"/>
      <c r="L3920" s="35">
        <v>82.2</v>
      </c>
      <c r="M3920" s="36">
        <v>63.45</v>
      </c>
      <c r="N3920" s="37">
        <f t="shared" si="250"/>
        <v>145.65</v>
      </c>
    </row>
    <row r="3921" spans="1:14" ht="15.6" x14ac:dyDescent="0.3">
      <c r="A3921" s="40">
        <v>43629.125</v>
      </c>
      <c r="B3921" s="29">
        <f t="shared" si="247"/>
        <v>6</v>
      </c>
      <c r="C3921" s="34">
        <v>13</v>
      </c>
      <c r="D3921" s="35">
        <v>118.05</v>
      </c>
      <c r="E3921" s="36">
        <v>132</v>
      </c>
      <c r="F3921" s="37">
        <f t="shared" si="248"/>
        <v>250.05</v>
      </c>
      <c r="G3921" s="38"/>
      <c r="H3921" s="35">
        <v>158.14699999999999</v>
      </c>
      <c r="I3921" s="36">
        <v>106.735</v>
      </c>
      <c r="J3921" s="37">
        <f t="shared" si="249"/>
        <v>264.88200000000001</v>
      </c>
      <c r="K3921" s="38"/>
      <c r="L3921" s="35">
        <v>81.599999999999994</v>
      </c>
      <c r="M3921" s="36">
        <v>63.3</v>
      </c>
      <c r="N3921" s="37">
        <f t="shared" si="250"/>
        <v>144.89999999999998</v>
      </c>
    </row>
    <row r="3922" spans="1:14" ht="15.6" x14ac:dyDescent="0.3">
      <c r="A3922" s="39">
        <v>43629.166666666664</v>
      </c>
      <c r="B3922" s="29">
        <f t="shared" si="247"/>
        <v>6</v>
      </c>
      <c r="C3922" s="34">
        <v>13</v>
      </c>
      <c r="D3922" s="35">
        <v>117.45</v>
      </c>
      <c r="E3922" s="36">
        <v>144.9</v>
      </c>
      <c r="F3922" s="37">
        <f t="shared" si="248"/>
        <v>262.35000000000002</v>
      </c>
      <c r="G3922" s="38"/>
      <c r="H3922" s="35">
        <v>169.584</v>
      </c>
      <c r="I3922" s="36">
        <v>122.44799999999999</v>
      </c>
      <c r="J3922" s="37">
        <f t="shared" si="249"/>
        <v>292.03199999999998</v>
      </c>
      <c r="K3922" s="38"/>
      <c r="L3922" s="35">
        <v>85.8</v>
      </c>
      <c r="M3922" s="36">
        <v>63.9</v>
      </c>
      <c r="N3922" s="37">
        <f t="shared" si="250"/>
        <v>149.69999999999999</v>
      </c>
    </row>
    <row r="3923" spans="1:14" ht="15.6" x14ac:dyDescent="0.3">
      <c r="A3923" s="40">
        <v>43629.208333333336</v>
      </c>
      <c r="B3923" s="29">
        <f t="shared" si="247"/>
        <v>6</v>
      </c>
      <c r="C3923" s="34">
        <v>13</v>
      </c>
      <c r="D3923" s="35">
        <v>122.7</v>
      </c>
      <c r="E3923" s="36">
        <v>148.19999999999999</v>
      </c>
      <c r="F3923" s="37">
        <f t="shared" si="248"/>
        <v>270.89999999999998</v>
      </c>
      <c r="G3923" s="38"/>
      <c r="H3923" s="35">
        <v>181.77799999999999</v>
      </c>
      <c r="I3923" s="36">
        <v>131.57</v>
      </c>
      <c r="J3923" s="37">
        <f t="shared" si="249"/>
        <v>313.34799999999996</v>
      </c>
      <c r="K3923" s="38"/>
      <c r="L3923" s="35">
        <v>88.05</v>
      </c>
      <c r="M3923" s="36">
        <v>63.9</v>
      </c>
      <c r="N3923" s="37">
        <f t="shared" si="250"/>
        <v>151.94999999999999</v>
      </c>
    </row>
    <row r="3924" spans="1:14" ht="15.6" x14ac:dyDescent="0.3">
      <c r="A3924" s="39">
        <v>43629.25</v>
      </c>
      <c r="B3924" s="29">
        <f t="shared" si="247"/>
        <v>6</v>
      </c>
      <c r="C3924" s="34">
        <v>13</v>
      </c>
      <c r="D3924" s="35">
        <v>161.85</v>
      </c>
      <c r="E3924" s="36">
        <v>178.2</v>
      </c>
      <c r="F3924" s="37">
        <f t="shared" si="248"/>
        <v>340.04999999999995</v>
      </c>
      <c r="G3924" s="38"/>
      <c r="H3924" s="35">
        <v>215.477</v>
      </c>
      <c r="I3924" s="36">
        <v>168.91200000000001</v>
      </c>
      <c r="J3924" s="37">
        <f t="shared" si="249"/>
        <v>384.38900000000001</v>
      </c>
      <c r="K3924" s="38"/>
      <c r="L3924" s="35">
        <v>124.8</v>
      </c>
      <c r="M3924" s="36">
        <v>91.8</v>
      </c>
      <c r="N3924" s="37">
        <f t="shared" si="250"/>
        <v>216.6</v>
      </c>
    </row>
    <row r="3925" spans="1:14" ht="15.6" x14ac:dyDescent="0.3">
      <c r="A3925" s="40">
        <v>43629.291666666664</v>
      </c>
      <c r="B3925" s="29">
        <f t="shared" si="247"/>
        <v>6</v>
      </c>
      <c r="C3925" s="34">
        <v>13</v>
      </c>
      <c r="D3925" s="35">
        <v>169.65</v>
      </c>
      <c r="E3925" s="36">
        <v>195.6</v>
      </c>
      <c r="F3925" s="37">
        <f t="shared" si="248"/>
        <v>365.25</v>
      </c>
      <c r="G3925" s="38"/>
      <c r="H3925" s="35">
        <v>228.68</v>
      </c>
      <c r="I3925" s="36">
        <v>193.59100000000001</v>
      </c>
      <c r="J3925" s="37">
        <f t="shared" si="249"/>
        <v>422.27100000000002</v>
      </c>
      <c r="K3925" s="38"/>
      <c r="L3925" s="35">
        <v>139.80000000000001</v>
      </c>
      <c r="M3925" s="36">
        <v>108.75</v>
      </c>
      <c r="N3925" s="37">
        <f t="shared" si="250"/>
        <v>248.55</v>
      </c>
    </row>
    <row r="3926" spans="1:14" ht="15.6" x14ac:dyDescent="0.3">
      <c r="A3926" s="39">
        <v>43629.333333333336</v>
      </c>
      <c r="B3926" s="29">
        <f t="shared" si="247"/>
        <v>6</v>
      </c>
      <c r="C3926" s="34">
        <v>13</v>
      </c>
      <c r="D3926" s="35">
        <v>200.25</v>
      </c>
      <c r="E3926" s="36">
        <v>234.75</v>
      </c>
      <c r="F3926" s="37">
        <f t="shared" si="248"/>
        <v>435</v>
      </c>
      <c r="G3926" s="38"/>
      <c r="H3926" s="35">
        <v>237.85900000000001</v>
      </c>
      <c r="I3926" s="36">
        <v>209.36500000000001</v>
      </c>
      <c r="J3926" s="37">
        <f t="shared" si="249"/>
        <v>447.22400000000005</v>
      </c>
      <c r="K3926" s="38"/>
      <c r="L3926" s="35">
        <v>159.6</v>
      </c>
      <c r="M3926" s="36">
        <v>122.25</v>
      </c>
      <c r="N3926" s="37">
        <f t="shared" si="250"/>
        <v>281.85000000000002</v>
      </c>
    </row>
    <row r="3927" spans="1:14" ht="15.6" x14ac:dyDescent="0.3">
      <c r="A3927" s="40">
        <v>43629.375</v>
      </c>
      <c r="B3927" s="29">
        <f t="shared" si="247"/>
        <v>6</v>
      </c>
      <c r="C3927" s="34">
        <v>13</v>
      </c>
      <c r="D3927" s="35">
        <v>210.9</v>
      </c>
      <c r="E3927" s="36">
        <v>265.5</v>
      </c>
      <c r="F3927" s="37">
        <f t="shared" si="248"/>
        <v>476.4</v>
      </c>
      <c r="G3927" s="38"/>
      <c r="H3927" s="35">
        <v>241.964</v>
      </c>
      <c r="I3927" s="36">
        <v>225.411</v>
      </c>
      <c r="J3927" s="37">
        <f t="shared" si="249"/>
        <v>467.375</v>
      </c>
      <c r="K3927" s="38"/>
      <c r="L3927" s="35">
        <v>174.15</v>
      </c>
      <c r="M3927" s="36">
        <v>132.9</v>
      </c>
      <c r="N3927" s="37">
        <f t="shared" si="250"/>
        <v>307.05</v>
      </c>
    </row>
    <row r="3928" spans="1:14" ht="15.6" x14ac:dyDescent="0.3">
      <c r="A3928" s="39">
        <v>43629.416666666664</v>
      </c>
      <c r="B3928" s="29">
        <f t="shared" si="247"/>
        <v>6</v>
      </c>
      <c r="C3928" s="34">
        <v>13</v>
      </c>
      <c r="D3928" s="35">
        <v>219.15</v>
      </c>
      <c r="E3928" s="36">
        <v>270.60000000000002</v>
      </c>
      <c r="F3928" s="37">
        <f t="shared" si="248"/>
        <v>489.75</v>
      </c>
      <c r="G3928" s="38"/>
      <c r="H3928" s="35">
        <v>237.559</v>
      </c>
      <c r="I3928" s="36">
        <v>227.06700000000001</v>
      </c>
      <c r="J3928" s="37">
        <f t="shared" si="249"/>
        <v>464.62599999999998</v>
      </c>
      <c r="K3928" s="38"/>
      <c r="L3928" s="35">
        <v>168.9</v>
      </c>
      <c r="M3928" s="36">
        <v>132.6</v>
      </c>
      <c r="N3928" s="37">
        <f t="shared" si="250"/>
        <v>301.5</v>
      </c>
    </row>
    <row r="3929" spans="1:14" ht="15.6" x14ac:dyDescent="0.3">
      <c r="A3929" s="40">
        <v>43629.458333333336</v>
      </c>
      <c r="B3929" s="29">
        <f t="shared" si="247"/>
        <v>6</v>
      </c>
      <c r="C3929" s="34">
        <v>13</v>
      </c>
      <c r="D3929" s="35">
        <v>231</v>
      </c>
      <c r="E3929" s="36">
        <v>270.14999999999998</v>
      </c>
      <c r="F3929" s="37">
        <f t="shared" si="248"/>
        <v>501.15</v>
      </c>
      <c r="G3929" s="38"/>
      <c r="H3929" s="35">
        <v>234.35499999999999</v>
      </c>
      <c r="I3929" s="36">
        <v>228.363</v>
      </c>
      <c r="J3929" s="37">
        <f t="shared" si="249"/>
        <v>462.71799999999996</v>
      </c>
      <c r="K3929" s="38"/>
      <c r="L3929" s="35">
        <v>170.55</v>
      </c>
      <c r="M3929" s="36">
        <v>133.05000000000001</v>
      </c>
      <c r="N3929" s="37">
        <f t="shared" si="250"/>
        <v>303.60000000000002</v>
      </c>
    </row>
    <row r="3930" spans="1:14" ht="15.6" x14ac:dyDescent="0.3">
      <c r="A3930" s="39">
        <v>43629.5</v>
      </c>
      <c r="B3930" s="29">
        <f t="shared" si="247"/>
        <v>6</v>
      </c>
      <c r="C3930" s="34">
        <v>13</v>
      </c>
      <c r="D3930" s="35">
        <v>232.35</v>
      </c>
      <c r="E3930" s="36">
        <v>272.55</v>
      </c>
      <c r="F3930" s="37">
        <f t="shared" si="248"/>
        <v>504.9</v>
      </c>
      <c r="G3930" s="38"/>
      <c r="H3930" s="35">
        <v>241.77500000000001</v>
      </c>
      <c r="I3930" s="36">
        <v>235.49199999999999</v>
      </c>
      <c r="J3930" s="37">
        <f t="shared" si="249"/>
        <v>477.267</v>
      </c>
      <c r="K3930" s="38"/>
      <c r="L3930" s="35">
        <v>174.9</v>
      </c>
      <c r="M3930" s="36">
        <v>138</v>
      </c>
      <c r="N3930" s="37">
        <f t="shared" si="250"/>
        <v>312.89999999999998</v>
      </c>
    </row>
    <row r="3931" spans="1:14" ht="15.6" x14ac:dyDescent="0.3">
      <c r="A3931" s="40">
        <v>43629.541666666664</v>
      </c>
      <c r="B3931" s="29">
        <f t="shared" si="247"/>
        <v>6</v>
      </c>
      <c r="C3931" s="34">
        <v>13</v>
      </c>
      <c r="D3931" s="35">
        <v>231.75</v>
      </c>
      <c r="E3931" s="36">
        <v>257.7</v>
      </c>
      <c r="F3931" s="37">
        <f t="shared" si="248"/>
        <v>489.45</v>
      </c>
      <c r="G3931" s="38"/>
      <c r="H3931" s="35">
        <v>245.33</v>
      </c>
      <c r="I3931" s="36">
        <v>233.399</v>
      </c>
      <c r="J3931" s="37">
        <f t="shared" si="249"/>
        <v>478.72900000000004</v>
      </c>
      <c r="K3931" s="38"/>
      <c r="L3931" s="35">
        <v>173.55</v>
      </c>
      <c r="M3931" s="36">
        <v>137.69999999999999</v>
      </c>
      <c r="N3931" s="37">
        <f t="shared" si="250"/>
        <v>311.25</v>
      </c>
    </row>
    <row r="3932" spans="1:14" ht="15.6" x14ac:dyDescent="0.3">
      <c r="A3932" s="39">
        <v>43629.583333333336</v>
      </c>
      <c r="B3932" s="29">
        <f t="shared" si="247"/>
        <v>6</v>
      </c>
      <c r="C3932" s="34">
        <v>13</v>
      </c>
      <c r="D3932" s="35">
        <v>228.3</v>
      </c>
      <c r="E3932" s="36">
        <v>254.25</v>
      </c>
      <c r="F3932" s="37">
        <f t="shared" si="248"/>
        <v>482.55</v>
      </c>
      <c r="G3932" s="38"/>
      <c r="H3932" s="35">
        <v>238.99</v>
      </c>
      <c r="I3932" s="36">
        <v>229.76499999999999</v>
      </c>
      <c r="J3932" s="37">
        <f t="shared" si="249"/>
        <v>468.755</v>
      </c>
      <c r="K3932" s="38"/>
      <c r="L3932" s="35">
        <v>173.85</v>
      </c>
      <c r="M3932" s="36">
        <v>132.30000000000001</v>
      </c>
      <c r="N3932" s="37">
        <f t="shared" si="250"/>
        <v>306.14999999999998</v>
      </c>
    </row>
    <row r="3933" spans="1:14" ht="15.6" x14ac:dyDescent="0.3">
      <c r="A3933" s="40">
        <v>43629.625</v>
      </c>
      <c r="B3933" s="29">
        <f t="shared" si="247"/>
        <v>6</v>
      </c>
      <c r="C3933" s="34">
        <v>13</v>
      </c>
      <c r="D3933" s="35">
        <v>237.45</v>
      </c>
      <c r="E3933" s="36">
        <v>250.95</v>
      </c>
      <c r="F3933" s="37">
        <f t="shared" si="248"/>
        <v>488.4</v>
      </c>
      <c r="G3933" s="38"/>
      <c r="H3933" s="35">
        <v>236.071</v>
      </c>
      <c r="I3933" s="36">
        <v>224.83699999999999</v>
      </c>
      <c r="J3933" s="37">
        <f t="shared" si="249"/>
        <v>460.90800000000002</v>
      </c>
      <c r="K3933" s="38"/>
      <c r="L3933" s="35">
        <v>174.9</v>
      </c>
      <c r="M3933" s="36">
        <v>134.4</v>
      </c>
      <c r="N3933" s="37">
        <f t="shared" si="250"/>
        <v>309.3</v>
      </c>
    </row>
    <row r="3934" spans="1:14" ht="15.6" x14ac:dyDescent="0.3">
      <c r="A3934" s="39">
        <v>43629.666666666664</v>
      </c>
      <c r="B3934" s="29">
        <f t="shared" si="247"/>
        <v>6</v>
      </c>
      <c r="C3934" s="34">
        <v>13</v>
      </c>
      <c r="D3934" s="35">
        <v>226.95</v>
      </c>
      <c r="E3934" s="36">
        <v>227.4</v>
      </c>
      <c r="F3934" s="37">
        <f t="shared" si="248"/>
        <v>454.35</v>
      </c>
      <c r="G3934" s="38"/>
      <c r="H3934" s="35">
        <v>233.08199999999999</v>
      </c>
      <c r="I3934" s="36">
        <v>217.27799999999999</v>
      </c>
      <c r="J3934" s="37">
        <f t="shared" si="249"/>
        <v>450.36</v>
      </c>
      <c r="K3934" s="38"/>
      <c r="L3934" s="35">
        <v>169.65</v>
      </c>
      <c r="M3934" s="36">
        <v>131.85</v>
      </c>
      <c r="N3934" s="37">
        <f t="shared" si="250"/>
        <v>301.5</v>
      </c>
    </row>
    <row r="3935" spans="1:14" ht="15.6" x14ac:dyDescent="0.3">
      <c r="A3935" s="40">
        <v>43629.708333333336</v>
      </c>
      <c r="B3935" s="29">
        <f t="shared" si="247"/>
        <v>6</v>
      </c>
      <c r="C3935" s="34">
        <v>13</v>
      </c>
      <c r="D3935" s="35">
        <v>237.15</v>
      </c>
      <c r="E3935" s="36">
        <v>210.9</v>
      </c>
      <c r="F3935" s="37">
        <f t="shared" si="248"/>
        <v>448.05</v>
      </c>
      <c r="G3935" s="38"/>
      <c r="H3935" s="35">
        <v>217.34100000000001</v>
      </c>
      <c r="I3935" s="36">
        <v>201.892</v>
      </c>
      <c r="J3935" s="37">
        <f t="shared" si="249"/>
        <v>419.233</v>
      </c>
      <c r="K3935" s="38"/>
      <c r="L3935" s="35">
        <v>152.55000000000001</v>
      </c>
      <c r="M3935" s="36">
        <v>122.85</v>
      </c>
      <c r="N3935" s="37">
        <f t="shared" si="250"/>
        <v>275.39999999999998</v>
      </c>
    </row>
    <row r="3936" spans="1:14" ht="15.6" x14ac:dyDescent="0.3">
      <c r="A3936" s="39">
        <v>43629.75</v>
      </c>
      <c r="B3936" s="29">
        <f t="shared" si="247"/>
        <v>6</v>
      </c>
      <c r="C3936" s="34">
        <v>13</v>
      </c>
      <c r="D3936" s="35">
        <v>227.7</v>
      </c>
      <c r="E3936" s="36">
        <v>185.4</v>
      </c>
      <c r="F3936" s="37">
        <f t="shared" si="248"/>
        <v>413.1</v>
      </c>
      <c r="G3936" s="38"/>
      <c r="H3936" s="35">
        <v>171.899</v>
      </c>
      <c r="I3936" s="36">
        <v>175.82599999999999</v>
      </c>
      <c r="J3936" s="37">
        <f t="shared" si="249"/>
        <v>347.72500000000002</v>
      </c>
      <c r="K3936" s="38"/>
      <c r="L3936" s="35">
        <v>114.75</v>
      </c>
      <c r="M3936" s="36">
        <v>95.55</v>
      </c>
      <c r="N3936" s="37">
        <f t="shared" si="250"/>
        <v>210.3</v>
      </c>
    </row>
    <row r="3937" spans="1:14" ht="15.6" x14ac:dyDescent="0.3">
      <c r="A3937" s="40">
        <v>43629.791666666664</v>
      </c>
      <c r="B3937" s="29">
        <f t="shared" si="247"/>
        <v>6</v>
      </c>
      <c r="C3937" s="34">
        <v>13</v>
      </c>
      <c r="D3937" s="35">
        <v>222.6</v>
      </c>
      <c r="E3937" s="36">
        <v>173.85</v>
      </c>
      <c r="F3937" s="37">
        <f t="shared" si="248"/>
        <v>396.45</v>
      </c>
      <c r="G3937" s="38"/>
      <c r="H3937" s="35">
        <v>169.554</v>
      </c>
      <c r="I3937" s="36">
        <v>167.774</v>
      </c>
      <c r="J3937" s="37">
        <f t="shared" si="249"/>
        <v>337.32799999999997</v>
      </c>
      <c r="K3937" s="38"/>
      <c r="L3937" s="35">
        <v>102.6</v>
      </c>
      <c r="M3937" s="36">
        <v>80.099999999999994</v>
      </c>
      <c r="N3937" s="37">
        <f t="shared" si="250"/>
        <v>182.7</v>
      </c>
    </row>
    <row r="3938" spans="1:14" ht="15.6" x14ac:dyDescent="0.3">
      <c r="A3938" s="39">
        <v>43629.833333333336</v>
      </c>
      <c r="B3938" s="29">
        <f t="shared" si="247"/>
        <v>6</v>
      </c>
      <c r="C3938" s="34">
        <v>13</v>
      </c>
      <c r="D3938" s="35">
        <v>207.9</v>
      </c>
      <c r="E3938" s="36">
        <v>175.65</v>
      </c>
      <c r="F3938" s="37">
        <f t="shared" si="248"/>
        <v>383.55</v>
      </c>
      <c r="G3938" s="38"/>
      <c r="H3938" s="35">
        <v>175.80600000000001</v>
      </c>
      <c r="I3938" s="36">
        <v>166.87100000000001</v>
      </c>
      <c r="J3938" s="37">
        <f t="shared" si="249"/>
        <v>342.67700000000002</v>
      </c>
      <c r="K3938" s="38"/>
      <c r="L3938" s="35">
        <v>104.7</v>
      </c>
      <c r="M3938" s="36">
        <v>77.7</v>
      </c>
      <c r="N3938" s="37">
        <f t="shared" si="250"/>
        <v>182.4</v>
      </c>
    </row>
    <row r="3939" spans="1:14" ht="15.6" x14ac:dyDescent="0.3">
      <c r="A3939" s="40">
        <v>43629.875</v>
      </c>
      <c r="B3939" s="29">
        <f t="shared" si="247"/>
        <v>6</v>
      </c>
      <c r="C3939" s="34">
        <v>13</v>
      </c>
      <c r="D3939" s="35">
        <v>165.6</v>
      </c>
      <c r="E3939" s="36">
        <v>159</v>
      </c>
      <c r="F3939" s="37">
        <f t="shared" si="248"/>
        <v>324.60000000000002</v>
      </c>
      <c r="G3939" s="38"/>
      <c r="H3939" s="35">
        <v>171.06700000000001</v>
      </c>
      <c r="I3939" s="36">
        <v>156.40700000000001</v>
      </c>
      <c r="J3939" s="37">
        <f t="shared" si="249"/>
        <v>327.47400000000005</v>
      </c>
      <c r="K3939" s="38"/>
      <c r="L3939" s="35">
        <v>102.9</v>
      </c>
      <c r="M3939" s="36">
        <v>73.2</v>
      </c>
      <c r="N3939" s="37">
        <f t="shared" si="250"/>
        <v>176.10000000000002</v>
      </c>
    </row>
    <row r="3940" spans="1:14" ht="15.6" x14ac:dyDescent="0.3">
      <c r="A3940" s="39">
        <v>43629.916666666664</v>
      </c>
      <c r="B3940" s="29">
        <f t="shared" si="247"/>
        <v>6</v>
      </c>
      <c r="C3940" s="34">
        <v>13</v>
      </c>
      <c r="D3940" s="35">
        <v>152.85</v>
      </c>
      <c r="E3940" s="36">
        <v>159.44999999999999</v>
      </c>
      <c r="F3940" s="37">
        <f t="shared" si="248"/>
        <v>312.29999999999995</v>
      </c>
      <c r="G3940" s="38"/>
      <c r="H3940" s="35">
        <v>168.452</v>
      </c>
      <c r="I3940" s="36">
        <v>155.76300000000001</v>
      </c>
      <c r="J3940" s="37">
        <f t="shared" si="249"/>
        <v>324.21500000000003</v>
      </c>
      <c r="K3940" s="38"/>
      <c r="L3940" s="35">
        <v>101.4</v>
      </c>
      <c r="M3940" s="36">
        <v>72.45</v>
      </c>
      <c r="N3940" s="37">
        <f t="shared" si="250"/>
        <v>173.85000000000002</v>
      </c>
    </row>
    <row r="3941" spans="1:14" ht="15.6" x14ac:dyDescent="0.3">
      <c r="A3941" s="40">
        <v>43629.958333333336</v>
      </c>
      <c r="B3941" s="29">
        <f t="shared" si="247"/>
        <v>6</v>
      </c>
      <c r="C3941" s="34">
        <v>13</v>
      </c>
      <c r="D3941" s="35">
        <v>146.69999999999999</v>
      </c>
      <c r="E3941" s="36">
        <v>156.44999999999999</v>
      </c>
      <c r="F3941" s="37">
        <f t="shared" si="248"/>
        <v>303.14999999999998</v>
      </c>
      <c r="G3941" s="38"/>
      <c r="H3941" s="35">
        <v>161.25200000000001</v>
      </c>
      <c r="I3941" s="36">
        <v>127.783</v>
      </c>
      <c r="J3941" s="37">
        <f t="shared" si="249"/>
        <v>289.03500000000003</v>
      </c>
      <c r="K3941" s="38"/>
      <c r="L3941" s="35">
        <v>88.95</v>
      </c>
      <c r="M3941" s="36">
        <v>63.45</v>
      </c>
      <c r="N3941" s="37">
        <f t="shared" si="250"/>
        <v>152.4</v>
      </c>
    </row>
    <row r="3942" spans="1:14" ht="15.6" x14ac:dyDescent="0.3">
      <c r="A3942" s="39">
        <v>43629</v>
      </c>
      <c r="B3942" s="29">
        <f t="shared" si="247"/>
        <v>6</v>
      </c>
      <c r="C3942" s="34">
        <v>13</v>
      </c>
      <c r="D3942" s="35">
        <v>133.65</v>
      </c>
      <c r="E3942" s="36">
        <v>149.25</v>
      </c>
      <c r="F3942" s="37">
        <f t="shared" si="248"/>
        <v>282.89999999999998</v>
      </c>
      <c r="G3942" s="38"/>
      <c r="H3942" s="35">
        <v>156.19999999999999</v>
      </c>
      <c r="I3942" s="36">
        <v>110.05</v>
      </c>
      <c r="J3942" s="37">
        <f t="shared" si="249"/>
        <v>266.25</v>
      </c>
      <c r="K3942" s="38"/>
      <c r="L3942" s="35">
        <v>83.7</v>
      </c>
      <c r="M3942" s="36">
        <v>65.55</v>
      </c>
      <c r="N3942" s="37">
        <f t="shared" si="250"/>
        <v>149.25</v>
      </c>
    </row>
    <row r="3943" spans="1:14" ht="15.6" x14ac:dyDescent="0.3">
      <c r="A3943" s="40">
        <v>43630.041666666664</v>
      </c>
      <c r="B3943" s="29">
        <f t="shared" si="247"/>
        <v>6</v>
      </c>
      <c r="C3943" s="34">
        <v>14</v>
      </c>
      <c r="D3943" s="35">
        <v>129.6</v>
      </c>
      <c r="E3943" s="36">
        <v>149.4</v>
      </c>
      <c r="F3943" s="37">
        <f t="shared" si="248"/>
        <v>279</v>
      </c>
      <c r="G3943" s="38"/>
      <c r="H3943" s="35">
        <v>156.05500000000001</v>
      </c>
      <c r="I3943" s="36">
        <v>109.83499999999999</v>
      </c>
      <c r="J3943" s="37">
        <f t="shared" si="249"/>
        <v>265.89</v>
      </c>
      <c r="K3943" s="38"/>
      <c r="L3943" s="35">
        <v>82.5</v>
      </c>
      <c r="M3943" s="36">
        <v>63.3</v>
      </c>
      <c r="N3943" s="37">
        <f t="shared" si="250"/>
        <v>145.80000000000001</v>
      </c>
    </row>
    <row r="3944" spans="1:14" ht="15.6" x14ac:dyDescent="0.3">
      <c r="A3944" s="39">
        <v>43630.083333333336</v>
      </c>
      <c r="B3944" s="29">
        <f t="shared" si="247"/>
        <v>6</v>
      </c>
      <c r="C3944" s="34">
        <v>14</v>
      </c>
      <c r="D3944" s="35">
        <v>130.94999999999999</v>
      </c>
      <c r="E3944" s="36">
        <v>147.6</v>
      </c>
      <c r="F3944" s="37">
        <f t="shared" si="248"/>
        <v>278.54999999999995</v>
      </c>
      <c r="G3944" s="38"/>
      <c r="H3944" s="35">
        <v>156.499</v>
      </c>
      <c r="I3944" s="36">
        <v>108.934</v>
      </c>
      <c r="J3944" s="37">
        <f t="shared" si="249"/>
        <v>265.43299999999999</v>
      </c>
      <c r="K3944" s="38"/>
      <c r="L3944" s="35">
        <v>82.8</v>
      </c>
      <c r="M3944" s="36">
        <v>65.099999999999994</v>
      </c>
      <c r="N3944" s="37">
        <f t="shared" si="250"/>
        <v>147.89999999999998</v>
      </c>
    </row>
    <row r="3945" spans="1:14" ht="15.6" x14ac:dyDescent="0.3">
      <c r="A3945" s="40">
        <v>43630.125</v>
      </c>
      <c r="B3945" s="29">
        <f t="shared" si="247"/>
        <v>6</v>
      </c>
      <c r="C3945" s="34">
        <v>14</v>
      </c>
      <c r="D3945" s="35">
        <v>132</v>
      </c>
      <c r="E3945" s="36">
        <v>147.30000000000001</v>
      </c>
      <c r="F3945" s="37">
        <f t="shared" si="248"/>
        <v>279.3</v>
      </c>
      <c r="G3945" s="38"/>
      <c r="H3945" s="35">
        <v>161.43</v>
      </c>
      <c r="I3945" s="36">
        <v>109.771</v>
      </c>
      <c r="J3945" s="37">
        <f t="shared" si="249"/>
        <v>271.20100000000002</v>
      </c>
      <c r="K3945" s="38"/>
      <c r="L3945" s="35">
        <v>83.7</v>
      </c>
      <c r="M3945" s="36">
        <v>64.5</v>
      </c>
      <c r="N3945" s="37">
        <f t="shared" si="250"/>
        <v>148.19999999999999</v>
      </c>
    </row>
    <row r="3946" spans="1:14" ht="15.6" x14ac:dyDescent="0.3">
      <c r="A3946" s="39">
        <v>43630.166666666664</v>
      </c>
      <c r="B3946" s="29">
        <f t="shared" si="247"/>
        <v>6</v>
      </c>
      <c r="C3946" s="34">
        <v>14</v>
      </c>
      <c r="D3946" s="35">
        <v>131.4</v>
      </c>
      <c r="E3946" s="36">
        <v>155.25</v>
      </c>
      <c r="F3946" s="37">
        <f t="shared" si="248"/>
        <v>286.64999999999998</v>
      </c>
      <c r="G3946" s="38"/>
      <c r="H3946" s="35">
        <v>172.376</v>
      </c>
      <c r="I3946" s="36">
        <v>127.14400000000001</v>
      </c>
      <c r="J3946" s="37">
        <f t="shared" si="249"/>
        <v>299.52</v>
      </c>
      <c r="K3946" s="38"/>
      <c r="L3946" s="35">
        <v>86.55</v>
      </c>
      <c r="M3946" s="36">
        <v>63.9</v>
      </c>
      <c r="N3946" s="37">
        <f t="shared" si="250"/>
        <v>150.44999999999999</v>
      </c>
    </row>
    <row r="3947" spans="1:14" ht="15.6" x14ac:dyDescent="0.3">
      <c r="A3947" s="40">
        <v>43630.208333333336</v>
      </c>
      <c r="B3947" s="29">
        <f t="shared" si="247"/>
        <v>6</v>
      </c>
      <c r="C3947" s="34">
        <v>14</v>
      </c>
      <c r="D3947" s="35">
        <v>130.80000000000001</v>
      </c>
      <c r="E3947" s="36">
        <v>153.9</v>
      </c>
      <c r="F3947" s="37">
        <f t="shared" si="248"/>
        <v>284.70000000000005</v>
      </c>
      <c r="G3947" s="38"/>
      <c r="H3947" s="35">
        <v>185.42699999999999</v>
      </c>
      <c r="I3947" s="36">
        <v>137.815</v>
      </c>
      <c r="J3947" s="37">
        <f t="shared" si="249"/>
        <v>323.24199999999996</v>
      </c>
      <c r="K3947" s="38"/>
      <c r="L3947" s="35">
        <v>90</v>
      </c>
      <c r="M3947" s="36">
        <v>65.849999999999994</v>
      </c>
      <c r="N3947" s="37">
        <f t="shared" si="250"/>
        <v>155.85</v>
      </c>
    </row>
    <row r="3948" spans="1:14" ht="15.6" x14ac:dyDescent="0.3">
      <c r="A3948" s="39">
        <v>43630.25</v>
      </c>
      <c r="B3948" s="29">
        <f t="shared" si="247"/>
        <v>6</v>
      </c>
      <c r="C3948" s="34">
        <v>14</v>
      </c>
      <c r="D3948" s="35">
        <v>159.75</v>
      </c>
      <c r="E3948" s="36">
        <v>174</v>
      </c>
      <c r="F3948" s="37">
        <f t="shared" si="248"/>
        <v>333.75</v>
      </c>
      <c r="G3948" s="38"/>
      <c r="H3948" s="35">
        <v>210.03899999999999</v>
      </c>
      <c r="I3948" s="36">
        <v>167.76499999999999</v>
      </c>
      <c r="J3948" s="37">
        <f t="shared" si="249"/>
        <v>377.80399999999997</v>
      </c>
      <c r="K3948" s="38"/>
      <c r="L3948" s="35">
        <v>117.3</v>
      </c>
      <c r="M3948" s="36">
        <v>87.6</v>
      </c>
      <c r="N3948" s="37">
        <f t="shared" si="250"/>
        <v>204.89999999999998</v>
      </c>
    </row>
    <row r="3949" spans="1:14" ht="15.6" x14ac:dyDescent="0.3">
      <c r="A3949" s="40">
        <v>43630.291666666664</v>
      </c>
      <c r="B3949" s="29">
        <f t="shared" si="247"/>
        <v>6</v>
      </c>
      <c r="C3949" s="34">
        <v>14</v>
      </c>
      <c r="D3949" s="35">
        <v>168.15</v>
      </c>
      <c r="E3949" s="36">
        <v>191.55</v>
      </c>
      <c r="F3949" s="37">
        <f t="shared" si="248"/>
        <v>359.70000000000005</v>
      </c>
      <c r="G3949" s="38"/>
      <c r="H3949" s="35">
        <v>219.2</v>
      </c>
      <c r="I3949" s="36">
        <v>182.761</v>
      </c>
      <c r="J3949" s="37">
        <f t="shared" si="249"/>
        <v>401.96100000000001</v>
      </c>
      <c r="K3949" s="38"/>
      <c r="L3949" s="35">
        <v>130.19999999999999</v>
      </c>
      <c r="M3949" s="36">
        <v>99.45</v>
      </c>
      <c r="N3949" s="37">
        <f t="shared" si="250"/>
        <v>229.64999999999998</v>
      </c>
    </row>
    <row r="3950" spans="1:14" ht="15.6" x14ac:dyDescent="0.3">
      <c r="A3950" s="39">
        <v>43630.333333333336</v>
      </c>
      <c r="B3950" s="29">
        <f t="shared" si="247"/>
        <v>6</v>
      </c>
      <c r="C3950" s="34">
        <v>14</v>
      </c>
      <c r="D3950" s="35">
        <v>187.8</v>
      </c>
      <c r="E3950" s="36">
        <v>231.45</v>
      </c>
      <c r="F3950" s="37">
        <f t="shared" si="248"/>
        <v>419.25</v>
      </c>
      <c r="G3950" s="38"/>
      <c r="H3950" s="35">
        <v>227.27199999999999</v>
      </c>
      <c r="I3950" s="36">
        <v>204.934</v>
      </c>
      <c r="J3950" s="37">
        <f t="shared" si="249"/>
        <v>432.20600000000002</v>
      </c>
      <c r="K3950" s="38"/>
      <c r="L3950" s="35">
        <v>146.69999999999999</v>
      </c>
      <c r="M3950" s="36">
        <v>111.9</v>
      </c>
      <c r="N3950" s="37">
        <f t="shared" si="250"/>
        <v>258.60000000000002</v>
      </c>
    </row>
    <row r="3951" spans="1:14" ht="15.6" x14ac:dyDescent="0.3">
      <c r="A3951" s="40">
        <v>43630.375</v>
      </c>
      <c r="B3951" s="29">
        <f t="shared" si="247"/>
        <v>6</v>
      </c>
      <c r="C3951" s="34">
        <v>14</v>
      </c>
      <c r="D3951" s="35">
        <v>180.6</v>
      </c>
      <c r="E3951" s="36">
        <v>218.55</v>
      </c>
      <c r="F3951" s="37">
        <f t="shared" si="248"/>
        <v>399.15</v>
      </c>
      <c r="G3951" s="38"/>
      <c r="H3951" s="35">
        <v>236.10900000000001</v>
      </c>
      <c r="I3951" s="36">
        <v>212.90100000000001</v>
      </c>
      <c r="J3951" s="37">
        <f t="shared" si="249"/>
        <v>449.01</v>
      </c>
      <c r="K3951" s="38"/>
      <c r="L3951" s="35">
        <v>156.30000000000001</v>
      </c>
      <c r="M3951" s="36">
        <v>122.7</v>
      </c>
      <c r="N3951" s="37">
        <f t="shared" si="250"/>
        <v>279</v>
      </c>
    </row>
    <row r="3952" spans="1:14" ht="15.6" x14ac:dyDescent="0.3">
      <c r="A3952" s="39">
        <v>43630.416666666664</v>
      </c>
      <c r="B3952" s="29">
        <f t="shared" si="247"/>
        <v>6</v>
      </c>
      <c r="C3952" s="34">
        <v>14</v>
      </c>
      <c r="D3952" s="35">
        <v>204.45</v>
      </c>
      <c r="E3952" s="36">
        <v>240.45</v>
      </c>
      <c r="F3952" s="37">
        <f t="shared" si="248"/>
        <v>444.9</v>
      </c>
      <c r="G3952" s="38"/>
      <c r="H3952" s="35">
        <v>278.774</v>
      </c>
      <c r="I3952" s="36">
        <v>220.65600000000001</v>
      </c>
      <c r="J3952" s="37">
        <f t="shared" si="249"/>
        <v>499.43</v>
      </c>
      <c r="K3952" s="38"/>
      <c r="L3952" s="35">
        <v>158.1</v>
      </c>
      <c r="M3952" s="36">
        <v>122.25</v>
      </c>
      <c r="N3952" s="37">
        <f t="shared" si="250"/>
        <v>280.35000000000002</v>
      </c>
    </row>
    <row r="3953" spans="1:14" ht="15.6" x14ac:dyDescent="0.3">
      <c r="A3953" s="40">
        <v>43630.458333333336</v>
      </c>
      <c r="B3953" s="29">
        <f t="shared" si="247"/>
        <v>6</v>
      </c>
      <c r="C3953" s="34">
        <v>14</v>
      </c>
      <c r="D3953" s="35">
        <v>210.6</v>
      </c>
      <c r="E3953" s="36">
        <v>244.65</v>
      </c>
      <c r="F3953" s="37">
        <f t="shared" si="248"/>
        <v>455.25</v>
      </c>
      <c r="G3953" s="38"/>
      <c r="H3953" s="35">
        <v>320.78699999999998</v>
      </c>
      <c r="I3953" s="36">
        <v>221.23</v>
      </c>
      <c r="J3953" s="37">
        <f t="shared" si="249"/>
        <v>542.01699999999994</v>
      </c>
      <c r="K3953" s="38"/>
      <c r="L3953" s="35">
        <v>157.80000000000001</v>
      </c>
      <c r="M3953" s="36">
        <v>126.9</v>
      </c>
      <c r="N3953" s="37">
        <f t="shared" si="250"/>
        <v>284.70000000000005</v>
      </c>
    </row>
    <row r="3954" spans="1:14" ht="15.6" x14ac:dyDescent="0.3">
      <c r="A3954" s="39">
        <v>43630.5</v>
      </c>
      <c r="B3954" s="29">
        <f t="shared" si="247"/>
        <v>6</v>
      </c>
      <c r="C3954" s="34">
        <v>14</v>
      </c>
      <c r="D3954" s="35">
        <v>219.3</v>
      </c>
      <c r="E3954" s="36">
        <v>248.85</v>
      </c>
      <c r="F3954" s="37">
        <f t="shared" si="248"/>
        <v>468.15</v>
      </c>
      <c r="G3954" s="38"/>
      <c r="H3954" s="35">
        <v>334.73899999999998</v>
      </c>
      <c r="I3954" s="36">
        <v>222.76599999999999</v>
      </c>
      <c r="J3954" s="37">
        <f t="shared" si="249"/>
        <v>557.505</v>
      </c>
      <c r="K3954" s="38"/>
      <c r="L3954" s="35">
        <v>162.6</v>
      </c>
      <c r="M3954" s="36">
        <v>134.69999999999999</v>
      </c>
      <c r="N3954" s="37">
        <f t="shared" si="250"/>
        <v>297.29999999999995</v>
      </c>
    </row>
    <row r="3955" spans="1:14" ht="15.6" x14ac:dyDescent="0.3">
      <c r="A3955" s="40">
        <v>43630.541666666664</v>
      </c>
      <c r="B3955" s="29">
        <f t="shared" si="247"/>
        <v>6</v>
      </c>
      <c r="C3955" s="34">
        <v>14</v>
      </c>
      <c r="D3955" s="35">
        <v>220.5</v>
      </c>
      <c r="E3955" s="36">
        <v>239.1</v>
      </c>
      <c r="F3955" s="37">
        <f t="shared" si="248"/>
        <v>459.6</v>
      </c>
      <c r="G3955" s="38"/>
      <c r="H3955" s="35">
        <v>375.43400000000003</v>
      </c>
      <c r="I3955" s="36">
        <v>221.07499999999999</v>
      </c>
      <c r="J3955" s="37">
        <f t="shared" si="249"/>
        <v>596.50900000000001</v>
      </c>
      <c r="K3955" s="38"/>
      <c r="L3955" s="35">
        <v>166.95</v>
      </c>
      <c r="M3955" s="36">
        <v>134.4</v>
      </c>
      <c r="N3955" s="37">
        <f t="shared" si="250"/>
        <v>301.35000000000002</v>
      </c>
    </row>
    <row r="3956" spans="1:14" ht="15.6" x14ac:dyDescent="0.3">
      <c r="A3956" s="39">
        <v>43630.583333333336</v>
      </c>
      <c r="B3956" s="29">
        <f t="shared" si="247"/>
        <v>6</v>
      </c>
      <c r="C3956" s="34">
        <v>14</v>
      </c>
      <c r="D3956" s="35">
        <v>226.2</v>
      </c>
      <c r="E3956" s="36">
        <v>234.75</v>
      </c>
      <c r="F3956" s="37">
        <f t="shared" si="248"/>
        <v>460.95</v>
      </c>
      <c r="G3956" s="38"/>
      <c r="H3956" s="35">
        <v>375.90199999999999</v>
      </c>
      <c r="I3956" s="36">
        <v>216.672</v>
      </c>
      <c r="J3956" s="37">
        <f t="shared" si="249"/>
        <v>592.57399999999996</v>
      </c>
      <c r="K3956" s="38"/>
      <c r="L3956" s="35">
        <v>167.1</v>
      </c>
      <c r="M3956" s="36">
        <v>132.75</v>
      </c>
      <c r="N3956" s="37">
        <f t="shared" si="250"/>
        <v>299.85000000000002</v>
      </c>
    </row>
    <row r="3957" spans="1:14" ht="15.6" x14ac:dyDescent="0.3">
      <c r="A3957" s="40">
        <v>43630.625</v>
      </c>
      <c r="B3957" s="29">
        <f t="shared" si="247"/>
        <v>6</v>
      </c>
      <c r="C3957" s="34">
        <v>14</v>
      </c>
      <c r="D3957" s="35">
        <v>218.7</v>
      </c>
      <c r="E3957" s="36">
        <v>225.15</v>
      </c>
      <c r="F3957" s="37">
        <f t="shared" si="248"/>
        <v>443.85</v>
      </c>
      <c r="G3957" s="38"/>
      <c r="H3957" s="35">
        <v>374.26299999999998</v>
      </c>
      <c r="I3957" s="36">
        <v>211.95400000000001</v>
      </c>
      <c r="J3957" s="37">
        <f t="shared" si="249"/>
        <v>586.21699999999998</v>
      </c>
      <c r="K3957" s="38"/>
      <c r="L3957" s="35">
        <v>163.65</v>
      </c>
      <c r="M3957" s="36">
        <v>132.30000000000001</v>
      </c>
      <c r="N3957" s="37">
        <f t="shared" si="250"/>
        <v>295.95000000000005</v>
      </c>
    </row>
    <row r="3958" spans="1:14" ht="15.6" x14ac:dyDescent="0.3">
      <c r="A3958" s="39">
        <v>43630.666666666664</v>
      </c>
      <c r="B3958" s="29">
        <f t="shared" si="247"/>
        <v>6</v>
      </c>
      <c r="C3958" s="34">
        <v>14</v>
      </c>
      <c r="D3958" s="35">
        <v>215.55</v>
      </c>
      <c r="E3958" s="36">
        <v>246.45</v>
      </c>
      <c r="F3958" s="37">
        <f t="shared" si="248"/>
        <v>462</v>
      </c>
      <c r="G3958" s="38"/>
      <c r="H3958" s="35">
        <v>402.95299999999997</v>
      </c>
      <c r="I3958" s="36">
        <v>203.697</v>
      </c>
      <c r="J3958" s="37">
        <f t="shared" si="249"/>
        <v>606.65</v>
      </c>
      <c r="K3958" s="38"/>
      <c r="L3958" s="35">
        <v>161.55000000000001</v>
      </c>
      <c r="M3958" s="36">
        <v>126.75</v>
      </c>
      <c r="N3958" s="37">
        <f t="shared" si="250"/>
        <v>288.3</v>
      </c>
    </row>
    <row r="3959" spans="1:14" ht="15.6" x14ac:dyDescent="0.3">
      <c r="A3959" s="40">
        <v>43630.708333333336</v>
      </c>
      <c r="B3959" s="29">
        <f t="shared" si="247"/>
        <v>6</v>
      </c>
      <c r="C3959" s="34">
        <v>14</v>
      </c>
      <c r="D3959" s="35">
        <v>209.25</v>
      </c>
      <c r="E3959" s="36">
        <v>299.39999999999998</v>
      </c>
      <c r="F3959" s="37">
        <f t="shared" si="248"/>
        <v>508.65</v>
      </c>
      <c r="G3959" s="38"/>
      <c r="H3959" s="35">
        <v>370.17399999999998</v>
      </c>
      <c r="I3959" s="36">
        <v>192.047</v>
      </c>
      <c r="J3959" s="37">
        <f t="shared" si="249"/>
        <v>562.221</v>
      </c>
      <c r="K3959" s="38"/>
      <c r="L3959" s="35">
        <v>155.55000000000001</v>
      </c>
      <c r="M3959" s="36">
        <v>122.4</v>
      </c>
      <c r="N3959" s="37">
        <f t="shared" si="250"/>
        <v>277.95000000000005</v>
      </c>
    </row>
    <row r="3960" spans="1:14" ht="15.6" x14ac:dyDescent="0.3">
      <c r="A3960" s="39">
        <v>43630.75</v>
      </c>
      <c r="B3960" s="29">
        <f t="shared" si="247"/>
        <v>6</v>
      </c>
      <c r="C3960" s="34">
        <v>14</v>
      </c>
      <c r="D3960" s="35">
        <v>194.85</v>
      </c>
      <c r="E3960" s="36">
        <v>167.7</v>
      </c>
      <c r="F3960" s="37">
        <f t="shared" si="248"/>
        <v>362.54999999999995</v>
      </c>
      <c r="G3960" s="38"/>
      <c r="H3960" s="35">
        <v>171.762</v>
      </c>
      <c r="I3960" s="36">
        <v>171.148</v>
      </c>
      <c r="J3960" s="37">
        <f t="shared" si="249"/>
        <v>342.90999999999997</v>
      </c>
      <c r="K3960" s="38"/>
      <c r="L3960" s="35">
        <v>108</v>
      </c>
      <c r="M3960" s="36">
        <v>95.7</v>
      </c>
      <c r="N3960" s="37">
        <f t="shared" si="250"/>
        <v>203.7</v>
      </c>
    </row>
    <row r="3961" spans="1:14" ht="15.6" x14ac:dyDescent="0.3">
      <c r="A3961" s="40">
        <v>43630.791666666664</v>
      </c>
      <c r="B3961" s="29">
        <f t="shared" si="247"/>
        <v>6</v>
      </c>
      <c r="C3961" s="34">
        <v>14</v>
      </c>
      <c r="D3961" s="35">
        <v>212.85</v>
      </c>
      <c r="E3961" s="36">
        <v>160.80000000000001</v>
      </c>
      <c r="F3961" s="37">
        <f t="shared" si="248"/>
        <v>373.65</v>
      </c>
      <c r="G3961" s="38"/>
      <c r="H3961" s="35">
        <v>170.148</v>
      </c>
      <c r="I3961" s="36">
        <v>159.923</v>
      </c>
      <c r="J3961" s="37">
        <f t="shared" si="249"/>
        <v>330.07100000000003</v>
      </c>
      <c r="K3961" s="38"/>
      <c r="L3961" s="35">
        <v>101.55</v>
      </c>
      <c r="M3961" s="36">
        <v>80.25</v>
      </c>
      <c r="N3961" s="37">
        <f t="shared" si="250"/>
        <v>181.8</v>
      </c>
    </row>
    <row r="3962" spans="1:14" ht="15.6" x14ac:dyDescent="0.3">
      <c r="A3962" s="39">
        <v>43630.833333333336</v>
      </c>
      <c r="B3962" s="29">
        <f t="shared" si="247"/>
        <v>6</v>
      </c>
      <c r="C3962" s="34">
        <v>14</v>
      </c>
      <c r="D3962" s="35">
        <v>208.5</v>
      </c>
      <c r="E3962" s="36">
        <v>153.75</v>
      </c>
      <c r="F3962" s="37">
        <f t="shared" si="248"/>
        <v>362.25</v>
      </c>
      <c r="G3962" s="38"/>
      <c r="H3962" s="35">
        <v>175.227</v>
      </c>
      <c r="I3962" s="36">
        <v>161.47200000000001</v>
      </c>
      <c r="J3962" s="37">
        <f t="shared" si="249"/>
        <v>336.69900000000001</v>
      </c>
      <c r="K3962" s="38"/>
      <c r="L3962" s="35">
        <v>100.2</v>
      </c>
      <c r="M3962" s="36">
        <v>76.05</v>
      </c>
      <c r="N3962" s="37">
        <f t="shared" si="250"/>
        <v>176.25</v>
      </c>
    </row>
    <row r="3963" spans="1:14" ht="15.6" x14ac:dyDescent="0.3">
      <c r="A3963" s="40">
        <v>43630.875</v>
      </c>
      <c r="B3963" s="29">
        <f t="shared" si="247"/>
        <v>6</v>
      </c>
      <c r="C3963" s="34">
        <v>14</v>
      </c>
      <c r="D3963" s="35">
        <v>189.75</v>
      </c>
      <c r="E3963" s="36">
        <v>141</v>
      </c>
      <c r="F3963" s="37">
        <f t="shared" si="248"/>
        <v>330.75</v>
      </c>
      <c r="G3963" s="38"/>
      <c r="H3963" s="35">
        <v>170.56899999999999</v>
      </c>
      <c r="I3963" s="36">
        <v>152.791</v>
      </c>
      <c r="J3963" s="37">
        <f t="shared" si="249"/>
        <v>323.36</v>
      </c>
      <c r="K3963" s="38"/>
      <c r="L3963" s="35">
        <v>98.7</v>
      </c>
      <c r="M3963" s="36">
        <v>73.2</v>
      </c>
      <c r="N3963" s="37">
        <f t="shared" si="250"/>
        <v>171.9</v>
      </c>
    </row>
    <row r="3964" spans="1:14" ht="15.6" x14ac:dyDescent="0.3">
      <c r="A3964" s="39">
        <v>43630.916666666664</v>
      </c>
      <c r="B3964" s="29">
        <f t="shared" si="247"/>
        <v>6</v>
      </c>
      <c r="C3964" s="34">
        <v>14</v>
      </c>
      <c r="D3964" s="35">
        <v>167.55</v>
      </c>
      <c r="E3964" s="36">
        <v>136.94999999999999</v>
      </c>
      <c r="F3964" s="37">
        <f t="shared" si="248"/>
        <v>304.5</v>
      </c>
      <c r="G3964" s="38"/>
      <c r="H3964" s="35">
        <v>165.792</v>
      </c>
      <c r="I3964" s="36">
        <v>151.58099999999999</v>
      </c>
      <c r="J3964" s="37">
        <f t="shared" si="249"/>
        <v>317.37299999999999</v>
      </c>
      <c r="K3964" s="38"/>
      <c r="L3964" s="35">
        <v>99</v>
      </c>
      <c r="M3964" s="36">
        <v>72.599999999999994</v>
      </c>
      <c r="N3964" s="37">
        <f t="shared" si="250"/>
        <v>171.6</v>
      </c>
    </row>
    <row r="3965" spans="1:14" ht="15.6" x14ac:dyDescent="0.3">
      <c r="A3965" s="40">
        <v>43630.958333333336</v>
      </c>
      <c r="B3965" s="29">
        <f t="shared" si="247"/>
        <v>6</v>
      </c>
      <c r="C3965" s="34">
        <v>14</v>
      </c>
      <c r="D3965" s="35">
        <v>162.44999999999999</v>
      </c>
      <c r="E3965" s="36">
        <v>133.5</v>
      </c>
      <c r="F3965" s="37">
        <f t="shared" si="248"/>
        <v>295.95</v>
      </c>
      <c r="G3965" s="38"/>
      <c r="H3965" s="35">
        <v>162.756</v>
      </c>
      <c r="I3965" s="36">
        <v>131.96100000000001</v>
      </c>
      <c r="J3965" s="37">
        <f t="shared" si="249"/>
        <v>294.71699999999998</v>
      </c>
      <c r="K3965" s="38"/>
      <c r="L3965" s="35">
        <v>84.75</v>
      </c>
      <c r="M3965" s="36">
        <v>64.5</v>
      </c>
      <c r="N3965" s="37">
        <f t="shared" si="250"/>
        <v>149.25</v>
      </c>
    </row>
    <row r="3966" spans="1:14" ht="15.6" x14ac:dyDescent="0.3">
      <c r="A3966" s="39">
        <v>43630</v>
      </c>
      <c r="B3966" s="29">
        <f t="shared" si="247"/>
        <v>6</v>
      </c>
      <c r="C3966" s="34">
        <v>14</v>
      </c>
      <c r="D3966" s="35">
        <v>146.4</v>
      </c>
      <c r="E3966" s="36">
        <v>124.05</v>
      </c>
      <c r="F3966" s="37">
        <f t="shared" si="248"/>
        <v>270.45</v>
      </c>
      <c r="G3966" s="38"/>
      <c r="H3966" s="35">
        <v>161.43299999999999</v>
      </c>
      <c r="I3966" s="36">
        <v>116.069</v>
      </c>
      <c r="J3966" s="37">
        <f t="shared" si="249"/>
        <v>277.50200000000001</v>
      </c>
      <c r="K3966" s="38"/>
      <c r="L3966" s="35">
        <v>80.25</v>
      </c>
      <c r="M3966" s="36">
        <v>64.349999999999994</v>
      </c>
      <c r="N3966" s="37">
        <f t="shared" si="250"/>
        <v>144.6</v>
      </c>
    </row>
    <row r="3967" spans="1:14" ht="15.6" x14ac:dyDescent="0.3">
      <c r="A3967" s="40">
        <v>43631.041666666664</v>
      </c>
      <c r="B3967" s="29">
        <f t="shared" si="247"/>
        <v>6</v>
      </c>
      <c r="C3967" s="34">
        <v>15</v>
      </c>
      <c r="D3967" s="35">
        <v>138.6</v>
      </c>
      <c r="E3967" s="36">
        <v>119.55</v>
      </c>
      <c r="F3967" s="37">
        <f t="shared" si="248"/>
        <v>258.14999999999998</v>
      </c>
      <c r="G3967" s="38"/>
      <c r="H3967" s="35">
        <v>158.26599999999999</v>
      </c>
      <c r="I3967" s="36">
        <v>116.232</v>
      </c>
      <c r="J3967" s="37">
        <f t="shared" si="249"/>
        <v>274.49799999999999</v>
      </c>
      <c r="K3967" s="38"/>
      <c r="L3967" s="35">
        <v>79.8</v>
      </c>
      <c r="M3967" s="36">
        <v>64.95</v>
      </c>
      <c r="N3967" s="37">
        <f t="shared" si="250"/>
        <v>144.75</v>
      </c>
    </row>
    <row r="3968" spans="1:14" ht="15.6" x14ac:dyDescent="0.3">
      <c r="A3968" s="39">
        <v>43631.083333333336</v>
      </c>
      <c r="B3968" s="29">
        <f t="shared" si="247"/>
        <v>6</v>
      </c>
      <c r="C3968" s="34">
        <v>15</v>
      </c>
      <c r="D3968" s="35">
        <v>136.65</v>
      </c>
      <c r="E3968" s="36">
        <v>117.75</v>
      </c>
      <c r="F3968" s="37">
        <f t="shared" si="248"/>
        <v>254.4</v>
      </c>
      <c r="G3968" s="38"/>
      <c r="H3968" s="35">
        <v>158.708</v>
      </c>
      <c r="I3968" s="36">
        <v>115.854</v>
      </c>
      <c r="J3968" s="37">
        <f t="shared" si="249"/>
        <v>274.56200000000001</v>
      </c>
      <c r="K3968" s="38"/>
      <c r="L3968" s="35">
        <v>79.650000000000006</v>
      </c>
      <c r="M3968" s="36">
        <v>63.9</v>
      </c>
      <c r="N3968" s="37">
        <f t="shared" si="250"/>
        <v>143.55000000000001</v>
      </c>
    </row>
    <row r="3969" spans="1:14" ht="15.6" x14ac:dyDescent="0.3">
      <c r="A3969" s="40">
        <v>43631.125</v>
      </c>
      <c r="B3969" s="29">
        <f t="shared" si="247"/>
        <v>6</v>
      </c>
      <c r="C3969" s="34">
        <v>15</v>
      </c>
      <c r="D3969" s="35">
        <v>134.4</v>
      </c>
      <c r="E3969" s="36">
        <v>118.65</v>
      </c>
      <c r="F3969" s="37">
        <f t="shared" si="248"/>
        <v>253.05</v>
      </c>
      <c r="G3969" s="38"/>
      <c r="H3969" s="35">
        <v>158.71199999999999</v>
      </c>
      <c r="I3969" s="36">
        <v>116.16200000000001</v>
      </c>
      <c r="J3969" s="37">
        <f t="shared" si="249"/>
        <v>274.87400000000002</v>
      </c>
      <c r="K3969" s="38"/>
      <c r="L3969" s="35">
        <v>80.099999999999994</v>
      </c>
      <c r="M3969" s="36">
        <v>64.5</v>
      </c>
      <c r="N3969" s="37">
        <f t="shared" si="250"/>
        <v>144.6</v>
      </c>
    </row>
    <row r="3970" spans="1:14" ht="15.6" x14ac:dyDescent="0.3">
      <c r="A3970" s="39">
        <v>43631.166666666664</v>
      </c>
      <c r="B3970" s="29">
        <f t="shared" si="247"/>
        <v>6</v>
      </c>
      <c r="C3970" s="34">
        <v>15</v>
      </c>
      <c r="D3970" s="35">
        <v>134.25</v>
      </c>
      <c r="E3970" s="36">
        <v>118.2</v>
      </c>
      <c r="F3970" s="37">
        <f t="shared" si="248"/>
        <v>252.45</v>
      </c>
      <c r="G3970" s="38"/>
      <c r="H3970" s="35">
        <v>159.75399999999999</v>
      </c>
      <c r="I3970" s="36">
        <v>114.122</v>
      </c>
      <c r="J3970" s="37">
        <f t="shared" si="249"/>
        <v>273.87599999999998</v>
      </c>
      <c r="K3970" s="38"/>
      <c r="L3970" s="35">
        <v>79.8</v>
      </c>
      <c r="M3970" s="36">
        <v>63.75</v>
      </c>
      <c r="N3970" s="37">
        <f t="shared" si="250"/>
        <v>143.55000000000001</v>
      </c>
    </row>
    <row r="3971" spans="1:14" ht="15.6" x14ac:dyDescent="0.3">
      <c r="A3971" s="40">
        <v>43631.208333333336</v>
      </c>
      <c r="B3971" s="29">
        <f t="shared" si="247"/>
        <v>6</v>
      </c>
      <c r="C3971" s="34">
        <v>15</v>
      </c>
      <c r="D3971" s="35">
        <v>136.05000000000001</v>
      </c>
      <c r="E3971" s="36">
        <v>117.75</v>
      </c>
      <c r="F3971" s="37">
        <f t="shared" si="248"/>
        <v>253.8</v>
      </c>
      <c r="G3971" s="38"/>
      <c r="H3971" s="35">
        <v>159.79</v>
      </c>
      <c r="I3971" s="36">
        <v>114.22499999999999</v>
      </c>
      <c r="J3971" s="37">
        <f t="shared" si="249"/>
        <v>274.01499999999999</v>
      </c>
      <c r="K3971" s="38"/>
      <c r="L3971" s="35">
        <v>79.5</v>
      </c>
      <c r="M3971" s="36">
        <v>65.099999999999994</v>
      </c>
      <c r="N3971" s="37">
        <f t="shared" si="250"/>
        <v>144.6</v>
      </c>
    </row>
    <row r="3972" spans="1:14" ht="15.6" x14ac:dyDescent="0.3">
      <c r="A3972" s="39">
        <v>43631.25</v>
      </c>
      <c r="B3972" s="29">
        <f t="shared" si="247"/>
        <v>6</v>
      </c>
      <c r="C3972" s="34">
        <v>15</v>
      </c>
      <c r="D3972" s="35">
        <v>135.30000000000001</v>
      </c>
      <c r="E3972" s="36">
        <v>114.6</v>
      </c>
      <c r="F3972" s="37">
        <f t="shared" si="248"/>
        <v>249.9</v>
      </c>
      <c r="G3972" s="38"/>
      <c r="H3972" s="35">
        <v>157.983</v>
      </c>
      <c r="I3972" s="36">
        <v>114.667</v>
      </c>
      <c r="J3972" s="37">
        <f t="shared" si="249"/>
        <v>272.64999999999998</v>
      </c>
      <c r="K3972" s="38"/>
      <c r="L3972" s="35">
        <v>79.2</v>
      </c>
      <c r="M3972" s="36">
        <v>64.8</v>
      </c>
      <c r="N3972" s="37">
        <f t="shared" si="250"/>
        <v>144</v>
      </c>
    </row>
    <row r="3973" spans="1:14" ht="15.6" x14ac:dyDescent="0.3">
      <c r="A3973" s="40">
        <v>43631.291666666664</v>
      </c>
      <c r="B3973" s="29">
        <f t="shared" si="247"/>
        <v>6</v>
      </c>
      <c r="C3973" s="34">
        <v>15</v>
      </c>
      <c r="D3973" s="35">
        <v>137.4</v>
      </c>
      <c r="E3973" s="36">
        <v>112.65</v>
      </c>
      <c r="F3973" s="37">
        <f t="shared" si="248"/>
        <v>250.05</v>
      </c>
      <c r="G3973" s="38"/>
      <c r="H3973" s="35">
        <v>157.19800000000001</v>
      </c>
      <c r="I3973" s="36">
        <v>115.557</v>
      </c>
      <c r="J3973" s="37">
        <f t="shared" si="249"/>
        <v>272.755</v>
      </c>
      <c r="K3973" s="38"/>
      <c r="L3973" s="35">
        <v>79.349999999999994</v>
      </c>
      <c r="M3973" s="36">
        <v>63</v>
      </c>
      <c r="N3973" s="37">
        <f t="shared" si="250"/>
        <v>142.35</v>
      </c>
    </row>
    <row r="3974" spans="1:14" ht="15.6" x14ac:dyDescent="0.3">
      <c r="A3974" s="39">
        <v>43631.333333333336</v>
      </c>
      <c r="B3974" s="29">
        <f t="shared" si="247"/>
        <v>6</v>
      </c>
      <c r="C3974" s="34">
        <v>15</v>
      </c>
      <c r="D3974" s="35">
        <v>160.65</v>
      </c>
      <c r="E3974" s="36">
        <v>138.44999999999999</v>
      </c>
      <c r="F3974" s="37">
        <f t="shared" si="248"/>
        <v>299.10000000000002</v>
      </c>
      <c r="G3974" s="38"/>
      <c r="H3974" s="35">
        <v>275.37099999999998</v>
      </c>
      <c r="I3974" s="36">
        <v>125.768</v>
      </c>
      <c r="J3974" s="37">
        <f t="shared" si="249"/>
        <v>401.13900000000001</v>
      </c>
      <c r="K3974" s="38"/>
      <c r="L3974" s="35">
        <v>119.25</v>
      </c>
      <c r="M3974" s="36">
        <v>87.45</v>
      </c>
      <c r="N3974" s="37">
        <f t="shared" si="250"/>
        <v>206.7</v>
      </c>
    </row>
    <row r="3975" spans="1:14" ht="15.6" x14ac:dyDescent="0.3">
      <c r="A3975" s="40">
        <v>43631.375</v>
      </c>
      <c r="B3975" s="29">
        <f t="shared" si="247"/>
        <v>6</v>
      </c>
      <c r="C3975" s="34">
        <v>15</v>
      </c>
      <c r="D3975" s="35">
        <v>171.9</v>
      </c>
      <c r="E3975" s="36">
        <v>142.35</v>
      </c>
      <c r="F3975" s="37">
        <f t="shared" si="248"/>
        <v>314.25</v>
      </c>
      <c r="G3975" s="38"/>
      <c r="H3975" s="35">
        <v>275.42099999999999</v>
      </c>
      <c r="I3975" s="36">
        <v>125.91500000000001</v>
      </c>
      <c r="J3975" s="37">
        <f t="shared" si="249"/>
        <v>401.33600000000001</v>
      </c>
      <c r="K3975" s="38"/>
      <c r="L3975" s="35">
        <v>121.2</v>
      </c>
      <c r="M3975" s="36">
        <v>92.4</v>
      </c>
      <c r="N3975" s="37">
        <f t="shared" si="250"/>
        <v>213.60000000000002</v>
      </c>
    </row>
    <row r="3976" spans="1:14" ht="15.6" x14ac:dyDescent="0.3">
      <c r="A3976" s="39">
        <v>43631.416666666664</v>
      </c>
      <c r="B3976" s="29">
        <f t="shared" ref="B3976:B4039" si="251">MONTH(A3976)</f>
        <v>6</v>
      </c>
      <c r="C3976" s="34">
        <v>15</v>
      </c>
      <c r="D3976" s="35">
        <v>175.35</v>
      </c>
      <c r="E3976" s="36">
        <v>143.1</v>
      </c>
      <c r="F3976" s="37">
        <f t="shared" ref="F3976:F4039" si="252">D3976+E3976</f>
        <v>318.45</v>
      </c>
      <c r="G3976" s="38"/>
      <c r="H3976" s="35">
        <v>276.06</v>
      </c>
      <c r="I3976" s="36">
        <v>127.07</v>
      </c>
      <c r="J3976" s="37">
        <f t="shared" ref="J3976:J4039" si="253">H3976+I3976</f>
        <v>403.13</v>
      </c>
      <c r="K3976" s="38"/>
      <c r="L3976" s="35">
        <v>121.5</v>
      </c>
      <c r="M3976" s="36">
        <v>98.4</v>
      </c>
      <c r="N3976" s="37">
        <f t="shared" ref="N3976:N4039" si="254">L3976+M3976</f>
        <v>219.9</v>
      </c>
    </row>
    <row r="3977" spans="1:14" ht="15.6" x14ac:dyDescent="0.3">
      <c r="A3977" s="40">
        <v>43631.458333333336</v>
      </c>
      <c r="B3977" s="29">
        <f t="shared" si="251"/>
        <v>6</v>
      </c>
      <c r="C3977" s="34">
        <v>15</v>
      </c>
      <c r="D3977" s="35">
        <v>180.15</v>
      </c>
      <c r="E3977" s="36">
        <v>142.35</v>
      </c>
      <c r="F3977" s="37">
        <f t="shared" si="252"/>
        <v>322.5</v>
      </c>
      <c r="G3977" s="38"/>
      <c r="H3977" s="35">
        <v>277.43400000000003</v>
      </c>
      <c r="I3977" s="36">
        <v>126.349</v>
      </c>
      <c r="J3977" s="37">
        <f t="shared" si="253"/>
        <v>403.78300000000002</v>
      </c>
      <c r="K3977" s="38"/>
      <c r="L3977" s="35">
        <v>120.6</v>
      </c>
      <c r="M3977" s="36">
        <v>101.7</v>
      </c>
      <c r="N3977" s="37">
        <f t="shared" si="254"/>
        <v>222.3</v>
      </c>
    </row>
    <row r="3978" spans="1:14" ht="15.6" x14ac:dyDescent="0.3">
      <c r="A3978" s="39">
        <v>43631.5</v>
      </c>
      <c r="B3978" s="29">
        <f t="shared" si="251"/>
        <v>6</v>
      </c>
      <c r="C3978" s="34">
        <v>15</v>
      </c>
      <c r="D3978" s="35">
        <v>185.7</v>
      </c>
      <c r="E3978" s="36">
        <v>144.30000000000001</v>
      </c>
      <c r="F3978" s="37">
        <f t="shared" si="252"/>
        <v>330</v>
      </c>
      <c r="G3978" s="38"/>
      <c r="H3978" s="35">
        <v>277.125</v>
      </c>
      <c r="I3978" s="36">
        <v>127.842</v>
      </c>
      <c r="J3978" s="37">
        <f t="shared" si="253"/>
        <v>404.96699999999998</v>
      </c>
      <c r="K3978" s="38"/>
      <c r="L3978" s="35">
        <v>119.1</v>
      </c>
      <c r="M3978" s="36">
        <v>104.55</v>
      </c>
      <c r="N3978" s="37">
        <f t="shared" si="254"/>
        <v>223.64999999999998</v>
      </c>
    </row>
    <row r="3979" spans="1:14" ht="15.6" x14ac:dyDescent="0.3">
      <c r="A3979" s="40">
        <v>43631.541666666664</v>
      </c>
      <c r="B3979" s="29">
        <f t="shared" si="251"/>
        <v>6</v>
      </c>
      <c r="C3979" s="34">
        <v>15</v>
      </c>
      <c r="D3979" s="35">
        <v>173.7</v>
      </c>
      <c r="E3979" s="36">
        <v>119.55</v>
      </c>
      <c r="F3979" s="37">
        <f t="shared" si="252"/>
        <v>293.25</v>
      </c>
      <c r="G3979" s="38"/>
      <c r="H3979" s="35">
        <v>163.08000000000001</v>
      </c>
      <c r="I3979" s="36">
        <v>116.54</v>
      </c>
      <c r="J3979" s="37">
        <f t="shared" si="253"/>
        <v>279.62</v>
      </c>
      <c r="K3979" s="38"/>
      <c r="L3979" s="35">
        <v>81.599999999999994</v>
      </c>
      <c r="M3979" s="36">
        <v>69.3</v>
      </c>
      <c r="N3979" s="37">
        <f t="shared" si="254"/>
        <v>150.89999999999998</v>
      </c>
    </row>
    <row r="3980" spans="1:14" ht="15.6" x14ac:dyDescent="0.3">
      <c r="A3980" s="39">
        <v>43631.583333333336</v>
      </c>
      <c r="B3980" s="29">
        <f t="shared" si="251"/>
        <v>6</v>
      </c>
      <c r="C3980" s="34">
        <v>15</v>
      </c>
      <c r="D3980" s="35">
        <v>165</v>
      </c>
      <c r="E3980" s="36">
        <v>114.75</v>
      </c>
      <c r="F3980" s="37">
        <f t="shared" si="252"/>
        <v>279.75</v>
      </c>
      <c r="G3980" s="38"/>
      <c r="H3980" s="35">
        <v>157.69800000000001</v>
      </c>
      <c r="I3980" s="36">
        <v>117.223</v>
      </c>
      <c r="J3980" s="37">
        <f t="shared" si="253"/>
        <v>274.92099999999999</v>
      </c>
      <c r="K3980" s="38"/>
      <c r="L3980" s="35">
        <v>84.75</v>
      </c>
      <c r="M3980" s="36">
        <v>69.599999999999994</v>
      </c>
      <c r="N3980" s="37">
        <f t="shared" si="254"/>
        <v>154.35</v>
      </c>
    </row>
    <row r="3981" spans="1:14" ht="15.6" x14ac:dyDescent="0.3">
      <c r="A3981" s="40">
        <v>43631.625</v>
      </c>
      <c r="B3981" s="29">
        <f t="shared" si="251"/>
        <v>6</v>
      </c>
      <c r="C3981" s="34">
        <v>15</v>
      </c>
      <c r="D3981" s="35">
        <v>163.80000000000001</v>
      </c>
      <c r="E3981" s="36">
        <v>110.55</v>
      </c>
      <c r="F3981" s="37">
        <f t="shared" si="252"/>
        <v>274.35000000000002</v>
      </c>
      <c r="G3981" s="38"/>
      <c r="H3981" s="35">
        <v>158.77500000000001</v>
      </c>
      <c r="I3981" s="36">
        <v>118.27</v>
      </c>
      <c r="J3981" s="37">
        <f t="shared" si="253"/>
        <v>277.04500000000002</v>
      </c>
      <c r="K3981" s="38"/>
      <c r="L3981" s="35">
        <v>85.8</v>
      </c>
      <c r="M3981" s="36">
        <v>67.95</v>
      </c>
      <c r="N3981" s="37">
        <f t="shared" si="254"/>
        <v>153.75</v>
      </c>
    </row>
    <row r="3982" spans="1:14" ht="15.6" x14ac:dyDescent="0.3">
      <c r="A3982" s="39">
        <v>43631.666666666664</v>
      </c>
      <c r="B3982" s="29">
        <f t="shared" si="251"/>
        <v>6</v>
      </c>
      <c r="C3982" s="34">
        <v>15</v>
      </c>
      <c r="D3982" s="35">
        <v>162.15</v>
      </c>
      <c r="E3982" s="36">
        <v>112.5</v>
      </c>
      <c r="F3982" s="37">
        <f t="shared" si="252"/>
        <v>274.64999999999998</v>
      </c>
      <c r="G3982" s="38"/>
      <c r="H3982" s="35">
        <v>157.54400000000001</v>
      </c>
      <c r="I3982" s="36">
        <v>117.973</v>
      </c>
      <c r="J3982" s="37">
        <f t="shared" si="253"/>
        <v>275.517</v>
      </c>
      <c r="K3982" s="38"/>
      <c r="L3982" s="35">
        <v>84.3</v>
      </c>
      <c r="M3982" s="36">
        <v>66.75</v>
      </c>
      <c r="N3982" s="37">
        <f t="shared" si="254"/>
        <v>151.05000000000001</v>
      </c>
    </row>
    <row r="3983" spans="1:14" ht="15.6" x14ac:dyDescent="0.3">
      <c r="A3983" s="40">
        <v>43631.708333333336</v>
      </c>
      <c r="B3983" s="29">
        <f t="shared" si="251"/>
        <v>6</v>
      </c>
      <c r="C3983" s="34">
        <v>15</v>
      </c>
      <c r="D3983" s="35">
        <v>165.3</v>
      </c>
      <c r="E3983" s="36">
        <v>113.85</v>
      </c>
      <c r="F3983" s="37">
        <f t="shared" si="252"/>
        <v>279.14999999999998</v>
      </c>
      <c r="G3983" s="38"/>
      <c r="H3983" s="35">
        <v>157.44800000000001</v>
      </c>
      <c r="I3983" s="36">
        <v>116.312</v>
      </c>
      <c r="J3983" s="37">
        <f t="shared" si="253"/>
        <v>273.76</v>
      </c>
      <c r="K3983" s="38"/>
      <c r="L3983" s="35">
        <v>85.8</v>
      </c>
      <c r="M3983" s="36">
        <v>65.849999999999994</v>
      </c>
      <c r="N3983" s="37">
        <f t="shared" si="254"/>
        <v>151.64999999999998</v>
      </c>
    </row>
    <row r="3984" spans="1:14" ht="15.6" x14ac:dyDescent="0.3">
      <c r="A3984" s="39">
        <v>43631.75</v>
      </c>
      <c r="B3984" s="29">
        <f t="shared" si="251"/>
        <v>6</v>
      </c>
      <c r="C3984" s="34">
        <v>15</v>
      </c>
      <c r="D3984" s="35">
        <v>174</v>
      </c>
      <c r="E3984" s="36">
        <v>110.25</v>
      </c>
      <c r="F3984" s="37">
        <f t="shared" si="252"/>
        <v>284.25</v>
      </c>
      <c r="G3984" s="38"/>
      <c r="H3984" s="35">
        <v>159.88900000000001</v>
      </c>
      <c r="I3984" s="36">
        <v>117.15</v>
      </c>
      <c r="J3984" s="37">
        <f t="shared" si="253"/>
        <v>277.03899999999999</v>
      </c>
      <c r="K3984" s="38"/>
      <c r="L3984" s="35">
        <v>84.9</v>
      </c>
      <c r="M3984" s="36">
        <v>66.3</v>
      </c>
      <c r="N3984" s="37">
        <f t="shared" si="254"/>
        <v>151.19999999999999</v>
      </c>
    </row>
    <row r="3985" spans="1:14" ht="15.6" x14ac:dyDescent="0.3">
      <c r="A3985" s="40">
        <v>43631.791666666664</v>
      </c>
      <c r="B3985" s="29">
        <f t="shared" si="251"/>
        <v>6</v>
      </c>
      <c r="C3985" s="34">
        <v>15</v>
      </c>
      <c r="D3985" s="35">
        <v>169.05</v>
      </c>
      <c r="E3985" s="36">
        <v>112.5</v>
      </c>
      <c r="F3985" s="37">
        <f t="shared" si="252"/>
        <v>281.55</v>
      </c>
      <c r="G3985" s="38"/>
      <c r="H3985" s="35">
        <v>157.54499999999999</v>
      </c>
      <c r="I3985" s="36">
        <v>116.554</v>
      </c>
      <c r="J3985" s="37">
        <f t="shared" si="253"/>
        <v>274.09899999999999</v>
      </c>
      <c r="K3985" s="38"/>
      <c r="L3985" s="35">
        <v>86.25</v>
      </c>
      <c r="M3985" s="36">
        <v>65.7</v>
      </c>
      <c r="N3985" s="37">
        <f t="shared" si="254"/>
        <v>151.94999999999999</v>
      </c>
    </row>
    <row r="3986" spans="1:14" ht="15.6" x14ac:dyDescent="0.3">
      <c r="A3986" s="39">
        <v>43631.833333333336</v>
      </c>
      <c r="B3986" s="29">
        <f t="shared" si="251"/>
        <v>6</v>
      </c>
      <c r="C3986" s="34">
        <v>15</v>
      </c>
      <c r="D3986" s="35">
        <v>165.6</v>
      </c>
      <c r="E3986" s="36">
        <v>113.4</v>
      </c>
      <c r="F3986" s="37">
        <f t="shared" si="252"/>
        <v>279</v>
      </c>
      <c r="G3986" s="38"/>
      <c r="H3986" s="35">
        <v>158.50800000000001</v>
      </c>
      <c r="I3986" s="36">
        <v>113.093</v>
      </c>
      <c r="J3986" s="37">
        <f t="shared" si="253"/>
        <v>271.601</v>
      </c>
      <c r="K3986" s="38"/>
      <c r="L3986" s="35">
        <v>85.65</v>
      </c>
      <c r="M3986" s="36">
        <v>64.95</v>
      </c>
      <c r="N3986" s="37">
        <f t="shared" si="254"/>
        <v>150.60000000000002</v>
      </c>
    </row>
    <row r="3987" spans="1:14" ht="15.6" x14ac:dyDescent="0.3">
      <c r="A3987" s="40">
        <v>43631.875</v>
      </c>
      <c r="B3987" s="29">
        <f t="shared" si="251"/>
        <v>6</v>
      </c>
      <c r="C3987" s="34">
        <v>15</v>
      </c>
      <c r="D3987" s="35">
        <v>165.9</v>
      </c>
      <c r="E3987" s="36">
        <v>114.9</v>
      </c>
      <c r="F3987" s="37">
        <f t="shared" si="252"/>
        <v>280.8</v>
      </c>
      <c r="G3987" s="38"/>
      <c r="H3987" s="35">
        <v>158.64400000000001</v>
      </c>
      <c r="I3987" s="36">
        <v>113.102</v>
      </c>
      <c r="J3987" s="37">
        <f t="shared" si="253"/>
        <v>271.74599999999998</v>
      </c>
      <c r="K3987" s="38"/>
      <c r="L3987" s="35">
        <v>84.9</v>
      </c>
      <c r="M3987" s="36">
        <v>65.7</v>
      </c>
      <c r="N3987" s="37">
        <f t="shared" si="254"/>
        <v>150.60000000000002</v>
      </c>
    </row>
    <row r="3988" spans="1:14" ht="15.6" x14ac:dyDescent="0.3">
      <c r="A3988" s="39">
        <v>43631.916666666664</v>
      </c>
      <c r="B3988" s="29">
        <f t="shared" si="251"/>
        <v>6</v>
      </c>
      <c r="C3988" s="34">
        <v>15</v>
      </c>
      <c r="D3988" s="35">
        <v>153.75</v>
      </c>
      <c r="E3988" s="36">
        <v>115.95</v>
      </c>
      <c r="F3988" s="37">
        <f t="shared" si="252"/>
        <v>269.7</v>
      </c>
      <c r="G3988" s="38"/>
      <c r="H3988" s="35">
        <v>158.404</v>
      </c>
      <c r="I3988" s="36">
        <v>113.22499999999999</v>
      </c>
      <c r="J3988" s="37">
        <f t="shared" si="253"/>
        <v>271.62900000000002</v>
      </c>
      <c r="K3988" s="38"/>
      <c r="L3988" s="35">
        <v>85.05</v>
      </c>
      <c r="M3988" s="36">
        <v>64.95</v>
      </c>
      <c r="N3988" s="37">
        <f t="shared" si="254"/>
        <v>150</v>
      </c>
    </row>
    <row r="3989" spans="1:14" ht="15.6" x14ac:dyDescent="0.3">
      <c r="A3989" s="40">
        <v>43631.958333333336</v>
      </c>
      <c r="B3989" s="29">
        <f t="shared" si="251"/>
        <v>6</v>
      </c>
      <c r="C3989" s="34">
        <v>15</v>
      </c>
      <c r="D3989" s="35">
        <v>146.55000000000001</v>
      </c>
      <c r="E3989" s="36">
        <v>115.05</v>
      </c>
      <c r="F3989" s="37">
        <f t="shared" si="252"/>
        <v>261.60000000000002</v>
      </c>
      <c r="G3989" s="38"/>
      <c r="H3989" s="35">
        <v>158.91399999999999</v>
      </c>
      <c r="I3989" s="36">
        <v>111.505</v>
      </c>
      <c r="J3989" s="37">
        <f t="shared" si="253"/>
        <v>270.41899999999998</v>
      </c>
      <c r="K3989" s="38"/>
      <c r="L3989" s="35">
        <v>84.6</v>
      </c>
      <c r="M3989" s="36">
        <v>65.400000000000006</v>
      </c>
      <c r="N3989" s="37">
        <f t="shared" si="254"/>
        <v>150</v>
      </c>
    </row>
    <row r="3990" spans="1:14" ht="15.6" x14ac:dyDescent="0.3">
      <c r="A3990" s="39">
        <v>43631</v>
      </c>
      <c r="B3990" s="29">
        <f t="shared" si="251"/>
        <v>6</v>
      </c>
      <c r="C3990" s="34">
        <v>15</v>
      </c>
      <c r="D3990" s="35">
        <v>139.19999999999999</v>
      </c>
      <c r="E3990" s="36">
        <v>115.95</v>
      </c>
      <c r="F3990" s="37">
        <f t="shared" si="252"/>
        <v>255.14999999999998</v>
      </c>
      <c r="G3990" s="38"/>
      <c r="H3990" s="35">
        <v>159.26599999999999</v>
      </c>
      <c r="I3990" s="36">
        <v>112.928</v>
      </c>
      <c r="J3990" s="37">
        <f t="shared" si="253"/>
        <v>272.19399999999996</v>
      </c>
      <c r="K3990" s="38"/>
      <c r="L3990" s="35">
        <v>85.35</v>
      </c>
      <c r="M3990" s="36">
        <v>65.400000000000006</v>
      </c>
      <c r="N3990" s="37">
        <f t="shared" si="254"/>
        <v>150.75</v>
      </c>
    </row>
    <row r="3991" spans="1:14" ht="15.6" x14ac:dyDescent="0.3">
      <c r="A3991" s="40">
        <v>43632.041666666664</v>
      </c>
      <c r="B3991" s="29">
        <f t="shared" si="251"/>
        <v>6</v>
      </c>
      <c r="C3991" s="34">
        <v>16</v>
      </c>
      <c r="D3991" s="35">
        <v>124.8</v>
      </c>
      <c r="E3991" s="36">
        <v>115.65</v>
      </c>
      <c r="F3991" s="37">
        <f t="shared" si="252"/>
        <v>240.45</v>
      </c>
      <c r="G3991" s="38"/>
      <c r="H3991" s="35">
        <v>157.46100000000001</v>
      </c>
      <c r="I3991" s="36">
        <v>111.887</v>
      </c>
      <c r="J3991" s="37">
        <f t="shared" si="253"/>
        <v>269.34800000000001</v>
      </c>
      <c r="K3991" s="38"/>
      <c r="L3991" s="35">
        <v>84.45</v>
      </c>
      <c r="M3991" s="36">
        <v>64.95</v>
      </c>
      <c r="N3991" s="37">
        <f t="shared" si="254"/>
        <v>149.4</v>
      </c>
    </row>
    <row r="3992" spans="1:14" ht="15.6" x14ac:dyDescent="0.3">
      <c r="A3992" s="39">
        <v>43632.083333333336</v>
      </c>
      <c r="B3992" s="29">
        <f t="shared" si="251"/>
        <v>6</v>
      </c>
      <c r="C3992" s="34">
        <v>16</v>
      </c>
      <c r="D3992" s="35">
        <v>128.69999999999999</v>
      </c>
      <c r="E3992" s="36">
        <v>111.75</v>
      </c>
      <c r="F3992" s="37">
        <f t="shared" si="252"/>
        <v>240.45</v>
      </c>
      <c r="G3992" s="38"/>
      <c r="H3992" s="35">
        <v>158.149</v>
      </c>
      <c r="I3992" s="36">
        <v>110.551</v>
      </c>
      <c r="J3992" s="37">
        <f t="shared" si="253"/>
        <v>268.7</v>
      </c>
      <c r="K3992" s="38"/>
      <c r="L3992" s="35">
        <v>85.2</v>
      </c>
      <c r="M3992" s="36">
        <v>64.349999999999994</v>
      </c>
      <c r="N3992" s="37">
        <f t="shared" si="254"/>
        <v>149.55000000000001</v>
      </c>
    </row>
    <row r="3993" spans="1:14" ht="15.6" x14ac:dyDescent="0.3">
      <c r="A3993" s="40">
        <v>43632.125</v>
      </c>
      <c r="B3993" s="29">
        <f t="shared" si="251"/>
        <v>6</v>
      </c>
      <c r="C3993" s="34">
        <v>16</v>
      </c>
      <c r="D3993" s="35">
        <v>131.69999999999999</v>
      </c>
      <c r="E3993" s="36">
        <v>110.25</v>
      </c>
      <c r="F3993" s="37">
        <f t="shared" si="252"/>
        <v>241.95</v>
      </c>
      <c r="G3993" s="38"/>
      <c r="H3993" s="35">
        <v>157.52099999999999</v>
      </c>
      <c r="I3993" s="36">
        <v>110.824</v>
      </c>
      <c r="J3993" s="37">
        <f t="shared" si="253"/>
        <v>268.34499999999997</v>
      </c>
      <c r="K3993" s="38"/>
      <c r="L3993" s="35">
        <v>85.05</v>
      </c>
      <c r="M3993" s="36">
        <v>64.05</v>
      </c>
      <c r="N3993" s="37">
        <f t="shared" si="254"/>
        <v>149.1</v>
      </c>
    </row>
    <row r="3994" spans="1:14" ht="15.6" x14ac:dyDescent="0.3">
      <c r="A3994" s="39">
        <v>43632.166666666664</v>
      </c>
      <c r="B3994" s="29">
        <f t="shared" si="251"/>
        <v>6</v>
      </c>
      <c r="C3994" s="34">
        <v>16</v>
      </c>
      <c r="D3994" s="35">
        <v>115.8</v>
      </c>
      <c r="E3994" s="36">
        <v>111.9</v>
      </c>
      <c r="F3994" s="37">
        <f t="shared" si="252"/>
        <v>227.7</v>
      </c>
      <c r="G3994" s="38"/>
      <c r="H3994" s="35">
        <v>158.21799999999999</v>
      </c>
      <c r="I3994" s="36">
        <v>109.527</v>
      </c>
      <c r="J3994" s="37">
        <f t="shared" si="253"/>
        <v>267.745</v>
      </c>
      <c r="K3994" s="38"/>
      <c r="L3994" s="35">
        <v>85.65</v>
      </c>
      <c r="M3994" s="36">
        <v>65.25</v>
      </c>
      <c r="N3994" s="37">
        <f t="shared" si="254"/>
        <v>150.9</v>
      </c>
    </row>
    <row r="3995" spans="1:14" ht="15.6" x14ac:dyDescent="0.3">
      <c r="A3995" s="40">
        <v>43632.208333333336</v>
      </c>
      <c r="B3995" s="29">
        <f t="shared" si="251"/>
        <v>6</v>
      </c>
      <c r="C3995" s="34">
        <v>16</v>
      </c>
      <c r="D3995" s="35">
        <v>107.55</v>
      </c>
      <c r="E3995" s="36">
        <v>108.9</v>
      </c>
      <c r="F3995" s="37">
        <f t="shared" si="252"/>
        <v>216.45</v>
      </c>
      <c r="G3995" s="38"/>
      <c r="H3995" s="35">
        <v>157.96100000000001</v>
      </c>
      <c r="I3995" s="36">
        <v>111.041</v>
      </c>
      <c r="J3995" s="37">
        <f t="shared" si="253"/>
        <v>269.00200000000001</v>
      </c>
      <c r="K3995" s="38"/>
      <c r="L3995" s="35">
        <v>85.2</v>
      </c>
      <c r="M3995" s="36">
        <v>64.8</v>
      </c>
      <c r="N3995" s="37">
        <f t="shared" si="254"/>
        <v>150</v>
      </c>
    </row>
    <row r="3996" spans="1:14" ht="15.6" x14ac:dyDescent="0.3">
      <c r="A3996" s="39">
        <v>43632.25</v>
      </c>
      <c r="B3996" s="29">
        <f t="shared" si="251"/>
        <v>6</v>
      </c>
      <c r="C3996" s="34">
        <v>16</v>
      </c>
      <c r="D3996" s="35">
        <v>108.6</v>
      </c>
      <c r="E3996" s="36">
        <v>107.25</v>
      </c>
      <c r="F3996" s="37">
        <f t="shared" si="252"/>
        <v>215.85</v>
      </c>
      <c r="G3996" s="38"/>
      <c r="H3996" s="35">
        <v>158.16499999999999</v>
      </c>
      <c r="I3996" s="36">
        <v>110.434</v>
      </c>
      <c r="J3996" s="37">
        <f t="shared" si="253"/>
        <v>268.59899999999999</v>
      </c>
      <c r="K3996" s="38"/>
      <c r="L3996" s="35">
        <v>85.35</v>
      </c>
      <c r="M3996" s="36">
        <v>64.349999999999994</v>
      </c>
      <c r="N3996" s="37">
        <f t="shared" si="254"/>
        <v>149.69999999999999</v>
      </c>
    </row>
    <row r="3997" spans="1:14" ht="15.6" x14ac:dyDescent="0.3">
      <c r="A3997" s="40">
        <v>43632.291666666664</v>
      </c>
      <c r="B3997" s="29">
        <f t="shared" si="251"/>
        <v>6</v>
      </c>
      <c r="C3997" s="34">
        <v>16</v>
      </c>
      <c r="D3997" s="35">
        <v>107.4</v>
      </c>
      <c r="E3997" s="36">
        <v>106.05</v>
      </c>
      <c r="F3997" s="37">
        <f t="shared" si="252"/>
        <v>213.45</v>
      </c>
      <c r="G3997" s="38"/>
      <c r="H3997" s="35">
        <v>157.05199999999999</v>
      </c>
      <c r="I3997" s="36">
        <v>110.512</v>
      </c>
      <c r="J3997" s="37">
        <f t="shared" si="253"/>
        <v>267.56399999999996</v>
      </c>
      <c r="K3997" s="38"/>
      <c r="L3997" s="35">
        <v>85.2</v>
      </c>
      <c r="M3997" s="36">
        <v>64.5</v>
      </c>
      <c r="N3997" s="37">
        <f t="shared" si="254"/>
        <v>149.69999999999999</v>
      </c>
    </row>
    <row r="3998" spans="1:14" ht="15.6" x14ac:dyDescent="0.3">
      <c r="A3998" s="39">
        <v>43632.333333333336</v>
      </c>
      <c r="B3998" s="29">
        <f t="shared" si="251"/>
        <v>6</v>
      </c>
      <c r="C3998" s="34">
        <v>16</v>
      </c>
      <c r="D3998" s="35">
        <v>107.4</v>
      </c>
      <c r="E3998" s="36">
        <v>109.35</v>
      </c>
      <c r="F3998" s="37">
        <f t="shared" si="252"/>
        <v>216.75</v>
      </c>
      <c r="G3998" s="38"/>
      <c r="H3998" s="35">
        <v>157.345</v>
      </c>
      <c r="I3998" s="36">
        <v>109.601</v>
      </c>
      <c r="J3998" s="37">
        <f t="shared" si="253"/>
        <v>266.94600000000003</v>
      </c>
      <c r="K3998" s="38"/>
      <c r="L3998" s="35">
        <v>86.25</v>
      </c>
      <c r="M3998" s="36">
        <v>64.95</v>
      </c>
      <c r="N3998" s="37">
        <f t="shared" si="254"/>
        <v>151.19999999999999</v>
      </c>
    </row>
    <row r="3999" spans="1:14" ht="15.6" x14ac:dyDescent="0.3">
      <c r="A3999" s="40">
        <v>43632.375</v>
      </c>
      <c r="B3999" s="29">
        <f t="shared" si="251"/>
        <v>6</v>
      </c>
      <c r="C3999" s="34">
        <v>16</v>
      </c>
      <c r="D3999" s="35">
        <v>118.05</v>
      </c>
      <c r="E3999" s="36">
        <v>110.7</v>
      </c>
      <c r="F3999" s="37">
        <f t="shared" si="252"/>
        <v>228.75</v>
      </c>
      <c r="G3999" s="38"/>
      <c r="H3999" s="35">
        <v>158.61699999999999</v>
      </c>
      <c r="I3999" s="36">
        <v>109.322</v>
      </c>
      <c r="J3999" s="37">
        <f t="shared" si="253"/>
        <v>267.93899999999996</v>
      </c>
      <c r="K3999" s="38"/>
      <c r="L3999" s="35">
        <v>86.4</v>
      </c>
      <c r="M3999" s="36">
        <v>65.25</v>
      </c>
      <c r="N3999" s="37">
        <f t="shared" si="254"/>
        <v>151.65</v>
      </c>
    </row>
    <row r="4000" spans="1:14" ht="15.6" x14ac:dyDescent="0.3">
      <c r="A4000" s="39">
        <v>43632.416666666664</v>
      </c>
      <c r="B4000" s="29">
        <f t="shared" si="251"/>
        <v>6</v>
      </c>
      <c r="C4000" s="34">
        <v>16</v>
      </c>
      <c r="D4000" s="35">
        <v>125.1</v>
      </c>
      <c r="E4000" s="36">
        <v>111.15</v>
      </c>
      <c r="F4000" s="37">
        <f t="shared" si="252"/>
        <v>236.25</v>
      </c>
      <c r="G4000" s="38"/>
      <c r="H4000" s="35">
        <v>157.87200000000001</v>
      </c>
      <c r="I4000" s="36">
        <v>110.66500000000001</v>
      </c>
      <c r="J4000" s="37">
        <f t="shared" si="253"/>
        <v>268.53700000000003</v>
      </c>
      <c r="K4000" s="38"/>
      <c r="L4000" s="35">
        <v>85.95</v>
      </c>
      <c r="M4000" s="36">
        <v>65.849999999999994</v>
      </c>
      <c r="N4000" s="37">
        <f t="shared" si="254"/>
        <v>151.80000000000001</v>
      </c>
    </row>
    <row r="4001" spans="1:14" ht="15.6" x14ac:dyDescent="0.3">
      <c r="A4001" s="40">
        <v>43632.458333333336</v>
      </c>
      <c r="B4001" s="29">
        <f t="shared" si="251"/>
        <v>6</v>
      </c>
      <c r="C4001" s="34">
        <v>16</v>
      </c>
      <c r="D4001" s="35">
        <v>125.4</v>
      </c>
      <c r="E4001" s="36">
        <v>112.95</v>
      </c>
      <c r="F4001" s="37">
        <f t="shared" si="252"/>
        <v>238.35000000000002</v>
      </c>
      <c r="G4001" s="38"/>
      <c r="H4001" s="35">
        <v>158.02099999999999</v>
      </c>
      <c r="I4001" s="36">
        <v>110.05200000000001</v>
      </c>
      <c r="J4001" s="37">
        <f t="shared" si="253"/>
        <v>268.07299999999998</v>
      </c>
      <c r="K4001" s="38"/>
      <c r="L4001" s="35">
        <v>85.95</v>
      </c>
      <c r="M4001" s="36">
        <v>65.400000000000006</v>
      </c>
      <c r="N4001" s="37">
        <f t="shared" si="254"/>
        <v>151.35000000000002</v>
      </c>
    </row>
    <row r="4002" spans="1:14" ht="15.6" x14ac:dyDescent="0.3">
      <c r="A4002" s="39">
        <v>43632.5</v>
      </c>
      <c r="B4002" s="29">
        <f t="shared" si="251"/>
        <v>6</v>
      </c>
      <c r="C4002" s="34">
        <v>16</v>
      </c>
      <c r="D4002" s="35">
        <v>115.5</v>
      </c>
      <c r="E4002" s="36">
        <v>114.3</v>
      </c>
      <c r="F4002" s="37">
        <f t="shared" si="252"/>
        <v>229.8</v>
      </c>
      <c r="G4002" s="38"/>
      <c r="H4002" s="35">
        <v>157.898</v>
      </c>
      <c r="I4002" s="36">
        <v>110.387</v>
      </c>
      <c r="J4002" s="37">
        <f t="shared" si="253"/>
        <v>268.28499999999997</v>
      </c>
      <c r="K4002" s="38"/>
      <c r="L4002" s="35">
        <v>86.7</v>
      </c>
      <c r="M4002" s="36">
        <v>67.2</v>
      </c>
      <c r="N4002" s="37">
        <f t="shared" si="254"/>
        <v>153.9</v>
      </c>
    </row>
    <row r="4003" spans="1:14" ht="15.6" x14ac:dyDescent="0.3">
      <c r="A4003" s="40">
        <v>43632.541666666664</v>
      </c>
      <c r="B4003" s="29">
        <f t="shared" si="251"/>
        <v>6</v>
      </c>
      <c r="C4003" s="34">
        <v>16</v>
      </c>
      <c r="D4003" s="35">
        <v>132.6</v>
      </c>
      <c r="E4003" s="36">
        <v>114.45</v>
      </c>
      <c r="F4003" s="37">
        <f t="shared" si="252"/>
        <v>247.05</v>
      </c>
      <c r="G4003" s="38"/>
      <c r="H4003" s="35">
        <v>156.61600000000001</v>
      </c>
      <c r="I4003" s="36">
        <v>111.80800000000001</v>
      </c>
      <c r="J4003" s="37">
        <f t="shared" si="253"/>
        <v>268.42400000000004</v>
      </c>
      <c r="K4003" s="38"/>
      <c r="L4003" s="35">
        <v>87</v>
      </c>
      <c r="M4003" s="36">
        <v>67.650000000000006</v>
      </c>
      <c r="N4003" s="37">
        <f t="shared" si="254"/>
        <v>154.65</v>
      </c>
    </row>
    <row r="4004" spans="1:14" ht="15.6" x14ac:dyDescent="0.3">
      <c r="A4004" s="39">
        <v>43632.583333333336</v>
      </c>
      <c r="B4004" s="29">
        <f t="shared" si="251"/>
        <v>6</v>
      </c>
      <c r="C4004" s="34">
        <v>16</v>
      </c>
      <c r="D4004" s="35">
        <v>150.30000000000001</v>
      </c>
      <c r="E4004" s="36">
        <v>111.6</v>
      </c>
      <c r="F4004" s="37">
        <f t="shared" si="252"/>
        <v>261.89999999999998</v>
      </c>
      <c r="G4004" s="38"/>
      <c r="H4004" s="35">
        <v>159.40100000000001</v>
      </c>
      <c r="I4004" s="36">
        <v>111.39</v>
      </c>
      <c r="J4004" s="37">
        <f t="shared" si="253"/>
        <v>270.791</v>
      </c>
      <c r="K4004" s="38"/>
      <c r="L4004" s="35">
        <v>87.6</v>
      </c>
      <c r="M4004" s="36">
        <v>67.05</v>
      </c>
      <c r="N4004" s="37">
        <f t="shared" si="254"/>
        <v>154.64999999999998</v>
      </c>
    </row>
    <row r="4005" spans="1:14" ht="15.6" x14ac:dyDescent="0.3">
      <c r="A4005" s="40">
        <v>43632.625</v>
      </c>
      <c r="B4005" s="29">
        <f t="shared" si="251"/>
        <v>6</v>
      </c>
      <c r="C4005" s="34">
        <v>16</v>
      </c>
      <c r="D4005" s="35">
        <v>163.05000000000001</v>
      </c>
      <c r="E4005" s="36">
        <v>111.6</v>
      </c>
      <c r="F4005" s="37">
        <f t="shared" si="252"/>
        <v>274.64999999999998</v>
      </c>
      <c r="G4005" s="38"/>
      <c r="H4005" s="35">
        <v>157.59100000000001</v>
      </c>
      <c r="I4005" s="36">
        <v>116.352</v>
      </c>
      <c r="J4005" s="37">
        <f t="shared" si="253"/>
        <v>273.94299999999998</v>
      </c>
      <c r="K4005" s="38"/>
      <c r="L4005" s="35">
        <v>87.3</v>
      </c>
      <c r="M4005" s="36">
        <v>67.05</v>
      </c>
      <c r="N4005" s="37">
        <f t="shared" si="254"/>
        <v>154.35</v>
      </c>
    </row>
    <row r="4006" spans="1:14" ht="15.6" x14ac:dyDescent="0.3">
      <c r="A4006" s="39">
        <v>43632.666666666664</v>
      </c>
      <c r="B4006" s="29">
        <f t="shared" si="251"/>
        <v>6</v>
      </c>
      <c r="C4006" s="34">
        <v>16</v>
      </c>
      <c r="D4006" s="35">
        <v>149.69999999999999</v>
      </c>
      <c r="E4006" s="36">
        <v>114.3</v>
      </c>
      <c r="F4006" s="37">
        <f t="shared" si="252"/>
        <v>264</v>
      </c>
      <c r="G4006" s="38"/>
      <c r="H4006" s="35">
        <v>153.624</v>
      </c>
      <c r="I4006" s="36">
        <v>107.36799999999999</v>
      </c>
      <c r="J4006" s="37">
        <f t="shared" si="253"/>
        <v>260.99199999999996</v>
      </c>
      <c r="K4006" s="38"/>
      <c r="L4006" s="35">
        <v>86.55</v>
      </c>
      <c r="M4006" s="36">
        <v>65.849999999999994</v>
      </c>
      <c r="N4006" s="37">
        <f t="shared" si="254"/>
        <v>152.39999999999998</v>
      </c>
    </row>
    <row r="4007" spans="1:14" ht="15.6" x14ac:dyDescent="0.3">
      <c r="A4007" s="40">
        <v>43632.708333333336</v>
      </c>
      <c r="B4007" s="29">
        <f t="shared" si="251"/>
        <v>6</v>
      </c>
      <c r="C4007" s="34">
        <v>16</v>
      </c>
      <c r="D4007" s="35">
        <v>156.75</v>
      </c>
      <c r="E4007" s="36">
        <v>113.4</v>
      </c>
      <c r="F4007" s="37">
        <f t="shared" si="252"/>
        <v>270.14999999999998</v>
      </c>
      <c r="G4007" s="38"/>
      <c r="H4007" s="35">
        <v>154.518</v>
      </c>
      <c r="I4007" s="36">
        <v>106.39100000000001</v>
      </c>
      <c r="J4007" s="37">
        <f t="shared" si="253"/>
        <v>260.90899999999999</v>
      </c>
      <c r="K4007" s="38"/>
      <c r="L4007" s="35">
        <v>84</v>
      </c>
      <c r="M4007" s="36">
        <v>67.349999999999994</v>
      </c>
      <c r="N4007" s="37">
        <f t="shared" si="254"/>
        <v>151.35</v>
      </c>
    </row>
    <row r="4008" spans="1:14" ht="15.6" x14ac:dyDescent="0.3">
      <c r="A4008" s="39">
        <v>43632.75</v>
      </c>
      <c r="B4008" s="29">
        <f t="shared" si="251"/>
        <v>6</v>
      </c>
      <c r="C4008" s="34">
        <v>16</v>
      </c>
      <c r="D4008" s="35">
        <v>160.19999999999999</v>
      </c>
      <c r="E4008" s="36">
        <v>109.2</v>
      </c>
      <c r="F4008" s="37">
        <f t="shared" si="252"/>
        <v>269.39999999999998</v>
      </c>
      <c r="G4008" s="38"/>
      <c r="H4008" s="35">
        <v>157.92400000000001</v>
      </c>
      <c r="I4008" s="36">
        <v>105.131</v>
      </c>
      <c r="J4008" s="37">
        <f t="shared" si="253"/>
        <v>263.05500000000001</v>
      </c>
      <c r="K4008" s="38"/>
      <c r="L4008" s="35">
        <v>83.4</v>
      </c>
      <c r="M4008" s="36">
        <v>70.650000000000006</v>
      </c>
      <c r="N4008" s="37">
        <f t="shared" si="254"/>
        <v>154.05000000000001</v>
      </c>
    </row>
    <row r="4009" spans="1:14" ht="15.6" x14ac:dyDescent="0.3">
      <c r="A4009" s="40">
        <v>43632.791666666664</v>
      </c>
      <c r="B4009" s="29">
        <f t="shared" si="251"/>
        <v>6</v>
      </c>
      <c r="C4009" s="34">
        <v>16</v>
      </c>
      <c r="D4009" s="35">
        <v>163.35</v>
      </c>
      <c r="E4009" s="36">
        <v>109.65</v>
      </c>
      <c r="F4009" s="37">
        <f t="shared" si="252"/>
        <v>273</v>
      </c>
      <c r="G4009" s="38"/>
      <c r="H4009" s="35">
        <v>156.56399999999999</v>
      </c>
      <c r="I4009" s="36">
        <v>105.869</v>
      </c>
      <c r="J4009" s="37">
        <f t="shared" si="253"/>
        <v>262.43299999999999</v>
      </c>
      <c r="K4009" s="38"/>
      <c r="L4009" s="35">
        <v>82.95</v>
      </c>
      <c r="M4009" s="36">
        <v>69.599999999999994</v>
      </c>
      <c r="N4009" s="37">
        <f t="shared" si="254"/>
        <v>152.55000000000001</v>
      </c>
    </row>
    <row r="4010" spans="1:14" ht="15.6" x14ac:dyDescent="0.3">
      <c r="A4010" s="39">
        <v>43632.833333333336</v>
      </c>
      <c r="B4010" s="29">
        <f t="shared" si="251"/>
        <v>6</v>
      </c>
      <c r="C4010" s="34">
        <v>16</v>
      </c>
      <c r="D4010" s="35">
        <v>148.80000000000001</v>
      </c>
      <c r="E4010" s="36">
        <v>109.35</v>
      </c>
      <c r="F4010" s="37">
        <f t="shared" si="252"/>
        <v>258.14999999999998</v>
      </c>
      <c r="G4010" s="38"/>
      <c r="H4010" s="35">
        <v>156.767</v>
      </c>
      <c r="I4010" s="36">
        <v>104.35599999999999</v>
      </c>
      <c r="J4010" s="37">
        <f t="shared" si="253"/>
        <v>261.12299999999999</v>
      </c>
      <c r="K4010" s="38"/>
      <c r="L4010" s="35">
        <v>83.55</v>
      </c>
      <c r="M4010" s="36">
        <v>66</v>
      </c>
      <c r="N4010" s="37">
        <f t="shared" si="254"/>
        <v>149.55000000000001</v>
      </c>
    </row>
    <row r="4011" spans="1:14" ht="15.6" x14ac:dyDescent="0.3">
      <c r="A4011" s="40">
        <v>43632.875</v>
      </c>
      <c r="B4011" s="29">
        <f t="shared" si="251"/>
        <v>6</v>
      </c>
      <c r="C4011" s="34">
        <v>16</v>
      </c>
      <c r="D4011" s="35">
        <v>144.75</v>
      </c>
      <c r="E4011" s="36">
        <v>111.9</v>
      </c>
      <c r="F4011" s="37">
        <f t="shared" si="252"/>
        <v>256.64999999999998</v>
      </c>
      <c r="G4011" s="38"/>
      <c r="H4011" s="35">
        <v>156.916</v>
      </c>
      <c r="I4011" s="36">
        <v>102.121</v>
      </c>
      <c r="J4011" s="37">
        <f t="shared" si="253"/>
        <v>259.03699999999998</v>
      </c>
      <c r="K4011" s="38"/>
      <c r="L4011" s="35">
        <v>82.8</v>
      </c>
      <c r="M4011" s="36">
        <v>65.849999999999994</v>
      </c>
      <c r="N4011" s="37">
        <f t="shared" si="254"/>
        <v>148.64999999999998</v>
      </c>
    </row>
    <row r="4012" spans="1:14" ht="15.6" x14ac:dyDescent="0.3">
      <c r="A4012" s="39">
        <v>43632.916666666664</v>
      </c>
      <c r="B4012" s="29">
        <f t="shared" si="251"/>
        <v>6</v>
      </c>
      <c r="C4012" s="34">
        <v>16</v>
      </c>
      <c r="D4012" s="35">
        <v>135.9</v>
      </c>
      <c r="E4012" s="36">
        <v>110.7</v>
      </c>
      <c r="F4012" s="37">
        <f t="shared" si="252"/>
        <v>246.60000000000002</v>
      </c>
      <c r="G4012" s="38"/>
      <c r="H4012" s="35">
        <v>157.28899999999999</v>
      </c>
      <c r="I4012" s="36">
        <v>102.22</v>
      </c>
      <c r="J4012" s="37">
        <f t="shared" si="253"/>
        <v>259.50900000000001</v>
      </c>
      <c r="K4012" s="38"/>
      <c r="L4012" s="35">
        <v>83.25</v>
      </c>
      <c r="M4012" s="36">
        <v>70.05</v>
      </c>
      <c r="N4012" s="37">
        <f t="shared" si="254"/>
        <v>153.30000000000001</v>
      </c>
    </row>
    <row r="4013" spans="1:14" ht="15.6" x14ac:dyDescent="0.3">
      <c r="A4013" s="40">
        <v>43632.958333333336</v>
      </c>
      <c r="B4013" s="29">
        <f t="shared" si="251"/>
        <v>6</v>
      </c>
      <c r="C4013" s="34">
        <v>16</v>
      </c>
      <c r="D4013" s="35">
        <v>123.9</v>
      </c>
      <c r="E4013" s="36">
        <v>111.3</v>
      </c>
      <c r="F4013" s="37">
        <f t="shared" si="252"/>
        <v>235.2</v>
      </c>
      <c r="G4013" s="38"/>
      <c r="H4013" s="35">
        <v>155.898</v>
      </c>
      <c r="I4013" s="36">
        <v>102.699</v>
      </c>
      <c r="J4013" s="37">
        <f t="shared" si="253"/>
        <v>258.59699999999998</v>
      </c>
      <c r="K4013" s="38"/>
      <c r="L4013" s="35">
        <v>80.25</v>
      </c>
      <c r="M4013" s="36">
        <v>68.099999999999994</v>
      </c>
      <c r="N4013" s="37">
        <f t="shared" si="254"/>
        <v>148.35</v>
      </c>
    </row>
    <row r="4014" spans="1:14" ht="15.6" x14ac:dyDescent="0.3">
      <c r="A4014" s="39">
        <v>43632</v>
      </c>
      <c r="B4014" s="29">
        <f t="shared" si="251"/>
        <v>6</v>
      </c>
      <c r="C4014" s="34">
        <v>16</v>
      </c>
      <c r="D4014" s="35">
        <v>114.3</v>
      </c>
      <c r="E4014" s="36">
        <v>109.8</v>
      </c>
      <c r="F4014" s="37">
        <f t="shared" si="252"/>
        <v>224.1</v>
      </c>
      <c r="G4014" s="38"/>
      <c r="H4014" s="35">
        <v>158.36000000000001</v>
      </c>
      <c r="I4014" s="36">
        <v>103.009</v>
      </c>
      <c r="J4014" s="37">
        <f t="shared" si="253"/>
        <v>261.36900000000003</v>
      </c>
      <c r="K4014" s="38"/>
      <c r="L4014" s="35">
        <v>78.75</v>
      </c>
      <c r="M4014" s="36">
        <v>68.400000000000006</v>
      </c>
      <c r="N4014" s="37">
        <f t="shared" si="254"/>
        <v>147.15</v>
      </c>
    </row>
    <row r="4015" spans="1:14" ht="15.6" x14ac:dyDescent="0.3">
      <c r="A4015" s="40">
        <v>43633.041666666664</v>
      </c>
      <c r="B4015" s="29">
        <f t="shared" si="251"/>
        <v>6</v>
      </c>
      <c r="C4015" s="34">
        <v>17</v>
      </c>
      <c r="D4015" s="35">
        <v>108.15</v>
      </c>
      <c r="E4015" s="36">
        <v>109.8</v>
      </c>
      <c r="F4015" s="37">
        <f t="shared" si="252"/>
        <v>217.95</v>
      </c>
      <c r="G4015" s="38"/>
      <c r="H4015" s="35">
        <v>156.393</v>
      </c>
      <c r="I4015" s="36">
        <v>101.941</v>
      </c>
      <c r="J4015" s="37">
        <f t="shared" si="253"/>
        <v>258.334</v>
      </c>
      <c r="K4015" s="38"/>
      <c r="L4015" s="35">
        <v>79.05</v>
      </c>
      <c r="M4015" s="36">
        <v>67.8</v>
      </c>
      <c r="N4015" s="37">
        <f t="shared" si="254"/>
        <v>146.85</v>
      </c>
    </row>
    <row r="4016" spans="1:14" ht="15.6" x14ac:dyDescent="0.3">
      <c r="A4016" s="39">
        <v>43633.083333333336</v>
      </c>
      <c r="B4016" s="29">
        <f t="shared" si="251"/>
        <v>6</v>
      </c>
      <c r="C4016" s="34">
        <v>17</v>
      </c>
      <c r="D4016" s="35">
        <v>107.25</v>
      </c>
      <c r="E4016" s="36">
        <v>108.6</v>
      </c>
      <c r="F4016" s="37">
        <f t="shared" si="252"/>
        <v>215.85</v>
      </c>
      <c r="G4016" s="38"/>
      <c r="H4016" s="35">
        <v>158.19399999999999</v>
      </c>
      <c r="I4016" s="36">
        <v>102.34</v>
      </c>
      <c r="J4016" s="37">
        <f t="shared" si="253"/>
        <v>260.53399999999999</v>
      </c>
      <c r="K4016" s="38"/>
      <c r="L4016" s="35">
        <v>78.45</v>
      </c>
      <c r="M4016" s="36">
        <v>69.150000000000006</v>
      </c>
      <c r="N4016" s="37">
        <f t="shared" si="254"/>
        <v>147.60000000000002</v>
      </c>
    </row>
    <row r="4017" spans="1:14" ht="15.6" x14ac:dyDescent="0.3">
      <c r="A4017" s="40">
        <v>43633.125</v>
      </c>
      <c r="B4017" s="29">
        <f t="shared" si="251"/>
        <v>6</v>
      </c>
      <c r="C4017" s="34">
        <v>17</v>
      </c>
      <c r="D4017" s="35">
        <v>106.95</v>
      </c>
      <c r="E4017" s="36">
        <v>110.1</v>
      </c>
      <c r="F4017" s="37">
        <f t="shared" si="252"/>
        <v>217.05</v>
      </c>
      <c r="G4017" s="38"/>
      <c r="H4017" s="35">
        <v>160.99700000000001</v>
      </c>
      <c r="I4017" s="36">
        <v>102.688</v>
      </c>
      <c r="J4017" s="37">
        <f t="shared" si="253"/>
        <v>263.685</v>
      </c>
      <c r="K4017" s="38"/>
      <c r="L4017" s="35">
        <v>78</v>
      </c>
      <c r="M4017" s="36">
        <v>67.95</v>
      </c>
      <c r="N4017" s="37">
        <f t="shared" si="254"/>
        <v>145.94999999999999</v>
      </c>
    </row>
    <row r="4018" spans="1:14" ht="15.6" x14ac:dyDescent="0.3">
      <c r="A4018" s="39">
        <v>43633.166666666664</v>
      </c>
      <c r="B4018" s="29">
        <f t="shared" si="251"/>
        <v>6</v>
      </c>
      <c r="C4018" s="34">
        <v>17</v>
      </c>
      <c r="D4018" s="35">
        <v>108.45</v>
      </c>
      <c r="E4018" s="36">
        <v>126.45</v>
      </c>
      <c r="F4018" s="37">
        <f t="shared" si="252"/>
        <v>234.9</v>
      </c>
      <c r="G4018" s="38"/>
      <c r="H4018" s="35">
        <v>171.631</v>
      </c>
      <c r="I4018" s="36">
        <v>109.542</v>
      </c>
      <c r="J4018" s="37">
        <f t="shared" si="253"/>
        <v>281.173</v>
      </c>
      <c r="K4018" s="38"/>
      <c r="L4018" s="35">
        <v>79.8</v>
      </c>
      <c r="M4018" s="36">
        <v>68.25</v>
      </c>
      <c r="N4018" s="37">
        <f t="shared" si="254"/>
        <v>148.05000000000001</v>
      </c>
    </row>
    <row r="4019" spans="1:14" ht="15.6" x14ac:dyDescent="0.3">
      <c r="A4019" s="40">
        <v>43633.208333333336</v>
      </c>
      <c r="B4019" s="29">
        <f t="shared" si="251"/>
        <v>6</v>
      </c>
      <c r="C4019" s="34">
        <v>17</v>
      </c>
      <c r="D4019" s="35">
        <v>120.15</v>
      </c>
      <c r="E4019" s="36">
        <v>132.44999999999999</v>
      </c>
      <c r="F4019" s="37">
        <f t="shared" si="252"/>
        <v>252.6</v>
      </c>
      <c r="G4019" s="38"/>
      <c r="H4019" s="35">
        <v>181.828</v>
      </c>
      <c r="I4019" s="36">
        <v>126.878</v>
      </c>
      <c r="J4019" s="37">
        <f t="shared" si="253"/>
        <v>308.70600000000002</v>
      </c>
      <c r="K4019" s="38"/>
      <c r="L4019" s="35">
        <v>84.75</v>
      </c>
      <c r="M4019" s="36">
        <v>68.55</v>
      </c>
      <c r="N4019" s="37">
        <f t="shared" si="254"/>
        <v>153.30000000000001</v>
      </c>
    </row>
    <row r="4020" spans="1:14" ht="15.6" x14ac:dyDescent="0.3">
      <c r="A4020" s="39">
        <v>43633.25</v>
      </c>
      <c r="B4020" s="29">
        <f t="shared" si="251"/>
        <v>6</v>
      </c>
      <c r="C4020" s="34">
        <v>17</v>
      </c>
      <c r="D4020" s="35">
        <v>155.69999999999999</v>
      </c>
      <c r="E4020" s="36">
        <v>174.3</v>
      </c>
      <c r="F4020" s="37">
        <f t="shared" si="252"/>
        <v>330</v>
      </c>
      <c r="G4020" s="38"/>
      <c r="H4020" s="35">
        <v>251.09</v>
      </c>
      <c r="I4020" s="36">
        <v>149.4</v>
      </c>
      <c r="J4020" s="37">
        <f t="shared" si="253"/>
        <v>400.49</v>
      </c>
      <c r="K4020" s="38"/>
      <c r="L4020" s="35">
        <v>127.95</v>
      </c>
      <c r="M4020" s="36">
        <v>106.5</v>
      </c>
      <c r="N4020" s="37">
        <f t="shared" si="254"/>
        <v>234.45</v>
      </c>
    </row>
    <row r="4021" spans="1:14" ht="15.6" x14ac:dyDescent="0.3">
      <c r="A4021" s="40">
        <v>43633.291666666664</v>
      </c>
      <c r="B4021" s="29">
        <f t="shared" si="251"/>
        <v>6</v>
      </c>
      <c r="C4021" s="34">
        <v>17</v>
      </c>
      <c r="D4021" s="35">
        <v>155.1</v>
      </c>
      <c r="E4021" s="36">
        <v>196.5</v>
      </c>
      <c r="F4021" s="37">
        <f t="shared" si="252"/>
        <v>351.6</v>
      </c>
      <c r="G4021" s="38"/>
      <c r="H4021" s="35">
        <v>249.38800000000001</v>
      </c>
      <c r="I4021" s="36">
        <v>172.36199999999999</v>
      </c>
      <c r="J4021" s="37">
        <f t="shared" si="253"/>
        <v>421.75</v>
      </c>
      <c r="K4021" s="38"/>
      <c r="L4021" s="35">
        <v>142.05000000000001</v>
      </c>
      <c r="M4021" s="36">
        <v>104.4</v>
      </c>
      <c r="N4021" s="37">
        <f t="shared" si="254"/>
        <v>246.45000000000002</v>
      </c>
    </row>
    <row r="4022" spans="1:14" ht="15.6" x14ac:dyDescent="0.3">
      <c r="A4022" s="39">
        <v>43633.333333333336</v>
      </c>
      <c r="B4022" s="29">
        <f t="shared" si="251"/>
        <v>6</v>
      </c>
      <c r="C4022" s="34">
        <v>17</v>
      </c>
      <c r="D4022" s="35">
        <v>181.95</v>
      </c>
      <c r="E4022" s="36">
        <v>255.15</v>
      </c>
      <c r="F4022" s="37">
        <f t="shared" si="252"/>
        <v>437.1</v>
      </c>
      <c r="G4022" s="38"/>
      <c r="H4022" s="35">
        <v>304.17599999999999</v>
      </c>
      <c r="I4022" s="36">
        <v>196.93299999999999</v>
      </c>
      <c r="J4022" s="37">
        <f t="shared" si="253"/>
        <v>501.10899999999998</v>
      </c>
      <c r="K4022" s="38"/>
      <c r="L4022" s="35">
        <v>168.15</v>
      </c>
      <c r="M4022" s="36">
        <v>127.65</v>
      </c>
      <c r="N4022" s="37">
        <f t="shared" si="254"/>
        <v>295.8</v>
      </c>
    </row>
    <row r="4023" spans="1:14" ht="15.6" x14ac:dyDescent="0.3">
      <c r="A4023" s="40">
        <v>43633.375</v>
      </c>
      <c r="B4023" s="29">
        <f t="shared" si="251"/>
        <v>6</v>
      </c>
      <c r="C4023" s="34">
        <v>17</v>
      </c>
      <c r="D4023" s="35">
        <v>200.7</v>
      </c>
      <c r="E4023" s="36">
        <v>353.4</v>
      </c>
      <c r="F4023" s="37">
        <f t="shared" si="252"/>
        <v>554.09999999999991</v>
      </c>
      <c r="G4023" s="38"/>
      <c r="H4023" s="35">
        <v>395.07900000000001</v>
      </c>
      <c r="I4023" s="36">
        <v>212.77</v>
      </c>
      <c r="J4023" s="37">
        <f t="shared" si="253"/>
        <v>607.84900000000005</v>
      </c>
      <c r="K4023" s="38"/>
      <c r="L4023" s="35">
        <v>216.75</v>
      </c>
      <c r="M4023" s="36">
        <v>172.35</v>
      </c>
      <c r="N4023" s="37">
        <f t="shared" si="254"/>
        <v>389.1</v>
      </c>
    </row>
    <row r="4024" spans="1:14" ht="15.6" x14ac:dyDescent="0.3">
      <c r="A4024" s="39">
        <v>43633.416666666664</v>
      </c>
      <c r="B4024" s="29">
        <f t="shared" si="251"/>
        <v>6</v>
      </c>
      <c r="C4024" s="34">
        <v>17</v>
      </c>
      <c r="D4024" s="35">
        <v>210.3</v>
      </c>
      <c r="E4024" s="36">
        <v>359.1</v>
      </c>
      <c r="F4024" s="37">
        <f t="shared" si="252"/>
        <v>569.40000000000009</v>
      </c>
      <c r="G4024" s="38"/>
      <c r="H4024" s="35">
        <v>384.976</v>
      </c>
      <c r="I4024" s="36">
        <v>222.911</v>
      </c>
      <c r="J4024" s="37">
        <f t="shared" si="253"/>
        <v>607.88699999999994</v>
      </c>
      <c r="K4024" s="38"/>
      <c r="L4024" s="35">
        <v>255.3</v>
      </c>
      <c r="M4024" s="36">
        <v>179.25</v>
      </c>
      <c r="N4024" s="37">
        <f t="shared" si="254"/>
        <v>434.55</v>
      </c>
    </row>
    <row r="4025" spans="1:14" ht="15.6" x14ac:dyDescent="0.3">
      <c r="A4025" s="40">
        <v>43633.458333333336</v>
      </c>
      <c r="B4025" s="29">
        <f t="shared" si="251"/>
        <v>6</v>
      </c>
      <c r="C4025" s="34">
        <v>17</v>
      </c>
      <c r="D4025" s="35">
        <v>222.6</v>
      </c>
      <c r="E4025" s="36">
        <v>371.85</v>
      </c>
      <c r="F4025" s="37">
        <f t="shared" si="252"/>
        <v>594.45000000000005</v>
      </c>
      <c r="G4025" s="38"/>
      <c r="H4025" s="35">
        <v>377.54399999999998</v>
      </c>
      <c r="I4025" s="36">
        <v>235.244</v>
      </c>
      <c r="J4025" s="37">
        <f t="shared" si="253"/>
        <v>612.78800000000001</v>
      </c>
      <c r="K4025" s="38"/>
      <c r="L4025" s="35">
        <v>252</v>
      </c>
      <c r="M4025" s="36">
        <v>181.2</v>
      </c>
      <c r="N4025" s="37">
        <f t="shared" si="254"/>
        <v>433.2</v>
      </c>
    </row>
    <row r="4026" spans="1:14" ht="15.6" x14ac:dyDescent="0.3">
      <c r="A4026" s="39">
        <v>43633.5</v>
      </c>
      <c r="B4026" s="29">
        <f t="shared" si="251"/>
        <v>6</v>
      </c>
      <c r="C4026" s="34">
        <v>17</v>
      </c>
      <c r="D4026" s="35">
        <v>225.15</v>
      </c>
      <c r="E4026" s="36">
        <v>380.25</v>
      </c>
      <c r="F4026" s="37">
        <f t="shared" si="252"/>
        <v>605.4</v>
      </c>
      <c r="G4026" s="38"/>
      <c r="H4026" s="35">
        <v>381.79899999999998</v>
      </c>
      <c r="I4026" s="36">
        <v>239.85</v>
      </c>
      <c r="J4026" s="37">
        <f t="shared" si="253"/>
        <v>621.649</v>
      </c>
      <c r="K4026" s="38"/>
      <c r="L4026" s="35">
        <v>264</v>
      </c>
      <c r="M4026" s="36">
        <v>187.8</v>
      </c>
      <c r="N4026" s="37">
        <f t="shared" si="254"/>
        <v>451.8</v>
      </c>
    </row>
    <row r="4027" spans="1:14" ht="15.6" x14ac:dyDescent="0.3">
      <c r="A4027" s="40">
        <v>43633.541666666664</v>
      </c>
      <c r="B4027" s="29">
        <f t="shared" si="251"/>
        <v>6</v>
      </c>
      <c r="C4027" s="34">
        <v>17</v>
      </c>
      <c r="D4027" s="35">
        <v>229.35</v>
      </c>
      <c r="E4027" s="36">
        <v>379.8</v>
      </c>
      <c r="F4027" s="37">
        <f t="shared" si="252"/>
        <v>609.15</v>
      </c>
      <c r="G4027" s="38"/>
      <c r="H4027" s="35">
        <v>390.64499999999998</v>
      </c>
      <c r="I4027" s="36">
        <v>238.18199999999999</v>
      </c>
      <c r="J4027" s="37">
        <f t="shared" si="253"/>
        <v>628.827</v>
      </c>
      <c r="K4027" s="38"/>
      <c r="L4027" s="35">
        <v>258.45</v>
      </c>
      <c r="M4027" s="36">
        <v>185.25</v>
      </c>
      <c r="N4027" s="37">
        <f t="shared" si="254"/>
        <v>443.7</v>
      </c>
    </row>
    <row r="4028" spans="1:14" ht="15.6" x14ac:dyDescent="0.3">
      <c r="A4028" s="39">
        <v>43633.583333333336</v>
      </c>
      <c r="B4028" s="29">
        <f t="shared" si="251"/>
        <v>6</v>
      </c>
      <c r="C4028" s="34">
        <v>17</v>
      </c>
      <c r="D4028" s="35">
        <v>240.15</v>
      </c>
      <c r="E4028" s="36">
        <v>378.15</v>
      </c>
      <c r="F4028" s="37">
        <f t="shared" si="252"/>
        <v>618.29999999999995</v>
      </c>
      <c r="G4028" s="38"/>
      <c r="H4028" s="35">
        <v>422.84899999999999</v>
      </c>
      <c r="I4028" s="36">
        <v>239.73599999999999</v>
      </c>
      <c r="J4028" s="37">
        <f t="shared" si="253"/>
        <v>662.58500000000004</v>
      </c>
      <c r="K4028" s="38"/>
      <c r="L4028" s="35">
        <v>268.8</v>
      </c>
      <c r="M4028" s="36">
        <v>186.6</v>
      </c>
      <c r="N4028" s="37">
        <f t="shared" si="254"/>
        <v>455.4</v>
      </c>
    </row>
    <row r="4029" spans="1:14" ht="15.6" x14ac:dyDescent="0.3">
      <c r="A4029" s="40">
        <v>43633.625</v>
      </c>
      <c r="B4029" s="29">
        <f t="shared" si="251"/>
        <v>6</v>
      </c>
      <c r="C4029" s="34">
        <v>17</v>
      </c>
      <c r="D4029" s="35">
        <v>225.9</v>
      </c>
      <c r="E4029" s="36">
        <v>368.4</v>
      </c>
      <c r="F4029" s="37">
        <f t="shared" si="252"/>
        <v>594.29999999999995</v>
      </c>
      <c r="G4029" s="38"/>
      <c r="H4029" s="35">
        <v>424.76600000000002</v>
      </c>
      <c r="I4029" s="36">
        <v>236.18199999999999</v>
      </c>
      <c r="J4029" s="37">
        <f t="shared" si="253"/>
        <v>660.94799999999998</v>
      </c>
      <c r="K4029" s="38"/>
      <c r="L4029" s="35">
        <v>272.85000000000002</v>
      </c>
      <c r="M4029" s="36">
        <v>187.35</v>
      </c>
      <c r="N4029" s="37">
        <f t="shared" si="254"/>
        <v>460.20000000000005</v>
      </c>
    </row>
    <row r="4030" spans="1:14" ht="15.6" x14ac:dyDescent="0.3">
      <c r="A4030" s="39">
        <v>43633.666666666664</v>
      </c>
      <c r="B4030" s="29">
        <f t="shared" si="251"/>
        <v>6</v>
      </c>
      <c r="C4030" s="34">
        <v>17</v>
      </c>
      <c r="D4030" s="35">
        <v>219.6</v>
      </c>
      <c r="E4030" s="36">
        <v>355.5</v>
      </c>
      <c r="F4030" s="37">
        <f t="shared" si="252"/>
        <v>575.1</v>
      </c>
      <c r="G4030" s="38"/>
      <c r="H4030" s="35">
        <v>419.80599999999998</v>
      </c>
      <c r="I4030" s="36">
        <v>229.352</v>
      </c>
      <c r="J4030" s="37">
        <f t="shared" si="253"/>
        <v>649.15800000000002</v>
      </c>
      <c r="K4030" s="38"/>
      <c r="L4030" s="35">
        <v>270.3</v>
      </c>
      <c r="M4030" s="36">
        <v>182.4</v>
      </c>
      <c r="N4030" s="37">
        <f t="shared" si="254"/>
        <v>452.70000000000005</v>
      </c>
    </row>
    <row r="4031" spans="1:14" ht="15.6" x14ac:dyDescent="0.3">
      <c r="A4031" s="40">
        <v>43633.708333333336</v>
      </c>
      <c r="B4031" s="29">
        <f t="shared" si="251"/>
        <v>6</v>
      </c>
      <c r="C4031" s="34">
        <v>17</v>
      </c>
      <c r="D4031" s="35">
        <v>215.4</v>
      </c>
      <c r="E4031" s="36">
        <v>337.05</v>
      </c>
      <c r="F4031" s="37">
        <f t="shared" si="252"/>
        <v>552.45000000000005</v>
      </c>
      <c r="G4031" s="38"/>
      <c r="H4031" s="35">
        <v>393.98899999999998</v>
      </c>
      <c r="I4031" s="36">
        <v>208.172</v>
      </c>
      <c r="J4031" s="37">
        <f t="shared" si="253"/>
        <v>602.16099999999994</v>
      </c>
      <c r="K4031" s="38"/>
      <c r="L4031" s="35">
        <v>236.25</v>
      </c>
      <c r="M4031" s="36">
        <v>165.75</v>
      </c>
      <c r="N4031" s="37">
        <f t="shared" si="254"/>
        <v>402</v>
      </c>
    </row>
    <row r="4032" spans="1:14" ht="15.6" x14ac:dyDescent="0.3">
      <c r="A4032" s="39">
        <v>43633.75</v>
      </c>
      <c r="B4032" s="29">
        <f t="shared" si="251"/>
        <v>6</v>
      </c>
      <c r="C4032" s="34">
        <v>17</v>
      </c>
      <c r="D4032" s="35">
        <v>217.5</v>
      </c>
      <c r="E4032" s="36">
        <v>258.89999999999998</v>
      </c>
      <c r="F4032" s="37">
        <f t="shared" si="252"/>
        <v>476.4</v>
      </c>
      <c r="G4032" s="38"/>
      <c r="H4032" s="35">
        <v>180.297</v>
      </c>
      <c r="I4032" s="36">
        <v>174.846</v>
      </c>
      <c r="J4032" s="37">
        <f t="shared" si="253"/>
        <v>355.14300000000003</v>
      </c>
      <c r="K4032" s="38"/>
      <c r="L4032" s="35">
        <v>108.75</v>
      </c>
      <c r="M4032" s="36">
        <v>99.9</v>
      </c>
      <c r="N4032" s="37">
        <f t="shared" si="254"/>
        <v>208.65</v>
      </c>
    </row>
    <row r="4033" spans="1:14" ht="15.6" x14ac:dyDescent="0.3">
      <c r="A4033" s="40">
        <v>43633.791666666664</v>
      </c>
      <c r="B4033" s="29">
        <f t="shared" si="251"/>
        <v>6</v>
      </c>
      <c r="C4033" s="34">
        <v>17</v>
      </c>
      <c r="D4033" s="35">
        <v>212.7</v>
      </c>
      <c r="E4033" s="36">
        <v>238.65</v>
      </c>
      <c r="F4033" s="37">
        <f t="shared" si="252"/>
        <v>451.35</v>
      </c>
      <c r="G4033" s="38"/>
      <c r="H4033" s="35">
        <v>172.309</v>
      </c>
      <c r="I4033" s="36">
        <v>165.137</v>
      </c>
      <c r="J4033" s="37">
        <f t="shared" si="253"/>
        <v>337.44600000000003</v>
      </c>
      <c r="K4033" s="38"/>
      <c r="L4033" s="35">
        <v>100.65</v>
      </c>
      <c r="M4033" s="36">
        <v>87.3</v>
      </c>
      <c r="N4033" s="37">
        <f t="shared" si="254"/>
        <v>187.95</v>
      </c>
    </row>
    <row r="4034" spans="1:14" ht="15.6" x14ac:dyDescent="0.3">
      <c r="A4034" s="39">
        <v>43633.833333333336</v>
      </c>
      <c r="B4034" s="29">
        <f t="shared" si="251"/>
        <v>6</v>
      </c>
      <c r="C4034" s="34">
        <v>17</v>
      </c>
      <c r="D4034" s="35">
        <v>203.25</v>
      </c>
      <c r="E4034" s="36">
        <v>224.7</v>
      </c>
      <c r="F4034" s="37">
        <f t="shared" si="252"/>
        <v>427.95</v>
      </c>
      <c r="G4034" s="38"/>
      <c r="H4034" s="35">
        <v>179.95400000000001</v>
      </c>
      <c r="I4034" s="36">
        <v>165.19499999999999</v>
      </c>
      <c r="J4034" s="37">
        <f t="shared" si="253"/>
        <v>345.149</v>
      </c>
      <c r="K4034" s="38"/>
      <c r="L4034" s="35">
        <v>104.1</v>
      </c>
      <c r="M4034" s="36">
        <v>88.5</v>
      </c>
      <c r="N4034" s="37">
        <f t="shared" si="254"/>
        <v>192.6</v>
      </c>
    </row>
    <row r="4035" spans="1:14" ht="15.6" x14ac:dyDescent="0.3">
      <c r="A4035" s="40">
        <v>43633.875</v>
      </c>
      <c r="B4035" s="29">
        <f t="shared" si="251"/>
        <v>6</v>
      </c>
      <c r="C4035" s="34">
        <v>17</v>
      </c>
      <c r="D4035" s="35">
        <v>174.9</v>
      </c>
      <c r="E4035" s="36">
        <v>144.30000000000001</v>
      </c>
      <c r="F4035" s="37">
        <f t="shared" si="252"/>
        <v>319.20000000000005</v>
      </c>
      <c r="G4035" s="38"/>
      <c r="H4035" s="35">
        <v>174.11500000000001</v>
      </c>
      <c r="I4035" s="36">
        <v>155.471</v>
      </c>
      <c r="J4035" s="37">
        <f t="shared" si="253"/>
        <v>329.58600000000001</v>
      </c>
      <c r="K4035" s="38"/>
      <c r="L4035" s="35">
        <v>99.75</v>
      </c>
      <c r="M4035" s="36">
        <v>88.35</v>
      </c>
      <c r="N4035" s="37">
        <f t="shared" si="254"/>
        <v>188.1</v>
      </c>
    </row>
    <row r="4036" spans="1:14" ht="15.6" x14ac:dyDescent="0.3">
      <c r="A4036" s="39">
        <v>43633.916666666664</v>
      </c>
      <c r="B4036" s="29">
        <f t="shared" si="251"/>
        <v>6</v>
      </c>
      <c r="C4036" s="34">
        <v>17</v>
      </c>
      <c r="D4036" s="35">
        <v>165.9</v>
      </c>
      <c r="E4036" s="36">
        <v>141.75</v>
      </c>
      <c r="F4036" s="37">
        <f t="shared" si="252"/>
        <v>307.64999999999998</v>
      </c>
      <c r="G4036" s="38"/>
      <c r="H4036" s="35">
        <v>170.29900000000001</v>
      </c>
      <c r="I4036" s="36">
        <v>155.279</v>
      </c>
      <c r="J4036" s="37">
        <f t="shared" si="253"/>
        <v>325.57799999999997</v>
      </c>
      <c r="K4036" s="38"/>
      <c r="L4036" s="35">
        <v>97.65</v>
      </c>
      <c r="M4036" s="36">
        <v>86.1</v>
      </c>
      <c r="N4036" s="37">
        <f t="shared" si="254"/>
        <v>183.75</v>
      </c>
    </row>
    <row r="4037" spans="1:14" ht="15.6" x14ac:dyDescent="0.3">
      <c r="A4037" s="40">
        <v>43633.958333333336</v>
      </c>
      <c r="B4037" s="29">
        <f t="shared" si="251"/>
        <v>6</v>
      </c>
      <c r="C4037" s="34">
        <v>17</v>
      </c>
      <c r="D4037" s="35">
        <v>148.35</v>
      </c>
      <c r="E4037" s="36">
        <v>138.6</v>
      </c>
      <c r="F4037" s="37">
        <f t="shared" si="252"/>
        <v>286.95</v>
      </c>
      <c r="G4037" s="38"/>
      <c r="H4037" s="35">
        <v>162.62200000000001</v>
      </c>
      <c r="I4037" s="36">
        <v>122.467</v>
      </c>
      <c r="J4037" s="37">
        <f t="shared" si="253"/>
        <v>285.089</v>
      </c>
      <c r="K4037" s="38"/>
      <c r="L4037" s="35">
        <v>89.7</v>
      </c>
      <c r="M4037" s="36">
        <v>76.349999999999994</v>
      </c>
      <c r="N4037" s="37">
        <f t="shared" si="254"/>
        <v>166.05</v>
      </c>
    </row>
    <row r="4038" spans="1:14" ht="15.6" x14ac:dyDescent="0.3">
      <c r="A4038" s="39">
        <v>43633</v>
      </c>
      <c r="B4038" s="29">
        <f t="shared" si="251"/>
        <v>6</v>
      </c>
      <c r="C4038" s="34">
        <v>17</v>
      </c>
      <c r="D4038" s="35">
        <v>124.2</v>
      </c>
      <c r="E4038" s="36">
        <v>134.55000000000001</v>
      </c>
      <c r="F4038" s="37">
        <f t="shared" si="252"/>
        <v>258.75</v>
      </c>
      <c r="G4038" s="38"/>
      <c r="H4038" s="35">
        <v>155.80699999999999</v>
      </c>
      <c r="I4038" s="36">
        <v>104.711</v>
      </c>
      <c r="J4038" s="37">
        <f t="shared" si="253"/>
        <v>260.51799999999997</v>
      </c>
      <c r="K4038" s="38"/>
      <c r="L4038" s="35">
        <v>87.3</v>
      </c>
      <c r="M4038" s="36">
        <v>75.900000000000006</v>
      </c>
      <c r="N4038" s="37">
        <f t="shared" si="254"/>
        <v>163.19999999999999</v>
      </c>
    </row>
    <row r="4039" spans="1:14" ht="15.6" x14ac:dyDescent="0.3">
      <c r="A4039" s="40">
        <v>43634.041666666664</v>
      </c>
      <c r="B4039" s="29">
        <f t="shared" si="251"/>
        <v>6</v>
      </c>
      <c r="C4039" s="34">
        <v>18</v>
      </c>
      <c r="D4039" s="35">
        <v>121.8</v>
      </c>
      <c r="E4039" s="36">
        <v>132.9</v>
      </c>
      <c r="F4039" s="37">
        <f t="shared" si="252"/>
        <v>254.7</v>
      </c>
      <c r="G4039" s="38"/>
      <c r="H4039" s="35">
        <v>153.876</v>
      </c>
      <c r="I4039" s="36">
        <v>104.786</v>
      </c>
      <c r="J4039" s="37">
        <f t="shared" si="253"/>
        <v>258.66200000000003</v>
      </c>
      <c r="K4039" s="38"/>
      <c r="L4039" s="35">
        <v>87.15</v>
      </c>
      <c r="M4039" s="36">
        <v>76.5</v>
      </c>
      <c r="N4039" s="37">
        <f t="shared" si="254"/>
        <v>163.65</v>
      </c>
    </row>
    <row r="4040" spans="1:14" ht="15.6" x14ac:dyDescent="0.3">
      <c r="A4040" s="39">
        <v>43634.083333333336</v>
      </c>
      <c r="B4040" s="29">
        <f t="shared" ref="B4040:B4103" si="255">MONTH(A4040)</f>
        <v>6</v>
      </c>
      <c r="C4040" s="34">
        <v>18</v>
      </c>
      <c r="D4040" s="35">
        <v>122.7</v>
      </c>
      <c r="E4040" s="36">
        <v>130.80000000000001</v>
      </c>
      <c r="F4040" s="37">
        <f t="shared" ref="F4040:F4103" si="256">D4040+E4040</f>
        <v>253.5</v>
      </c>
      <c r="G4040" s="38"/>
      <c r="H4040" s="35">
        <v>154.691</v>
      </c>
      <c r="I4040" s="36">
        <v>104.247</v>
      </c>
      <c r="J4040" s="37">
        <f t="shared" ref="J4040:J4103" si="257">H4040+I4040</f>
        <v>258.93799999999999</v>
      </c>
      <c r="K4040" s="38"/>
      <c r="L4040" s="35">
        <v>87.15</v>
      </c>
      <c r="M4040" s="36">
        <v>75.45</v>
      </c>
      <c r="N4040" s="37">
        <f t="shared" ref="N4040:N4103" si="258">L4040+M4040</f>
        <v>162.60000000000002</v>
      </c>
    </row>
    <row r="4041" spans="1:14" ht="15.6" x14ac:dyDescent="0.3">
      <c r="A4041" s="40">
        <v>43634.125</v>
      </c>
      <c r="B4041" s="29">
        <f t="shared" si="255"/>
        <v>6</v>
      </c>
      <c r="C4041" s="34">
        <v>18</v>
      </c>
      <c r="D4041" s="35">
        <v>121.2</v>
      </c>
      <c r="E4041" s="36">
        <v>133.05000000000001</v>
      </c>
      <c r="F4041" s="37">
        <f t="shared" si="256"/>
        <v>254.25</v>
      </c>
      <c r="G4041" s="38"/>
      <c r="H4041" s="35">
        <v>163.18899999999999</v>
      </c>
      <c r="I4041" s="36">
        <v>103.82599999999999</v>
      </c>
      <c r="J4041" s="37">
        <f t="shared" si="257"/>
        <v>267.01499999999999</v>
      </c>
      <c r="K4041" s="38"/>
      <c r="L4041" s="35">
        <v>86.4</v>
      </c>
      <c r="M4041" s="36">
        <v>76.8</v>
      </c>
      <c r="N4041" s="37">
        <f t="shared" si="258"/>
        <v>163.19999999999999</v>
      </c>
    </row>
    <row r="4042" spans="1:14" ht="15.6" x14ac:dyDescent="0.3">
      <c r="A4042" s="39">
        <v>43634.166666666664</v>
      </c>
      <c r="B4042" s="29">
        <f t="shared" si="255"/>
        <v>6</v>
      </c>
      <c r="C4042" s="34">
        <v>18</v>
      </c>
      <c r="D4042" s="35">
        <v>123</v>
      </c>
      <c r="E4042" s="36">
        <v>134.1</v>
      </c>
      <c r="F4042" s="37">
        <f t="shared" si="256"/>
        <v>257.10000000000002</v>
      </c>
      <c r="G4042" s="38"/>
      <c r="H4042" s="35">
        <v>167.29400000000001</v>
      </c>
      <c r="I4042" s="36">
        <v>112.60899999999999</v>
      </c>
      <c r="J4042" s="37">
        <f t="shared" si="257"/>
        <v>279.90300000000002</v>
      </c>
      <c r="K4042" s="38"/>
      <c r="L4042" s="35">
        <v>86.85</v>
      </c>
      <c r="M4042" s="36">
        <v>76.5</v>
      </c>
      <c r="N4042" s="37">
        <f t="shared" si="258"/>
        <v>163.35</v>
      </c>
    </row>
    <row r="4043" spans="1:14" ht="15.6" x14ac:dyDescent="0.3">
      <c r="A4043" s="40">
        <v>43634.208333333336</v>
      </c>
      <c r="B4043" s="29">
        <f t="shared" si="255"/>
        <v>6</v>
      </c>
      <c r="C4043" s="34">
        <v>18</v>
      </c>
      <c r="D4043" s="35">
        <v>126.75</v>
      </c>
      <c r="E4043" s="36">
        <v>135.15</v>
      </c>
      <c r="F4043" s="37">
        <f t="shared" si="256"/>
        <v>261.89999999999998</v>
      </c>
      <c r="G4043" s="38"/>
      <c r="H4043" s="35">
        <v>176.94300000000001</v>
      </c>
      <c r="I4043" s="36">
        <v>127.69</v>
      </c>
      <c r="J4043" s="37">
        <f t="shared" si="257"/>
        <v>304.63300000000004</v>
      </c>
      <c r="K4043" s="38"/>
      <c r="L4043" s="35">
        <v>86.25</v>
      </c>
      <c r="M4043" s="36">
        <v>75.45</v>
      </c>
      <c r="N4043" s="37">
        <f t="shared" si="258"/>
        <v>161.69999999999999</v>
      </c>
    </row>
    <row r="4044" spans="1:14" ht="15.6" x14ac:dyDescent="0.3">
      <c r="A4044" s="39">
        <v>43634.25</v>
      </c>
      <c r="B4044" s="29">
        <f t="shared" si="255"/>
        <v>6</v>
      </c>
      <c r="C4044" s="34">
        <v>18</v>
      </c>
      <c r="D4044" s="35">
        <v>152.69999999999999</v>
      </c>
      <c r="E4044" s="36">
        <v>171</v>
      </c>
      <c r="F4044" s="37">
        <f t="shared" si="256"/>
        <v>323.7</v>
      </c>
      <c r="G4044" s="38"/>
      <c r="H4044" s="35">
        <v>244.44499999999999</v>
      </c>
      <c r="I4044" s="36">
        <v>151.691</v>
      </c>
      <c r="J4044" s="37">
        <f t="shared" si="257"/>
        <v>396.13599999999997</v>
      </c>
      <c r="K4044" s="38"/>
      <c r="L4044" s="35">
        <v>130.80000000000001</v>
      </c>
      <c r="M4044" s="36">
        <v>108.6</v>
      </c>
      <c r="N4044" s="37">
        <f t="shared" si="258"/>
        <v>239.4</v>
      </c>
    </row>
    <row r="4045" spans="1:14" ht="15.6" x14ac:dyDescent="0.3">
      <c r="A4045" s="40">
        <v>43634.291666666664</v>
      </c>
      <c r="B4045" s="29">
        <f t="shared" si="255"/>
        <v>6</v>
      </c>
      <c r="C4045" s="34">
        <v>18</v>
      </c>
      <c r="D4045" s="35">
        <v>165.6</v>
      </c>
      <c r="E4045" s="36">
        <v>234.6</v>
      </c>
      <c r="F4045" s="37">
        <f t="shared" si="256"/>
        <v>400.2</v>
      </c>
      <c r="G4045" s="38"/>
      <c r="H4045" s="35">
        <v>320.37799999999999</v>
      </c>
      <c r="I4045" s="36">
        <v>176.334</v>
      </c>
      <c r="J4045" s="37">
        <f t="shared" si="257"/>
        <v>496.71199999999999</v>
      </c>
      <c r="K4045" s="38"/>
      <c r="L4045" s="35">
        <v>167.4</v>
      </c>
      <c r="M4045" s="36">
        <v>135.30000000000001</v>
      </c>
      <c r="N4045" s="37">
        <f t="shared" si="258"/>
        <v>302.70000000000005</v>
      </c>
    </row>
    <row r="4046" spans="1:14" ht="15.6" x14ac:dyDescent="0.3">
      <c r="A4046" s="39">
        <v>43634.333333333336</v>
      </c>
      <c r="B4046" s="29">
        <f t="shared" si="255"/>
        <v>6</v>
      </c>
      <c r="C4046" s="34">
        <v>18</v>
      </c>
      <c r="D4046" s="35">
        <v>192.6</v>
      </c>
      <c r="E4046" s="36">
        <v>325.05</v>
      </c>
      <c r="F4046" s="37">
        <f t="shared" si="256"/>
        <v>517.65</v>
      </c>
      <c r="G4046" s="38"/>
      <c r="H4046" s="35">
        <v>375.88400000000001</v>
      </c>
      <c r="I4046" s="36">
        <v>201.73500000000001</v>
      </c>
      <c r="J4046" s="37">
        <f t="shared" si="257"/>
        <v>577.61900000000003</v>
      </c>
      <c r="K4046" s="38"/>
      <c r="L4046" s="35">
        <v>190.05</v>
      </c>
      <c r="M4046" s="36">
        <v>162.15</v>
      </c>
      <c r="N4046" s="37">
        <f t="shared" si="258"/>
        <v>352.20000000000005</v>
      </c>
    </row>
    <row r="4047" spans="1:14" ht="15.6" x14ac:dyDescent="0.3">
      <c r="A4047" s="40">
        <v>43634.375</v>
      </c>
      <c r="B4047" s="29">
        <f t="shared" si="255"/>
        <v>6</v>
      </c>
      <c r="C4047" s="34">
        <v>18</v>
      </c>
      <c r="D4047" s="35">
        <v>208.5</v>
      </c>
      <c r="E4047" s="36">
        <v>358.35</v>
      </c>
      <c r="F4047" s="37">
        <f t="shared" si="256"/>
        <v>566.85</v>
      </c>
      <c r="G4047" s="38"/>
      <c r="H4047" s="35">
        <v>404.08499999999998</v>
      </c>
      <c r="I4047" s="36">
        <v>219.68</v>
      </c>
      <c r="J4047" s="37">
        <f t="shared" si="257"/>
        <v>623.76499999999999</v>
      </c>
      <c r="K4047" s="38"/>
      <c r="L4047" s="35">
        <v>271.95</v>
      </c>
      <c r="M4047" s="36">
        <v>184.05</v>
      </c>
      <c r="N4047" s="37">
        <f t="shared" si="258"/>
        <v>456</v>
      </c>
    </row>
    <row r="4048" spans="1:14" ht="15.6" x14ac:dyDescent="0.3">
      <c r="A4048" s="39">
        <v>43634.416666666664</v>
      </c>
      <c r="B4048" s="29">
        <f t="shared" si="255"/>
        <v>6</v>
      </c>
      <c r="C4048" s="34">
        <v>18</v>
      </c>
      <c r="D4048" s="35">
        <v>230.1</v>
      </c>
      <c r="E4048" s="36">
        <v>376.35</v>
      </c>
      <c r="F4048" s="37">
        <f t="shared" si="256"/>
        <v>606.45000000000005</v>
      </c>
      <c r="G4048" s="38"/>
      <c r="H4048" s="35">
        <v>394.52499999999998</v>
      </c>
      <c r="I4048" s="36">
        <v>232.16300000000001</v>
      </c>
      <c r="J4048" s="37">
        <f t="shared" si="257"/>
        <v>626.68799999999999</v>
      </c>
      <c r="K4048" s="38"/>
      <c r="L4048" s="35">
        <v>265.35000000000002</v>
      </c>
      <c r="M4048" s="36">
        <v>183.6</v>
      </c>
      <c r="N4048" s="37">
        <f t="shared" si="258"/>
        <v>448.95000000000005</v>
      </c>
    </row>
    <row r="4049" spans="1:14" ht="15.6" x14ac:dyDescent="0.3">
      <c r="A4049" s="40">
        <v>43634.458333333336</v>
      </c>
      <c r="B4049" s="29">
        <f t="shared" si="255"/>
        <v>6</v>
      </c>
      <c r="C4049" s="34">
        <v>18</v>
      </c>
      <c r="D4049" s="35">
        <v>226.65</v>
      </c>
      <c r="E4049" s="36">
        <v>390</v>
      </c>
      <c r="F4049" s="37">
        <f t="shared" si="256"/>
        <v>616.65</v>
      </c>
      <c r="G4049" s="38"/>
      <c r="H4049" s="35">
        <v>396.88499999999999</v>
      </c>
      <c r="I4049" s="36">
        <v>238.08199999999999</v>
      </c>
      <c r="J4049" s="37">
        <f t="shared" si="257"/>
        <v>634.96699999999998</v>
      </c>
      <c r="K4049" s="38"/>
      <c r="L4049" s="35">
        <v>270.60000000000002</v>
      </c>
      <c r="M4049" s="36">
        <v>185.7</v>
      </c>
      <c r="N4049" s="37">
        <f t="shared" si="258"/>
        <v>456.3</v>
      </c>
    </row>
    <row r="4050" spans="1:14" ht="15.6" x14ac:dyDescent="0.3">
      <c r="A4050" s="39">
        <v>43634.5</v>
      </c>
      <c r="B4050" s="29">
        <f t="shared" si="255"/>
        <v>6</v>
      </c>
      <c r="C4050" s="34">
        <v>18</v>
      </c>
      <c r="D4050" s="35">
        <v>240.3</v>
      </c>
      <c r="E4050" s="36">
        <v>399.45</v>
      </c>
      <c r="F4050" s="37">
        <f t="shared" si="256"/>
        <v>639.75</v>
      </c>
      <c r="G4050" s="38"/>
      <c r="H4050" s="35">
        <v>412.24799999999999</v>
      </c>
      <c r="I4050" s="36">
        <v>242</v>
      </c>
      <c r="J4050" s="37">
        <f t="shared" si="257"/>
        <v>654.24800000000005</v>
      </c>
      <c r="K4050" s="38"/>
      <c r="L4050" s="35">
        <v>276.3</v>
      </c>
      <c r="M4050" s="36">
        <v>189.3</v>
      </c>
      <c r="N4050" s="37">
        <f t="shared" si="258"/>
        <v>465.6</v>
      </c>
    </row>
    <row r="4051" spans="1:14" ht="15.6" x14ac:dyDescent="0.3">
      <c r="A4051" s="40">
        <v>43634.541666666664</v>
      </c>
      <c r="B4051" s="29">
        <f t="shared" si="255"/>
        <v>6</v>
      </c>
      <c r="C4051" s="34">
        <v>18</v>
      </c>
      <c r="D4051" s="35">
        <v>251.7</v>
      </c>
      <c r="E4051" s="36">
        <v>442.05</v>
      </c>
      <c r="F4051" s="37">
        <f t="shared" si="256"/>
        <v>693.75</v>
      </c>
      <c r="G4051" s="38"/>
      <c r="H4051" s="35">
        <v>414.01799999999997</v>
      </c>
      <c r="I4051" s="36">
        <v>240.88399999999999</v>
      </c>
      <c r="J4051" s="37">
        <f t="shared" si="257"/>
        <v>654.90199999999993</v>
      </c>
      <c r="K4051" s="38"/>
      <c r="L4051" s="35">
        <v>276.14999999999998</v>
      </c>
      <c r="M4051" s="36">
        <v>189.3</v>
      </c>
      <c r="N4051" s="37">
        <f t="shared" si="258"/>
        <v>465.45</v>
      </c>
    </row>
    <row r="4052" spans="1:14" ht="15.6" x14ac:dyDescent="0.3">
      <c r="A4052" s="39">
        <v>43634.583333333336</v>
      </c>
      <c r="B4052" s="29">
        <f t="shared" si="255"/>
        <v>6</v>
      </c>
      <c r="C4052" s="34">
        <v>18</v>
      </c>
      <c r="D4052" s="35">
        <v>257.39999999999998</v>
      </c>
      <c r="E4052" s="36">
        <v>447.75</v>
      </c>
      <c r="F4052" s="37">
        <f t="shared" si="256"/>
        <v>705.15</v>
      </c>
      <c r="G4052" s="38"/>
      <c r="H4052" s="35">
        <v>434.42200000000003</v>
      </c>
      <c r="I4052" s="36">
        <v>239.05500000000001</v>
      </c>
      <c r="J4052" s="37">
        <f t="shared" si="257"/>
        <v>673.47700000000009</v>
      </c>
      <c r="K4052" s="38"/>
      <c r="L4052" s="35">
        <v>280.5</v>
      </c>
      <c r="M4052" s="36">
        <v>187.95</v>
      </c>
      <c r="N4052" s="37">
        <f t="shared" si="258"/>
        <v>468.45</v>
      </c>
    </row>
    <row r="4053" spans="1:14" ht="15.6" x14ac:dyDescent="0.3">
      <c r="A4053" s="40">
        <v>43634.625</v>
      </c>
      <c r="B4053" s="29">
        <f t="shared" si="255"/>
        <v>6</v>
      </c>
      <c r="C4053" s="34">
        <v>18</v>
      </c>
      <c r="D4053" s="35">
        <v>242.1</v>
      </c>
      <c r="E4053" s="36">
        <v>436.65</v>
      </c>
      <c r="F4053" s="37">
        <f t="shared" si="256"/>
        <v>678.75</v>
      </c>
      <c r="G4053" s="38"/>
      <c r="H4053" s="35">
        <v>438.19900000000001</v>
      </c>
      <c r="I4053" s="36">
        <v>237.91200000000001</v>
      </c>
      <c r="J4053" s="37">
        <f t="shared" si="257"/>
        <v>676.11099999999999</v>
      </c>
      <c r="K4053" s="38"/>
      <c r="L4053" s="35">
        <v>290.10000000000002</v>
      </c>
      <c r="M4053" s="36">
        <v>191.4</v>
      </c>
      <c r="N4053" s="37">
        <f t="shared" si="258"/>
        <v>481.5</v>
      </c>
    </row>
    <row r="4054" spans="1:14" ht="15.6" x14ac:dyDescent="0.3">
      <c r="A4054" s="39">
        <v>43634.666666666664</v>
      </c>
      <c r="B4054" s="29">
        <f t="shared" si="255"/>
        <v>6</v>
      </c>
      <c r="C4054" s="34">
        <v>18</v>
      </c>
      <c r="D4054" s="35">
        <v>224.25</v>
      </c>
      <c r="E4054" s="36">
        <v>426.75</v>
      </c>
      <c r="F4054" s="37">
        <f t="shared" si="256"/>
        <v>651</v>
      </c>
      <c r="G4054" s="38"/>
      <c r="H4054" s="35">
        <v>434.55700000000002</v>
      </c>
      <c r="I4054" s="36">
        <v>225.702</v>
      </c>
      <c r="J4054" s="37">
        <f t="shared" si="257"/>
        <v>660.25900000000001</v>
      </c>
      <c r="K4054" s="38"/>
      <c r="L4054" s="35">
        <v>290.10000000000002</v>
      </c>
      <c r="M4054" s="36">
        <v>190.95</v>
      </c>
      <c r="N4054" s="37">
        <f t="shared" si="258"/>
        <v>481.05</v>
      </c>
    </row>
    <row r="4055" spans="1:14" ht="15.6" x14ac:dyDescent="0.3">
      <c r="A4055" s="40">
        <v>43634.708333333336</v>
      </c>
      <c r="B4055" s="29">
        <f t="shared" si="255"/>
        <v>6</v>
      </c>
      <c r="C4055" s="34">
        <v>18</v>
      </c>
      <c r="D4055" s="35">
        <v>224.4</v>
      </c>
      <c r="E4055" s="36">
        <v>357.6</v>
      </c>
      <c r="F4055" s="37">
        <f t="shared" si="256"/>
        <v>582</v>
      </c>
      <c r="G4055" s="38"/>
      <c r="H4055" s="35">
        <v>413.88400000000001</v>
      </c>
      <c r="I4055" s="36">
        <v>208.27099999999999</v>
      </c>
      <c r="J4055" s="37">
        <f t="shared" si="257"/>
        <v>622.15499999999997</v>
      </c>
      <c r="K4055" s="38"/>
      <c r="L4055" s="35">
        <v>252.45</v>
      </c>
      <c r="M4055" s="36">
        <v>173.85</v>
      </c>
      <c r="N4055" s="37">
        <f t="shared" si="258"/>
        <v>426.29999999999995</v>
      </c>
    </row>
    <row r="4056" spans="1:14" ht="15.6" x14ac:dyDescent="0.3">
      <c r="A4056" s="39">
        <v>43634.75</v>
      </c>
      <c r="B4056" s="29">
        <f t="shared" si="255"/>
        <v>6</v>
      </c>
      <c r="C4056" s="34">
        <v>18</v>
      </c>
      <c r="D4056" s="35">
        <v>220.2</v>
      </c>
      <c r="E4056" s="36">
        <v>288.3</v>
      </c>
      <c r="F4056" s="37">
        <f t="shared" si="256"/>
        <v>508.5</v>
      </c>
      <c r="G4056" s="38"/>
      <c r="H4056" s="35">
        <v>177.101</v>
      </c>
      <c r="I4056" s="36">
        <v>171.358</v>
      </c>
      <c r="J4056" s="37">
        <f t="shared" si="257"/>
        <v>348.459</v>
      </c>
      <c r="K4056" s="38"/>
      <c r="L4056" s="35">
        <v>114</v>
      </c>
      <c r="M4056" s="36">
        <v>100.2</v>
      </c>
      <c r="N4056" s="37">
        <f t="shared" si="258"/>
        <v>214.2</v>
      </c>
    </row>
    <row r="4057" spans="1:14" ht="15.6" x14ac:dyDescent="0.3">
      <c r="A4057" s="40">
        <v>43634.791666666664</v>
      </c>
      <c r="B4057" s="29">
        <f t="shared" si="255"/>
        <v>6</v>
      </c>
      <c r="C4057" s="34">
        <v>18</v>
      </c>
      <c r="D4057" s="35">
        <v>213.3</v>
      </c>
      <c r="E4057" s="36">
        <v>288.14999999999998</v>
      </c>
      <c r="F4057" s="37">
        <f t="shared" si="256"/>
        <v>501.45</v>
      </c>
      <c r="G4057" s="38"/>
      <c r="H4057" s="35">
        <v>169.07</v>
      </c>
      <c r="I4057" s="36">
        <v>163.40799999999999</v>
      </c>
      <c r="J4057" s="37">
        <f t="shared" si="257"/>
        <v>332.47799999999995</v>
      </c>
      <c r="K4057" s="38"/>
      <c r="L4057" s="35">
        <v>106.05</v>
      </c>
      <c r="M4057" s="36">
        <v>78.75</v>
      </c>
      <c r="N4057" s="37">
        <f t="shared" si="258"/>
        <v>184.8</v>
      </c>
    </row>
    <row r="4058" spans="1:14" ht="15.6" x14ac:dyDescent="0.3">
      <c r="A4058" s="39">
        <v>43634.833333333336</v>
      </c>
      <c r="B4058" s="29">
        <f t="shared" si="255"/>
        <v>6</v>
      </c>
      <c r="C4058" s="34">
        <v>18</v>
      </c>
      <c r="D4058" s="35">
        <v>208.05</v>
      </c>
      <c r="E4058" s="36">
        <v>274.5</v>
      </c>
      <c r="F4058" s="37">
        <f t="shared" si="256"/>
        <v>482.55</v>
      </c>
      <c r="G4058" s="38"/>
      <c r="H4058" s="35">
        <v>175.40299999999999</v>
      </c>
      <c r="I4058" s="36">
        <v>162.61699999999999</v>
      </c>
      <c r="J4058" s="37">
        <f t="shared" si="257"/>
        <v>338.02</v>
      </c>
      <c r="K4058" s="38"/>
      <c r="L4058" s="35">
        <v>105.9</v>
      </c>
      <c r="M4058" s="36">
        <v>80.55</v>
      </c>
      <c r="N4058" s="37">
        <f t="shared" si="258"/>
        <v>186.45</v>
      </c>
    </row>
    <row r="4059" spans="1:14" ht="15.6" x14ac:dyDescent="0.3">
      <c r="A4059" s="40">
        <v>43634.875</v>
      </c>
      <c r="B4059" s="29">
        <f t="shared" si="255"/>
        <v>6</v>
      </c>
      <c r="C4059" s="34">
        <v>18</v>
      </c>
      <c r="D4059" s="35">
        <v>163.05000000000001</v>
      </c>
      <c r="E4059" s="36">
        <v>140.4</v>
      </c>
      <c r="F4059" s="37">
        <f t="shared" si="256"/>
        <v>303.45000000000005</v>
      </c>
      <c r="G4059" s="38"/>
      <c r="H4059" s="35">
        <v>167.15199999999999</v>
      </c>
      <c r="I4059" s="36">
        <v>148.69200000000001</v>
      </c>
      <c r="J4059" s="37">
        <f t="shared" si="257"/>
        <v>315.84399999999999</v>
      </c>
      <c r="K4059" s="38"/>
      <c r="L4059" s="35">
        <v>103.95</v>
      </c>
      <c r="M4059" s="36">
        <v>81.75</v>
      </c>
      <c r="N4059" s="37">
        <f t="shared" si="258"/>
        <v>185.7</v>
      </c>
    </row>
    <row r="4060" spans="1:14" ht="15.6" x14ac:dyDescent="0.3">
      <c r="A4060" s="39">
        <v>43634.916666666664</v>
      </c>
      <c r="B4060" s="29">
        <f t="shared" si="255"/>
        <v>6</v>
      </c>
      <c r="C4060" s="34">
        <v>18</v>
      </c>
      <c r="D4060" s="35">
        <v>152.69999999999999</v>
      </c>
      <c r="E4060" s="36">
        <v>138.44999999999999</v>
      </c>
      <c r="F4060" s="37">
        <f t="shared" si="256"/>
        <v>291.14999999999998</v>
      </c>
      <c r="G4060" s="38"/>
      <c r="H4060" s="35">
        <v>163.822</v>
      </c>
      <c r="I4060" s="36">
        <v>146.148</v>
      </c>
      <c r="J4060" s="37">
        <f t="shared" si="257"/>
        <v>309.97000000000003</v>
      </c>
      <c r="K4060" s="38"/>
      <c r="L4060" s="35">
        <v>101.85</v>
      </c>
      <c r="M4060" s="36">
        <v>80.400000000000006</v>
      </c>
      <c r="N4060" s="37">
        <f t="shared" si="258"/>
        <v>182.25</v>
      </c>
    </row>
    <row r="4061" spans="1:14" ht="15.6" x14ac:dyDescent="0.3">
      <c r="A4061" s="40">
        <v>43634.958333333336</v>
      </c>
      <c r="B4061" s="29">
        <f t="shared" si="255"/>
        <v>6</v>
      </c>
      <c r="C4061" s="34">
        <v>18</v>
      </c>
      <c r="D4061" s="35">
        <v>141.6</v>
      </c>
      <c r="E4061" s="36">
        <v>140.4</v>
      </c>
      <c r="F4061" s="37">
        <f t="shared" si="256"/>
        <v>282</v>
      </c>
      <c r="G4061" s="38"/>
      <c r="H4061" s="35">
        <v>159.38499999999999</v>
      </c>
      <c r="I4061" s="36">
        <v>124.831</v>
      </c>
      <c r="J4061" s="37">
        <f t="shared" si="257"/>
        <v>284.21600000000001</v>
      </c>
      <c r="K4061" s="38"/>
      <c r="L4061" s="35">
        <v>88.05</v>
      </c>
      <c r="M4061" s="36">
        <v>69.599999999999994</v>
      </c>
      <c r="N4061" s="37">
        <f t="shared" si="258"/>
        <v>157.64999999999998</v>
      </c>
    </row>
    <row r="4062" spans="1:14" ht="15.6" x14ac:dyDescent="0.3">
      <c r="A4062" s="39">
        <v>43634</v>
      </c>
      <c r="B4062" s="29">
        <f t="shared" si="255"/>
        <v>6</v>
      </c>
      <c r="C4062" s="34">
        <v>18</v>
      </c>
      <c r="D4062" s="35">
        <v>131.85</v>
      </c>
      <c r="E4062" s="36">
        <v>130.80000000000001</v>
      </c>
      <c r="F4062" s="37">
        <f t="shared" si="256"/>
        <v>262.64999999999998</v>
      </c>
      <c r="G4062" s="38"/>
      <c r="H4062" s="35">
        <v>156.161</v>
      </c>
      <c r="I4062" s="36">
        <v>105.253</v>
      </c>
      <c r="J4062" s="37">
        <f t="shared" si="257"/>
        <v>261.41399999999999</v>
      </c>
      <c r="K4062" s="38"/>
      <c r="L4062" s="35">
        <v>80.400000000000006</v>
      </c>
      <c r="M4062" s="36">
        <v>69.75</v>
      </c>
      <c r="N4062" s="37">
        <f t="shared" si="258"/>
        <v>150.15</v>
      </c>
    </row>
    <row r="4063" spans="1:14" ht="15.6" x14ac:dyDescent="0.3">
      <c r="A4063" s="40">
        <v>43635.041666666664</v>
      </c>
      <c r="B4063" s="29">
        <f t="shared" si="255"/>
        <v>6</v>
      </c>
      <c r="C4063" s="34">
        <v>19</v>
      </c>
      <c r="D4063" s="35">
        <v>128.25</v>
      </c>
      <c r="E4063" s="36">
        <v>127.8</v>
      </c>
      <c r="F4063" s="37">
        <f t="shared" si="256"/>
        <v>256.05</v>
      </c>
      <c r="G4063" s="38"/>
      <c r="H4063" s="35">
        <v>154.559</v>
      </c>
      <c r="I4063" s="36">
        <v>104.273</v>
      </c>
      <c r="J4063" s="37">
        <f t="shared" si="257"/>
        <v>258.83199999999999</v>
      </c>
      <c r="K4063" s="38"/>
      <c r="L4063" s="35">
        <v>81.150000000000006</v>
      </c>
      <c r="M4063" s="36">
        <v>69.45</v>
      </c>
      <c r="N4063" s="37">
        <f t="shared" si="258"/>
        <v>150.60000000000002</v>
      </c>
    </row>
    <row r="4064" spans="1:14" ht="15.6" x14ac:dyDescent="0.3">
      <c r="A4064" s="39">
        <v>43635.083333333336</v>
      </c>
      <c r="B4064" s="29">
        <f t="shared" si="255"/>
        <v>6</v>
      </c>
      <c r="C4064" s="34">
        <v>19</v>
      </c>
      <c r="D4064" s="35">
        <v>129.9</v>
      </c>
      <c r="E4064" s="36">
        <v>127.2</v>
      </c>
      <c r="F4064" s="37">
        <f t="shared" si="256"/>
        <v>257.10000000000002</v>
      </c>
      <c r="G4064" s="38"/>
      <c r="H4064" s="35">
        <v>155.43100000000001</v>
      </c>
      <c r="I4064" s="36">
        <v>103.76300000000001</v>
      </c>
      <c r="J4064" s="37">
        <f t="shared" si="257"/>
        <v>259.19400000000002</v>
      </c>
      <c r="K4064" s="38"/>
      <c r="L4064" s="35">
        <v>80.400000000000006</v>
      </c>
      <c r="M4064" s="36">
        <v>69.75</v>
      </c>
      <c r="N4064" s="37">
        <f t="shared" si="258"/>
        <v>150.15</v>
      </c>
    </row>
    <row r="4065" spans="1:14" ht="15.6" x14ac:dyDescent="0.3">
      <c r="A4065" s="40">
        <v>43635.125</v>
      </c>
      <c r="B4065" s="29">
        <f t="shared" si="255"/>
        <v>6</v>
      </c>
      <c r="C4065" s="34">
        <v>19</v>
      </c>
      <c r="D4065" s="35">
        <v>129.15</v>
      </c>
      <c r="E4065" s="36">
        <v>126.75</v>
      </c>
      <c r="F4065" s="37">
        <f t="shared" si="256"/>
        <v>255.9</v>
      </c>
      <c r="G4065" s="38"/>
      <c r="H4065" s="35">
        <v>164.84399999999999</v>
      </c>
      <c r="I4065" s="36">
        <v>105.627</v>
      </c>
      <c r="J4065" s="37">
        <f t="shared" si="257"/>
        <v>270.471</v>
      </c>
      <c r="K4065" s="38"/>
      <c r="L4065" s="35">
        <v>81</v>
      </c>
      <c r="M4065" s="36">
        <v>69.75</v>
      </c>
      <c r="N4065" s="37">
        <f t="shared" si="258"/>
        <v>150.75</v>
      </c>
    </row>
    <row r="4066" spans="1:14" ht="15.6" x14ac:dyDescent="0.3">
      <c r="A4066" s="39">
        <v>43635.166666666664</v>
      </c>
      <c r="B4066" s="29">
        <f t="shared" si="255"/>
        <v>6</v>
      </c>
      <c r="C4066" s="34">
        <v>19</v>
      </c>
      <c r="D4066" s="35">
        <v>129.30000000000001</v>
      </c>
      <c r="E4066" s="36">
        <v>128.55000000000001</v>
      </c>
      <c r="F4066" s="37">
        <f t="shared" si="256"/>
        <v>257.85000000000002</v>
      </c>
      <c r="G4066" s="38"/>
      <c r="H4066" s="35">
        <v>168.52099999999999</v>
      </c>
      <c r="I4066" s="36">
        <v>114.233</v>
      </c>
      <c r="J4066" s="37">
        <f t="shared" si="257"/>
        <v>282.75400000000002</v>
      </c>
      <c r="K4066" s="38"/>
      <c r="L4066" s="35">
        <v>83.1</v>
      </c>
      <c r="M4066" s="36">
        <v>68.400000000000006</v>
      </c>
      <c r="N4066" s="37">
        <f t="shared" si="258"/>
        <v>151.5</v>
      </c>
    </row>
    <row r="4067" spans="1:14" ht="15.6" x14ac:dyDescent="0.3">
      <c r="A4067" s="40">
        <v>43635.208333333336</v>
      </c>
      <c r="B4067" s="29">
        <f t="shared" si="255"/>
        <v>6</v>
      </c>
      <c r="C4067" s="34">
        <v>19</v>
      </c>
      <c r="D4067" s="35">
        <v>136.65</v>
      </c>
      <c r="E4067" s="36">
        <v>142.35</v>
      </c>
      <c r="F4067" s="37">
        <f t="shared" si="256"/>
        <v>279</v>
      </c>
      <c r="G4067" s="38"/>
      <c r="H4067" s="35">
        <v>176.64</v>
      </c>
      <c r="I4067" s="36">
        <v>127.32599999999999</v>
      </c>
      <c r="J4067" s="37">
        <f t="shared" si="257"/>
        <v>303.96600000000001</v>
      </c>
      <c r="K4067" s="38"/>
      <c r="L4067" s="35">
        <v>86.25</v>
      </c>
      <c r="M4067" s="36">
        <v>69.45</v>
      </c>
      <c r="N4067" s="37">
        <f t="shared" si="258"/>
        <v>155.69999999999999</v>
      </c>
    </row>
    <row r="4068" spans="1:14" ht="15.6" x14ac:dyDescent="0.3">
      <c r="A4068" s="39">
        <v>43635.25</v>
      </c>
      <c r="B4068" s="29">
        <f t="shared" si="255"/>
        <v>6</v>
      </c>
      <c r="C4068" s="34">
        <v>19</v>
      </c>
      <c r="D4068" s="35">
        <v>153.30000000000001</v>
      </c>
      <c r="E4068" s="36">
        <v>153</v>
      </c>
      <c r="F4068" s="37">
        <f t="shared" si="256"/>
        <v>306.3</v>
      </c>
      <c r="G4068" s="38"/>
      <c r="H4068" s="35">
        <v>185.09</v>
      </c>
      <c r="I4068" s="36">
        <v>140.78299999999999</v>
      </c>
      <c r="J4068" s="37">
        <f t="shared" si="257"/>
        <v>325.87299999999999</v>
      </c>
      <c r="K4068" s="38"/>
      <c r="L4068" s="35">
        <v>91.65</v>
      </c>
      <c r="M4068" s="36">
        <v>75.3</v>
      </c>
      <c r="N4068" s="37">
        <f t="shared" si="258"/>
        <v>166.95</v>
      </c>
    </row>
    <row r="4069" spans="1:14" ht="15.6" x14ac:dyDescent="0.3">
      <c r="A4069" s="40">
        <v>43635.291666666664</v>
      </c>
      <c r="B4069" s="29">
        <f t="shared" si="255"/>
        <v>6</v>
      </c>
      <c r="C4069" s="34">
        <v>19</v>
      </c>
      <c r="D4069" s="35">
        <v>191.25</v>
      </c>
      <c r="E4069" s="36">
        <v>272.55</v>
      </c>
      <c r="F4069" s="37">
        <f t="shared" si="256"/>
        <v>463.8</v>
      </c>
      <c r="G4069" s="38"/>
      <c r="H4069" s="35">
        <v>335.89699999999999</v>
      </c>
      <c r="I4069" s="36">
        <v>193.97900000000001</v>
      </c>
      <c r="J4069" s="37">
        <f t="shared" si="257"/>
        <v>529.87599999999998</v>
      </c>
      <c r="K4069" s="38"/>
      <c r="L4069" s="35">
        <v>176.1</v>
      </c>
      <c r="M4069" s="36">
        <v>132.9</v>
      </c>
      <c r="N4069" s="37">
        <f t="shared" si="258"/>
        <v>309</v>
      </c>
    </row>
    <row r="4070" spans="1:14" ht="15.6" x14ac:dyDescent="0.3">
      <c r="A4070" s="39">
        <v>43635.333333333336</v>
      </c>
      <c r="B4070" s="29">
        <f t="shared" si="255"/>
        <v>6</v>
      </c>
      <c r="C4070" s="34">
        <v>19</v>
      </c>
      <c r="D4070" s="35">
        <v>201.6</v>
      </c>
      <c r="E4070" s="36">
        <v>375.6</v>
      </c>
      <c r="F4070" s="37">
        <f t="shared" si="256"/>
        <v>577.20000000000005</v>
      </c>
      <c r="G4070" s="38"/>
      <c r="H4070" s="35">
        <v>380.82</v>
      </c>
      <c r="I4070" s="36">
        <v>214.86</v>
      </c>
      <c r="J4070" s="37">
        <f t="shared" si="257"/>
        <v>595.68000000000006</v>
      </c>
      <c r="K4070" s="38"/>
      <c r="L4070" s="35">
        <v>262.95</v>
      </c>
      <c r="M4070" s="36">
        <v>171.3</v>
      </c>
      <c r="N4070" s="37">
        <f t="shared" si="258"/>
        <v>434.25</v>
      </c>
    </row>
    <row r="4071" spans="1:14" ht="15.6" x14ac:dyDescent="0.3">
      <c r="A4071" s="40">
        <v>43635.375</v>
      </c>
      <c r="B4071" s="29">
        <f t="shared" si="255"/>
        <v>6</v>
      </c>
      <c r="C4071" s="34">
        <v>19</v>
      </c>
      <c r="D4071" s="35">
        <v>212.7</v>
      </c>
      <c r="E4071" s="36">
        <v>416.55</v>
      </c>
      <c r="F4071" s="37">
        <f t="shared" si="256"/>
        <v>629.25</v>
      </c>
      <c r="G4071" s="38"/>
      <c r="H4071" s="35">
        <v>422.04199999999997</v>
      </c>
      <c r="I4071" s="36">
        <v>233.762</v>
      </c>
      <c r="J4071" s="37">
        <f t="shared" si="257"/>
        <v>655.80399999999997</v>
      </c>
      <c r="K4071" s="38"/>
      <c r="L4071" s="35">
        <v>280.95</v>
      </c>
      <c r="M4071" s="36">
        <v>188.1</v>
      </c>
      <c r="N4071" s="37">
        <f t="shared" si="258"/>
        <v>469.04999999999995</v>
      </c>
    </row>
    <row r="4072" spans="1:14" ht="15.6" x14ac:dyDescent="0.3">
      <c r="A4072" s="39">
        <v>43635.416666666664</v>
      </c>
      <c r="B4072" s="29">
        <f t="shared" si="255"/>
        <v>6</v>
      </c>
      <c r="C4072" s="34">
        <v>19</v>
      </c>
      <c r="D4072" s="35">
        <v>218.4</v>
      </c>
      <c r="E4072" s="36">
        <v>444.6</v>
      </c>
      <c r="F4072" s="37">
        <f t="shared" si="256"/>
        <v>663</v>
      </c>
      <c r="G4072" s="38"/>
      <c r="H4072" s="35">
        <v>433.05399999999997</v>
      </c>
      <c r="I4072" s="36">
        <v>240.43100000000001</v>
      </c>
      <c r="J4072" s="37">
        <f t="shared" si="257"/>
        <v>673.48500000000001</v>
      </c>
      <c r="K4072" s="38"/>
      <c r="L4072" s="35">
        <v>278.25</v>
      </c>
      <c r="M4072" s="36">
        <v>190.35</v>
      </c>
      <c r="N4072" s="37">
        <f t="shared" si="258"/>
        <v>468.6</v>
      </c>
    </row>
    <row r="4073" spans="1:14" ht="15.6" x14ac:dyDescent="0.3">
      <c r="A4073" s="40">
        <v>43635.458333333336</v>
      </c>
      <c r="B4073" s="29">
        <f t="shared" si="255"/>
        <v>6</v>
      </c>
      <c r="C4073" s="34">
        <v>19</v>
      </c>
      <c r="D4073" s="35">
        <v>238.05</v>
      </c>
      <c r="E4073" s="36">
        <v>421.65</v>
      </c>
      <c r="F4073" s="37">
        <f t="shared" si="256"/>
        <v>659.7</v>
      </c>
      <c r="G4073" s="38"/>
      <c r="H4073" s="35">
        <v>449.846</v>
      </c>
      <c r="I4073" s="36">
        <v>241.90700000000001</v>
      </c>
      <c r="J4073" s="37">
        <f t="shared" si="257"/>
        <v>691.75300000000004</v>
      </c>
      <c r="K4073" s="38"/>
      <c r="L4073" s="35">
        <v>280.95</v>
      </c>
      <c r="M4073" s="36">
        <v>193.2</v>
      </c>
      <c r="N4073" s="37">
        <f t="shared" si="258"/>
        <v>474.15</v>
      </c>
    </row>
    <row r="4074" spans="1:14" ht="15.6" x14ac:dyDescent="0.3">
      <c r="A4074" s="39">
        <v>43635.5</v>
      </c>
      <c r="B4074" s="29">
        <f t="shared" si="255"/>
        <v>6</v>
      </c>
      <c r="C4074" s="34">
        <v>19</v>
      </c>
      <c r="D4074" s="35">
        <v>253.35</v>
      </c>
      <c r="E4074" s="36">
        <v>295.64999999999998</v>
      </c>
      <c r="F4074" s="37">
        <f t="shared" si="256"/>
        <v>549</v>
      </c>
      <c r="G4074" s="38"/>
      <c r="H4074" s="35">
        <v>449.59899999999999</v>
      </c>
      <c r="I4074" s="36">
        <v>249.76</v>
      </c>
      <c r="J4074" s="37">
        <f t="shared" si="257"/>
        <v>699.35899999999992</v>
      </c>
      <c r="K4074" s="38"/>
      <c r="L4074" s="35">
        <v>286.5</v>
      </c>
      <c r="M4074" s="36">
        <v>192.75</v>
      </c>
      <c r="N4074" s="37">
        <f t="shared" si="258"/>
        <v>479.25</v>
      </c>
    </row>
    <row r="4075" spans="1:14" ht="15.6" x14ac:dyDescent="0.3">
      <c r="A4075" s="40">
        <v>43635.541666666664</v>
      </c>
      <c r="B4075" s="29">
        <f t="shared" si="255"/>
        <v>6</v>
      </c>
      <c r="C4075" s="34">
        <v>19</v>
      </c>
      <c r="D4075" s="35">
        <v>252.9</v>
      </c>
      <c r="E4075" s="36">
        <v>436.5</v>
      </c>
      <c r="F4075" s="37">
        <f t="shared" si="256"/>
        <v>689.4</v>
      </c>
      <c r="G4075" s="38"/>
      <c r="H4075" s="35">
        <v>450.49599999999998</v>
      </c>
      <c r="I4075" s="36">
        <v>242.101</v>
      </c>
      <c r="J4075" s="37">
        <f t="shared" si="257"/>
        <v>692.59699999999998</v>
      </c>
      <c r="K4075" s="38"/>
      <c r="L4075" s="35">
        <v>300</v>
      </c>
      <c r="M4075" s="36">
        <v>195.6</v>
      </c>
      <c r="N4075" s="37">
        <f t="shared" si="258"/>
        <v>495.6</v>
      </c>
    </row>
    <row r="4076" spans="1:14" ht="15.6" x14ac:dyDescent="0.3">
      <c r="A4076" s="39">
        <v>43635.583333333336</v>
      </c>
      <c r="B4076" s="29">
        <f t="shared" si="255"/>
        <v>6</v>
      </c>
      <c r="C4076" s="34">
        <v>19</v>
      </c>
      <c r="D4076" s="35">
        <v>251.7</v>
      </c>
      <c r="E4076" s="36">
        <v>435.9</v>
      </c>
      <c r="F4076" s="37">
        <f t="shared" si="256"/>
        <v>687.59999999999991</v>
      </c>
      <c r="G4076" s="38"/>
      <c r="H4076" s="35">
        <v>445.58199999999999</v>
      </c>
      <c r="I4076" s="36">
        <v>239.89400000000001</v>
      </c>
      <c r="J4076" s="37">
        <f t="shared" si="257"/>
        <v>685.476</v>
      </c>
      <c r="K4076" s="38"/>
      <c r="L4076" s="35">
        <v>303</v>
      </c>
      <c r="M4076" s="36">
        <v>197.7</v>
      </c>
      <c r="N4076" s="37">
        <f t="shared" si="258"/>
        <v>500.7</v>
      </c>
    </row>
    <row r="4077" spans="1:14" ht="15.6" x14ac:dyDescent="0.3">
      <c r="A4077" s="40">
        <v>43635.625</v>
      </c>
      <c r="B4077" s="29">
        <f t="shared" si="255"/>
        <v>6</v>
      </c>
      <c r="C4077" s="34">
        <v>19</v>
      </c>
      <c r="D4077" s="35">
        <v>263.85000000000002</v>
      </c>
      <c r="E4077" s="36">
        <v>438.3</v>
      </c>
      <c r="F4077" s="37">
        <f t="shared" si="256"/>
        <v>702.15000000000009</v>
      </c>
      <c r="G4077" s="38"/>
      <c r="H4077" s="35">
        <v>453.47199999999998</v>
      </c>
      <c r="I4077" s="36">
        <v>239.12799999999999</v>
      </c>
      <c r="J4077" s="37">
        <f t="shared" si="257"/>
        <v>692.59999999999991</v>
      </c>
      <c r="K4077" s="38"/>
      <c r="L4077" s="35">
        <v>307.35000000000002</v>
      </c>
      <c r="M4077" s="36">
        <v>197.4</v>
      </c>
      <c r="N4077" s="37">
        <f t="shared" si="258"/>
        <v>504.75</v>
      </c>
    </row>
    <row r="4078" spans="1:14" ht="15.6" x14ac:dyDescent="0.3">
      <c r="A4078" s="39">
        <v>43635.666666666664</v>
      </c>
      <c r="B4078" s="29">
        <f t="shared" si="255"/>
        <v>6</v>
      </c>
      <c r="C4078" s="34">
        <v>19</v>
      </c>
      <c r="D4078" s="35">
        <v>246.3</v>
      </c>
      <c r="E4078" s="36">
        <v>423.15</v>
      </c>
      <c r="F4078" s="37">
        <f t="shared" si="256"/>
        <v>669.45</v>
      </c>
      <c r="G4078" s="38"/>
      <c r="H4078" s="35">
        <v>446.06799999999998</v>
      </c>
      <c r="I4078" s="36">
        <v>232.059</v>
      </c>
      <c r="J4078" s="37">
        <f t="shared" si="257"/>
        <v>678.12699999999995</v>
      </c>
      <c r="K4078" s="38"/>
      <c r="L4078" s="35">
        <v>305.10000000000002</v>
      </c>
      <c r="M4078" s="36">
        <v>196.2</v>
      </c>
      <c r="N4078" s="37">
        <f t="shared" si="258"/>
        <v>501.3</v>
      </c>
    </row>
    <row r="4079" spans="1:14" ht="15.6" x14ac:dyDescent="0.3">
      <c r="A4079" s="40">
        <v>43635.708333333336</v>
      </c>
      <c r="B4079" s="29">
        <f t="shared" si="255"/>
        <v>6</v>
      </c>
      <c r="C4079" s="34">
        <v>19</v>
      </c>
      <c r="D4079" s="35">
        <v>240.45</v>
      </c>
      <c r="E4079" s="36">
        <v>399.75</v>
      </c>
      <c r="F4079" s="37">
        <f t="shared" si="256"/>
        <v>640.20000000000005</v>
      </c>
      <c r="G4079" s="38"/>
      <c r="H4079" s="35">
        <v>422.767</v>
      </c>
      <c r="I4079" s="36">
        <v>211.15199999999999</v>
      </c>
      <c r="J4079" s="37">
        <f t="shared" si="257"/>
        <v>633.91899999999998</v>
      </c>
      <c r="K4079" s="38"/>
      <c r="L4079" s="35">
        <v>265.5</v>
      </c>
      <c r="M4079" s="36">
        <v>181.8</v>
      </c>
      <c r="N4079" s="37">
        <f t="shared" si="258"/>
        <v>447.3</v>
      </c>
    </row>
    <row r="4080" spans="1:14" ht="15.6" x14ac:dyDescent="0.3">
      <c r="A4080" s="39">
        <v>43635.75</v>
      </c>
      <c r="B4080" s="29">
        <f t="shared" si="255"/>
        <v>6</v>
      </c>
      <c r="C4080" s="34">
        <v>19</v>
      </c>
      <c r="D4080" s="35">
        <v>229.95</v>
      </c>
      <c r="E4080" s="36">
        <v>342.3</v>
      </c>
      <c r="F4080" s="37">
        <f t="shared" si="256"/>
        <v>572.25</v>
      </c>
      <c r="G4080" s="38"/>
      <c r="H4080" s="35">
        <v>180.25</v>
      </c>
      <c r="I4080" s="36">
        <v>176.34100000000001</v>
      </c>
      <c r="J4080" s="37">
        <f t="shared" si="257"/>
        <v>356.59100000000001</v>
      </c>
      <c r="K4080" s="38"/>
      <c r="L4080" s="35">
        <v>117.9</v>
      </c>
      <c r="M4080" s="36">
        <v>101.1</v>
      </c>
      <c r="N4080" s="37">
        <f t="shared" si="258"/>
        <v>219</v>
      </c>
    </row>
    <row r="4081" spans="1:14" ht="15.6" x14ac:dyDescent="0.3">
      <c r="A4081" s="40">
        <v>43635.791666666664</v>
      </c>
      <c r="B4081" s="29">
        <f t="shared" si="255"/>
        <v>6</v>
      </c>
      <c r="C4081" s="34">
        <v>19</v>
      </c>
      <c r="D4081" s="35">
        <v>220.2</v>
      </c>
      <c r="E4081" s="36">
        <v>321.14999999999998</v>
      </c>
      <c r="F4081" s="37">
        <f t="shared" si="256"/>
        <v>541.34999999999991</v>
      </c>
      <c r="G4081" s="38"/>
      <c r="H4081" s="35">
        <v>172.16399999999999</v>
      </c>
      <c r="I4081" s="36">
        <v>168.30099999999999</v>
      </c>
      <c r="J4081" s="37">
        <f t="shared" si="257"/>
        <v>340.46499999999997</v>
      </c>
      <c r="K4081" s="38"/>
      <c r="L4081" s="35">
        <v>105</v>
      </c>
      <c r="M4081" s="36">
        <v>85.2</v>
      </c>
      <c r="N4081" s="37">
        <f t="shared" si="258"/>
        <v>190.2</v>
      </c>
    </row>
    <row r="4082" spans="1:14" ht="15.6" x14ac:dyDescent="0.3">
      <c r="A4082" s="39">
        <v>43635.833333333336</v>
      </c>
      <c r="B4082" s="29">
        <f t="shared" si="255"/>
        <v>6</v>
      </c>
      <c r="C4082" s="34">
        <v>19</v>
      </c>
      <c r="D4082" s="35">
        <v>210.3</v>
      </c>
      <c r="E4082" s="36">
        <v>313.05</v>
      </c>
      <c r="F4082" s="37">
        <f t="shared" si="256"/>
        <v>523.35</v>
      </c>
      <c r="G4082" s="38"/>
      <c r="H4082" s="35">
        <v>180.59100000000001</v>
      </c>
      <c r="I4082" s="36">
        <v>163.07599999999999</v>
      </c>
      <c r="J4082" s="37">
        <f t="shared" si="257"/>
        <v>343.66700000000003</v>
      </c>
      <c r="K4082" s="38"/>
      <c r="L4082" s="35">
        <v>108.15</v>
      </c>
      <c r="M4082" s="36">
        <v>79.2</v>
      </c>
      <c r="N4082" s="37">
        <f t="shared" si="258"/>
        <v>187.35000000000002</v>
      </c>
    </row>
    <row r="4083" spans="1:14" ht="15.6" x14ac:dyDescent="0.3">
      <c r="A4083" s="40">
        <v>43635.875</v>
      </c>
      <c r="B4083" s="29">
        <f t="shared" si="255"/>
        <v>6</v>
      </c>
      <c r="C4083" s="34">
        <v>19</v>
      </c>
      <c r="D4083" s="35">
        <v>170.85</v>
      </c>
      <c r="E4083" s="36">
        <v>140.85</v>
      </c>
      <c r="F4083" s="37">
        <f t="shared" si="256"/>
        <v>311.7</v>
      </c>
      <c r="G4083" s="38"/>
      <c r="H4083" s="35">
        <v>174.00800000000001</v>
      </c>
      <c r="I4083" s="36">
        <v>157.14599999999999</v>
      </c>
      <c r="J4083" s="37">
        <f t="shared" si="257"/>
        <v>331.154</v>
      </c>
      <c r="K4083" s="38"/>
      <c r="L4083" s="35">
        <v>104.55</v>
      </c>
      <c r="M4083" s="36">
        <v>81.45</v>
      </c>
      <c r="N4083" s="37">
        <f t="shared" si="258"/>
        <v>186</v>
      </c>
    </row>
    <row r="4084" spans="1:14" ht="15.6" x14ac:dyDescent="0.3">
      <c r="A4084" s="39">
        <v>43635.916666666664</v>
      </c>
      <c r="B4084" s="29">
        <f t="shared" si="255"/>
        <v>6</v>
      </c>
      <c r="C4084" s="34">
        <v>19</v>
      </c>
      <c r="D4084" s="35">
        <v>144.15</v>
      </c>
      <c r="E4084" s="36">
        <v>136.05000000000001</v>
      </c>
      <c r="F4084" s="37">
        <f t="shared" si="256"/>
        <v>280.20000000000005</v>
      </c>
      <c r="G4084" s="38"/>
      <c r="H4084" s="35">
        <v>169.696</v>
      </c>
      <c r="I4084" s="36">
        <v>157.96600000000001</v>
      </c>
      <c r="J4084" s="37">
        <f t="shared" si="257"/>
        <v>327.66200000000003</v>
      </c>
      <c r="K4084" s="38"/>
      <c r="L4084" s="35">
        <v>98.7</v>
      </c>
      <c r="M4084" s="36">
        <v>76.05</v>
      </c>
      <c r="N4084" s="37">
        <f t="shared" si="258"/>
        <v>174.75</v>
      </c>
    </row>
    <row r="4085" spans="1:14" ht="15.6" x14ac:dyDescent="0.3">
      <c r="A4085" s="40">
        <v>43635.958333333336</v>
      </c>
      <c r="B4085" s="29">
        <f t="shared" si="255"/>
        <v>6</v>
      </c>
      <c r="C4085" s="34">
        <v>19</v>
      </c>
      <c r="D4085" s="35">
        <v>130.19999999999999</v>
      </c>
      <c r="E4085" s="36">
        <v>137.4</v>
      </c>
      <c r="F4085" s="37">
        <f t="shared" si="256"/>
        <v>267.60000000000002</v>
      </c>
      <c r="G4085" s="38"/>
      <c r="H4085" s="35">
        <v>162.1</v>
      </c>
      <c r="I4085" s="36">
        <v>122.729</v>
      </c>
      <c r="J4085" s="37">
        <f t="shared" si="257"/>
        <v>284.82900000000001</v>
      </c>
      <c r="K4085" s="38"/>
      <c r="L4085" s="35">
        <v>85.5</v>
      </c>
      <c r="M4085" s="36">
        <v>65.25</v>
      </c>
      <c r="N4085" s="37">
        <f t="shared" si="258"/>
        <v>150.75</v>
      </c>
    </row>
    <row r="4086" spans="1:14" ht="15.6" x14ac:dyDescent="0.3">
      <c r="A4086" s="39">
        <v>43635</v>
      </c>
      <c r="B4086" s="29">
        <f t="shared" si="255"/>
        <v>6</v>
      </c>
      <c r="C4086" s="34">
        <v>19</v>
      </c>
      <c r="D4086" s="35">
        <v>121.65</v>
      </c>
      <c r="E4086" s="36">
        <v>122.1</v>
      </c>
      <c r="F4086" s="37">
        <f t="shared" si="256"/>
        <v>243.75</v>
      </c>
      <c r="G4086" s="38"/>
      <c r="H4086" s="35">
        <v>162.00200000000001</v>
      </c>
      <c r="I4086" s="36">
        <v>112.06399999999999</v>
      </c>
      <c r="J4086" s="37">
        <f t="shared" si="257"/>
        <v>274.06600000000003</v>
      </c>
      <c r="K4086" s="38"/>
      <c r="L4086" s="35">
        <v>79.8</v>
      </c>
      <c r="M4086" s="36">
        <v>61.8</v>
      </c>
      <c r="N4086" s="37">
        <f t="shared" si="258"/>
        <v>141.6</v>
      </c>
    </row>
    <row r="4087" spans="1:14" ht="15.6" x14ac:dyDescent="0.3">
      <c r="A4087" s="40">
        <v>43636.041666666664</v>
      </c>
      <c r="B4087" s="29">
        <f t="shared" si="255"/>
        <v>6</v>
      </c>
      <c r="C4087" s="34">
        <v>20</v>
      </c>
      <c r="D4087" s="35">
        <v>115.35</v>
      </c>
      <c r="E4087" s="36">
        <v>120.45</v>
      </c>
      <c r="F4087" s="37">
        <f t="shared" si="256"/>
        <v>235.8</v>
      </c>
      <c r="G4087" s="38"/>
      <c r="H4087" s="35">
        <v>159.935</v>
      </c>
      <c r="I4087" s="36">
        <v>110.212</v>
      </c>
      <c r="J4087" s="37">
        <f t="shared" si="257"/>
        <v>270.14699999999999</v>
      </c>
      <c r="K4087" s="38"/>
      <c r="L4087" s="35">
        <v>79.95</v>
      </c>
      <c r="M4087" s="36">
        <v>61.5</v>
      </c>
      <c r="N4087" s="37">
        <f t="shared" si="258"/>
        <v>141.44999999999999</v>
      </c>
    </row>
    <row r="4088" spans="1:14" ht="15.6" x14ac:dyDescent="0.3">
      <c r="A4088" s="39">
        <v>43636.083333333336</v>
      </c>
      <c r="B4088" s="29">
        <f t="shared" si="255"/>
        <v>6</v>
      </c>
      <c r="C4088" s="34">
        <v>20</v>
      </c>
      <c r="D4088" s="35">
        <v>113.7</v>
      </c>
      <c r="E4088" s="36">
        <v>118.35</v>
      </c>
      <c r="F4088" s="37">
        <f t="shared" si="256"/>
        <v>232.05</v>
      </c>
      <c r="G4088" s="38"/>
      <c r="H4088" s="35">
        <v>160.31399999999999</v>
      </c>
      <c r="I4088" s="36">
        <v>110.595</v>
      </c>
      <c r="J4088" s="37">
        <f t="shared" si="257"/>
        <v>270.90899999999999</v>
      </c>
      <c r="K4088" s="38"/>
      <c r="L4088" s="35">
        <v>80.099999999999994</v>
      </c>
      <c r="M4088" s="36">
        <v>61.65</v>
      </c>
      <c r="N4088" s="37">
        <f t="shared" si="258"/>
        <v>141.75</v>
      </c>
    </row>
    <row r="4089" spans="1:14" ht="15.6" x14ac:dyDescent="0.3">
      <c r="A4089" s="40">
        <v>43636.125</v>
      </c>
      <c r="B4089" s="29">
        <f t="shared" si="255"/>
        <v>6</v>
      </c>
      <c r="C4089" s="34">
        <v>20</v>
      </c>
      <c r="D4089" s="35">
        <v>113.4</v>
      </c>
      <c r="E4089" s="36">
        <v>120</v>
      </c>
      <c r="F4089" s="37">
        <f t="shared" si="256"/>
        <v>233.4</v>
      </c>
      <c r="G4089" s="38"/>
      <c r="H4089" s="35">
        <v>160.44499999999999</v>
      </c>
      <c r="I4089" s="36">
        <v>110.67400000000001</v>
      </c>
      <c r="J4089" s="37">
        <f t="shared" si="257"/>
        <v>271.11900000000003</v>
      </c>
      <c r="K4089" s="38"/>
      <c r="L4089" s="35">
        <v>80.55</v>
      </c>
      <c r="M4089" s="36">
        <v>60.45</v>
      </c>
      <c r="N4089" s="37">
        <f t="shared" si="258"/>
        <v>141</v>
      </c>
    </row>
    <row r="4090" spans="1:14" ht="15.6" x14ac:dyDescent="0.3">
      <c r="A4090" s="39">
        <v>43636.166666666664</v>
      </c>
      <c r="B4090" s="29">
        <f t="shared" si="255"/>
        <v>6</v>
      </c>
      <c r="C4090" s="34">
        <v>20</v>
      </c>
      <c r="D4090" s="35">
        <v>116.7</v>
      </c>
      <c r="E4090" s="36">
        <v>120.6</v>
      </c>
      <c r="F4090" s="37">
        <f t="shared" si="256"/>
        <v>237.3</v>
      </c>
      <c r="G4090" s="38"/>
      <c r="H4090" s="35">
        <v>171.88</v>
      </c>
      <c r="I4090" s="36">
        <v>110.976</v>
      </c>
      <c r="J4090" s="37">
        <f t="shared" si="257"/>
        <v>282.85599999999999</v>
      </c>
      <c r="K4090" s="38"/>
      <c r="L4090" s="35">
        <v>80.400000000000006</v>
      </c>
      <c r="M4090" s="36">
        <v>61.05</v>
      </c>
      <c r="N4090" s="37">
        <f t="shared" si="258"/>
        <v>141.44999999999999</v>
      </c>
    </row>
    <row r="4091" spans="1:14" ht="15.6" x14ac:dyDescent="0.3">
      <c r="A4091" s="40">
        <v>43636.208333333336</v>
      </c>
      <c r="B4091" s="29">
        <f t="shared" si="255"/>
        <v>6</v>
      </c>
      <c r="C4091" s="34">
        <v>20</v>
      </c>
      <c r="D4091" s="35">
        <v>113.4</v>
      </c>
      <c r="E4091" s="36">
        <v>126.3</v>
      </c>
      <c r="F4091" s="37">
        <f t="shared" si="256"/>
        <v>239.7</v>
      </c>
      <c r="G4091" s="38"/>
      <c r="H4091" s="35">
        <v>186.822</v>
      </c>
      <c r="I4091" s="36">
        <v>127.973</v>
      </c>
      <c r="J4091" s="37">
        <f t="shared" si="257"/>
        <v>314.79500000000002</v>
      </c>
      <c r="K4091" s="38"/>
      <c r="L4091" s="35">
        <v>82.65</v>
      </c>
      <c r="M4091" s="36">
        <v>61.8</v>
      </c>
      <c r="N4091" s="37">
        <f t="shared" si="258"/>
        <v>144.44999999999999</v>
      </c>
    </row>
    <row r="4092" spans="1:14" ht="15.6" x14ac:dyDescent="0.3">
      <c r="A4092" s="39">
        <v>43636.25</v>
      </c>
      <c r="B4092" s="29">
        <f t="shared" si="255"/>
        <v>6</v>
      </c>
      <c r="C4092" s="34">
        <v>20</v>
      </c>
      <c r="D4092" s="35">
        <v>137.55000000000001</v>
      </c>
      <c r="E4092" s="36">
        <v>148.65</v>
      </c>
      <c r="F4092" s="37">
        <f t="shared" si="256"/>
        <v>286.20000000000005</v>
      </c>
      <c r="G4092" s="38"/>
      <c r="H4092" s="35">
        <v>189.566</v>
      </c>
      <c r="I4092" s="36">
        <v>152.476</v>
      </c>
      <c r="J4092" s="37">
        <f t="shared" si="257"/>
        <v>342.04200000000003</v>
      </c>
      <c r="K4092" s="38"/>
      <c r="L4092" s="35">
        <v>91.5</v>
      </c>
      <c r="M4092" s="36">
        <v>68.849999999999994</v>
      </c>
      <c r="N4092" s="37">
        <f t="shared" si="258"/>
        <v>160.35</v>
      </c>
    </row>
    <row r="4093" spans="1:14" ht="15.6" x14ac:dyDescent="0.3">
      <c r="A4093" s="40">
        <v>43636.291666666664</v>
      </c>
      <c r="B4093" s="29">
        <f t="shared" si="255"/>
        <v>6</v>
      </c>
      <c r="C4093" s="34">
        <v>20</v>
      </c>
      <c r="D4093" s="35">
        <v>182.1</v>
      </c>
      <c r="E4093" s="36">
        <v>323.7</v>
      </c>
      <c r="F4093" s="37">
        <f t="shared" si="256"/>
        <v>505.79999999999995</v>
      </c>
      <c r="G4093" s="38"/>
      <c r="H4093" s="35">
        <v>391.10300000000001</v>
      </c>
      <c r="I4093" s="36">
        <v>191.57400000000001</v>
      </c>
      <c r="J4093" s="37">
        <f t="shared" si="257"/>
        <v>582.67700000000002</v>
      </c>
      <c r="K4093" s="38"/>
      <c r="L4093" s="35">
        <v>191.25</v>
      </c>
      <c r="M4093" s="36">
        <v>140.4</v>
      </c>
      <c r="N4093" s="37">
        <f t="shared" si="258"/>
        <v>331.65</v>
      </c>
    </row>
    <row r="4094" spans="1:14" ht="15.6" x14ac:dyDescent="0.3">
      <c r="A4094" s="39">
        <v>43636.333333333336</v>
      </c>
      <c r="B4094" s="29">
        <f t="shared" si="255"/>
        <v>6</v>
      </c>
      <c r="C4094" s="34">
        <v>20</v>
      </c>
      <c r="D4094" s="35">
        <v>205.35</v>
      </c>
      <c r="E4094" s="36">
        <v>381.6</v>
      </c>
      <c r="F4094" s="37">
        <f t="shared" si="256"/>
        <v>586.95000000000005</v>
      </c>
      <c r="G4094" s="38"/>
      <c r="H4094" s="35">
        <v>410.166</v>
      </c>
      <c r="I4094" s="36">
        <v>211.43299999999999</v>
      </c>
      <c r="J4094" s="37">
        <f t="shared" si="257"/>
        <v>621.59899999999993</v>
      </c>
      <c r="K4094" s="38"/>
      <c r="L4094" s="35">
        <v>275.25</v>
      </c>
      <c r="M4094" s="36">
        <v>179.4</v>
      </c>
      <c r="N4094" s="37">
        <f t="shared" si="258"/>
        <v>454.65</v>
      </c>
    </row>
    <row r="4095" spans="1:14" ht="15.6" x14ac:dyDescent="0.3">
      <c r="A4095" s="40">
        <v>43636.375</v>
      </c>
      <c r="B4095" s="29">
        <f t="shared" si="255"/>
        <v>6</v>
      </c>
      <c r="C4095" s="34">
        <v>20</v>
      </c>
      <c r="D4095" s="35">
        <v>216</v>
      </c>
      <c r="E4095" s="36">
        <v>404.1</v>
      </c>
      <c r="F4095" s="37">
        <f t="shared" si="256"/>
        <v>620.1</v>
      </c>
      <c r="G4095" s="38"/>
      <c r="H4095" s="35">
        <v>416.983</v>
      </c>
      <c r="I4095" s="36">
        <v>227.53200000000001</v>
      </c>
      <c r="J4095" s="37">
        <f t="shared" si="257"/>
        <v>644.51499999999999</v>
      </c>
      <c r="K4095" s="38"/>
      <c r="L4095" s="35">
        <v>280.8</v>
      </c>
      <c r="M4095" s="36">
        <v>186.9</v>
      </c>
      <c r="N4095" s="37">
        <f t="shared" si="258"/>
        <v>467.70000000000005</v>
      </c>
    </row>
    <row r="4096" spans="1:14" ht="15.6" x14ac:dyDescent="0.3">
      <c r="A4096" s="39">
        <v>43636.416666666664</v>
      </c>
      <c r="B4096" s="29">
        <f t="shared" si="255"/>
        <v>6</v>
      </c>
      <c r="C4096" s="34">
        <v>20</v>
      </c>
      <c r="D4096" s="35">
        <v>224.1</v>
      </c>
      <c r="E4096" s="36">
        <v>403.35</v>
      </c>
      <c r="F4096" s="37">
        <f t="shared" si="256"/>
        <v>627.45000000000005</v>
      </c>
      <c r="G4096" s="38"/>
      <c r="H4096" s="35">
        <v>408.74400000000003</v>
      </c>
      <c r="I4096" s="36">
        <v>231.64</v>
      </c>
      <c r="J4096" s="37">
        <f t="shared" si="257"/>
        <v>640.38400000000001</v>
      </c>
      <c r="K4096" s="38"/>
      <c r="L4096" s="35">
        <v>280.35000000000002</v>
      </c>
      <c r="M4096" s="36">
        <v>189.6</v>
      </c>
      <c r="N4096" s="37">
        <f t="shared" si="258"/>
        <v>469.95000000000005</v>
      </c>
    </row>
    <row r="4097" spans="1:14" ht="15.6" x14ac:dyDescent="0.3">
      <c r="A4097" s="40">
        <v>43636.458333333336</v>
      </c>
      <c r="B4097" s="29">
        <f t="shared" si="255"/>
        <v>6</v>
      </c>
      <c r="C4097" s="34">
        <v>20</v>
      </c>
      <c r="D4097" s="35">
        <v>243.3</v>
      </c>
      <c r="E4097" s="36">
        <v>407.55</v>
      </c>
      <c r="F4097" s="37">
        <f t="shared" si="256"/>
        <v>650.85</v>
      </c>
      <c r="G4097" s="38"/>
      <c r="H4097" s="35">
        <v>410.10599999999999</v>
      </c>
      <c r="I4097" s="36">
        <v>233.30699999999999</v>
      </c>
      <c r="J4097" s="37">
        <f t="shared" si="257"/>
        <v>643.41300000000001</v>
      </c>
      <c r="K4097" s="38"/>
      <c r="L4097" s="35">
        <v>285.75</v>
      </c>
      <c r="M4097" s="36">
        <v>192</v>
      </c>
      <c r="N4097" s="37">
        <f t="shared" si="258"/>
        <v>477.75</v>
      </c>
    </row>
    <row r="4098" spans="1:14" ht="15.6" x14ac:dyDescent="0.3">
      <c r="A4098" s="39">
        <v>43636.5</v>
      </c>
      <c r="B4098" s="29">
        <f t="shared" si="255"/>
        <v>6</v>
      </c>
      <c r="C4098" s="34">
        <v>20</v>
      </c>
      <c r="D4098" s="35">
        <v>254.25</v>
      </c>
      <c r="E4098" s="36">
        <v>413.55</v>
      </c>
      <c r="F4098" s="37">
        <f t="shared" si="256"/>
        <v>667.8</v>
      </c>
      <c r="G4098" s="38"/>
      <c r="H4098" s="35">
        <v>424.05599999999998</v>
      </c>
      <c r="I4098" s="36">
        <v>240.74199999999999</v>
      </c>
      <c r="J4098" s="37">
        <f t="shared" si="257"/>
        <v>664.798</v>
      </c>
      <c r="K4098" s="38"/>
      <c r="L4098" s="35">
        <v>292.8</v>
      </c>
      <c r="M4098" s="36">
        <v>197.7</v>
      </c>
      <c r="N4098" s="37">
        <f t="shared" si="258"/>
        <v>490.5</v>
      </c>
    </row>
    <row r="4099" spans="1:14" ht="15.6" x14ac:dyDescent="0.3">
      <c r="A4099" s="40">
        <v>43636.541666666664</v>
      </c>
      <c r="B4099" s="29">
        <f t="shared" si="255"/>
        <v>6</v>
      </c>
      <c r="C4099" s="34">
        <v>20</v>
      </c>
      <c r="D4099" s="35">
        <v>248.55</v>
      </c>
      <c r="E4099" s="36">
        <v>414.9</v>
      </c>
      <c r="F4099" s="37">
        <f t="shared" si="256"/>
        <v>663.45</v>
      </c>
      <c r="G4099" s="38"/>
      <c r="H4099" s="35">
        <v>426.27300000000002</v>
      </c>
      <c r="I4099" s="36">
        <v>238.43899999999999</v>
      </c>
      <c r="J4099" s="37">
        <f t="shared" si="257"/>
        <v>664.71199999999999</v>
      </c>
      <c r="K4099" s="38"/>
      <c r="L4099" s="35">
        <v>293.39999999999998</v>
      </c>
      <c r="M4099" s="36">
        <v>197.7</v>
      </c>
      <c r="N4099" s="37">
        <f t="shared" si="258"/>
        <v>491.09999999999997</v>
      </c>
    </row>
    <row r="4100" spans="1:14" ht="15.6" x14ac:dyDescent="0.3">
      <c r="A4100" s="39">
        <v>43636.583333333336</v>
      </c>
      <c r="B4100" s="29" t="e" cm="1">
        <f t="array" ref="B4100">MONTH(ABldg.)</f>
        <v>#NAME?</v>
      </c>
      <c r="C4100" s="34">
        <v>20</v>
      </c>
      <c r="D4100" s="35">
        <v>249.3</v>
      </c>
      <c r="E4100" s="36">
        <v>405.9</v>
      </c>
      <c r="F4100" s="37" t="e" cm="1">
        <f t="array" ref="F4100">DBldg.+EBldg.</f>
        <v>#NAME?</v>
      </c>
      <c r="G4100" s="38"/>
      <c r="H4100" s="35">
        <v>432.27</v>
      </c>
      <c r="I4100" s="36">
        <v>234.94499999999999</v>
      </c>
      <c r="J4100" s="37" t="e" cm="1">
        <f t="array" ref="J4100">HBldg.+IBldg.</f>
        <v>#NAME?</v>
      </c>
      <c r="K4100" s="38"/>
      <c r="L4100" s="35">
        <v>292.35000000000002</v>
      </c>
      <c r="M4100" s="36">
        <v>199.35</v>
      </c>
      <c r="N4100" s="37" t="e" cm="1">
        <f t="array" ref="N4100">LBldg.+MBldg.</f>
        <v>#NAME?</v>
      </c>
    </row>
    <row r="4101" spans="1:14" ht="15.6" x14ac:dyDescent="0.3">
      <c r="A4101" s="40">
        <v>43636.625</v>
      </c>
      <c r="B4101" s="29">
        <f t="shared" si="255"/>
        <v>6</v>
      </c>
      <c r="C4101" s="34">
        <v>20</v>
      </c>
      <c r="D4101" s="35">
        <v>243.6</v>
      </c>
      <c r="E4101" s="36">
        <v>400.35</v>
      </c>
      <c r="F4101" s="37">
        <f t="shared" si="256"/>
        <v>643.95000000000005</v>
      </c>
      <c r="G4101" s="38"/>
      <c r="H4101" s="35">
        <v>420.44900000000001</v>
      </c>
      <c r="I4101" s="36">
        <v>230.191</v>
      </c>
      <c r="J4101" s="37">
        <f t="shared" si="257"/>
        <v>650.64</v>
      </c>
      <c r="K4101" s="38"/>
      <c r="L4101" s="35">
        <v>289.35000000000002</v>
      </c>
      <c r="M4101" s="36">
        <v>195.9</v>
      </c>
      <c r="N4101" s="37">
        <f t="shared" si="258"/>
        <v>485.25</v>
      </c>
    </row>
    <row r="4102" spans="1:14" ht="15.6" x14ac:dyDescent="0.3">
      <c r="A4102" s="39">
        <v>43636.666666666664</v>
      </c>
      <c r="B4102" s="29">
        <f t="shared" si="255"/>
        <v>6</v>
      </c>
      <c r="C4102" s="34">
        <v>20</v>
      </c>
      <c r="D4102" s="35">
        <v>230.55</v>
      </c>
      <c r="E4102" s="36">
        <v>388.05</v>
      </c>
      <c r="F4102" s="37">
        <f t="shared" si="256"/>
        <v>618.6</v>
      </c>
      <c r="G4102" s="38"/>
      <c r="H4102" s="35">
        <v>410.01499999999999</v>
      </c>
      <c r="I4102" s="36">
        <v>228.19300000000001</v>
      </c>
      <c r="J4102" s="37">
        <f t="shared" si="257"/>
        <v>638.20799999999997</v>
      </c>
      <c r="K4102" s="38"/>
      <c r="L4102" s="35">
        <v>280.8</v>
      </c>
      <c r="M4102" s="36">
        <v>191.1</v>
      </c>
      <c r="N4102" s="37">
        <f t="shared" si="258"/>
        <v>471.9</v>
      </c>
    </row>
    <row r="4103" spans="1:14" ht="15.6" x14ac:dyDescent="0.3">
      <c r="A4103" s="40">
        <v>43636.708333333336</v>
      </c>
      <c r="B4103" s="29">
        <f t="shared" si="255"/>
        <v>6</v>
      </c>
      <c r="C4103" s="34">
        <v>20</v>
      </c>
      <c r="D4103" s="35">
        <v>231.75</v>
      </c>
      <c r="E4103" s="36">
        <v>336.15</v>
      </c>
      <c r="F4103" s="37">
        <f t="shared" si="256"/>
        <v>567.9</v>
      </c>
      <c r="G4103" s="38"/>
      <c r="H4103" s="35">
        <v>394.23599999999999</v>
      </c>
      <c r="I4103" s="36">
        <v>206.54599999999999</v>
      </c>
      <c r="J4103" s="37">
        <f t="shared" si="257"/>
        <v>600.78199999999993</v>
      </c>
      <c r="K4103" s="38"/>
      <c r="L4103" s="35">
        <v>254.25</v>
      </c>
      <c r="M4103" s="36">
        <v>178.2</v>
      </c>
      <c r="N4103" s="37">
        <f t="shared" si="258"/>
        <v>432.45</v>
      </c>
    </row>
    <row r="4104" spans="1:14" ht="15.6" x14ac:dyDescent="0.3">
      <c r="A4104" s="39">
        <v>43636.75</v>
      </c>
      <c r="B4104" s="29">
        <f t="shared" ref="B4104:B4167" si="259">MONTH(A4104)</f>
        <v>6</v>
      </c>
      <c r="C4104" s="34">
        <v>20</v>
      </c>
      <c r="D4104" s="35">
        <v>224.55</v>
      </c>
      <c r="E4104" s="36">
        <v>293.55</v>
      </c>
      <c r="F4104" s="37">
        <f t="shared" ref="F4104:F4167" si="260">D4104+E4104</f>
        <v>518.1</v>
      </c>
      <c r="G4104" s="38"/>
      <c r="H4104" s="35">
        <v>179.54599999999999</v>
      </c>
      <c r="I4104" s="36">
        <v>178.136</v>
      </c>
      <c r="J4104" s="37">
        <f t="shared" ref="J4104:J4167" si="261">H4104+I4104</f>
        <v>357.68200000000002</v>
      </c>
      <c r="K4104" s="38"/>
      <c r="L4104" s="35">
        <v>113.55</v>
      </c>
      <c r="M4104" s="36">
        <v>103.05</v>
      </c>
      <c r="N4104" s="37">
        <f t="shared" ref="N4104:N4167" si="262">L4104+M4104</f>
        <v>216.6</v>
      </c>
    </row>
    <row r="4105" spans="1:14" ht="15.6" x14ac:dyDescent="0.3">
      <c r="A4105" s="40">
        <v>43636.791666666664</v>
      </c>
      <c r="B4105" s="29">
        <f t="shared" si="259"/>
        <v>6</v>
      </c>
      <c r="C4105" s="34">
        <v>20</v>
      </c>
      <c r="D4105" s="35">
        <v>190.65</v>
      </c>
      <c r="E4105" s="36">
        <v>237.45</v>
      </c>
      <c r="F4105" s="37">
        <f t="shared" si="260"/>
        <v>428.1</v>
      </c>
      <c r="G4105" s="38"/>
      <c r="H4105" s="35">
        <v>170.28899999999999</v>
      </c>
      <c r="I4105" s="36">
        <v>166.381</v>
      </c>
      <c r="J4105" s="37">
        <f t="shared" si="261"/>
        <v>336.66999999999996</v>
      </c>
      <c r="K4105" s="38"/>
      <c r="L4105" s="35">
        <v>103.65</v>
      </c>
      <c r="M4105" s="36">
        <v>83.55</v>
      </c>
      <c r="N4105" s="37">
        <f t="shared" si="262"/>
        <v>187.2</v>
      </c>
    </row>
    <row r="4106" spans="1:14" ht="15.6" x14ac:dyDescent="0.3">
      <c r="A4106" s="39">
        <v>43636.833333333336</v>
      </c>
      <c r="B4106" s="29">
        <f t="shared" si="259"/>
        <v>6</v>
      </c>
      <c r="C4106" s="34">
        <v>20</v>
      </c>
      <c r="D4106" s="35">
        <v>199.5</v>
      </c>
      <c r="E4106" s="36">
        <v>267</v>
      </c>
      <c r="F4106" s="37">
        <f t="shared" si="260"/>
        <v>466.5</v>
      </c>
      <c r="G4106" s="38"/>
      <c r="H4106" s="35">
        <v>176.30699999999999</v>
      </c>
      <c r="I4106" s="36">
        <v>166.88800000000001</v>
      </c>
      <c r="J4106" s="37">
        <f t="shared" si="261"/>
        <v>343.19499999999999</v>
      </c>
      <c r="K4106" s="38"/>
      <c r="L4106" s="35">
        <v>104.55</v>
      </c>
      <c r="M4106" s="36">
        <v>82.8</v>
      </c>
      <c r="N4106" s="37">
        <f t="shared" si="262"/>
        <v>187.35</v>
      </c>
    </row>
    <row r="4107" spans="1:14" ht="15.6" x14ac:dyDescent="0.3">
      <c r="A4107" s="40">
        <v>43636.875</v>
      </c>
      <c r="B4107" s="29">
        <f t="shared" si="259"/>
        <v>6</v>
      </c>
      <c r="C4107" s="34">
        <v>20</v>
      </c>
      <c r="D4107" s="35">
        <v>176.55</v>
      </c>
      <c r="E4107" s="36">
        <v>140.4</v>
      </c>
      <c r="F4107" s="37">
        <f t="shared" si="260"/>
        <v>316.95000000000005</v>
      </c>
      <c r="G4107" s="38"/>
      <c r="H4107" s="35">
        <v>171.524</v>
      </c>
      <c r="I4107" s="36">
        <v>155.51</v>
      </c>
      <c r="J4107" s="37">
        <f t="shared" si="261"/>
        <v>327.03399999999999</v>
      </c>
      <c r="K4107" s="38"/>
      <c r="L4107" s="35">
        <v>100.05</v>
      </c>
      <c r="M4107" s="36">
        <v>75.45</v>
      </c>
      <c r="N4107" s="37">
        <f t="shared" si="262"/>
        <v>175.5</v>
      </c>
    </row>
    <row r="4108" spans="1:14" ht="15.6" x14ac:dyDescent="0.3">
      <c r="A4108" s="39">
        <v>43636.916666666664</v>
      </c>
      <c r="B4108" s="29">
        <f t="shared" si="259"/>
        <v>6</v>
      </c>
      <c r="C4108" s="34">
        <v>20</v>
      </c>
      <c r="D4108" s="35">
        <v>160.94999999999999</v>
      </c>
      <c r="E4108" s="36">
        <v>139.35</v>
      </c>
      <c r="F4108" s="37">
        <f t="shared" si="260"/>
        <v>300.29999999999995</v>
      </c>
      <c r="G4108" s="38"/>
      <c r="H4108" s="35">
        <v>169.97200000000001</v>
      </c>
      <c r="I4108" s="36">
        <v>160.94800000000001</v>
      </c>
      <c r="J4108" s="37">
        <f t="shared" si="261"/>
        <v>330.92</v>
      </c>
      <c r="K4108" s="38"/>
      <c r="L4108" s="35">
        <v>95.7</v>
      </c>
      <c r="M4108" s="36">
        <v>73.05</v>
      </c>
      <c r="N4108" s="37">
        <f t="shared" si="262"/>
        <v>168.75</v>
      </c>
    </row>
    <row r="4109" spans="1:14" ht="15.6" x14ac:dyDescent="0.3">
      <c r="A4109" s="40">
        <v>43636.958333333336</v>
      </c>
      <c r="B4109" s="29">
        <f t="shared" si="259"/>
        <v>6</v>
      </c>
      <c r="C4109" s="34">
        <v>20</v>
      </c>
      <c r="D4109" s="35">
        <v>147.75</v>
      </c>
      <c r="E4109" s="36">
        <v>133.80000000000001</v>
      </c>
      <c r="F4109" s="37">
        <f t="shared" si="260"/>
        <v>281.55</v>
      </c>
      <c r="G4109" s="38"/>
      <c r="H4109" s="35">
        <v>161.846</v>
      </c>
      <c r="I4109" s="36">
        <v>126.215</v>
      </c>
      <c r="J4109" s="37">
        <f t="shared" si="261"/>
        <v>288.06100000000004</v>
      </c>
      <c r="K4109" s="38"/>
      <c r="L4109" s="35">
        <v>85.95</v>
      </c>
      <c r="M4109" s="36">
        <v>64.05</v>
      </c>
      <c r="N4109" s="37">
        <f t="shared" si="262"/>
        <v>150</v>
      </c>
    </row>
    <row r="4110" spans="1:14" ht="15.6" x14ac:dyDescent="0.3">
      <c r="A4110" s="39">
        <v>43636</v>
      </c>
      <c r="B4110" s="29">
        <f t="shared" si="259"/>
        <v>6</v>
      </c>
      <c r="C4110" s="34">
        <v>20</v>
      </c>
      <c r="D4110" s="35">
        <v>135.6</v>
      </c>
      <c r="E4110" s="36">
        <v>119.1</v>
      </c>
      <c r="F4110" s="37">
        <f t="shared" si="260"/>
        <v>254.7</v>
      </c>
      <c r="G4110" s="38"/>
      <c r="H4110" s="35">
        <v>159.524</v>
      </c>
      <c r="I4110" s="36">
        <v>114.063</v>
      </c>
      <c r="J4110" s="37">
        <f t="shared" si="261"/>
        <v>273.58699999999999</v>
      </c>
      <c r="K4110" s="38"/>
      <c r="L4110" s="35">
        <v>80.099999999999994</v>
      </c>
      <c r="M4110" s="36">
        <v>62.55</v>
      </c>
      <c r="N4110" s="37">
        <f t="shared" si="262"/>
        <v>142.64999999999998</v>
      </c>
    </row>
    <row r="4111" spans="1:14" ht="15.6" x14ac:dyDescent="0.3">
      <c r="A4111" s="40">
        <v>43637.041666666664</v>
      </c>
      <c r="B4111" s="29">
        <f t="shared" si="259"/>
        <v>6</v>
      </c>
      <c r="C4111" s="34">
        <v>21</v>
      </c>
      <c r="D4111" s="35">
        <v>131.55000000000001</v>
      </c>
      <c r="E4111" s="36">
        <v>117.75</v>
      </c>
      <c r="F4111" s="37">
        <f t="shared" si="260"/>
        <v>249.3</v>
      </c>
      <c r="G4111" s="38"/>
      <c r="H4111" s="35">
        <v>159.315</v>
      </c>
      <c r="I4111" s="36">
        <v>113.66500000000001</v>
      </c>
      <c r="J4111" s="37">
        <f t="shared" si="261"/>
        <v>272.98</v>
      </c>
      <c r="K4111" s="38"/>
      <c r="L4111" s="35">
        <v>80.25</v>
      </c>
      <c r="M4111" s="36">
        <v>61.65</v>
      </c>
      <c r="N4111" s="37">
        <f t="shared" si="262"/>
        <v>141.9</v>
      </c>
    </row>
    <row r="4112" spans="1:14" ht="15.6" x14ac:dyDescent="0.3">
      <c r="A4112" s="39">
        <v>43637.083333333336</v>
      </c>
      <c r="B4112" s="29">
        <f t="shared" si="259"/>
        <v>6</v>
      </c>
      <c r="C4112" s="34">
        <v>21</v>
      </c>
      <c r="D4112" s="35">
        <v>131.1</v>
      </c>
      <c r="E4112" s="36">
        <v>117.6</v>
      </c>
      <c r="F4112" s="37">
        <f t="shared" si="260"/>
        <v>248.7</v>
      </c>
      <c r="G4112" s="38"/>
      <c r="H4112" s="35">
        <v>159.535</v>
      </c>
      <c r="I4112" s="36">
        <v>111.694</v>
      </c>
      <c r="J4112" s="37">
        <f t="shared" si="261"/>
        <v>271.22899999999998</v>
      </c>
      <c r="K4112" s="38"/>
      <c r="L4112" s="35">
        <v>81.75</v>
      </c>
      <c r="M4112" s="36">
        <v>61.5</v>
      </c>
      <c r="N4112" s="37">
        <f t="shared" si="262"/>
        <v>143.25</v>
      </c>
    </row>
    <row r="4113" spans="1:14" ht="15.6" x14ac:dyDescent="0.3">
      <c r="A4113" s="40">
        <v>43637.125</v>
      </c>
      <c r="B4113" s="29">
        <f t="shared" si="259"/>
        <v>6</v>
      </c>
      <c r="C4113" s="34">
        <v>21</v>
      </c>
      <c r="D4113" s="35">
        <v>131.85</v>
      </c>
      <c r="E4113" s="36">
        <v>117.75</v>
      </c>
      <c r="F4113" s="37">
        <f t="shared" si="260"/>
        <v>249.6</v>
      </c>
      <c r="G4113" s="38"/>
      <c r="H4113" s="35">
        <v>158.40299999999999</v>
      </c>
      <c r="I4113" s="36">
        <v>113.179</v>
      </c>
      <c r="J4113" s="37">
        <f t="shared" si="261"/>
        <v>271.58199999999999</v>
      </c>
      <c r="K4113" s="38"/>
      <c r="L4113" s="35">
        <v>79.8</v>
      </c>
      <c r="M4113" s="36">
        <v>61.65</v>
      </c>
      <c r="N4113" s="37">
        <f t="shared" si="262"/>
        <v>141.44999999999999</v>
      </c>
    </row>
    <row r="4114" spans="1:14" ht="15.6" x14ac:dyDescent="0.3">
      <c r="A4114" s="39">
        <v>43637.166666666664</v>
      </c>
      <c r="B4114" s="29">
        <f t="shared" si="259"/>
        <v>6</v>
      </c>
      <c r="C4114" s="34">
        <v>21</v>
      </c>
      <c r="D4114" s="35">
        <v>130.65</v>
      </c>
      <c r="E4114" s="36">
        <v>123.9</v>
      </c>
      <c r="F4114" s="37">
        <f t="shared" si="260"/>
        <v>254.55</v>
      </c>
      <c r="G4114" s="38"/>
      <c r="H4114" s="35">
        <v>165.86099999999999</v>
      </c>
      <c r="I4114" s="36">
        <v>122.313</v>
      </c>
      <c r="J4114" s="37">
        <f t="shared" si="261"/>
        <v>288.17399999999998</v>
      </c>
      <c r="K4114" s="38"/>
      <c r="L4114" s="35">
        <v>81.75</v>
      </c>
      <c r="M4114" s="36">
        <v>61.65</v>
      </c>
      <c r="N4114" s="37">
        <f t="shared" si="262"/>
        <v>143.4</v>
      </c>
    </row>
    <row r="4115" spans="1:14" ht="15.6" x14ac:dyDescent="0.3">
      <c r="A4115" s="40">
        <v>43637.208333333336</v>
      </c>
      <c r="B4115" s="29">
        <f t="shared" si="259"/>
        <v>6</v>
      </c>
      <c r="C4115" s="34">
        <v>21</v>
      </c>
      <c r="D4115" s="35">
        <v>129.9</v>
      </c>
      <c r="E4115" s="36">
        <v>132.6</v>
      </c>
      <c r="F4115" s="37">
        <f t="shared" si="260"/>
        <v>262.5</v>
      </c>
      <c r="G4115" s="38"/>
      <c r="H4115" s="35">
        <v>185.38300000000001</v>
      </c>
      <c r="I4115" s="36">
        <v>134.857</v>
      </c>
      <c r="J4115" s="37">
        <f t="shared" si="261"/>
        <v>320.24</v>
      </c>
      <c r="K4115" s="38"/>
      <c r="L4115" s="35">
        <v>85.5</v>
      </c>
      <c r="M4115" s="36">
        <v>61.5</v>
      </c>
      <c r="N4115" s="37">
        <f t="shared" si="262"/>
        <v>147</v>
      </c>
    </row>
    <row r="4116" spans="1:14" ht="15.6" x14ac:dyDescent="0.3">
      <c r="A4116" s="39">
        <v>43637.25</v>
      </c>
      <c r="B4116" s="29">
        <f t="shared" si="259"/>
        <v>6</v>
      </c>
      <c r="C4116" s="34">
        <v>21</v>
      </c>
      <c r="D4116" s="35">
        <v>151.65</v>
      </c>
      <c r="E4116" s="36">
        <v>145.94999999999999</v>
      </c>
      <c r="F4116" s="37">
        <f t="shared" si="260"/>
        <v>297.60000000000002</v>
      </c>
      <c r="G4116" s="38"/>
      <c r="H4116" s="35">
        <v>191.642</v>
      </c>
      <c r="I4116" s="36">
        <v>151.488</v>
      </c>
      <c r="J4116" s="37">
        <f t="shared" si="261"/>
        <v>343.13</v>
      </c>
      <c r="K4116" s="38"/>
      <c r="L4116" s="35">
        <v>90.9</v>
      </c>
      <c r="M4116" s="36">
        <v>71.099999999999994</v>
      </c>
      <c r="N4116" s="37">
        <f t="shared" si="262"/>
        <v>162</v>
      </c>
    </row>
    <row r="4117" spans="1:14" ht="15.6" x14ac:dyDescent="0.3">
      <c r="A4117" s="40">
        <v>43637.291666666664</v>
      </c>
      <c r="B4117" s="29">
        <f t="shared" si="259"/>
        <v>6</v>
      </c>
      <c r="C4117" s="34">
        <v>21</v>
      </c>
      <c r="D4117" s="35">
        <v>185.4</v>
      </c>
      <c r="E4117" s="36">
        <v>191.55</v>
      </c>
      <c r="F4117" s="37">
        <f t="shared" si="260"/>
        <v>376.95000000000005</v>
      </c>
      <c r="G4117" s="38"/>
      <c r="H4117" s="35">
        <v>327.89600000000002</v>
      </c>
      <c r="I4117" s="36">
        <v>191.30699999999999</v>
      </c>
      <c r="J4117" s="37">
        <f t="shared" si="261"/>
        <v>519.20299999999997</v>
      </c>
      <c r="K4117" s="38"/>
      <c r="L4117" s="35">
        <v>139.5</v>
      </c>
      <c r="M4117" s="36">
        <v>102.75</v>
      </c>
      <c r="N4117" s="37">
        <f t="shared" si="262"/>
        <v>242.25</v>
      </c>
    </row>
    <row r="4118" spans="1:14" ht="15.6" x14ac:dyDescent="0.3">
      <c r="A4118" s="39">
        <v>43637.333333333336</v>
      </c>
      <c r="B4118" s="29">
        <f t="shared" si="259"/>
        <v>6</v>
      </c>
      <c r="C4118" s="34">
        <v>21</v>
      </c>
      <c r="D4118" s="35">
        <v>192.45</v>
      </c>
      <c r="E4118" s="36">
        <v>312.3</v>
      </c>
      <c r="F4118" s="37">
        <f t="shared" si="260"/>
        <v>504.75</v>
      </c>
      <c r="G4118" s="38"/>
      <c r="H4118" s="35">
        <v>320.387</v>
      </c>
      <c r="I4118" s="36">
        <v>209.261</v>
      </c>
      <c r="J4118" s="37">
        <f t="shared" si="261"/>
        <v>529.64800000000002</v>
      </c>
      <c r="K4118" s="38"/>
      <c r="L4118" s="35">
        <v>225.75</v>
      </c>
      <c r="M4118" s="36">
        <v>156.30000000000001</v>
      </c>
      <c r="N4118" s="37">
        <f t="shared" si="262"/>
        <v>382.05</v>
      </c>
    </row>
    <row r="4119" spans="1:14" ht="15.6" x14ac:dyDescent="0.3">
      <c r="A4119" s="40">
        <v>43637.375</v>
      </c>
      <c r="B4119" s="29">
        <f t="shared" si="259"/>
        <v>6</v>
      </c>
      <c r="C4119" s="34">
        <v>21</v>
      </c>
      <c r="D4119" s="35">
        <v>212.4</v>
      </c>
      <c r="E4119" s="36">
        <v>370.95</v>
      </c>
      <c r="F4119" s="37">
        <f t="shared" si="260"/>
        <v>583.35</v>
      </c>
      <c r="G4119" s="38"/>
      <c r="H4119" s="35">
        <v>326.55099999999999</v>
      </c>
      <c r="I4119" s="36">
        <v>220.048</v>
      </c>
      <c r="J4119" s="37">
        <f t="shared" si="261"/>
        <v>546.59899999999993</v>
      </c>
      <c r="K4119" s="38"/>
      <c r="L4119" s="35">
        <v>251.55</v>
      </c>
      <c r="M4119" s="36">
        <v>171</v>
      </c>
      <c r="N4119" s="37">
        <f t="shared" si="262"/>
        <v>422.55</v>
      </c>
    </row>
    <row r="4120" spans="1:14" ht="15.6" x14ac:dyDescent="0.3">
      <c r="A4120" s="39">
        <v>43637.416666666664</v>
      </c>
      <c r="B4120" s="29">
        <f t="shared" si="259"/>
        <v>6</v>
      </c>
      <c r="C4120" s="34">
        <v>21</v>
      </c>
      <c r="D4120" s="35">
        <v>217.2</v>
      </c>
      <c r="E4120" s="36">
        <v>380.25</v>
      </c>
      <c r="F4120" s="37">
        <f t="shared" si="260"/>
        <v>597.45000000000005</v>
      </c>
      <c r="G4120" s="38"/>
      <c r="H4120" s="35">
        <v>339.55799999999999</v>
      </c>
      <c r="I4120" s="36">
        <v>227.732</v>
      </c>
      <c r="J4120" s="37">
        <f t="shared" si="261"/>
        <v>567.29</v>
      </c>
      <c r="K4120" s="38"/>
      <c r="L4120" s="35">
        <v>259.35000000000002</v>
      </c>
      <c r="M4120" s="36">
        <v>178.8</v>
      </c>
      <c r="N4120" s="37">
        <f t="shared" si="262"/>
        <v>438.15000000000003</v>
      </c>
    </row>
    <row r="4121" spans="1:14" ht="15.6" x14ac:dyDescent="0.3">
      <c r="A4121" s="40">
        <v>43637.458333333336</v>
      </c>
      <c r="B4121" s="29">
        <f t="shared" si="259"/>
        <v>6</v>
      </c>
      <c r="C4121" s="34">
        <v>21</v>
      </c>
      <c r="D4121" s="35">
        <v>223.5</v>
      </c>
      <c r="E4121" s="36">
        <v>392.55</v>
      </c>
      <c r="F4121" s="37">
        <f t="shared" si="260"/>
        <v>616.04999999999995</v>
      </c>
      <c r="G4121" s="38"/>
      <c r="H4121" s="35">
        <v>421.82100000000003</v>
      </c>
      <c r="I4121" s="36">
        <v>227.82400000000001</v>
      </c>
      <c r="J4121" s="37">
        <f t="shared" si="261"/>
        <v>649.64499999999998</v>
      </c>
      <c r="K4121" s="38"/>
      <c r="L4121" s="35">
        <v>260.39999999999998</v>
      </c>
      <c r="M4121" s="36">
        <v>185.25</v>
      </c>
      <c r="N4121" s="37">
        <f t="shared" si="262"/>
        <v>445.65</v>
      </c>
    </row>
    <row r="4122" spans="1:14" ht="15.6" x14ac:dyDescent="0.3">
      <c r="A4122" s="39">
        <v>43637.5</v>
      </c>
      <c r="B4122" s="29">
        <f t="shared" si="259"/>
        <v>6</v>
      </c>
      <c r="C4122" s="34">
        <v>21</v>
      </c>
      <c r="D4122" s="35">
        <v>227.25</v>
      </c>
      <c r="E4122" s="36">
        <v>394.05</v>
      </c>
      <c r="F4122" s="37">
        <f t="shared" si="260"/>
        <v>621.29999999999995</v>
      </c>
      <c r="G4122" s="38"/>
      <c r="H4122" s="35">
        <v>408.56400000000002</v>
      </c>
      <c r="I4122" s="36">
        <v>233.71899999999999</v>
      </c>
      <c r="J4122" s="37">
        <f t="shared" si="261"/>
        <v>642.28300000000002</v>
      </c>
      <c r="K4122" s="38"/>
      <c r="L4122" s="35">
        <v>263.10000000000002</v>
      </c>
      <c r="M4122" s="36">
        <v>182.55</v>
      </c>
      <c r="N4122" s="37">
        <f t="shared" si="262"/>
        <v>445.65000000000003</v>
      </c>
    </row>
    <row r="4123" spans="1:14" ht="15.6" x14ac:dyDescent="0.3">
      <c r="A4123" s="40">
        <v>43637.541666666664</v>
      </c>
      <c r="B4123" s="29">
        <f t="shared" si="259"/>
        <v>6</v>
      </c>
      <c r="C4123" s="34">
        <v>21</v>
      </c>
      <c r="D4123" s="35">
        <v>238.65</v>
      </c>
      <c r="E4123" s="36">
        <v>398.4</v>
      </c>
      <c r="F4123" s="37">
        <f t="shared" si="260"/>
        <v>637.04999999999995</v>
      </c>
      <c r="G4123" s="38"/>
      <c r="H4123" s="35">
        <v>422.38299999999998</v>
      </c>
      <c r="I4123" s="36">
        <v>229.399</v>
      </c>
      <c r="J4123" s="37">
        <f t="shared" si="261"/>
        <v>651.78199999999993</v>
      </c>
      <c r="K4123" s="38"/>
      <c r="L4123" s="35">
        <v>263.25</v>
      </c>
      <c r="M4123" s="36">
        <v>186.75</v>
      </c>
      <c r="N4123" s="37">
        <f t="shared" si="262"/>
        <v>450</v>
      </c>
    </row>
    <row r="4124" spans="1:14" ht="15.6" x14ac:dyDescent="0.3">
      <c r="A4124" s="39">
        <v>43637.583333333336</v>
      </c>
      <c r="B4124" s="29">
        <f t="shared" si="259"/>
        <v>6</v>
      </c>
      <c r="C4124" s="34">
        <v>21</v>
      </c>
      <c r="D4124" s="35">
        <v>248.4</v>
      </c>
      <c r="E4124" s="36">
        <v>384.75</v>
      </c>
      <c r="F4124" s="37">
        <f t="shared" si="260"/>
        <v>633.15</v>
      </c>
      <c r="G4124" s="38"/>
      <c r="H4124" s="35">
        <v>419.92200000000003</v>
      </c>
      <c r="I4124" s="36">
        <v>227.91</v>
      </c>
      <c r="J4124" s="37">
        <f t="shared" si="261"/>
        <v>647.83199999999999</v>
      </c>
      <c r="K4124" s="38"/>
      <c r="L4124" s="35">
        <v>264.45</v>
      </c>
      <c r="M4124" s="36">
        <v>183.6</v>
      </c>
      <c r="N4124" s="37">
        <f t="shared" si="262"/>
        <v>448.04999999999995</v>
      </c>
    </row>
    <row r="4125" spans="1:14" ht="15.6" x14ac:dyDescent="0.3">
      <c r="A4125" s="40">
        <v>43637.625</v>
      </c>
      <c r="B4125" s="29">
        <f t="shared" si="259"/>
        <v>6</v>
      </c>
      <c r="C4125" s="34">
        <v>21</v>
      </c>
      <c r="D4125" s="35">
        <v>239.25</v>
      </c>
      <c r="E4125" s="36">
        <v>358.95</v>
      </c>
      <c r="F4125" s="37">
        <f t="shared" si="260"/>
        <v>598.20000000000005</v>
      </c>
      <c r="G4125" s="38"/>
      <c r="H4125" s="35">
        <v>408.42500000000001</v>
      </c>
      <c r="I4125" s="36">
        <v>224.85</v>
      </c>
      <c r="J4125" s="37">
        <f t="shared" si="261"/>
        <v>633.27499999999998</v>
      </c>
      <c r="K4125" s="38"/>
      <c r="L4125" s="35">
        <v>259.5</v>
      </c>
      <c r="M4125" s="36">
        <v>180</v>
      </c>
      <c r="N4125" s="37">
        <f t="shared" si="262"/>
        <v>439.5</v>
      </c>
    </row>
    <row r="4126" spans="1:14" ht="15.6" x14ac:dyDescent="0.3">
      <c r="A4126" s="39">
        <v>43637.666666666664</v>
      </c>
      <c r="B4126" s="29">
        <f t="shared" si="259"/>
        <v>6</v>
      </c>
      <c r="C4126" s="34">
        <v>21</v>
      </c>
      <c r="D4126" s="35">
        <v>234.45</v>
      </c>
      <c r="E4126" s="36">
        <v>357</v>
      </c>
      <c r="F4126" s="37">
        <f t="shared" si="260"/>
        <v>591.45000000000005</v>
      </c>
      <c r="G4126" s="38"/>
      <c r="H4126" s="35">
        <v>401.84399999999999</v>
      </c>
      <c r="I4126" s="36">
        <v>214.15199999999999</v>
      </c>
      <c r="J4126" s="37">
        <f t="shared" si="261"/>
        <v>615.99599999999998</v>
      </c>
      <c r="K4126" s="38"/>
      <c r="L4126" s="35">
        <v>259.35000000000002</v>
      </c>
      <c r="M4126" s="36">
        <v>174</v>
      </c>
      <c r="N4126" s="37">
        <f t="shared" si="262"/>
        <v>433.35</v>
      </c>
    </row>
    <row r="4127" spans="1:14" ht="15.6" x14ac:dyDescent="0.3">
      <c r="A4127" s="40">
        <v>43637.708333333336</v>
      </c>
      <c r="B4127" s="29">
        <f t="shared" si="259"/>
        <v>6</v>
      </c>
      <c r="C4127" s="34">
        <v>21</v>
      </c>
      <c r="D4127" s="35">
        <v>234.6</v>
      </c>
      <c r="E4127" s="36">
        <v>331.65</v>
      </c>
      <c r="F4127" s="37">
        <f t="shared" si="260"/>
        <v>566.25</v>
      </c>
      <c r="G4127" s="38"/>
      <c r="H4127" s="35">
        <v>382.03199999999998</v>
      </c>
      <c r="I4127" s="36">
        <v>199.53299999999999</v>
      </c>
      <c r="J4127" s="37">
        <f t="shared" si="261"/>
        <v>581.56499999999994</v>
      </c>
      <c r="K4127" s="38"/>
      <c r="L4127" s="35">
        <v>243.75</v>
      </c>
      <c r="M4127" s="36">
        <v>165.3</v>
      </c>
      <c r="N4127" s="37">
        <f t="shared" si="262"/>
        <v>409.05</v>
      </c>
    </row>
    <row r="4128" spans="1:14" ht="15.6" x14ac:dyDescent="0.3">
      <c r="A4128" s="39">
        <v>43637.75</v>
      </c>
      <c r="B4128" s="29">
        <f t="shared" si="259"/>
        <v>6</v>
      </c>
      <c r="C4128" s="34">
        <v>21</v>
      </c>
      <c r="D4128" s="35">
        <v>222.45</v>
      </c>
      <c r="E4128" s="36">
        <v>295.8</v>
      </c>
      <c r="F4128" s="37">
        <f t="shared" si="260"/>
        <v>518.25</v>
      </c>
      <c r="G4128" s="38"/>
      <c r="H4128" s="35">
        <v>176.81</v>
      </c>
      <c r="I4128" s="36">
        <v>171.833</v>
      </c>
      <c r="J4128" s="37">
        <f t="shared" si="261"/>
        <v>348.64300000000003</v>
      </c>
      <c r="K4128" s="38"/>
      <c r="L4128" s="35">
        <v>108.3</v>
      </c>
      <c r="M4128" s="36">
        <v>96.3</v>
      </c>
      <c r="N4128" s="37">
        <f t="shared" si="262"/>
        <v>204.6</v>
      </c>
    </row>
    <row r="4129" spans="1:14" ht="15.6" x14ac:dyDescent="0.3">
      <c r="A4129" s="40">
        <v>43637.791666666664</v>
      </c>
      <c r="B4129" s="29">
        <f t="shared" si="259"/>
        <v>6</v>
      </c>
      <c r="C4129" s="34">
        <v>21</v>
      </c>
      <c r="D4129" s="35">
        <v>206.25</v>
      </c>
      <c r="E4129" s="36">
        <v>274.8</v>
      </c>
      <c r="F4129" s="37">
        <f t="shared" si="260"/>
        <v>481.05</v>
      </c>
      <c r="G4129" s="38"/>
      <c r="H4129" s="35">
        <v>167.70099999999999</v>
      </c>
      <c r="I4129" s="36">
        <v>162.56</v>
      </c>
      <c r="J4129" s="37">
        <f t="shared" si="261"/>
        <v>330.26099999999997</v>
      </c>
      <c r="K4129" s="38"/>
      <c r="L4129" s="35">
        <v>100.35</v>
      </c>
      <c r="M4129" s="36">
        <v>81.150000000000006</v>
      </c>
      <c r="N4129" s="37">
        <f t="shared" si="262"/>
        <v>181.5</v>
      </c>
    </row>
    <row r="4130" spans="1:14" ht="15.6" x14ac:dyDescent="0.3">
      <c r="A4130" s="39">
        <v>43637.833333333336</v>
      </c>
      <c r="B4130" s="29">
        <f t="shared" si="259"/>
        <v>6</v>
      </c>
      <c r="C4130" s="34">
        <v>21</v>
      </c>
      <c r="D4130" s="35">
        <v>206.7</v>
      </c>
      <c r="E4130" s="36">
        <v>261.3</v>
      </c>
      <c r="F4130" s="37">
        <f t="shared" si="260"/>
        <v>468</v>
      </c>
      <c r="G4130" s="38"/>
      <c r="H4130" s="35">
        <v>173.62</v>
      </c>
      <c r="I4130" s="36">
        <v>164.47499999999999</v>
      </c>
      <c r="J4130" s="37">
        <f t="shared" si="261"/>
        <v>338.09500000000003</v>
      </c>
      <c r="K4130" s="38"/>
      <c r="L4130" s="35">
        <v>100.2</v>
      </c>
      <c r="M4130" s="36">
        <v>82.35</v>
      </c>
      <c r="N4130" s="37">
        <f t="shared" si="262"/>
        <v>182.55</v>
      </c>
    </row>
    <row r="4131" spans="1:14" ht="15.6" x14ac:dyDescent="0.3">
      <c r="A4131" s="40">
        <v>43637.875</v>
      </c>
      <c r="B4131" s="29">
        <f t="shared" si="259"/>
        <v>6</v>
      </c>
      <c r="C4131" s="34">
        <v>21</v>
      </c>
      <c r="D4131" s="35">
        <v>174.9</v>
      </c>
      <c r="E4131" s="36">
        <v>136.19999999999999</v>
      </c>
      <c r="F4131" s="37">
        <f t="shared" si="260"/>
        <v>311.10000000000002</v>
      </c>
      <c r="G4131" s="38"/>
      <c r="H4131" s="35">
        <v>170.69200000000001</v>
      </c>
      <c r="I4131" s="36">
        <v>152.934</v>
      </c>
      <c r="J4131" s="37">
        <f t="shared" si="261"/>
        <v>323.62599999999998</v>
      </c>
      <c r="K4131" s="38"/>
      <c r="L4131" s="35">
        <v>97.2</v>
      </c>
      <c r="M4131" s="36">
        <v>75</v>
      </c>
      <c r="N4131" s="37">
        <f t="shared" si="262"/>
        <v>172.2</v>
      </c>
    </row>
    <row r="4132" spans="1:14" ht="15.6" x14ac:dyDescent="0.3">
      <c r="A4132" s="39">
        <v>43637.916666666664</v>
      </c>
      <c r="B4132" s="29">
        <f t="shared" si="259"/>
        <v>6</v>
      </c>
      <c r="C4132" s="34">
        <v>21</v>
      </c>
      <c r="D4132" s="35">
        <v>159.6</v>
      </c>
      <c r="E4132" s="36">
        <v>132.9</v>
      </c>
      <c r="F4132" s="37">
        <f t="shared" si="260"/>
        <v>292.5</v>
      </c>
      <c r="G4132" s="38"/>
      <c r="H4132" s="35">
        <v>165.565</v>
      </c>
      <c r="I4132" s="36">
        <v>150.55099999999999</v>
      </c>
      <c r="J4132" s="37">
        <f t="shared" si="261"/>
        <v>316.11599999999999</v>
      </c>
      <c r="K4132" s="38"/>
      <c r="L4132" s="35">
        <v>93.15</v>
      </c>
      <c r="M4132" s="36">
        <v>72.599999999999994</v>
      </c>
      <c r="N4132" s="37">
        <f t="shared" si="262"/>
        <v>165.75</v>
      </c>
    </row>
    <row r="4133" spans="1:14" ht="15.6" x14ac:dyDescent="0.3">
      <c r="A4133" s="40">
        <v>43637.958333333336</v>
      </c>
      <c r="B4133" s="29">
        <f t="shared" si="259"/>
        <v>6</v>
      </c>
      <c r="C4133" s="34">
        <v>21</v>
      </c>
      <c r="D4133" s="35">
        <v>146.25</v>
      </c>
      <c r="E4133" s="36">
        <v>128.4</v>
      </c>
      <c r="F4133" s="37">
        <f t="shared" si="260"/>
        <v>274.64999999999998</v>
      </c>
      <c r="G4133" s="38"/>
      <c r="H4133" s="35">
        <v>161.49799999999999</v>
      </c>
      <c r="I4133" s="36">
        <v>129.31200000000001</v>
      </c>
      <c r="J4133" s="37">
        <f t="shared" si="261"/>
        <v>290.81</v>
      </c>
      <c r="K4133" s="38"/>
      <c r="L4133" s="35">
        <v>82.5</v>
      </c>
      <c r="M4133" s="36">
        <v>65.099999999999994</v>
      </c>
      <c r="N4133" s="37">
        <f t="shared" si="262"/>
        <v>147.6</v>
      </c>
    </row>
    <row r="4134" spans="1:14" ht="15.6" x14ac:dyDescent="0.3">
      <c r="A4134" s="39">
        <v>43637</v>
      </c>
      <c r="B4134" s="29">
        <f t="shared" si="259"/>
        <v>6</v>
      </c>
      <c r="C4134" s="34">
        <v>21</v>
      </c>
      <c r="D4134" s="35">
        <v>129.44999999999999</v>
      </c>
      <c r="E4134" s="36">
        <v>111.6</v>
      </c>
      <c r="F4134" s="37">
        <f t="shared" si="260"/>
        <v>241.04999999999998</v>
      </c>
      <c r="G4134" s="38"/>
      <c r="H4134" s="35">
        <v>158.12799999999999</v>
      </c>
      <c r="I4134" s="36">
        <v>116.505</v>
      </c>
      <c r="J4134" s="37">
        <f t="shared" si="261"/>
        <v>274.63299999999998</v>
      </c>
      <c r="K4134" s="38"/>
      <c r="L4134" s="35">
        <v>79.05</v>
      </c>
      <c r="M4134" s="36">
        <v>63.9</v>
      </c>
      <c r="N4134" s="37">
        <f t="shared" si="262"/>
        <v>142.94999999999999</v>
      </c>
    </row>
    <row r="4135" spans="1:14" ht="15.6" x14ac:dyDescent="0.3">
      <c r="A4135" s="40">
        <v>43638.041666666664</v>
      </c>
      <c r="B4135" s="29">
        <f t="shared" si="259"/>
        <v>6</v>
      </c>
      <c r="C4135" s="34">
        <v>22</v>
      </c>
      <c r="D4135" s="35">
        <v>125.7</v>
      </c>
      <c r="E4135" s="36">
        <v>109.5</v>
      </c>
      <c r="F4135" s="37">
        <f t="shared" si="260"/>
        <v>235.2</v>
      </c>
      <c r="G4135" s="38"/>
      <c r="H4135" s="35">
        <v>158.04300000000001</v>
      </c>
      <c r="I4135" s="36">
        <v>116.07299999999999</v>
      </c>
      <c r="J4135" s="37">
        <f t="shared" si="261"/>
        <v>274.11599999999999</v>
      </c>
      <c r="K4135" s="38"/>
      <c r="L4135" s="35">
        <v>78.900000000000006</v>
      </c>
      <c r="M4135" s="36">
        <v>63.45</v>
      </c>
      <c r="N4135" s="37">
        <f t="shared" si="262"/>
        <v>142.35000000000002</v>
      </c>
    </row>
    <row r="4136" spans="1:14" ht="15.6" x14ac:dyDescent="0.3">
      <c r="A4136" s="39">
        <v>43638.083333333336</v>
      </c>
      <c r="B4136" s="29">
        <f t="shared" si="259"/>
        <v>6</v>
      </c>
      <c r="C4136" s="34">
        <v>22</v>
      </c>
      <c r="D4136" s="35">
        <v>105.3</v>
      </c>
      <c r="E4136" s="36">
        <v>107.7</v>
      </c>
      <c r="F4136" s="37">
        <f t="shared" si="260"/>
        <v>213</v>
      </c>
      <c r="G4136" s="38"/>
      <c r="H4136" s="35">
        <v>156.45699999999999</v>
      </c>
      <c r="I4136" s="36">
        <v>115.41200000000001</v>
      </c>
      <c r="J4136" s="37">
        <f t="shared" si="261"/>
        <v>271.86900000000003</v>
      </c>
      <c r="K4136" s="38"/>
      <c r="L4136" s="35">
        <v>78.599999999999994</v>
      </c>
      <c r="M4136" s="36">
        <v>59.55</v>
      </c>
      <c r="N4136" s="37">
        <f t="shared" si="262"/>
        <v>138.14999999999998</v>
      </c>
    </row>
    <row r="4137" spans="1:14" ht="15.6" x14ac:dyDescent="0.3">
      <c r="A4137" s="40">
        <v>43638.125</v>
      </c>
      <c r="B4137" s="29">
        <f t="shared" si="259"/>
        <v>6</v>
      </c>
      <c r="C4137" s="34">
        <v>22</v>
      </c>
      <c r="D4137" s="35">
        <v>103.05</v>
      </c>
      <c r="E4137" s="36">
        <v>111.15</v>
      </c>
      <c r="F4137" s="37">
        <f t="shared" si="260"/>
        <v>214.2</v>
      </c>
      <c r="G4137" s="38"/>
      <c r="H4137" s="35">
        <v>156.637</v>
      </c>
      <c r="I4137" s="36">
        <v>116.502</v>
      </c>
      <c r="J4137" s="37">
        <f t="shared" si="261"/>
        <v>273.13900000000001</v>
      </c>
      <c r="K4137" s="38"/>
      <c r="L4137" s="35">
        <v>78.900000000000006</v>
      </c>
      <c r="M4137" s="36">
        <v>59.85</v>
      </c>
      <c r="N4137" s="37">
        <f t="shared" si="262"/>
        <v>138.75</v>
      </c>
    </row>
    <row r="4138" spans="1:14" ht="15.6" x14ac:dyDescent="0.3">
      <c r="A4138" s="39">
        <v>43638.166666666664</v>
      </c>
      <c r="B4138" s="29">
        <f t="shared" si="259"/>
        <v>6</v>
      </c>
      <c r="C4138" s="34">
        <v>22</v>
      </c>
      <c r="D4138" s="35">
        <v>106.5</v>
      </c>
      <c r="E4138" s="36">
        <v>108.75</v>
      </c>
      <c r="F4138" s="37">
        <f t="shared" si="260"/>
        <v>215.25</v>
      </c>
      <c r="G4138" s="38"/>
      <c r="H4138" s="35">
        <v>156.892</v>
      </c>
      <c r="I4138" s="36">
        <v>113.976</v>
      </c>
      <c r="J4138" s="37">
        <f t="shared" si="261"/>
        <v>270.86799999999999</v>
      </c>
      <c r="K4138" s="38"/>
      <c r="L4138" s="35">
        <v>78.3</v>
      </c>
      <c r="M4138" s="36">
        <v>60</v>
      </c>
      <c r="N4138" s="37">
        <f t="shared" si="262"/>
        <v>138.30000000000001</v>
      </c>
    </row>
    <row r="4139" spans="1:14" ht="15.6" x14ac:dyDescent="0.3">
      <c r="A4139" s="40">
        <v>43638.208333333336</v>
      </c>
      <c r="B4139" s="29">
        <f t="shared" si="259"/>
        <v>6</v>
      </c>
      <c r="C4139" s="34">
        <v>22</v>
      </c>
      <c r="D4139" s="35">
        <v>104.55</v>
      </c>
      <c r="E4139" s="36">
        <v>106.35</v>
      </c>
      <c r="F4139" s="37">
        <f t="shared" si="260"/>
        <v>210.89999999999998</v>
      </c>
      <c r="G4139" s="38"/>
      <c r="H4139" s="35">
        <v>156.40700000000001</v>
      </c>
      <c r="I4139" s="36">
        <v>115.46299999999999</v>
      </c>
      <c r="J4139" s="37">
        <f t="shared" si="261"/>
        <v>271.87</v>
      </c>
      <c r="K4139" s="38"/>
      <c r="L4139" s="35">
        <v>78.900000000000006</v>
      </c>
      <c r="M4139" s="36">
        <v>59.7</v>
      </c>
      <c r="N4139" s="37">
        <f t="shared" si="262"/>
        <v>138.60000000000002</v>
      </c>
    </row>
    <row r="4140" spans="1:14" ht="15.6" x14ac:dyDescent="0.3">
      <c r="A4140" s="39">
        <v>43638.25</v>
      </c>
      <c r="B4140" s="29">
        <f t="shared" si="259"/>
        <v>6</v>
      </c>
      <c r="C4140" s="34">
        <v>22</v>
      </c>
      <c r="D4140" s="35">
        <v>103.95</v>
      </c>
      <c r="E4140" s="36">
        <v>105.9</v>
      </c>
      <c r="F4140" s="37">
        <f t="shared" si="260"/>
        <v>209.85000000000002</v>
      </c>
      <c r="G4140" s="38"/>
      <c r="H4140" s="35">
        <v>156.11600000000001</v>
      </c>
      <c r="I4140" s="36">
        <v>117.81</v>
      </c>
      <c r="J4140" s="37">
        <f t="shared" si="261"/>
        <v>273.92600000000004</v>
      </c>
      <c r="K4140" s="38"/>
      <c r="L4140" s="35">
        <v>79.5</v>
      </c>
      <c r="M4140" s="36">
        <v>60.3</v>
      </c>
      <c r="N4140" s="37">
        <f t="shared" si="262"/>
        <v>139.80000000000001</v>
      </c>
    </row>
    <row r="4141" spans="1:14" ht="15.6" x14ac:dyDescent="0.3">
      <c r="A4141" s="40">
        <v>43638.291666666664</v>
      </c>
      <c r="B4141" s="29">
        <f t="shared" si="259"/>
        <v>6</v>
      </c>
      <c r="C4141" s="34">
        <v>22</v>
      </c>
      <c r="D4141" s="35">
        <v>106.35</v>
      </c>
      <c r="E4141" s="36">
        <v>104.85</v>
      </c>
      <c r="F4141" s="37">
        <f t="shared" si="260"/>
        <v>211.2</v>
      </c>
      <c r="G4141" s="38"/>
      <c r="H4141" s="35">
        <v>157.24299999999999</v>
      </c>
      <c r="I4141" s="36">
        <v>121.369</v>
      </c>
      <c r="J4141" s="37">
        <f t="shared" si="261"/>
        <v>278.61199999999997</v>
      </c>
      <c r="K4141" s="38"/>
      <c r="L4141" s="35">
        <v>80.25</v>
      </c>
      <c r="M4141" s="36">
        <v>60.6</v>
      </c>
      <c r="N4141" s="37">
        <f t="shared" si="262"/>
        <v>140.85</v>
      </c>
    </row>
    <row r="4142" spans="1:14" ht="15.6" x14ac:dyDescent="0.3">
      <c r="A4142" s="39">
        <v>43638.333333333336</v>
      </c>
      <c r="B4142" s="29">
        <f t="shared" si="259"/>
        <v>6</v>
      </c>
      <c r="C4142" s="34">
        <v>22</v>
      </c>
      <c r="D4142" s="35">
        <v>135.75</v>
      </c>
      <c r="E4142" s="36">
        <v>225.45</v>
      </c>
      <c r="F4142" s="37">
        <f t="shared" si="260"/>
        <v>361.2</v>
      </c>
      <c r="G4142" s="38"/>
      <c r="H4142" s="35">
        <v>272.61799999999999</v>
      </c>
      <c r="I4142" s="36">
        <v>143.25</v>
      </c>
      <c r="J4142" s="37">
        <f t="shared" si="261"/>
        <v>415.86799999999999</v>
      </c>
      <c r="K4142" s="38"/>
      <c r="L4142" s="35">
        <v>110.55</v>
      </c>
      <c r="M4142" s="36">
        <v>77.849999999999994</v>
      </c>
      <c r="N4142" s="37">
        <f t="shared" si="262"/>
        <v>188.39999999999998</v>
      </c>
    </row>
    <row r="4143" spans="1:14" ht="15.6" x14ac:dyDescent="0.3">
      <c r="A4143" s="40">
        <v>43638.375</v>
      </c>
      <c r="B4143" s="29">
        <f t="shared" si="259"/>
        <v>6</v>
      </c>
      <c r="C4143" s="34">
        <v>22</v>
      </c>
      <c r="D4143" s="35">
        <v>174.9</v>
      </c>
      <c r="E4143" s="36">
        <v>245.1</v>
      </c>
      <c r="F4143" s="37">
        <f t="shared" si="260"/>
        <v>420</v>
      </c>
      <c r="G4143" s="38"/>
      <c r="H4143" s="35">
        <v>290.59800000000001</v>
      </c>
      <c r="I4143" s="36">
        <v>143.4</v>
      </c>
      <c r="J4143" s="37">
        <f t="shared" si="261"/>
        <v>433.99800000000005</v>
      </c>
      <c r="K4143" s="38"/>
      <c r="L4143" s="35">
        <v>112.35</v>
      </c>
      <c r="M4143" s="36">
        <v>80.7</v>
      </c>
      <c r="N4143" s="37">
        <f t="shared" si="262"/>
        <v>193.05</v>
      </c>
    </row>
    <row r="4144" spans="1:14" ht="15.6" x14ac:dyDescent="0.3">
      <c r="A4144" s="39">
        <v>43638.416666666664</v>
      </c>
      <c r="B4144" s="29">
        <f t="shared" si="259"/>
        <v>6</v>
      </c>
      <c r="C4144" s="34">
        <v>22</v>
      </c>
      <c r="D4144" s="35">
        <v>187.05</v>
      </c>
      <c r="E4144" s="36">
        <v>255.6</v>
      </c>
      <c r="F4144" s="37">
        <f t="shared" si="260"/>
        <v>442.65</v>
      </c>
      <c r="G4144" s="38"/>
      <c r="H4144" s="35">
        <v>331.2</v>
      </c>
      <c r="I4144" s="36">
        <v>144.02099999999999</v>
      </c>
      <c r="J4144" s="37">
        <f t="shared" si="261"/>
        <v>475.221</v>
      </c>
      <c r="K4144" s="38"/>
      <c r="L4144" s="35">
        <v>184.2</v>
      </c>
      <c r="M4144" s="36">
        <v>111.9</v>
      </c>
      <c r="N4144" s="37">
        <f t="shared" si="262"/>
        <v>296.10000000000002</v>
      </c>
    </row>
    <row r="4145" spans="1:14" ht="15.6" x14ac:dyDescent="0.3">
      <c r="A4145" s="40">
        <v>43638.458333333336</v>
      </c>
      <c r="B4145" s="29">
        <f t="shared" si="259"/>
        <v>6</v>
      </c>
      <c r="C4145" s="34">
        <v>22</v>
      </c>
      <c r="D4145" s="35">
        <v>193.05</v>
      </c>
      <c r="E4145" s="36">
        <v>265.2</v>
      </c>
      <c r="F4145" s="37">
        <f t="shared" si="260"/>
        <v>458.25</v>
      </c>
      <c r="G4145" s="38"/>
      <c r="H4145" s="35">
        <v>334.81</v>
      </c>
      <c r="I4145" s="36">
        <v>142.35400000000001</v>
      </c>
      <c r="J4145" s="37">
        <f t="shared" si="261"/>
        <v>477.16399999999999</v>
      </c>
      <c r="K4145" s="38"/>
      <c r="L4145" s="35">
        <v>200.1</v>
      </c>
      <c r="M4145" s="36">
        <v>126.6</v>
      </c>
      <c r="N4145" s="37">
        <f t="shared" si="262"/>
        <v>326.7</v>
      </c>
    </row>
    <row r="4146" spans="1:14" ht="15.6" x14ac:dyDescent="0.3">
      <c r="A4146" s="39">
        <v>43638.5</v>
      </c>
      <c r="B4146" s="29">
        <f t="shared" si="259"/>
        <v>6</v>
      </c>
      <c r="C4146" s="34">
        <v>22</v>
      </c>
      <c r="D4146" s="35">
        <v>192.15</v>
      </c>
      <c r="E4146" s="36">
        <v>264.3</v>
      </c>
      <c r="F4146" s="37">
        <f t="shared" si="260"/>
        <v>456.45000000000005</v>
      </c>
      <c r="G4146" s="38"/>
      <c r="H4146" s="35">
        <v>336.483</v>
      </c>
      <c r="I4146" s="36">
        <v>142.89599999999999</v>
      </c>
      <c r="J4146" s="37">
        <f t="shared" si="261"/>
        <v>479.37900000000002</v>
      </c>
      <c r="K4146" s="38"/>
      <c r="L4146" s="35">
        <v>82.2</v>
      </c>
      <c r="M4146" s="36">
        <v>69</v>
      </c>
      <c r="N4146" s="37">
        <f t="shared" si="262"/>
        <v>151.19999999999999</v>
      </c>
    </row>
    <row r="4147" spans="1:14" ht="15.6" x14ac:dyDescent="0.3">
      <c r="A4147" s="40">
        <v>43638.541666666664</v>
      </c>
      <c r="B4147" s="29">
        <f t="shared" si="259"/>
        <v>6</v>
      </c>
      <c r="C4147" s="34">
        <v>22</v>
      </c>
      <c r="D4147" s="35">
        <v>154.94999999999999</v>
      </c>
      <c r="E4147" s="36">
        <v>111.75</v>
      </c>
      <c r="F4147" s="37">
        <f t="shared" si="260"/>
        <v>266.7</v>
      </c>
      <c r="G4147" s="38"/>
      <c r="H4147" s="35">
        <v>335.96899999999999</v>
      </c>
      <c r="I4147" s="36">
        <v>141.386</v>
      </c>
      <c r="J4147" s="37">
        <f t="shared" si="261"/>
        <v>477.35500000000002</v>
      </c>
      <c r="K4147" s="38"/>
      <c r="L4147" s="35">
        <v>79.349999999999994</v>
      </c>
      <c r="M4147" s="36">
        <v>65.099999999999994</v>
      </c>
      <c r="N4147" s="37">
        <f t="shared" si="262"/>
        <v>144.44999999999999</v>
      </c>
    </row>
    <row r="4148" spans="1:14" ht="15.6" x14ac:dyDescent="0.3">
      <c r="A4148" s="39">
        <v>43638.583333333336</v>
      </c>
      <c r="B4148" s="29">
        <f t="shared" si="259"/>
        <v>6</v>
      </c>
      <c r="C4148" s="34">
        <v>22</v>
      </c>
      <c r="D4148" s="35">
        <v>155.55000000000001</v>
      </c>
      <c r="E4148" s="36">
        <v>111</v>
      </c>
      <c r="F4148" s="37">
        <f t="shared" si="260"/>
        <v>266.55</v>
      </c>
      <c r="G4148" s="38"/>
      <c r="H4148" s="35">
        <v>336.935</v>
      </c>
      <c r="I4148" s="36">
        <v>140.19499999999999</v>
      </c>
      <c r="J4148" s="37">
        <f t="shared" si="261"/>
        <v>477.13</v>
      </c>
      <c r="K4148" s="38"/>
      <c r="L4148" s="35">
        <v>78.150000000000006</v>
      </c>
      <c r="M4148" s="36">
        <v>65.099999999999994</v>
      </c>
      <c r="N4148" s="37">
        <f t="shared" si="262"/>
        <v>143.25</v>
      </c>
    </row>
    <row r="4149" spans="1:14" ht="15.6" x14ac:dyDescent="0.3">
      <c r="A4149" s="40">
        <v>43638.625</v>
      </c>
      <c r="B4149" s="29">
        <f t="shared" si="259"/>
        <v>6</v>
      </c>
      <c r="C4149" s="34">
        <v>22</v>
      </c>
      <c r="D4149" s="35">
        <v>158.25</v>
      </c>
      <c r="E4149" s="36">
        <v>112.8</v>
      </c>
      <c r="F4149" s="37">
        <f t="shared" si="260"/>
        <v>271.05</v>
      </c>
      <c r="G4149" s="38"/>
      <c r="H4149" s="35">
        <v>338.06200000000001</v>
      </c>
      <c r="I4149" s="36">
        <v>141.16800000000001</v>
      </c>
      <c r="J4149" s="37">
        <f t="shared" si="261"/>
        <v>479.23</v>
      </c>
      <c r="K4149" s="38"/>
      <c r="L4149" s="35">
        <v>79.95</v>
      </c>
      <c r="M4149" s="36">
        <v>62.7</v>
      </c>
      <c r="N4149" s="37">
        <f t="shared" si="262"/>
        <v>142.65</v>
      </c>
    </row>
    <row r="4150" spans="1:14" ht="15.6" x14ac:dyDescent="0.3">
      <c r="A4150" s="39">
        <v>43638.666666666664</v>
      </c>
      <c r="B4150" s="29">
        <f t="shared" si="259"/>
        <v>6</v>
      </c>
      <c r="C4150" s="34">
        <v>22</v>
      </c>
      <c r="D4150" s="35">
        <v>160.94999999999999</v>
      </c>
      <c r="E4150" s="36">
        <v>114.3</v>
      </c>
      <c r="F4150" s="37">
        <f t="shared" si="260"/>
        <v>275.25</v>
      </c>
      <c r="G4150" s="38"/>
      <c r="H4150" s="35">
        <v>341.00299999999999</v>
      </c>
      <c r="I4150" s="36">
        <v>140.29300000000001</v>
      </c>
      <c r="J4150" s="37">
        <f t="shared" si="261"/>
        <v>481.29599999999999</v>
      </c>
      <c r="K4150" s="38"/>
      <c r="L4150" s="35">
        <v>79.5</v>
      </c>
      <c r="M4150" s="36">
        <v>61.95</v>
      </c>
      <c r="N4150" s="37">
        <f t="shared" si="262"/>
        <v>141.44999999999999</v>
      </c>
    </row>
    <row r="4151" spans="1:14" ht="15.6" x14ac:dyDescent="0.3">
      <c r="A4151" s="40">
        <v>43638.708333333336</v>
      </c>
      <c r="B4151" s="29">
        <f t="shared" si="259"/>
        <v>6</v>
      </c>
      <c r="C4151" s="34">
        <v>22</v>
      </c>
      <c r="D4151" s="35">
        <v>162.44999999999999</v>
      </c>
      <c r="E4151" s="36">
        <v>112.65</v>
      </c>
      <c r="F4151" s="37">
        <f t="shared" si="260"/>
        <v>275.10000000000002</v>
      </c>
      <c r="G4151" s="38"/>
      <c r="H4151" s="35">
        <v>339.726</v>
      </c>
      <c r="I4151" s="36">
        <v>141.11699999999999</v>
      </c>
      <c r="J4151" s="37">
        <f t="shared" si="261"/>
        <v>480.84299999999996</v>
      </c>
      <c r="K4151" s="38"/>
      <c r="L4151" s="35">
        <v>77.25</v>
      </c>
      <c r="M4151" s="36">
        <v>60.9</v>
      </c>
      <c r="N4151" s="37">
        <f t="shared" si="262"/>
        <v>138.15</v>
      </c>
    </row>
    <row r="4152" spans="1:14" ht="15.6" x14ac:dyDescent="0.3">
      <c r="A4152" s="39">
        <v>43638.75</v>
      </c>
      <c r="B4152" s="29">
        <f t="shared" si="259"/>
        <v>6</v>
      </c>
      <c r="C4152" s="34">
        <v>22</v>
      </c>
      <c r="D4152" s="35">
        <v>163.80000000000001</v>
      </c>
      <c r="E4152" s="36">
        <v>109.65</v>
      </c>
      <c r="F4152" s="37">
        <f t="shared" si="260"/>
        <v>273.45000000000005</v>
      </c>
      <c r="G4152" s="38"/>
      <c r="H4152" s="35">
        <v>339.178</v>
      </c>
      <c r="I4152" s="36">
        <v>141.001</v>
      </c>
      <c r="J4152" s="37">
        <f t="shared" si="261"/>
        <v>480.17899999999997</v>
      </c>
      <c r="K4152" s="38"/>
      <c r="L4152" s="35">
        <v>76.650000000000006</v>
      </c>
      <c r="M4152" s="36">
        <v>61.65</v>
      </c>
      <c r="N4152" s="37">
        <f t="shared" si="262"/>
        <v>138.30000000000001</v>
      </c>
    </row>
    <row r="4153" spans="1:14" ht="15.6" x14ac:dyDescent="0.3">
      <c r="A4153" s="40">
        <v>43638.791666666664</v>
      </c>
      <c r="B4153" s="29">
        <f t="shared" si="259"/>
        <v>6</v>
      </c>
      <c r="C4153" s="34">
        <v>22</v>
      </c>
      <c r="D4153" s="35">
        <v>164.25</v>
      </c>
      <c r="E4153" s="36">
        <v>109.65</v>
      </c>
      <c r="F4153" s="37">
        <f t="shared" si="260"/>
        <v>273.89999999999998</v>
      </c>
      <c r="G4153" s="38"/>
      <c r="H4153" s="35">
        <v>334.74900000000002</v>
      </c>
      <c r="I4153" s="36">
        <v>136.245</v>
      </c>
      <c r="J4153" s="37">
        <f t="shared" si="261"/>
        <v>470.99400000000003</v>
      </c>
      <c r="K4153" s="38"/>
      <c r="L4153" s="35">
        <v>78.3</v>
      </c>
      <c r="M4153" s="36">
        <v>61.8</v>
      </c>
      <c r="N4153" s="37">
        <f t="shared" si="262"/>
        <v>140.1</v>
      </c>
    </row>
    <row r="4154" spans="1:14" ht="15.6" x14ac:dyDescent="0.3">
      <c r="A4154" s="39">
        <v>43638.833333333336</v>
      </c>
      <c r="B4154" s="29">
        <f t="shared" si="259"/>
        <v>6</v>
      </c>
      <c r="C4154" s="34">
        <v>22</v>
      </c>
      <c r="D4154" s="35">
        <v>164.4</v>
      </c>
      <c r="E4154" s="36">
        <v>108.9</v>
      </c>
      <c r="F4154" s="37">
        <f t="shared" si="260"/>
        <v>273.3</v>
      </c>
      <c r="G4154" s="38"/>
      <c r="H4154" s="35">
        <v>324.16800000000001</v>
      </c>
      <c r="I4154" s="36">
        <v>137.24100000000001</v>
      </c>
      <c r="J4154" s="37">
        <f t="shared" si="261"/>
        <v>461.40899999999999</v>
      </c>
      <c r="K4154" s="38"/>
      <c r="L4154" s="35">
        <v>77.400000000000006</v>
      </c>
      <c r="M4154" s="36">
        <v>62.1</v>
      </c>
      <c r="N4154" s="37">
        <f t="shared" si="262"/>
        <v>139.5</v>
      </c>
    </row>
    <row r="4155" spans="1:14" ht="15.6" x14ac:dyDescent="0.3">
      <c r="A4155" s="40">
        <v>43638.875</v>
      </c>
      <c r="B4155" s="29">
        <f t="shared" si="259"/>
        <v>6</v>
      </c>
      <c r="C4155" s="34">
        <v>22</v>
      </c>
      <c r="D4155" s="35">
        <v>158.1</v>
      </c>
      <c r="E4155" s="36">
        <v>111.9</v>
      </c>
      <c r="F4155" s="37">
        <f t="shared" si="260"/>
        <v>270</v>
      </c>
      <c r="G4155" s="38"/>
      <c r="H4155" s="35">
        <v>316.32799999999997</v>
      </c>
      <c r="I4155" s="36">
        <v>138.886</v>
      </c>
      <c r="J4155" s="37">
        <f t="shared" si="261"/>
        <v>455.21399999999994</v>
      </c>
      <c r="K4155" s="38"/>
      <c r="L4155" s="35">
        <v>76.349999999999994</v>
      </c>
      <c r="M4155" s="36">
        <v>61.35</v>
      </c>
      <c r="N4155" s="37">
        <f t="shared" si="262"/>
        <v>137.69999999999999</v>
      </c>
    </row>
    <row r="4156" spans="1:14" ht="15.6" x14ac:dyDescent="0.3">
      <c r="A4156" s="39">
        <v>43638.916666666664</v>
      </c>
      <c r="B4156" s="29">
        <f t="shared" si="259"/>
        <v>6</v>
      </c>
      <c r="C4156" s="34">
        <v>22</v>
      </c>
      <c r="D4156" s="35">
        <v>142.94999999999999</v>
      </c>
      <c r="E4156" s="36">
        <v>112.35</v>
      </c>
      <c r="F4156" s="37">
        <f t="shared" si="260"/>
        <v>255.29999999999998</v>
      </c>
      <c r="G4156" s="38"/>
      <c r="H4156" s="35">
        <v>254.80699999999999</v>
      </c>
      <c r="I4156" s="36">
        <v>139.51</v>
      </c>
      <c r="J4156" s="37">
        <f t="shared" si="261"/>
        <v>394.31700000000001</v>
      </c>
      <c r="K4156" s="38"/>
      <c r="L4156" s="35">
        <v>78.3</v>
      </c>
      <c r="M4156" s="36">
        <v>60.3</v>
      </c>
      <c r="N4156" s="37">
        <f t="shared" si="262"/>
        <v>138.6</v>
      </c>
    </row>
    <row r="4157" spans="1:14" ht="15.6" x14ac:dyDescent="0.3">
      <c r="A4157" s="40">
        <v>43638.958333333336</v>
      </c>
      <c r="B4157" s="29">
        <f t="shared" si="259"/>
        <v>6</v>
      </c>
      <c r="C4157" s="34">
        <v>22</v>
      </c>
      <c r="D4157" s="35">
        <v>137.4</v>
      </c>
      <c r="E4157" s="36">
        <v>111.9</v>
      </c>
      <c r="F4157" s="37">
        <f t="shared" si="260"/>
        <v>249.3</v>
      </c>
      <c r="G4157" s="38"/>
      <c r="H4157" s="35">
        <v>156.68799999999999</v>
      </c>
      <c r="I4157" s="36">
        <v>118.84</v>
      </c>
      <c r="J4157" s="37">
        <f t="shared" si="261"/>
        <v>275.52800000000002</v>
      </c>
      <c r="K4157" s="38"/>
      <c r="L4157" s="35">
        <v>76.5</v>
      </c>
      <c r="M4157" s="36">
        <v>60</v>
      </c>
      <c r="N4157" s="37">
        <f t="shared" si="262"/>
        <v>136.5</v>
      </c>
    </row>
    <row r="4158" spans="1:14" ht="15.6" x14ac:dyDescent="0.3">
      <c r="A4158" s="39">
        <v>43638</v>
      </c>
      <c r="B4158" s="29">
        <f t="shared" si="259"/>
        <v>6</v>
      </c>
      <c r="C4158" s="34">
        <v>22</v>
      </c>
      <c r="D4158" s="35">
        <v>127.65</v>
      </c>
      <c r="E4158" s="36">
        <v>115.65</v>
      </c>
      <c r="F4158" s="37">
        <f t="shared" si="260"/>
        <v>243.3</v>
      </c>
      <c r="G4158" s="38"/>
      <c r="H4158" s="35">
        <v>156.05000000000001</v>
      </c>
      <c r="I4158" s="36">
        <v>115.61799999999999</v>
      </c>
      <c r="J4158" s="37">
        <f t="shared" si="261"/>
        <v>271.66800000000001</v>
      </c>
      <c r="K4158" s="38"/>
      <c r="L4158" s="35">
        <v>77.400000000000006</v>
      </c>
      <c r="M4158" s="36">
        <v>60.75</v>
      </c>
      <c r="N4158" s="37">
        <f t="shared" si="262"/>
        <v>138.15</v>
      </c>
    </row>
    <row r="4159" spans="1:14" ht="15.6" x14ac:dyDescent="0.3">
      <c r="A4159" s="40">
        <v>43639.041666666664</v>
      </c>
      <c r="B4159" s="29">
        <f t="shared" si="259"/>
        <v>6</v>
      </c>
      <c r="C4159" s="34">
        <v>23</v>
      </c>
      <c r="D4159" s="35">
        <v>115.95</v>
      </c>
      <c r="E4159" s="36">
        <v>112.35</v>
      </c>
      <c r="F4159" s="37">
        <f t="shared" si="260"/>
        <v>228.3</v>
      </c>
      <c r="G4159" s="38"/>
      <c r="H4159" s="35">
        <v>155.32599999999999</v>
      </c>
      <c r="I4159" s="36">
        <v>109.533</v>
      </c>
      <c r="J4159" s="37">
        <f t="shared" si="261"/>
        <v>264.85899999999998</v>
      </c>
      <c r="K4159" s="38"/>
      <c r="L4159" s="35">
        <v>75.900000000000006</v>
      </c>
      <c r="M4159" s="36">
        <v>60.3</v>
      </c>
      <c r="N4159" s="37">
        <f t="shared" si="262"/>
        <v>136.19999999999999</v>
      </c>
    </row>
    <row r="4160" spans="1:14" ht="15.6" x14ac:dyDescent="0.3">
      <c r="A4160" s="39">
        <v>43639.083333333336</v>
      </c>
      <c r="B4160" s="29">
        <f t="shared" si="259"/>
        <v>6</v>
      </c>
      <c r="C4160" s="34">
        <v>23</v>
      </c>
      <c r="D4160" s="35">
        <v>114.6</v>
      </c>
      <c r="E4160" s="36">
        <v>112.95</v>
      </c>
      <c r="F4160" s="37">
        <f t="shared" si="260"/>
        <v>227.55</v>
      </c>
      <c r="G4160" s="38"/>
      <c r="H4160" s="35">
        <v>154.84200000000001</v>
      </c>
      <c r="I4160" s="36">
        <v>111.321</v>
      </c>
      <c r="J4160" s="37">
        <f t="shared" si="261"/>
        <v>266.16300000000001</v>
      </c>
      <c r="K4160" s="38"/>
      <c r="L4160" s="35">
        <v>76.8</v>
      </c>
      <c r="M4160" s="36">
        <v>60.3</v>
      </c>
      <c r="N4160" s="37">
        <f t="shared" si="262"/>
        <v>137.1</v>
      </c>
    </row>
    <row r="4161" spans="1:14" ht="15.6" x14ac:dyDescent="0.3">
      <c r="A4161" s="40">
        <v>43639.125</v>
      </c>
      <c r="B4161" s="29">
        <f t="shared" si="259"/>
        <v>6</v>
      </c>
      <c r="C4161" s="34">
        <v>23</v>
      </c>
      <c r="D4161" s="35">
        <v>103.8</v>
      </c>
      <c r="E4161" s="36">
        <v>113.25</v>
      </c>
      <c r="F4161" s="37">
        <f t="shared" si="260"/>
        <v>217.05</v>
      </c>
      <c r="G4161" s="38"/>
      <c r="H4161" s="35">
        <v>154.84899999999999</v>
      </c>
      <c r="I4161" s="36">
        <v>110.16800000000001</v>
      </c>
      <c r="J4161" s="37">
        <f t="shared" si="261"/>
        <v>265.017</v>
      </c>
      <c r="K4161" s="38"/>
      <c r="L4161" s="35">
        <v>76.95</v>
      </c>
      <c r="M4161" s="36">
        <v>59.25</v>
      </c>
      <c r="N4161" s="37">
        <f t="shared" si="262"/>
        <v>136.19999999999999</v>
      </c>
    </row>
    <row r="4162" spans="1:14" ht="15.6" x14ac:dyDescent="0.3">
      <c r="A4162" s="39">
        <v>43639.166666666664</v>
      </c>
      <c r="B4162" s="29">
        <f t="shared" si="259"/>
        <v>6</v>
      </c>
      <c r="C4162" s="34">
        <v>23</v>
      </c>
      <c r="D4162" s="35">
        <v>103.95</v>
      </c>
      <c r="E4162" s="36">
        <v>113.1</v>
      </c>
      <c r="F4162" s="37">
        <f t="shared" si="260"/>
        <v>217.05</v>
      </c>
      <c r="G4162" s="38"/>
      <c r="H4162" s="35">
        <v>156.36500000000001</v>
      </c>
      <c r="I4162" s="36">
        <v>109.91</v>
      </c>
      <c r="J4162" s="37">
        <f t="shared" si="261"/>
        <v>266.27499999999998</v>
      </c>
      <c r="K4162" s="38"/>
      <c r="L4162" s="35">
        <v>77.400000000000006</v>
      </c>
      <c r="M4162" s="36">
        <v>61.05</v>
      </c>
      <c r="N4162" s="37">
        <f t="shared" si="262"/>
        <v>138.44999999999999</v>
      </c>
    </row>
    <row r="4163" spans="1:14" ht="15.6" x14ac:dyDescent="0.3">
      <c r="A4163" s="40">
        <v>43639.208333333336</v>
      </c>
      <c r="B4163" s="29">
        <f t="shared" si="259"/>
        <v>6</v>
      </c>
      <c r="C4163" s="34">
        <v>23</v>
      </c>
      <c r="D4163" s="35">
        <v>103.5</v>
      </c>
      <c r="E4163" s="36">
        <v>112.8</v>
      </c>
      <c r="F4163" s="37">
        <f t="shared" si="260"/>
        <v>216.3</v>
      </c>
      <c r="G4163" s="38"/>
      <c r="H4163" s="35">
        <v>154.71799999999999</v>
      </c>
      <c r="I4163" s="36">
        <v>110.379</v>
      </c>
      <c r="J4163" s="37">
        <f t="shared" si="261"/>
        <v>265.09699999999998</v>
      </c>
      <c r="K4163" s="38"/>
      <c r="L4163" s="35">
        <v>76.2</v>
      </c>
      <c r="M4163" s="36">
        <v>59.85</v>
      </c>
      <c r="N4163" s="37">
        <f t="shared" si="262"/>
        <v>136.05000000000001</v>
      </c>
    </row>
    <row r="4164" spans="1:14" ht="15.6" x14ac:dyDescent="0.3">
      <c r="A4164" s="39">
        <v>43639.25</v>
      </c>
      <c r="B4164" s="29">
        <f t="shared" si="259"/>
        <v>6</v>
      </c>
      <c r="C4164" s="34">
        <v>23</v>
      </c>
      <c r="D4164" s="35">
        <v>104.25</v>
      </c>
      <c r="E4164" s="36">
        <v>109.65</v>
      </c>
      <c r="F4164" s="37">
        <f t="shared" si="260"/>
        <v>213.9</v>
      </c>
      <c r="G4164" s="38"/>
      <c r="H4164" s="35">
        <v>155.41499999999999</v>
      </c>
      <c r="I4164" s="36">
        <v>110.116</v>
      </c>
      <c r="J4164" s="37">
        <f t="shared" si="261"/>
        <v>265.53100000000001</v>
      </c>
      <c r="K4164" s="38"/>
      <c r="L4164" s="35">
        <v>76.05</v>
      </c>
      <c r="M4164" s="36">
        <v>60.15</v>
      </c>
      <c r="N4164" s="37">
        <f t="shared" si="262"/>
        <v>136.19999999999999</v>
      </c>
    </row>
    <row r="4165" spans="1:14" ht="15.6" x14ac:dyDescent="0.3">
      <c r="A4165" s="40">
        <v>43639.291666666664</v>
      </c>
      <c r="B4165" s="29">
        <f t="shared" si="259"/>
        <v>6</v>
      </c>
      <c r="C4165" s="34">
        <v>23</v>
      </c>
      <c r="D4165" s="35">
        <v>107.1</v>
      </c>
      <c r="E4165" s="36">
        <v>110.25</v>
      </c>
      <c r="F4165" s="37">
        <f t="shared" si="260"/>
        <v>217.35</v>
      </c>
      <c r="G4165" s="38"/>
      <c r="H4165" s="35">
        <v>155.15899999999999</v>
      </c>
      <c r="I4165" s="36">
        <v>109.014</v>
      </c>
      <c r="J4165" s="37">
        <f t="shared" si="261"/>
        <v>264.173</v>
      </c>
      <c r="K4165" s="38"/>
      <c r="L4165" s="35">
        <v>77.7</v>
      </c>
      <c r="M4165" s="36">
        <v>60.15</v>
      </c>
      <c r="N4165" s="37">
        <f t="shared" si="262"/>
        <v>137.85</v>
      </c>
    </row>
    <row r="4166" spans="1:14" ht="15.6" x14ac:dyDescent="0.3">
      <c r="A4166" s="39">
        <v>43639.333333333336</v>
      </c>
      <c r="B4166" s="29">
        <f t="shared" si="259"/>
        <v>6</v>
      </c>
      <c r="C4166" s="34">
        <v>23</v>
      </c>
      <c r="D4166" s="35">
        <v>110.55</v>
      </c>
      <c r="E4166" s="36">
        <v>114.3</v>
      </c>
      <c r="F4166" s="37">
        <f t="shared" si="260"/>
        <v>224.85</v>
      </c>
      <c r="G4166" s="38"/>
      <c r="H4166" s="35">
        <v>155.745</v>
      </c>
      <c r="I4166" s="36">
        <v>111.256</v>
      </c>
      <c r="J4166" s="37">
        <f t="shared" si="261"/>
        <v>267.00099999999998</v>
      </c>
      <c r="K4166" s="38"/>
      <c r="L4166" s="35">
        <v>78</v>
      </c>
      <c r="M4166" s="36">
        <v>60</v>
      </c>
      <c r="N4166" s="37">
        <f t="shared" si="262"/>
        <v>138</v>
      </c>
    </row>
    <row r="4167" spans="1:14" ht="15.6" x14ac:dyDescent="0.3">
      <c r="A4167" s="40">
        <v>43639.375</v>
      </c>
      <c r="B4167" s="29">
        <f t="shared" si="259"/>
        <v>6</v>
      </c>
      <c r="C4167" s="34">
        <v>23</v>
      </c>
      <c r="D4167" s="35">
        <v>140.55000000000001</v>
      </c>
      <c r="E4167" s="36">
        <v>115.65</v>
      </c>
      <c r="F4167" s="37">
        <f t="shared" si="260"/>
        <v>256.20000000000005</v>
      </c>
      <c r="G4167" s="38"/>
      <c r="H4167" s="35">
        <v>154.93700000000001</v>
      </c>
      <c r="I4167" s="36">
        <v>110.306</v>
      </c>
      <c r="J4167" s="37">
        <f t="shared" si="261"/>
        <v>265.24299999999999</v>
      </c>
      <c r="K4167" s="38"/>
      <c r="L4167" s="35">
        <v>78.45</v>
      </c>
      <c r="M4167" s="36">
        <v>61.5</v>
      </c>
      <c r="N4167" s="37">
        <f t="shared" si="262"/>
        <v>139.94999999999999</v>
      </c>
    </row>
    <row r="4168" spans="1:14" ht="15.6" x14ac:dyDescent="0.3">
      <c r="A4168" s="39">
        <v>43639.416666666664</v>
      </c>
      <c r="B4168" s="29">
        <f t="shared" ref="B4168:B4231" si="263">MONTH(A4168)</f>
        <v>6</v>
      </c>
      <c r="C4168" s="34">
        <v>23</v>
      </c>
      <c r="D4168" s="35">
        <v>139.94999999999999</v>
      </c>
      <c r="E4168" s="36">
        <v>114.75</v>
      </c>
      <c r="F4168" s="37">
        <f t="shared" ref="F4168:F4231" si="264">D4168+E4168</f>
        <v>254.7</v>
      </c>
      <c r="G4168" s="38"/>
      <c r="H4168" s="35">
        <v>156.54900000000001</v>
      </c>
      <c r="I4168" s="36">
        <v>110.82</v>
      </c>
      <c r="J4168" s="37">
        <f t="shared" ref="J4168:J4231" si="265">H4168+I4168</f>
        <v>267.36900000000003</v>
      </c>
      <c r="K4168" s="38"/>
      <c r="L4168" s="35">
        <v>78.45</v>
      </c>
      <c r="M4168" s="36">
        <v>61.8</v>
      </c>
      <c r="N4168" s="37">
        <f t="shared" ref="N4168:N4231" si="266">L4168+M4168</f>
        <v>140.25</v>
      </c>
    </row>
    <row r="4169" spans="1:14" ht="15.6" x14ac:dyDescent="0.3">
      <c r="A4169" s="40">
        <v>43639.458333333336</v>
      </c>
      <c r="B4169" s="29">
        <f t="shared" si="263"/>
        <v>6</v>
      </c>
      <c r="C4169" s="34">
        <v>23</v>
      </c>
      <c r="D4169" s="35">
        <v>150.15</v>
      </c>
      <c r="E4169" s="36">
        <v>116.55</v>
      </c>
      <c r="F4169" s="37">
        <f t="shared" si="264"/>
        <v>266.7</v>
      </c>
      <c r="G4169" s="38"/>
      <c r="H4169" s="35">
        <v>155.91900000000001</v>
      </c>
      <c r="I4169" s="36">
        <v>109.896</v>
      </c>
      <c r="J4169" s="37">
        <f t="shared" si="265"/>
        <v>265.815</v>
      </c>
      <c r="K4169" s="38"/>
      <c r="L4169" s="35">
        <v>79.8</v>
      </c>
      <c r="M4169" s="36">
        <v>63.3</v>
      </c>
      <c r="N4169" s="37">
        <f t="shared" si="266"/>
        <v>143.1</v>
      </c>
    </row>
    <row r="4170" spans="1:14" ht="15.6" x14ac:dyDescent="0.3">
      <c r="A4170" s="39">
        <v>43639.5</v>
      </c>
      <c r="B4170" s="29">
        <f t="shared" si="263"/>
        <v>6</v>
      </c>
      <c r="C4170" s="34">
        <v>23</v>
      </c>
      <c r="D4170" s="35">
        <v>161.1</v>
      </c>
      <c r="E4170" s="36">
        <v>118.05</v>
      </c>
      <c r="F4170" s="37">
        <f t="shared" si="264"/>
        <v>279.14999999999998</v>
      </c>
      <c r="G4170" s="38"/>
      <c r="H4170" s="35">
        <v>156.31399999999999</v>
      </c>
      <c r="I4170" s="36">
        <v>110.476</v>
      </c>
      <c r="J4170" s="37">
        <f t="shared" si="265"/>
        <v>266.78999999999996</v>
      </c>
      <c r="K4170" s="38"/>
      <c r="L4170" s="35">
        <v>78.75</v>
      </c>
      <c r="M4170" s="36">
        <v>64.8</v>
      </c>
      <c r="N4170" s="37">
        <f t="shared" si="266"/>
        <v>143.55000000000001</v>
      </c>
    </row>
    <row r="4171" spans="1:14" ht="15.6" x14ac:dyDescent="0.3">
      <c r="A4171" s="40">
        <v>43639.541666666664</v>
      </c>
      <c r="B4171" s="29">
        <f t="shared" si="263"/>
        <v>6</v>
      </c>
      <c r="C4171" s="34">
        <v>23</v>
      </c>
      <c r="D4171" s="35">
        <v>156.30000000000001</v>
      </c>
      <c r="E4171" s="36">
        <v>116.1</v>
      </c>
      <c r="F4171" s="37">
        <f t="shared" si="264"/>
        <v>272.39999999999998</v>
      </c>
      <c r="G4171" s="38"/>
      <c r="H4171" s="35">
        <v>155.43899999999999</v>
      </c>
      <c r="I4171" s="36">
        <v>111.44499999999999</v>
      </c>
      <c r="J4171" s="37">
        <f t="shared" si="265"/>
        <v>266.88400000000001</v>
      </c>
      <c r="K4171" s="38"/>
      <c r="L4171" s="35">
        <v>80.7</v>
      </c>
      <c r="M4171" s="36">
        <v>66</v>
      </c>
      <c r="N4171" s="37">
        <f t="shared" si="266"/>
        <v>146.69999999999999</v>
      </c>
    </row>
    <row r="4172" spans="1:14" ht="15.6" x14ac:dyDescent="0.3">
      <c r="A4172" s="39">
        <v>43639.583333333336</v>
      </c>
      <c r="B4172" s="29">
        <f t="shared" si="263"/>
        <v>6</v>
      </c>
      <c r="C4172" s="34">
        <v>23</v>
      </c>
      <c r="D4172" s="35">
        <v>150.9</v>
      </c>
      <c r="E4172" s="36">
        <v>113.85</v>
      </c>
      <c r="F4172" s="37">
        <f t="shared" si="264"/>
        <v>264.75</v>
      </c>
      <c r="G4172" s="38"/>
      <c r="H4172" s="35">
        <v>156.27600000000001</v>
      </c>
      <c r="I4172" s="36">
        <v>112.294</v>
      </c>
      <c r="J4172" s="37">
        <f t="shared" si="265"/>
        <v>268.57</v>
      </c>
      <c r="K4172" s="38"/>
      <c r="L4172" s="35">
        <v>79.2</v>
      </c>
      <c r="M4172" s="36">
        <v>66.3</v>
      </c>
      <c r="N4172" s="37">
        <f t="shared" si="266"/>
        <v>145.5</v>
      </c>
    </row>
    <row r="4173" spans="1:14" ht="15.6" x14ac:dyDescent="0.3">
      <c r="A4173" s="40">
        <v>43639.625</v>
      </c>
      <c r="B4173" s="29">
        <f t="shared" si="263"/>
        <v>6</v>
      </c>
      <c r="C4173" s="34">
        <v>23</v>
      </c>
      <c r="D4173" s="35">
        <v>141.6</v>
      </c>
      <c r="E4173" s="36">
        <v>113.85</v>
      </c>
      <c r="F4173" s="37">
        <f t="shared" si="264"/>
        <v>255.45</v>
      </c>
      <c r="G4173" s="38"/>
      <c r="H4173" s="35">
        <v>159.09200000000001</v>
      </c>
      <c r="I4173" s="36">
        <v>112.131</v>
      </c>
      <c r="J4173" s="37">
        <f t="shared" si="265"/>
        <v>271.22300000000001</v>
      </c>
      <c r="K4173" s="38"/>
      <c r="L4173" s="35">
        <v>78.75</v>
      </c>
      <c r="M4173" s="36">
        <v>64.8</v>
      </c>
      <c r="N4173" s="37">
        <f t="shared" si="266"/>
        <v>143.55000000000001</v>
      </c>
    </row>
    <row r="4174" spans="1:14" ht="15.6" x14ac:dyDescent="0.3">
      <c r="A4174" s="39">
        <v>43639.666666666664</v>
      </c>
      <c r="B4174" s="29">
        <f t="shared" si="263"/>
        <v>6</v>
      </c>
      <c r="C4174" s="34">
        <v>23</v>
      </c>
      <c r="D4174" s="35">
        <v>137.25</v>
      </c>
      <c r="E4174" s="36">
        <v>114.75</v>
      </c>
      <c r="F4174" s="37">
        <f t="shared" si="264"/>
        <v>252</v>
      </c>
      <c r="G4174" s="38"/>
      <c r="H4174" s="35">
        <v>153.86099999999999</v>
      </c>
      <c r="I4174" s="36">
        <v>105.605</v>
      </c>
      <c r="J4174" s="37">
        <f t="shared" si="265"/>
        <v>259.46600000000001</v>
      </c>
      <c r="K4174" s="38"/>
      <c r="L4174" s="35">
        <v>77.849999999999994</v>
      </c>
      <c r="M4174" s="36">
        <v>65.849999999999994</v>
      </c>
      <c r="N4174" s="37">
        <f t="shared" si="266"/>
        <v>143.69999999999999</v>
      </c>
    </row>
    <row r="4175" spans="1:14" ht="15.6" x14ac:dyDescent="0.3">
      <c r="A4175" s="40">
        <v>43639.708333333336</v>
      </c>
      <c r="B4175" s="29">
        <f t="shared" si="263"/>
        <v>6</v>
      </c>
      <c r="C4175" s="34">
        <v>23</v>
      </c>
      <c r="D4175" s="35">
        <v>132.9</v>
      </c>
      <c r="E4175" s="36">
        <v>113.7</v>
      </c>
      <c r="F4175" s="37">
        <f t="shared" si="264"/>
        <v>246.60000000000002</v>
      </c>
      <c r="G4175" s="38"/>
      <c r="H4175" s="35">
        <v>153.547</v>
      </c>
      <c r="I4175" s="36">
        <v>105.077</v>
      </c>
      <c r="J4175" s="37">
        <f t="shared" si="265"/>
        <v>258.62400000000002</v>
      </c>
      <c r="K4175" s="38"/>
      <c r="L4175" s="35">
        <v>78.900000000000006</v>
      </c>
      <c r="M4175" s="36">
        <v>63.15</v>
      </c>
      <c r="N4175" s="37">
        <f t="shared" si="266"/>
        <v>142.05000000000001</v>
      </c>
    </row>
    <row r="4176" spans="1:14" ht="15.6" x14ac:dyDescent="0.3">
      <c r="A4176" s="39">
        <v>43639.75</v>
      </c>
      <c r="B4176" s="29">
        <f t="shared" si="263"/>
        <v>6</v>
      </c>
      <c r="C4176" s="34">
        <v>23</v>
      </c>
      <c r="D4176" s="35">
        <v>126.9</v>
      </c>
      <c r="E4176" s="36">
        <v>112.05</v>
      </c>
      <c r="F4176" s="37">
        <f t="shared" si="264"/>
        <v>238.95</v>
      </c>
      <c r="G4176" s="38"/>
      <c r="H4176" s="35">
        <v>154.53800000000001</v>
      </c>
      <c r="I4176" s="36">
        <v>104.925</v>
      </c>
      <c r="J4176" s="37">
        <f t="shared" si="265"/>
        <v>259.46300000000002</v>
      </c>
      <c r="K4176" s="38"/>
      <c r="L4176" s="35">
        <v>76.95</v>
      </c>
      <c r="M4176" s="36">
        <v>61.65</v>
      </c>
      <c r="N4176" s="37">
        <f t="shared" si="266"/>
        <v>138.6</v>
      </c>
    </row>
    <row r="4177" spans="1:14" ht="15.6" x14ac:dyDescent="0.3">
      <c r="A4177" s="40">
        <v>43639.791666666664</v>
      </c>
      <c r="B4177" s="29">
        <f t="shared" si="263"/>
        <v>6</v>
      </c>
      <c r="C4177" s="34">
        <v>23</v>
      </c>
      <c r="D4177" s="35">
        <v>124.65</v>
      </c>
      <c r="E4177" s="36">
        <v>111.75</v>
      </c>
      <c r="F4177" s="37">
        <f t="shared" si="264"/>
        <v>236.4</v>
      </c>
      <c r="G4177" s="38"/>
      <c r="H4177" s="35">
        <v>154.54</v>
      </c>
      <c r="I4177" s="36">
        <v>103.68899999999999</v>
      </c>
      <c r="J4177" s="37">
        <f t="shared" si="265"/>
        <v>258.22899999999998</v>
      </c>
      <c r="K4177" s="38"/>
      <c r="L4177" s="35">
        <v>79.05</v>
      </c>
      <c r="M4177" s="36">
        <v>61.65</v>
      </c>
      <c r="N4177" s="37">
        <f t="shared" si="266"/>
        <v>140.69999999999999</v>
      </c>
    </row>
    <row r="4178" spans="1:14" ht="15.6" x14ac:dyDescent="0.3">
      <c r="A4178" s="39">
        <v>43639.833333333336</v>
      </c>
      <c r="B4178" s="29">
        <f t="shared" si="263"/>
        <v>6</v>
      </c>
      <c r="C4178" s="34">
        <v>23</v>
      </c>
      <c r="D4178" s="35">
        <v>125.1</v>
      </c>
      <c r="E4178" s="36">
        <v>111</v>
      </c>
      <c r="F4178" s="37">
        <f t="shared" si="264"/>
        <v>236.1</v>
      </c>
      <c r="G4178" s="38"/>
      <c r="H4178" s="35">
        <v>153.78299999999999</v>
      </c>
      <c r="I4178" s="36">
        <v>100.768</v>
      </c>
      <c r="J4178" s="37">
        <f t="shared" si="265"/>
        <v>254.55099999999999</v>
      </c>
      <c r="K4178" s="38"/>
      <c r="L4178" s="35">
        <v>78.150000000000006</v>
      </c>
      <c r="M4178" s="36">
        <v>61.35</v>
      </c>
      <c r="N4178" s="37">
        <f t="shared" si="266"/>
        <v>139.5</v>
      </c>
    </row>
    <row r="4179" spans="1:14" ht="15.6" x14ac:dyDescent="0.3">
      <c r="A4179" s="40">
        <v>43639.875</v>
      </c>
      <c r="B4179" s="29">
        <f t="shared" si="263"/>
        <v>6</v>
      </c>
      <c r="C4179" s="34">
        <v>23</v>
      </c>
      <c r="D4179" s="35">
        <v>123</v>
      </c>
      <c r="E4179" s="36">
        <v>113.85</v>
      </c>
      <c r="F4179" s="37">
        <f t="shared" si="264"/>
        <v>236.85</v>
      </c>
      <c r="G4179" s="38"/>
      <c r="H4179" s="35">
        <v>154.589</v>
      </c>
      <c r="I4179" s="36">
        <v>105.60599999999999</v>
      </c>
      <c r="J4179" s="37">
        <f t="shared" si="265"/>
        <v>260.19499999999999</v>
      </c>
      <c r="K4179" s="38"/>
      <c r="L4179" s="35">
        <v>77.55</v>
      </c>
      <c r="M4179" s="36">
        <v>61.05</v>
      </c>
      <c r="N4179" s="37">
        <f t="shared" si="266"/>
        <v>138.6</v>
      </c>
    </row>
    <row r="4180" spans="1:14" ht="15.6" x14ac:dyDescent="0.3">
      <c r="A4180" s="39">
        <v>43639.916666666664</v>
      </c>
      <c r="B4180" s="29">
        <f t="shared" si="263"/>
        <v>6</v>
      </c>
      <c r="C4180" s="34">
        <v>23</v>
      </c>
      <c r="D4180" s="35">
        <v>123</v>
      </c>
      <c r="E4180" s="36">
        <v>115.2</v>
      </c>
      <c r="F4180" s="37">
        <f t="shared" si="264"/>
        <v>238.2</v>
      </c>
      <c r="G4180" s="38"/>
      <c r="H4180" s="35">
        <v>155.39699999999999</v>
      </c>
      <c r="I4180" s="36">
        <v>103.902</v>
      </c>
      <c r="J4180" s="37">
        <f t="shared" si="265"/>
        <v>259.29899999999998</v>
      </c>
      <c r="K4180" s="38"/>
      <c r="L4180" s="35">
        <v>78.75</v>
      </c>
      <c r="M4180" s="36">
        <v>60.6</v>
      </c>
      <c r="N4180" s="37">
        <f t="shared" si="266"/>
        <v>139.35</v>
      </c>
    </row>
    <row r="4181" spans="1:14" ht="15.6" x14ac:dyDescent="0.3">
      <c r="A4181" s="40">
        <v>43639.958333333336</v>
      </c>
      <c r="B4181" s="29">
        <f t="shared" si="263"/>
        <v>6</v>
      </c>
      <c r="C4181" s="34">
        <v>23</v>
      </c>
      <c r="D4181" s="35">
        <v>125.1</v>
      </c>
      <c r="E4181" s="36">
        <v>114.75</v>
      </c>
      <c r="F4181" s="37">
        <f t="shared" si="264"/>
        <v>239.85</v>
      </c>
      <c r="G4181" s="38"/>
      <c r="H4181" s="35">
        <v>154.09700000000001</v>
      </c>
      <c r="I4181" s="36">
        <v>100.59099999999999</v>
      </c>
      <c r="J4181" s="37">
        <f t="shared" si="265"/>
        <v>254.68799999999999</v>
      </c>
      <c r="K4181" s="38"/>
      <c r="L4181" s="35">
        <v>78.900000000000006</v>
      </c>
      <c r="M4181" s="36">
        <v>60.75</v>
      </c>
      <c r="N4181" s="37">
        <f t="shared" si="266"/>
        <v>139.65</v>
      </c>
    </row>
    <row r="4182" spans="1:14" ht="15.6" x14ac:dyDescent="0.3">
      <c r="A4182" s="39">
        <v>43639</v>
      </c>
      <c r="B4182" s="29">
        <f t="shared" si="263"/>
        <v>6</v>
      </c>
      <c r="C4182" s="34">
        <v>23</v>
      </c>
      <c r="D4182" s="35">
        <v>122.7</v>
      </c>
      <c r="E4182" s="36">
        <v>115.2</v>
      </c>
      <c r="F4182" s="37">
        <f t="shared" si="264"/>
        <v>237.9</v>
      </c>
      <c r="G4182" s="38"/>
      <c r="H4182" s="35">
        <v>155.02799999999999</v>
      </c>
      <c r="I4182" s="36">
        <v>101.20099999999999</v>
      </c>
      <c r="J4182" s="37">
        <f t="shared" si="265"/>
        <v>256.22899999999998</v>
      </c>
      <c r="K4182" s="38"/>
      <c r="L4182" s="35">
        <v>76.2</v>
      </c>
      <c r="M4182" s="36">
        <v>60.45</v>
      </c>
      <c r="N4182" s="37">
        <f t="shared" si="266"/>
        <v>136.65</v>
      </c>
    </row>
    <row r="4183" spans="1:14" ht="15.6" x14ac:dyDescent="0.3">
      <c r="A4183" s="40">
        <v>43640.041666666664</v>
      </c>
      <c r="B4183" s="29">
        <f t="shared" si="263"/>
        <v>6</v>
      </c>
      <c r="C4183" s="34">
        <v>24</v>
      </c>
      <c r="D4183" s="35">
        <v>123.9</v>
      </c>
      <c r="E4183" s="36">
        <v>114.15</v>
      </c>
      <c r="F4183" s="37">
        <f t="shared" si="264"/>
        <v>238.05</v>
      </c>
      <c r="G4183" s="38"/>
      <c r="H4183" s="35">
        <v>155.05199999999999</v>
      </c>
      <c r="I4183" s="36">
        <v>100.25700000000001</v>
      </c>
      <c r="J4183" s="37">
        <f t="shared" si="265"/>
        <v>255.309</v>
      </c>
      <c r="K4183" s="38"/>
      <c r="L4183" s="35">
        <v>77.7</v>
      </c>
      <c r="M4183" s="36">
        <v>61.5</v>
      </c>
      <c r="N4183" s="37">
        <f t="shared" si="266"/>
        <v>139.19999999999999</v>
      </c>
    </row>
    <row r="4184" spans="1:14" ht="15.6" x14ac:dyDescent="0.3">
      <c r="A4184" s="39">
        <v>43640.083333333336</v>
      </c>
      <c r="B4184" s="29">
        <f t="shared" si="263"/>
        <v>6</v>
      </c>
      <c r="C4184" s="34">
        <v>24</v>
      </c>
      <c r="D4184" s="35">
        <v>110.25</v>
      </c>
      <c r="E4184" s="36">
        <v>115.65</v>
      </c>
      <c r="F4184" s="37">
        <f t="shared" si="264"/>
        <v>225.9</v>
      </c>
      <c r="G4184" s="38"/>
      <c r="H4184" s="35">
        <v>154.773</v>
      </c>
      <c r="I4184" s="36">
        <v>100.46299999999999</v>
      </c>
      <c r="J4184" s="37">
        <f t="shared" si="265"/>
        <v>255.23599999999999</v>
      </c>
      <c r="K4184" s="38"/>
      <c r="L4184" s="35">
        <v>76.650000000000006</v>
      </c>
      <c r="M4184" s="36">
        <v>60.45</v>
      </c>
      <c r="N4184" s="37">
        <f t="shared" si="266"/>
        <v>137.10000000000002</v>
      </c>
    </row>
    <row r="4185" spans="1:14" ht="15.6" x14ac:dyDescent="0.3">
      <c r="A4185" s="40">
        <v>43640.125</v>
      </c>
      <c r="B4185" s="29">
        <f t="shared" si="263"/>
        <v>6</v>
      </c>
      <c r="C4185" s="34">
        <v>24</v>
      </c>
      <c r="D4185" s="35">
        <v>112.2</v>
      </c>
      <c r="E4185" s="36">
        <v>112.8</v>
      </c>
      <c r="F4185" s="37">
        <f t="shared" si="264"/>
        <v>225</v>
      </c>
      <c r="G4185" s="38"/>
      <c r="H4185" s="35">
        <v>162.97300000000001</v>
      </c>
      <c r="I4185" s="36">
        <v>106.595</v>
      </c>
      <c r="J4185" s="37">
        <f t="shared" si="265"/>
        <v>269.56799999999998</v>
      </c>
      <c r="K4185" s="38"/>
      <c r="L4185" s="35">
        <v>78.3</v>
      </c>
      <c r="M4185" s="36">
        <v>60.75</v>
      </c>
      <c r="N4185" s="37">
        <f t="shared" si="266"/>
        <v>139.05000000000001</v>
      </c>
    </row>
    <row r="4186" spans="1:14" ht="15.6" x14ac:dyDescent="0.3">
      <c r="A4186" s="39">
        <v>43640.166666666664</v>
      </c>
      <c r="B4186" s="29">
        <f t="shared" si="263"/>
        <v>6</v>
      </c>
      <c r="C4186" s="34">
        <v>24</v>
      </c>
      <c r="D4186" s="35">
        <v>105.45</v>
      </c>
      <c r="E4186" s="36">
        <v>116.7</v>
      </c>
      <c r="F4186" s="37">
        <f t="shared" si="264"/>
        <v>222.15</v>
      </c>
      <c r="G4186" s="38"/>
      <c r="H4186" s="35">
        <v>169.56399999999999</v>
      </c>
      <c r="I4186" s="36">
        <v>121.85599999999999</v>
      </c>
      <c r="J4186" s="37">
        <f t="shared" si="265"/>
        <v>291.41999999999996</v>
      </c>
      <c r="K4186" s="38"/>
      <c r="L4186" s="35">
        <v>83.4</v>
      </c>
      <c r="M4186" s="36">
        <v>60</v>
      </c>
      <c r="N4186" s="37">
        <f t="shared" si="266"/>
        <v>143.4</v>
      </c>
    </row>
    <row r="4187" spans="1:14" ht="15.6" x14ac:dyDescent="0.3">
      <c r="A4187" s="40">
        <v>43640.208333333336</v>
      </c>
      <c r="B4187" s="29">
        <f t="shared" si="263"/>
        <v>6</v>
      </c>
      <c r="C4187" s="34">
        <v>24</v>
      </c>
      <c r="D4187" s="35">
        <v>106.95</v>
      </c>
      <c r="E4187" s="36">
        <v>119.25</v>
      </c>
      <c r="F4187" s="37">
        <f t="shared" si="264"/>
        <v>226.2</v>
      </c>
      <c r="G4187" s="38"/>
      <c r="H4187" s="35">
        <v>175.06</v>
      </c>
      <c r="I4187" s="36">
        <v>121.57299999999999</v>
      </c>
      <c r="J4187" s="37">
        <f t="shared" si="265"/>
        <v>296.63299999999998</v>
      </c>
      <c r="K4187" s="38"/>
      <c r="L4187" s="35">
        <v>83.85</v>
      </c>
      <c r="M4187" s="36">
        <v>60.15</v>
      </c>
      <c r="N4187" s="37">
        <f t="shared" si="266"/>
        <v>144</v>
      </c>
    </row>
    <row r="4188" spans="1:14" ht="15.6" x14ac:dyDescent="0.3">
      <c r="A4188" s="39">
        <v>43640.25</v>
      </c>
      <c r="B4188" s="29">
        <f t="shared" si="263"/>
        <v>6</v>
      </c>
      <c r="C4188" s="34">
        <v>24</v>
      </c>
      <c r="D4188" s="35">
        <v>152.25</v>
      </c>
      <c r="E4188" s="36">
        <v>236.85</v>
      </c>
      <c r="F4188" s="37">
        <f t="shared" si="264"/>
        <v>389.1</v>
      </c>
      <c r="G4188" s="38"/>
      <c r="H4188" s="35">
        <v>292.23200000000003</v>
      </c>
      <c r="I4188" s="36">
        <v>150.04599999999999</v>
      </c>
      <c r="J4188" s="37">
        <f t="shared" si="265"/>
        <v>442.27800000000002</v>
      </c>
      <c r="K4188" s="38"/>
      <c r="L4188" s="35">
        <v>172.8</v>
      </c>
      <c r="M4188" s="36">
        <v>107.55</v>
      </c>
      <c r="N4188" s="37">
        <f t="shared" si="266"/>
        <v>280.35000000000002</v>
      </c>
    </row>
    <row r="4189" spans="1:14" ht="15.6" x14ac:dyDescent="0.3">
      <c r="A4189" s="40">
        <v>43640.291666666664</v>
      </c>
      <c r="B4189" s="29">
        <f t="shared" si="263"/>
        <v>6</v>
      </c>
      <c r="C4189" s="34">
        <v>24</v>
      </c>
      <c r="D4189" s="35">
        <v>167.1</v>
      </c>
      <c r="E4189" s="36">
        <v>287.85000000000002</v>
      </c>
      <c r="F4189" s="37">
        <f t="shared" si="264"/>
        <v>454.95000000000005</v>
      </c>
      <c r="G4189" s="38"/>
      <c r="H4189" s="35">
        <v>367.08600000000001</v>
      </c>
      <c r="I4189" s="36">
        <v>174.79</v>
      </c>
      <c r="J4189" s="37">
        <f t="shared" si="265"/>
        <v>541.87599999999998</v>
      </c>
      <c r="K4189" s="38"/>
      <c r="L4189" s="35">
        <v>227.1</v>
      </c>
      <c r="M4189" s="36">
        <v>146.25</v>
      </c>
      <c r="N4189" s="37">
        <f t="shared" si="266"/>
        <v>373.35</v>
      </c>
    </row>
    <row r="4190" spans="1:14" ht="15.6" x14ac:dyDescent="0.3">
      <c r="A4190" s="39">
        <v>43640.333333333336</v>
      </c>
      <c r="B4190" s="29">
        <f t="shared" si="263"/>
        <v>6</v>
      </c>
      <c r="C4190" s="34">
        <v>24</v>
      </c>
      <c r="D4190" s="35">
        <v>195.6</v>
      </c>
      <c r="E4190" s="36">
        <v>323.39999999999998</v>
      </c>
      <c r="F4190" s="37">
        <f t="shared" si="264"/>
        <v>519</v>
      </c>
      <c r="G4190" s="38"/>
      <c r="H4190" s="35">
        <v>385.12200000000001</v>
      </c>
      <c r="I4190" s="36">
        <v>207.172</v>
      </c>
      <c r="J4190" s="37">
        <f t="shared" si="265"/>
        <v>592.29399999999998</v>
      </c>
      <c r="K4190" s="38"/>
      <c r="L4190" s="35">
        <v>245.55</v>
      </c>
      <c r="M4190" s="36">
        <v>168.75</v>
      </c>
      <c r="N4190" s="37">
        <f t="shared" si="266"/>
        <v>414.3</v>
      </c>
    </row>
    <row r="4191" spans="1:14" ht="15.6" x14ac:dyDescent="0.3">
      <c r="A4191" s="40">
        <v>43640.375</v>
      </c>
      <c r="B4191" s="29">
        <f t="shared" si="263"/>
        <v>6</v>
      </c>
      <c r="C4191" s="34">
        <v>24</v>
      </c>
      <c r="D4191" s="35">
        <v>216.45</v>
      </c>
      <c r="E4191" s="36">
        <v>369.6</v>
      </c>
      <c r="F4191" s="37">
        <f t="shared" si="264"/>
        <v>586.04999999999995</v>
      </c>
      <c r="G4191" s="38"/>
      <c r="H4191" s="35">
        <v>401.76400000000001</v>
      </c>
      <c r="I4191" s="36">
        <v>228.03100000000001</v>
      </c>
      <c r="J4191" s="37">
        <f t="shared" si="265"/>
        <v>629.79500000000007</v>
      </c>
      <c r="K4191" s="38"/>
      <c r="L4191" s="35">
        <v>265.2</v>
      </c>
      <c r="M4191" s="36">
        <v>184.65</v>
      </c>
      <c r="N4191" s="37">
        <f t="shared" si="266"/>
        <v>449.85</v>
      </c>
    </row>
    <row r="4192" spans="1:14" ht="15.6" x14ac:dyDescent="0.3">
      <c r="A4192" s="39">
        <v>43640.416666666664</v>
      </c>
      <c r="B4192" s="29">
        <f t="shared" si="263"/>
        <v>6</v>
      </c>
      <c r="C4192" s="34">
        <v>24</v>
      </c>
      <c r="D4192" s="35">
        <v>227.85</v>
      </c>
      <c r="E4192" s="36">
        <v>381</v>
      </c>
      <c r="F4192" s="37">
        <f t="shared" si="264"/>
        <v>608.85</v>
      </c>
      <c r="G4192" s="38"/>
      <c r="H4192" s="35">
        <v>397.94600000000003</v>
      </c>
      <c r="I4192" s="36">
        <v>231.27500000000001</v>
      </c>
      <c r="J4192" s="37">
        <f t="shared" si="265"/>
        <v>629.221</v>
      </c>
      <c r="K4192" s="38"/>
      <c r="L4192" s="35">
        <v>267.75</v>
      </c>
      <c r="M4192" s="36">
        <v>182.85</v>
      </c>
      <c r="N4192" s="37">
        <f t="shared" si="266"/>
        <v>450.6</v>
      </c>
    </row>
    <row r="4193" spans="1:14" ht="15.6" x14ac:dyDescent="0.3">
      <c r="A4193" s="40">
        <v>43640.458333333336</v>
      </c>
      <c r="B4193" s="29">
        <f t="shared" si="263"/>
        <v>6</v>
      </c>
      <c r="C4193" s="34">
        <v>24</v>
      </c>
      <c r="D4193" s="35">
        <v>230.25</v>
      </c>
      <c r="E4193" s="36">
        <v>391.8</v>
      </c>
      <c r="F4193" s="37">
        <f t="shared" si="264"/>
        <v>622.04999999999995</v>
      </c>
      <c r="G4193" s="38"/>
      <c r="H4193" s="35">
        <v>404.33499999999998</v>
      </c>
      <c r="I4193" s="36">
        <v>232.624</v>
      </c>
      <c r="J4193" s="37">
        <f t="shared" si="265"/>
        <v>636.95899999999995</v>
      </c>
      <c r="K4193" s="38"/>
      <c r="L4193" s="35">
        <v>270.60000000000002</v>
      </c>
      <c r="M4193" s="36">
        <v>186.45</v>
      </c>
      <c r="N4193" s="37">
        <f t="shared" si="266"/>
        <v>457.05</v>
      </c>
    </row>
    <row r="4194" spans="1:14" ht="15.6" x14ac:dyDescent="0.3">
      <c r="A4194" s="39">
        <v>43640.5</v>
      </c>
      <c r="B4194" s="29">
        <f t="shared" si="263"/>
        <v>6</v>
      </c>
      <c r="C4194" s="34">
        <v>24</v>
      </c>
      <c r="D4194" s="35">
        <v>237.75</v>
      </c>
      <c r="E4194" s="36">
        <v>384.75</v>
      </c>
      <c r="F4194" s="37">
        <f t="shared" si="264"/>
        <v>622.5</v>
      </c>
      <c r="G4194" s="38"/>
      <c r="H4194" s="35">
        <v>409.91199999999998</v>
      </c>
      <c r="I4194" s="36">
        <v>240.43799999999999</v>
      </c>
      <c r="J4194" s="37">
        <f t="shared" si="265"/>
        <v>650.34999999999991</v>
      </c>
      <c r="K4194" s="38"/>
      <c r="L4194" s="35">
        <v>269.25</v>
      </c>
      <c r="M4194" s="36">
        <v>190.35</v>
      </c>
      <c r="N4194" s="37">
        <f t="shared" si="266"/>
        <v>459.6</v>
      </c>
    </row>
    <row r="4195" spans="1:14" ht="15.6" x14ac:dyDescent="0.3">
      <c r="A4195" s="40">
        <v>43640.541666666664</v>
      </c>
      <c r="B4195" s="29">
        <f t="shared" si="263"/>
        <v>6</v>
      </c>
      <c r="C4195" s="34">
        <v>24</v>
      </c>
      <c r="D4195" s="35">
        <v>243.9</v>
      </c>
      <c r="E4195" s="36">
        <v>398.85</v>
      </c>
      <c r="F4195" s="37">
        <f t="shared" si="264"/>
        <v>642.75</v>
      </c>
      <c r="G4195" s="38"/>
      <c r="H4195" s="35">
        <v>419.14699999999999</v>
      </c>
      <c r="I4195" s="36">
        <v>235.631</v>
      </c>
      <c r="J4195" s="37">
        <f t="shared" si="265"/>
        <v>654.77800000000002</v>
      </c>
      <c r="K4195" s="38"/>
      <c r="L4195" s="35">
        <v>272.25</v>
      </c>
      <c r="M4195" s="36">
        <v>191.7</v>
      </c>
      <c r="N4195" s="37">
        <f t="shared" si="266"/>
        <v>463.95</v>
      </c>
    </row>
    <row r="4196" spans="1:14" ht="15.6" x14ac:dyDescent="0.3">
      <c r="A4196" s="39">
        <v>43640.583333333336</v>
      </c>
      <c r="B4196" s="29">
        <f t="shared" si="263"/>
        <v>6</v>
      </c>
      <c r="C4196" s="34">
        <v>24</v>
      </c>
      <c r="D4196" s="35">
        <v>249.6</v>
      </c>
      <c r="E4196" s="36">
        <v>394.8</v>
      </c>
      <c r="F4196" s="37">
        <f t="shared" si="264"/>
        <v>644.4</v>
      </c>
      <c r="G4196" s="38"/>
      <c r="H4196" s="35">
        <v>423.97500000000002</v>
      </c>
      <c r="I4196" s="36">
        <v>233.01900000000001</v>
      </c>
      <c r="J4196" s="37">
        <f t="shared" si="265"/>
        <v>656.99400000000003</v>
      </c>
      <c r="K4196" s="38"/>
      <c r="L4196" s="35">
        <v>275.55</v>
      </c>
      <c r="M4196" s="36">
        <v>192.75</v>
      </c>
      <c r="N4196" s="37">
        <f t="shared" si="266"/>
        <v>468.3</v>
      </c>
    </row>
    <row r="4197" spans="1:14" ht="15.6" x14ac:dyDescent="0.3">
      <c r="A4197" s="40">
        <v>43640.625</v>
      </c>
      <c r="B4197" s="29">
        <f t="shared" si="263"/>
        <v>6</v>
      </c>
      <c r="C4197" s="34">
        <v>24</v>
      </c>
      <c r="D4197" s="35">
        <v>254.1</v>
      </c>
      <c r="E4197" s="36">
        <v>388.8</v>
      </c>
      <c r="F4197" s="37">
        <f t="shared" si="264"/>
        <v>642.9</v>
      </c>
      <c r="G4197" s="38"/>
      <c r="H4197" s="35">
        <v>440.5</v>
      </c>
      <c r="I4197" s="36">
        <v>234.48099999999999</v>
      </c>
      <c r="J4197" s="37">
        <f t="shared" si="265"/>
        <v>674.98099999999999</v>
      </c>
      <c r="K4197" s="38"/>
      <c r="L4197" s="35">
        <v>281.25</v>
      </c>
      <c r="M4197" s="36">
        <v>196.05</v>
      </c>
      <c r="N4197" s="37">
        <f t="shared" si="266"/>
        <v>477.3</v>
      </c>
    </row>
    <row r="4198" spans="1:14" ht="15.6" x14ac:dyDescent="0.3">
      <c r="A4198" s="39">
        <v>43640.666666666664</v>
      </c>
      <c r="B4198" s="29">
        <f t="shared" si="263"/>
        <v>6</v>
      </c>
      <c r="C4198" s="34">
        <v>24</v>
      </c>
      <c r="D4198" s="35">
        <v>240.3</v>
      </c>
      <c r="E4198" s="36">
        <v>382.2</v>
      </c>
      <c r="F4198" s="37">
        <f t="shared" si="264"/>
        <v>622.5</v>
      </c>
      <c r="G4198" s="38"/>
      <c r="H4198" s="35">
        <v>439.56</v>
      </c>
      <c r="I4198" s="36">
        <v>228.37299999999999</v>
      </c>
      <c r="J4198" s="37">
        <f t="shared" si="265"/>
        <v>667.93299999999999</v>
      </c>
      <c r="K4198" s="38"/>
      <c r="L4198" s="35">
        <v>281.55</v>
      </c>
      <c r="M4198" s="36">
        <v>196.5</v>
      </c>
      <c r="N4198" s="37">
        <f t="shared" si="266"/>
        <v>478.05</v>
      </c>
    </row>
    <row r="4199" spans="1:14" ht="15.6" x14ac:dyDescent="0.3">
      <c r="A4199" s="40">
        <v>43640.708333333336</v>
      </c>
      <c r="B4199" s="29">
        <f t="shared" si="263"/>
        <v>6</v>
      </c>
      <c r="C4199" s="34">
        <v>24</v>
      </c>
      <c r="D4199" s="35">
        <v>236.7</v>
      </c>
      <c r="E4199" s="36">
        <v>348.45</v>
      </c>
      <c r="F4199" s="37">
        <f t="shared" si="264"/>
        <v>585.15</v>
      </c>
      <c r="G4199" s="38"/>
      <c r="H4199" s="35">
        <v>423.09199999999998</v>
      </c>
      <c r="I4199" s="36">
        <v>208.98099999999999</v>
      </c>
      <c r="J4199" s="37">
        <f t="shared" si="265"/>
        <v>632.07299999999998</v>
      </c>
      <c r="K4199" s="38"/>
      <c r="L4199" s="35">
        <v>270.75</v>
      </c>
      <c r="M4199" s="36">
        <v>187.05</v>
      </c>
      <c r="N4199" s="37">
        <f t="shared" si="266"/>
        <v>457.8</v>
      </c>
    </row>
    <row r="4200" spans="1:14" ht="15.6" x14ac:dyDescent="0.3">
      <c r="A4200" s="39">
        <v>43640.75</v>
      </c>
      <c r="B4200" s="29">
        <f t="shared" si="263"/>
        <v>6</v>
      </c>
      <c r="C4200" s="34">
        <v>24</v>
      </c>
      <c r="D4200" s="35">
        <v>221.25</v>
      </c>
      <c r="E4200" s="36">
        <v>296.25</v>
      </c>
      <c r="F4200" s="37">
        <f t="shared" si="264"/>
        <v>517.5</v>
      </c>
      <c r="G4200" s="38"/>
      <c r="H4200" s="35">
        <v>178.71299999999999</v>
      </c>
      <c r="I4200" s="36">
        <v>175.95699999999999</v>
      </c>
      <c r="J4200" s="37">
        <f t="shared" si="265"/>
        <v>354.66999999999996</v>
      </c>
      <c r="K4200" s="38"/>
      <c r="L4200" s="35">
        <v>109.65</v>
      </c>
      <c r="M4200" s="36">
        <v>102.9</v>
      </c>
      <c r="N4200" s="37">
        <f t="shared" si="266"/>
        <v>212.55</v>
      </c>
    </row>
    <row r="4201" spans="1:14" ht="15.6" x14ac:dyDescent="0.3">
      <c r="A4201" s="40">
        <v>43640.791666666664</v>
      </c>
      <c r="B4201" s="29">
        <f t="shared" si="263"/>
        <v>6</v>
      </c>
      <c r="C4201" s="34">
        <v>24</v>
      </c>
      <c r="D4201" s="35">
        <v>201.45</v>
      </c>
      <c r="E4201" s="36">
        <v>281.10000000000002</v>
      </c>
      <c r="F4201" s="37">
        <f t="shared" si="264"/>
        <v>482.55</v>
      </c>
      <c r="G4201" s="38"/>
      <c r="H4201" s="35">
        <v>174.28299999999999</v>
      </c>
      <c r="I4201" s="36">
        <v>164.29</v>
      </c>
      <c r="J4201" s="37">
        <f t="shared" si="265"/>
        <v>338.57299999999998</v>
      </c>
      <c r="K4201" s="38"/>
      <c r="L4201" s="35">
        <v>99.75</v>
      </c>
      <c r="M4201" s="36">
        <v>85.95</v>
      </c>
      <c r="N4201" s="37">
        <f t="shared" si="266"/>
        <v>185.7</v>
      </c>
    </row>
    <row r="4202" spans="1:14" ht="15.6" x14ac:dyDescent="0.3">
      <c r="A4202" s="39">
        <v>43640.833333333336</v>
      </c>
      <c r="B4202" s="29">
        <f t="shared" si="263"/>
        <v>6</v>
      </c>
      <c r="C4202" s="34">
        <v>24</v>
      </c>
      <c r="D4202" s="35">
        <v>192.75</v>
      </c>
      <c r="E4202" s="36">
        <v>274.05</v>
      </c>
      <c r="F4202" s="37">
        <f t="shared" si="264"/>
        <v>466.8</v>
      </c>
      <c r="G4202" s="38"/>
      <c r="H4202" s="35">
        <v>183.79</v>
      </c>
      <c r="I4202" s="36">
        <v>166.393</v>
      </c>
      <c r="J4202" s="37">
        <f t="shared" si="265"/>
        <v>350.18299999999999</v>
      </c>
      <c r="K4202" s="38"/>
      <c r="L4202" s="35">
        <v>100.5</v>
      </c>
      <c r="M4202" s="36">
        <v>82.2</v>
      </c>
      <c r="N4202" s="37">
        <f t="shared" si="266"/>
        <v>182.7</v>
      </c>
    </row>
    <row r="4203" spans="1:14" ht="15.6" x14ac:dyDescent="0.3">
      <c r="A4203" s="40">
        <v>43640.875</v>
      </c>
      <c r="B4203" s="29">
        <f t="shared" si="263"/>
        <v>6</v>
      </c>
      <c r="C4203" s="34">
        <v>24</v>
      </c>
      <c r="D4203" s="35">
        <v>157.80000000000001</v>
      </c>
      <c r="E4203" s="36">
        <v>145.05000000000001</v>
      </c>
      <c r="F4203" s="37">
        <f t="shared" si="264"/>
        <v>302.85000000000002</v>
      </c>
      <c r="G4203" s="38"/>
      <c r="H4203" s="35">
        <v>173.17400000000001</v>
      </c>
      <c r="I4203" s="36">
        <v>159.714</v>
      </c>
      <c r="J4203" s="37">
        <f t="shared" si="265"/>
        <v>332.88800000000003</v>
      </c>
      <c r="K4203" s="38"/>
      <c r="L4203" s="35">
        <v>97.35</v>
      </c>
      <c r="M4203" s="36">
        <v>79.2</v>
      </c>
      <c r="N4203" s="37">
        <f t="shared" si="266"/>
        <v>176.55</v>
      </c>
    </row>
    <row r="4204" spans="1:14" ht="15.6" x14ac:dyDescent="0.3">
      <c r="A4204" s="39">
        <v>43640.916666666664</v>
      </c>
      <c r="B4204" s="29">
        <f t="shared" si="263"/>
        <v>6</v>
      </c>
      <c r="C4204" s="34">
        <v>24</v>
      </c>
      <c r="D4204" s="35">
        <v>147</v>
      </c>
      <c r="E4204" s="36">
        <v>143.1</v>
      </c>
      <c r="F4204" s="37">
        <f t="shared" si="264"/>
        <v>290.10000000000002</v>
      </c>
      <c r="G4204" s="38"/>
      <c r="H4204" s="35">
        <v>172.601</v>
      </c>
      <c r="I4204" s="36">
        <v>157.65700000000001</v>
      </c>
      <c r="J4204" s="37">
        <f t="shared" si="265"/>
        <v>330.25800000000004</v>
      </c>
      <c r="K4204" s="38"/>
      <c r="L4204" s="35">
        <v>95.1</v>
      </c>
      <c r="M4204" s="36">
        <v>77.400000000000006</v>
      </c>
      <c r="N4204" s="37">
        <f t="shared" si="266"/>
        <v>172.5</v>
      </c>
    </row>
    <row r="4205" spans="1:14" ht="15.6" x14ac:dyDescent="0.3">
      <c r="A4205" s="40">
        <v>43640.958333333336</v>
      </c>
      <c r="B4205" s="29">
        <f t="shared" si="263"/>
        <v>6</v>
      </c>
      <c r="C4205" s="34">
        <v>24</v>
      </c>
      <c r="D4205" s="35">
        <v>127.95</v>
      </c>
      <c r="E4205" s="36">
        <v>135.30000000000001</v>
      </c>
      <c r="F4205" s="37">
        <f t="shared" si="264"/>
        <v>263.25</v>
      </c>
      <c r="G4205" s="38"/>
      <c r="H4205" s="35">
        <v>163.858</v>
      </c>
      <c r="I4205" s="36">
        <v>127.41500000000001</v>
      </c>
      <c r="J4205" s="37">
        <f t="shared" si="265"/>
        <v>291.27300000000002</v>
      </c>
      <c r="K4205" s="38"/>
      <c r="L4205" s="35">
        <v>88.5</v>
      </c>
      <c r="M4205" s="36">
        <v>68.099999999999994</v>
      </c>
      <c r="N4205" s="37">
        <f t="shared" si="266"/>
        <v>156.6</v>
      </c>
    </row>
    <row r="4206" spans="1:14" ht="15.6" x14ac:dyDescent="0.3">
      <c r="A4206" s="39">
        <v>43640</v>
      </c>
      <c r="B4206" s="29">
        <f t="shared" si="263"/>
        <v>6</v>
      </c>
      <c r="C4206" s="34">
        <v>24</v>
      </c>
      <c r="D4206" s="35">
        <v>118.8</v>
      </c>
      <c r="E4206" s="36">
        <v>119.7</v>
      </c>
      <c r="F4206" s="37">
        <f t="shared" si="264"/>
        <v>238.5</v>
      </c>
      <c r="G4206" s="38"/>
      <c r="H4206" s="35">
        <v>155.904</v>
      </c>
      <c r="I4206" s="36">
        <v>109.23099999999999</v>
      </c>
      <c r="J4206" s="37">
        <f t="shared" si="265"/>
        <v>265.13499999999999</v>
      </c>
      <c r="K4206" s="38"/>
      <c r="L4206" s="35">
        <v>85.8</v>
      </c>
      <c r="M4206" s="36">
        <v>68.849999999999994</v>
      </c>
      <c r="N4206" s="37">
        <f t="shared" si="266"/>
        <v>154.64999999999998</v>
      </c>
    </row>
    <row r="4207" spans="1:14" ht="15.6" x14ac:dyDescent="0.3">
      <c r="A4207" s="40">
        <v>43641.041666666664</v>
      </c>
      <c r="B4207" s="29">
        <f t="shared" si="263"/>
        <v>6</v>
      </c>
      <c r="C4207" s="34">
        <v>25</v>
      </c>
      <c r="D4207" s="35">
        <v>111.9</v>
      </c>
      <c r="E4207" s="36">
        <v>117.15</v>
      </c>
      <c r="F4207" s="37">
        <f t="shared" si="264"/>
        <v>229.05</v>
      </c>
      <c r="G4207" s="38"/>
      <c r="H4207" s="35">
        <v>154.51</v>
      </c>
      <c r="I4207" s="36">
        <v>107.717</v>
      </c>
      <c r="J4207" s="37">
        <f t="shared" si="265"/>
        <v>262.22699999999998</v>
      </c>
      <c r="K4207" s="38"/>
      <c r="L4207" s="35">
        <v>86.4</v>
      </c>
      <c r="M4207" s="36">
        <v>68.7</v>
      </c>
      <c r="N4207" s="37">
        <f t="shared" si="266"/>
        <v>155.10000000000002</v>
      </c>
    </row>
    <row r="4208" spans="1:14" ht="15.6" x14ac:dyDescent="0.3">
      <c r="A4208" s="39">
        <v>43641.083333333336</v>
      </c>
      <c r="B4208" s="29">
        <f t="shared" si="263"/>
        <v>6</v>
      </c>
      <c r="C4208" s="34">
        <v>25</v>
      </c>
      <c r="D4208" s="35">
        <v>109.65</v>
      </c>
      <c r="E4208" s="36">
        <v>116.7</v>
      </c>
      <c r="F4208" s="37">
        <f t="shared" si="264"/>
        <v>226.35000000000002</v>
      </c>
      <c r="G4208" s="38"/>
      <c r="H4208" s="35">
        <v>156.67400000000001</v>
      </c>
      <c r="I4208" s="36">
        <v>108.285</v>
      </c>
      <c r="J4208" s="37">
        <f t="shared" si="265"/>
        <v>264.959</v>
      </c>
      <c r="K4208" s="38"/>
      <c r="L4208" s="35">
        <v>84.6</v>
      </c>
      <c r="M4208" s="36">
        <v>68.099999999999994</v>
      </c>
      <c r="N4208" s="37">
        <f t="shared" si="266"/>
        <v>152.69999999999999</v>
      </c>
    </row>
    <row r="4209" spans="1:14" ht="15.6" x14ac:dyDescent="0.3">
      <c r="A4209" s="40">
        <v>43641.125</v>
      </c>
      <c r="B4209" s="29">
        <f t="shared" si="263"/>
        <v>6</v>
      </c>
      <c r="C4209" s="34">
        <v>25</v>
      </c>
      <c r="D4209" s="35">
        <v>111</v>
      </c>
      <c r="E4209" s="36">
        <v>116.85</v>
      </c>
      <c r="F4209" s="37">
        <f t="shared" si="264"/>
        <v>227.85</v>
      </c>
      <c r="G4209" s="38"/>
      <c r="H4209" s="35">
        <v>161.625</v>
      </c>
      <c r="I4209" s="36">
        <v>106.60899999999999</v>
      </c>
      <c r="J4209" s="37">
        <f t="shared" si="265"/>
        <v>268.23399999999998</v>
      </c>
      <c r="K4209" s="38"/>
      <c r="L4209" s="35">
        <v>85.8</v>
      </c>
      <c r="M4209" s="36">
        <v>68.55</v>
      </c>
      <c r="N4209" s="37">
        <f t="shared" si="266"/>
        <v>154.35</v>
      </c>
    </row>
    <row r="4210" spans="1:14" ht="15.6" x14ac:dyDescent="0.3">
      <c r="A4210" s="39">
        <v>43641.166666666664</v>
      </c>
      <c r="B4210" s="29">
        <f t="shared" si="263"/>
        <v>6</v>
      </c>
      <c r="C4210" s="34">
        <v>25</v>
      </c>
      <c r="D4210" s="35">
        <v>110.55</v>
      </c>
      <c r="E4210" s="36">
        <v>125.25</v>
      </c>
      <c r="F4210" s="37">
        <f t="shared" si="264"/>
        <v>235.8</v>
      </c>
      <c r="G4210" s="38"/>
      <c r="H4210" s="35">
        <v>170.21600000000001</v>
      </c>
      <c r="I4210" s="36">
        <v>115.05800000000001</v>
      </c>
      <c r="J4210" s="37">
        <f t="shared" si="265"/>
        <v>285.274</v>
      </c>
      <c r="K4210" s="38"/>
      <c r="L4210" s="35">
        <v>85.65</v>
      </c>
      <c r="M4210" s="36">
        <v>68.099999999999994</v>
      </c>
      <c r="N4210" s="37">
        <f t="shared" si="266"/>
        <v>153.75</v>
      </c>
    </row>
    <row r="4211" spans="1:14" ht="15.6" x14ac:dyDescent="0.3">
      <c r="A4211" s="40">
        <v>43641.208333333336</v>
      </c>
      <c r="B4211" s="29">
        <f t="shared" si="263"/>
        <v>6</v>
      </c>
      <c r="C4211" s="34">
        <v>25</v>
      </c>
      <c r="D4211" s="35">
        <v>118.5</v>
      </c>
      <c r="E4211" s="36">
        <v>133.5</v>
      </c>
      <c r="F4211" s="37">
        <f t="shared" si="264"/>
        <v>252</v>
      </c>
      <c r="G4211" s="38"/>
      <c r="H4211" s="35">
        <v>182.411</v>
      </c>
      <c r="I4211" s="36">
        <v>128.38399999999999</v>
      </c>
      <c r="J4211" s="37">
        <f t="shared" si="265"/>
        <v>310.79499999999996</v>
      </c>
      <c r="K4211" s="38"/>
      <c r="L4211" s="35">
        <v>91.05</v>
      </c>
      <c r="M4211" s="36">
        <v>68.25</v>
      </c>
      <c r="N4211" s="37">
        <f t="shared" si="266"/>
        <v>159.30000000000001</v>
      </c>
    </row>
    <row r="4212" spans="1:14" ht="15.6" x14ac:dyDescent="0.3">
      <c r="A4212" s="39">
        <v>43641.25</v>
      </c>
      <c r="B4212" s="29">
        <f t="shared" si="263"/>
        <v>6</v>
      </c>
      <c r="C4212" s="34">
        <v>25</v>
      </c>
      <c r="D4212" s="35">
        <v>156.44999999999999</v>
      </c>
      <c r="E4212" s="36">
        <v>295.2</v>
      </c>
      <c r="F4212" s="37">
        <f t="shared" si="264"/>
        <v>451.65</v>
      </c>
      <c r="G4212" s="38"/>
      <c r="H4212" s="35">
        <v>382.16199999999998</v>
      </c>
      <c r="I4212" s="36">
        <v>165.143</v>
      </c>
      <c r="J4212" s="37">
        <f t="shared" si="265"/>
        <v>547.30499999999995</v>
      </c>
      <c r="K4212" s="38"/>
      <c r="L4212" s="35">
        <v>233.4</v>
      </c>
      <c r="M4212" s="36">
        <v>141.44999999999999</v>
      </c>
      <c r="N4212" s="37">
        <f t="shared" si="266"/>
        <v>374.85</v>
      </c>
    </row>
    <row r="4213" spans="1:14" ht="15.6" x14ac:dyDescent="0.3">
      <c r="A4213" s="40">
        <v>43641.291666666664</v>
      </c>
      <c r="B4213" s="29">
        <f t="shared" si="263"/>
        <v>6</v>
      </c>
      <c r="C4213" s="34">
        <v>25</v>
      </c>
      <c r="D4213" s="35">
        <v>160.65</v>
      </c>
      <c r="E4213" s="36">
        <v>327</v>
      </c>
      <c r="F4213" s="37">
        <f t="shared" si="264"/>
        <v>487.65</v>
      </c>
      <c r="G4213" s="38"/>
      <c r="H4213" s="35">
        <v>409.96800000000002</v>
      </c>
      <c r="I4213" s="36">
        <v>190.59299999999999</v>
      </c>
      <c r="J4213" s="37">
        <f t="shared" si="265"/>
        <v>600.56100000000004</v>
      </c>
      <c r="K4213" s="38"/>
      <c r="L4213" s="35">
        <v>251.4</v>
      </c>
      <c r="M4213" s="36">
        <v>166.95</v>
      </c>
      <c r="N4213" s="37">
        <f t="shared" si="266"/>
        <v>418.35</v>
      </c>
    </row>
    <row r="4214" spans="1:14" ht="15.6" x14ac:dyDescent="0.3">
      <c r="A4214" s="39">
        <v>43641.333333333336</v>
      </c>
      <c r="B4214" s="29">
        <f t="shared" si="263"/>
        <v>6</v>
      </c>
      <c r="C4214" s="34">
        <v>25</v>
      </c>
      <c r="D4214" s="35">
        <v>194.4</v>
      </c>
      <c r="E4214" s="36">
        <v>406.35</v>
      </c>
      <c r="F4214" s="37">
        <f t="shared" si="264"/>
        <v>600.75</v>
      </c>
      <c r="G4214" s="38"/>
      <c r="H4214" s="35">
        <v>424.54700000000003</v>
      </c>
      <c r="I4214" s="36">
        <v>211.88</v>
      </c>
      <c r="J4214" s="37">
        <f t="shared" si="265"/>
        <v>636.42700000000002</v>
      </c>
      <c r="K4214" s="38"/>
      <c r="L4214" s="35">
        <v>266.85000000000002</v>
      </c>
      <c r="M4214" s="36">
        <v>185.4</v>
      </c>
      <c r="N4214" s="37">
        <f t="shared" si="266"/>
        <v>452.25</v>
      </c>
    </row>
    <row r="4215" spans="1:14" ht="15.6" x14ac:dyDescent="0.3">
      <c r="A4215" s="40">
        <v>43641.375</v>
      </c>
      <c r="B4215" s="29">
        <f t="shared" si="263"/>
        <v>6</v>
      </c>
      <c r="C4215" s="34">
        <v>25</v>
      </c>
      <c r="D4215" s="35">
        <v>220.95</v>
      </c>
      <c r="E4215" s="36">
        <v>435.75</v>
      </c>
      <c r="F4215" s="37">
        <f t="shared" si="264"/>
        <v>656.7</v>
      </c>
      <c r="G4215" s="38"/>
      <c r="H4215" s="35">
        <v>429.608</v>
      </c>
      <c r="I4215" s="36">
        <v>234.40700000000001</v>
      </c>
      <c r="J4215" s="37">
        <f t="shared" si="265"/>
        <v>664.01499999999999</v>
      </c>
      <c r="K4215" s="38"/>
      <c r="L4215" s="35">
        <v>281.39999999999998</v>
      </c>
      <c r="M4215" s="36">
        <v>194.7</v>
      </c>
      <c r="N4215" s="37">
        <f t="shared" si="266"/>
        <v>476.09999999999997</v>
      </c>
    </row>
    <row r="4216" spans="1:14" ht="15.6" x14ac:dyDescent="0.3">
      <c r="A4216" s="39">
        <v>43641.416666666664</v>
      </c>
      <c r="B4216" s="29">
        <f t="shared" si="263"/>
        <v>6</v>
      </c>
      <c r="C4216" s="34">
        <v>25</v>
      </c>
      <c r="D4216" s="35">
        <v>228.6</v>
      </c>
      <c r="E4216" s="36">
        <v>425.55</v>
      </c>
      <c r="F4216" s="37">
        <f t="shared" si="264"/>
        <v>654.15</v>
      </c>
      <c r="G4216" s="38"/>
      <c r="H4216" s="35">
        <v>440.11500000000001</v>
      </c>
      <c r="I4216" s="36">
        <v>237.91</v>
      </c>
      <c r="J4216" s="37">
        <f t="shared" si="265"/>
        <v>678.02499999999998</v>
      </c>
      <c r="K4216" s="38"/>
      <c r="L4216" s="35">
        <v>287.10000000000002</v>
      </c>
      <c r="M4216" s="36">
        <v>195.15</v>
      </c>
      <c r="N4216" s="37">
        <f t="shared" si="266"/>
        <v>482.25</v>
      </c>
    </row>
    <row r="4217" spans="1:14" ht="15.6" x14ac:dyDescent="0.3">
      <c r="A4217" s="40">
        <v>43641.458333333336</v>
      </c>
      <c r="B4217" s="29">
        <f t="shared" si="263"/>
        <v>6</v>
      </c>
      <c r="C4217" s="34">
        <v>25</v>
      </c>
      <c r="D4217" s="35">
        <v>233.7</v>
      </c>
      <c r="E4217" s="36">
        <v>420.45</v>
      </c>
      <c r="F4217" s="37">
        <f t="shared" si="264"/>
        <v>654.15</v>
      </c>
      <c r="G4217" s="38"/>
      <c r="H4217" s="35">
        <v>444.53199999999998</v>
      </c>
      <c r="I4217" s="36">
        <v>237.702</v>
      </c>
      <c r="J4217" s="37">
        <f t="shared" si="265"/>
        <v>682.23399999999992</v>
      </c>
      <c r="K4217" s="38"/>
      <c r="L4217" s="35">
        <v>294</v>
      </c>
      <c r="M4217" s="36">
        <v>197.85</v>
      </c>
      <c r="N4217" s="37">
        <f t="shared" si="266"/>
        <v>491.85</v>
      </c>
    </row>
    <row r="4218" spans="1:14" ht="15.6" x14ac:dyDescent="0.3">
      <c r="A4218" s="39">
        <v>43641.5</v>
      </c>
      <c r="B4218" s="29">
        <f t="shared" si="263"/>
        <v>6</v>
      </c>
      <c r="C4218" s="34">
        <v>25</v>
      </c>
      <c r="D4218" s="35">
        <v>230.25</v>
      </c>
      <c r="E4218" s="36">
        <v>424.05</v>
      </c>
      <c r="F4218" s="37">
        <f t="shared" si="264"/>
        <v>654.29999999999995</v>
      </c>
      <c r="G4218" s="38"/>
      <c r="H4218" s="35">
        <v>446.48700000000002</v>
      </c>
      <c r="I4218" s="36">
        <v>243.428</v>
      </c>
      <c r="J4218" s="37">
        <f t="shared" si="265"/>
        <v>689.91499999999996</v>
      </c>
      <c r="K4218" s="38"/>
      <c r="L4218" s="35">
        <v>290.85000000000002</v>
      </c>
      <c r="M4218" s="36">
        <v>201.45</v>
      </c>
      <c r="N4218" s="37">
        <f t="shared" si="266"/>
        <v>492.3</v>
      </c>
    </row>
    <row r="4219" spans="1:14" ht="15.6" x14ac:dyDescent="0.3">
      <c r="A4219" s="40">
        <v>43641.541666666664</v>
      </c>
      <c r="B4219" s="29">
        <f t="shared" si="263"/>
        <v>6</v>
      </c>
      <c r="C4219" s="34">
        <v>25</v>
      </c>
      <c r="D4219" s="35">
        <v>250.8</v>
      </c>
      <c r="E4219" s="36">
        <v>427.2</v>
      </c>
      <c r="F4219" s="37">
        <f t="shared" si="264"/>
        <v>678</v>
      </c>
      <c r="G4219" s="38"/>
      <c r="H4219" s="35">
        <v>454.70100000000002</v>
      </c>
      <c r="I4219" s="36">
        <v>244.828</v>
      </c>
      <c r="J4219" s="37">
        <f t="shared" si="265"/>
        <v>699.529</v>
      </c>
      <c r="K4219" s="38"/>
      <c r="L4219" s="35">
        <v>285</v>
      </c>
      <c r="M4219" s="36">
        <v>199.95</v>
      </c>
      <c r="N4219" s="37">
        <f t="shared" si="266"/>
        <v>484.95</v>
      </c>
    </row>
    <row r="4220" spans="1:14" ht="15.6" x14ac:dyDescent="0.3">
      <c r="A4220" s="39">
        <v>43641.583333333336</v>
      </c>
      <c r="B4220" s="29">
        <f t="shared" si="263"/>
        <v>6</v>
      </c>
      <c r="C4220" s="34">
        <v>25</v>
      </c>
      <c r="D4220" s="35">
        <v>249.45</v>
      </c>
      <c r="E4220" s="36">
        <v>410.4</v>
      </c>
      <c r="F4220" s="37">
        <f t="shared" si="264"/>
        <v>659.84999999999991</v>
      </c>
      <c r="G4220" s="38"/>
      <c r="H4220" s="35">
        <v>448.51600000000002</v>
      </c>
      <c r="I4220" s="36">
        <v>238.959</v>
      </c>
      <c r="J4220" s="37">
        <f t="shared" si="265"/>
        <v>687.47500000000002</v>
      </c>
      <c r="K4220" s="38"/>
      <c r="L4220" s="35">
        <v>280.35000000000002</v>
      </c>
      <c r="M4220" s="36">
        <v>197.85</v>
      </c>
      <c r="N4220" s="37">
        <f t="shared" si="266"/>
        <v>478.20000000000005</v>
      </c>
    </row>
    <row r="4221" spans="1:14" ht="15.6" x14ac:dyDescent="0.3">
      <c r="A4221" s="40">
        <v>43641.625</v>
      </c>
      <c r="B4221" s="29">
        <f t="shared" si="263"/>
        <v>6</v>
      </c>
      <c r="C4221" s="34">
        <v>25</v>
      </c>
      <c r="D4221" s="35">
        <v>246.6</v>
      </c>
      <c r="E4221" s="36">
        <v>400.95</v>
      </c>
      <c r="F4221" s="37">
        <f t="shared" si="264"/>
        <v>647.54999999999995</v>
      </c>
      <c r="G4221" s="38"/>
      <c r="H4221" s="35">
        <v>448.78899999999999</v>
      </c>
      <c r="I4221" s="36">
        <v>234.40700000000001</v>
      </c>
      <c r="J4221" s="37">
        <f t="shared" si="265"/>
        <v>683.19600000000003</v>
      </c>
      <c r="K4221" s="38"/>
      <c r="L4221" s="35">
        <v>280.95</v>
      </c>
      <c r="M4221" s="36">
        <v>198.75</v>
      </c>
      <c r="N4221" s="37">
        <f t="shared" si="266"/>
        <v>479.7</v>
      </c>
    </row>
    <row r="4222" spans="1:14" ht="15.6" x14ac:dyDescent="0.3">
      <c r="A4222" s="39">
        <v>43641.666666666664</v>
      </c>
      <c r="B4222" s="29">
        <f t="shared" si="263"/>
        <v>6</v>
      </c>
      <c r="C4222" s="34">
        <v>25</v>
      </c>
      <c r="D4222" s="35">
        <v>237.9</v>
      </c>
      <c r="E4222" s="36">
        <v>394.65</v>
      </c>
      <c r="F4222" s="37">
        <f t="shared" si="264"/>
        <v>632.54999999999995</v>
      </c>
      <c r="G4222" s="38"/>
      <c r="H4222" s="35">
        <v>431.68099999999998</v>
      </c>
      <c r="I4222" s="36">
        <v>224.827</v>
      </c>
      <c r="J4222" s="37">
        <f t="shared" si="265"/>
        <v>656.50800000000004</v>
      </c>
      <c r="K4222" s="38"/>
      <c r="L4222" s="35">
        <v>275.39999999999998</v>
      </c>
      <c r="M4222" s="36">
        <v>195</v>
      </c>
      <c r="N4222" s="37">
        <f t="shared" si="266"/>
        <v>470.4</v>
      </c>
    </row>
    <row r="4223" spans="1:14" ht="15.6" x14ac:dyDescent="0.3">
      <c r="A4223" s="40">
        <v>43641.708333333336</v>
      </c>
      <c r="B4223" s="29">
        <f t="shared" si="263"/>
        <v>6</v>
      </c>
      <c r="C4223" s="34">
        <v>25</v>
      </c>
      <c r="D4223" s="35">
        <v>234.3</v>
      </c>
      <c r="E4223" s="36">
        <v>364.5</v>
      </c>
      <c r="F4223" s="37">
        <f t="shared" si="264"/>
        <v>598.79999999999995</v>
      </c>
      <c r="G4223" s="38"/>
      <c r="H4223" s="35">
        <v>414.63299999999998</v>
      </c>
      <c r="I4223" s="36">
        <v>205.583</v>
      </c>
      <c r="J4223" s="37">
        <f t="shared" si="265"/>
        <v>620.21600000000001</v>
      </c>
      <c r="K4223" s="38"/>
      <c r="L4223" s="35">
        <v>267.75</v>
      </c>
      <c r="M4223" s="36">
        <v>185.55</v>
      </c>
      <c r="N4223" s="37">
        <f t="shared" si="266"/>
        <v>453.3</v>
      </c>
    </row>
    <row r="4224" spans="1:14" ht="15.6" x14ac:dyDescent="0.3">
      <c r="A4224" s="39">
        <v>43641.75</v>
      </c>
      <c r="B4224" s="29">
        <f t="shared" si="263"/>
        <v>6</v>
      </c>
      <c r="C4224" s="34">
        <v>25</v>
      </c>
      <c r="D4224" s="35">
        <v>217.95</v>
      </c>
      <c r="E4224" s="36">
        <v>309</v>
      </c>
      <c r="F4224" s="37">
        <f t="shared" si="264"/>
        <v>526.95000000000005</v>
      </c>
      <c r="G4224" s="38"/>
      <c r="H4224" s="35">
        <v>179.279</v>
      </c>
      <c r="I4224" s="36">
        <v>175.02600000000001</v>
      </c>
      <c r="J4224" s="37">
        <f t="shared" si="265"/>
        <v>354.30500000000001</v>
      </c>
      <c r="K4224" s="38"/>
      <c r="L4224" s="35">
        <v>108.75</v>
      </c>
      <c r="M4224" s="36">
        <v>102.75</v>
      </c>
      <c r="N4224" s="37">
        <f t="shared" si="266"/>
        <v>211.5</v>
      </c>
    </row>
    <row r="4225" spans="1:14" ht="15.6" x14ac:dyDescent="0.3">
      <c r="A4225" s="40">
        <v>43641.791666666664</v>
      </c>
      <c r="B4225" s="29">
        <f t="shared" si="263"/>
        <v>6</v>
      </c>
      <c r="C4225" s="34">
        <v>25</v>
      </c>
      <c r="D4225" s="35">
        <v>205.2</v>
      </c>
      <c r="E4225" s="36">
        <v>291</v>
      </c>
      <c r="F4225" s="37">
        <f t="shared" si="264"/>
        <v>496.2</v>
      </c>
      <c r="G4225" s="38"/>
      <c r="H4225" s="35">
        <v>171.047</v>
      </c>
      <c r="I4225" s="36">
        <v>161.179</v>
      </c>
      <c r="J4225" s="37">
        <f t="shared" si="265"/>
        <v>332.226</v>
      </c>
      <c r="K4225" s="38"/>
      <c r="L4225" s="35">
        <v>102.75</v>
      </c>
      <c r="M4225" s="36">
        <v>83.55</v>
      </c>
      <c r="N4225" s="37">
        <f t="shared" si="266"/>
        <v>186.3</v>
      </c>
    </row>
    <row r="4226" spans="1:14" ht="15.6" x14ac:dyDescent="0.3">
      <c r="A4226" s="39">
        <v>43641.833333333336</v>
      </c>
      <c r="B4226" s="29">
        <f t="shared" si="263"/>
        <v>6</v>
      </c>
      <c r="C4226" s="34">
        <v>25</v>
      </c>
      <c r="D4226" s="35">
        <v>197.25</v>
      </c>
      <c r="E4226" s="36">
        <v>283.95</v>
      </c>
      <c r="F4226" s="37">
        <f t="shared" si="264"/>
        <v>481.2</v>
      </c>
      <c r="G4226" s="38"/>
      <c r="H4226" s="35">
        <v>176.93700000000001</v>
      </c>
      <c r="I4226" s="36">
        <v>162.09800000000001</v>
      </c>
      <c r="J4226" s="37">
        <f t="shared" si="265"/>
        <v>339.03500000000003</v>
      </c>
      <c r="K4226" s="38"/>
      <c r="L4226" s="35">
        <v>102.9</v>
      </c>
      <c r="M4226" s="36">
        <v>84.6</v>
      </c>
      <c r="N4226" s="37">
        <f t="shared" si="266"/>
        <v>187.5</v>
      </c>
    </row>
    <row r="4227" spans="1:14" ht="15.6" x14ac:dyDescent="0.3">
      <c r="A4227" s="40">
        <v>43641.875</v>
      </c>
      <c r="B4227" s="29">
        <f t="shared" si="263"/>
        <v>6</v>
      </c>
      <c r="C4227" s="34">
        <v>25</v>
      </c>
      <c r="D4227" s="35">
        <v>175.35</v>
      </c>
      <c r="E4227" s="36">
        <v>140.85</v>
      </c>
      <c r="F4227" s="37">
        <f t="shared" si="264"/>
        <v>316.2</v>
      </c>
      <c r="G4227" s="38"/>
      <c r="H4227" s="35">
        <v>170.88</v>
      </c>
      <c r="I4227" s="36">
        <v>153.87700000000001</v>
      </c>
      <c r="J4227" s="37">
        <f t="shared" si="265"/>
        <v>324.75700000000001</v>
      </c>
      <c r="K4227" s="38"/>
      <c r="L4227" s="35">
        <v>103.2</v>
      </c>
      <c r="M4227" s="36">
        <v>83.4</v>
      </c>
      <c r="N4227" s="37">
        <f t="shared" si="266"/>
        <v>186.60000000000002</v>
      </c>
    </row>
    <row r="4228" spans="1:14" ht="15.6" x14ac:dyDescent="0.3">
      <c r="A4228" s="39">
        <v>43641.916666666664</v>
      </c>
      <c r="B4228" s="29">
        <f t="shared" si="263"/>
        <v>6</v>
      </c>
      <c r="C4228" s="34">
        <v>25</v>
      </c>
      <c r="D4228" s="35">
        <v>148.80000000000001</v>
      </c>
      <c r="E4228" s="36">
        <v>138.44999999999999</v>
      </c>
      <c r="F4228" s="37">
        <f t="shared" si="264"/>
        <v>287.25</v>
      </c>
      <c r="G4228" s="38"/>
      <c r="H4228" s="35">
        <v>167.017</v>
      </c>
      <c r="I4228" s="36">
        <v>152.66399999999999</v>
      </c>
      <c r="J4228" s="37">
        <f t="shared" si="265"/>
        <v>319.68099999999998</v>
      </c>
      <c r="K4228" s="38"/>
      <c r="L4228" s="35">
        <v>99.15</v>
      </c>
      <c r="M4228" s="36">
        <v>82.95</v>
      </c>
      <c r="N4228" s="37">
        <f t="shared" si="266"/>
        <v>182.10000000000002</v>
      </c>
    </row>
    <row r="4229" spans="1:14" ht="15.6" x14ac:dyDescent="0.3">
      <c r="A4229" s="40">
        <v>43641.958333333336</v>
      </c>
      <c r="B4229" s="29">
        <f t="shared" si="263"/>
        <v>6</v>
      </c>
      <c r="C4229" s="34">
        <v>25</v>
      </c>
      <c r="D4229" s="35">
        <v>129.9</v>
      </c>
      <c r="E4229" s="36">
        <v>134.69999999999999</v>
      </c>
      <c r="F4229" s="37">
        <f t="shared" si="264"/>
        <v>264.60000000000002</v>
      </c>
      <c r="G4229" s="38"/>
      <c r="H4229" s="35">
        <v>159.40100000000001</v>
      </c>
      <c r="I4229" s="36">
        <v>125.583</v>
      </c>
      <c r="J4229" s="37">
        <f t="shared" si="265"/>
        <v>284.98400000000004</v>
      </c>
      <c r="K4229" s="38"/>
      <c r="L4229" s="35">
        <v>83.1</v>
      </c>
      <c r="M4229" s="36">
        <v>69.45</v>
      </c>
      <c r="N4229" s="37">
        <f t="shared" si="266"/>
        <v>152.55000000000001</v>
      </c>
    </row>
    <row r="4230" spans="1:14" ht="15.6" x14ac:dyDescent="0.3">
      <c r="A4230" s="39">
        <v>43641</v>
      </c>
      <c r="B4230" s="29">
        <f t="shared" si="263"/>
        <v>6</v>
      </c>
      <c r="C4230" s="34">
        <v>25</v>
      </c>
      <c r="D4230" s="35">
        <v>121.35</v>
      </c>
      <c r="E4230" s="36">
        <v>119.85</v>
      </c>
      <c r="F4230" s="37">
        <f t="shared" si="264"/>
        <v>241.2</v>
      </c>
      <c r="G4230" s="38"/>
      <c r="H4230" s="35">
        <v>156.94</v>
      </c>
      <c r="I4230" s="36">
        <v>111.30800000000001</v>
      </c>
      <c r="J4230" s="37">
        <f t="shared" si="265"/>
        <v>268.24799999999999</v>
      </c>
      <c r="K4230" s="38"/>
      <c r="L4230" s="35">
        <v>73.5</v>
      </c>
      <c r="M4230" s="36">
        <v>67.650000000000006</v>
      </c>
      <c r="N4230" s="37">
        <f t="shared" si="266"/>
        <v>141.15</v>
      </c>
    </row>
    <row r="4231" spans="1:14" ht="15.6" x14ac:dyDescent="0.3">
      <c r="A4231" s="40">
        <v>43642.041666666664</v>
      </c>
      <c r="B4231" s="29">
        <f t="shared" si="263"/>
        <v>6</v>
      </c>
      <c r="C4231" s="34">
        <v>26</v>
      </c>
      <c r="D4231" s="35">
        <v>119.55</v>
      </c>
      <c r="E4231" s="36">
        <v>118.65</v>
      </c>
      <c r="F4231" s="37">
        <f t="shared" si="264"/>
        <v>238.2</v>
      </c>
      <c r="G4231" s="38"/>
      <c r="H4231" s="35">
        <v>154.99299999999999</v>
      </c>
      <c r="I4231" s="36">
        <v>112.758</v>
      </c>
      <c r="J4231" s="37">
        <f t="shared" si="265"/>
        <v>267.75099999999998</v>
      </c>
      <c r="K4231" s="38"/>
      <c r="L4231" s="35">
        <v>75.3</v>
      </c>
      <c r="M4231" s="36">
        <v>66.900000000000006</v>
      </c>
      <c r="N4231" s="37">
        <f t="shared" si="266"/>
        <v>142.19999999999999</v>
      </c>
    </row>
    <row r="4232" spans="1:14" ht="15.6" x14ac:dyDescent="0.3">
      <c r="A4232" s="39">
        <v>43642.083333333336</v>
      </c>
      <c r="B4232" s="29">
        <f t="shared" ref="B4232:B4295" si="267">MONTH(A4232)</f>
        <v>6</v>
      </c>
      <c r="C4232" s="34">
        <v>26</v>
      </c>
      <c r="D4232" s="35">
        <v>113.25</v>
      </c>
      <c r="E4232" s="36">
        <v>117.45</v>
      </c>
      <c r="F4232" s="37">
        <f t="shared" ref="F4232:F4295" si="268">D4232+E4232</f>
        <v>230.7</v>
      </c>
      <c r="G4232" s="38"/>
      <c r="H4232" s="35">
        <v>155.36699999999999</v>
      </c>
      <c r="I4232" s="36">
        <v>110.072</v>
      </c>
      <c r="J4232" s="37">
        <f t="shared" ref="J4232:J4295" si="269">H4232+I4232</f>
        <v>265.43899999999996</v>
      </c>
      <c r="K4232" s="38"/>
      <c r="L4232" s="35">
        <v>74.25</v>
      </c>
      <c r="M4232" s="36">
        <v>68.099999999999994</v>
      </c>
      <c r="N4232" s="37">
        <f t="shared" ref="N4232:N4295" si="270">L4232+M4232</f>
        <v>142.35</v>
      </c>
    </row>
    <row r="4233" spans="1:14" ht="15.6" x14ac:dyDescent="0.3">
      <c r="A4233" s="40">
        <v>43642.125</v>
      </c>
      <c r="B4233" s="29">
        <f t="shared" si="267"/>
        <v>6</v>
      </c>
      <c r="C4233" s="34">
        <v>26</v>
      </c>
      <c r="D4233" s="35">
        <v>113.1</v>
      </c>
      <c r="E4233" s="36">
        <v>118.8</v>
      </c>
      <c r="F4233" s="37">
        <f t="shared" si="268"/>
        <v>231.89999999999998</v>
      </c>
      <c r="G4233" s="38"/>
      <c r="H4233" s="35">
        <v>162.28100000000001</v>
      </c>
      <c r="I4233" s="36">
        <v>108.491</v>
      </c>
      <c r="J4233" s="37">
        <f t="shared" si="269"/>
        <v>270.77199999999999</v>
      </c>
      <c r="K4233" s="38"/>
      <c r="L4233" s="35">
        <v>75.3</v>
      </c>
      <c r="M4233" s="36">
        <v>68.099999999999994</v>
      </c>
      <c r="N4233" s="37">
        <f t="shared" si="270"/>
        <v>143.39999999999998</v>
      </c>
    </row>
    <row r="4234" spans="1:14" ht="15.6" x14ac:dyDescent="0.3">
      <c r="A4234" s="39">
        <v>43642.166666666664</v>
      </c>
      <c r="B4234" s="29">
        <f t="shared" si="267"/>
        <v>6</v>
      </c>
      <c r="C4234" s="34">
        <v>26</v>
      </c>
      <c r="D4234" s="35">
        <v>114.9</v>
      </c>
      <c r="E4234" s="36">
        <v>129.75</v>
      </c>
      <c r="F4234" s="37">
        <f t="shared" si="268"/>
        <v>244.65</v>
      </c>
      <c r="G4234" s="38"/>
      <c r="H4234" s="35">
        <v>170.565</v>
      </c>
      <c r="I4234" s="36">
        <v>119.121</v>
      </c>
      <c r="J4234" s="37">
        <f t="shared" si="269"/>
        <v>289.68599999999998</v>
      </c>
      <c r="K4234" s="38"/>
      <c r="L4234" s="35">
        <v>75.599999999999994</v>
      </c>
      <c r="M4234" s="36">
        <v>66.75</v>
      </c>
      <c r="N4234" s="37">
        <f t="shared" si="270"/>
        <v>142.35</v>
      </c>
    </row>
    <row r="4235" spans="1:14" ht="15.6" x14ac:dyDescent="0.3">
      <c r="A4235" s="40">
        <v>43642.208333333336</v>
      </c>
      <c r="B4235" s="29">
        <f t="shared" si="267"/>
        <v>6</v>
      </c>
      <c r="C4235" s="34">
        <v>26</v>
      </c>
      <c r="D4235" s="35">
        <v>113.7</v>
      </c>
      <c r="E4235" s="36">
        <v>131.55000000000001</v>
      </c>
      <c r="F4235" s="37">
        <f t="shared" si="268"/>
        <v>245.25</v>
      </c>
      <c r="G4235" s="38"/>
      <c r="H4235" s="35">
        <v>178.779</v>
      </c>
      <c r="I4235" s="36">
        <v>131.4</v>
      </c>
      <c r="J4235" s="37">
        <f t="shared" si="269"/>
        <v>310.17899999999997</v>
      </c>
      <c r="K4235" s="38"/>
      <c r="L4235" s="35">
        <v>81</v>
      </c>
      <c r="M4235" s="36">
        <v>67.2</v>
      </c>
      <c r="N4235" s="37">
        <f t="shared" si="270"/>
        <v>148.19999999999999</v>
      </c>
    </row>
    <row r="4236" spans="1:14" ht="15.6" x14ac:dyDescent="0.3">
      <c r="A4236" s="39">
        <v>43642.25</v>
      </c>
      <c r="B4236" s="29">
        <f t="shared" si="267"/>
        <v>6</v>
      </c>
      <c r="C4236" s="34">
        <v>26</v>
      </c>
      <c r="D4236" s="35">
        <v>156.30000000000001</v>
      </c>
      <c r="E4236" s="36">
        <v>308.39999999999998</v>
      </c>
      <c r="F4236" s="37">
        <f t="shared" si="268"/>
        <v>464.7</v>
      </c>
      <c r="G4236" s="38"/>
      <c r="H4236" s="35">
        <v>374.85599999999999</v>
      </c>
      <c r="I4236" s="36">
        <v>167.22</v>
      </c>
      <c r="J4236" s="37">
        <f t="shared" si="269"/>
        <v>542.07600000000002</v>
      </c>
      <c r="K4236" s="38"/>
      <c r="L4236" s="35">
        <v>222.45</v>
      </c>
      <c r="M4236" s="36">
        <v>137.55000000000001</v>
      </c>
      <c r="N4236" s="37">
        <f t="shared" si="270"/>
        <v>360</v>
      </c>
    </row>
    <row r="4237" spans="1:14" ht="15.6" x14ac:dyDescent="0.3">
      <c r="A4237" s="40">
        <v>43642.291666666664</v>
      </c>
      <c r="B4237" s="29">
        <f t="shared" si="267"/>
        <v>6</v>
      </c>
      <c r="C4237" s="34">
        <v>26</v>
      </c>
      <c r="D4237" s="35">
        <v>168.9</v>
      </c>
      <c r="E4237" s="36">
        <v>329.4</v>
      </c>
      <c r="F4237" s="37">
        <f t="shared" si="268"/>
        <v>498.29999999999995</v>
      </c>
      <c r="G4237" s="38"/>
      <c r="H4237" s="35">
        <v>401.82100000000003</v>
      </c>
      <c r="I4237" s="36">
        <v>188</v>
      </c>
      <c r="J4237" s="37">
        <f t="shared" si="269"/>
        <v>589.82100000000003</v>
      </c>
      <c r="K4237" s="38"/>
      <c r="L4237" s="35">
        <v>232.95</v>
      </c>
      <c r="M4237" s="36">
        <v>161.4</v>
      </c>
      <c r="N4237" s="37">
        <f t="shared" si="270"/>
        <v>394.35</v>
      </c>
    </row>
    <row r="4238" spans="1:14" ht="15.6" x14ac:dyDescent="0.3">
      <c r="A4238" s="39">
        <v>43642.333333333336</v>
      </c>
      <c r="B4238" s="29">
        <f t="shared" si="267"/>
        <v>6</v>
      </c>
      <c r="C4238" s="34">
        <v>26</v>
      </c>
      <c r="D4238" s="35">
        <v>195.45</v>
      </c>
      <c r="E4238" s="36">
        <v>359.85</v>
      </c>
      <c r="F4238" s="37">
        <f t="shared" si="268"/>
        <v>555.29999999999995</v>
      </c>
      <c r="G4238" s="38"/>
      <c r="H4238" s="35">
        <v>427.91800000000001</v>
      </c>
      <c r="I4238" s="36">
        <v>211.12899999999999</v>
      </c>
      <c r="J4238" s="37">
        <f t="shared" si="269"/>
        <v>639.04700000000003</v>
      </c>
      <c r="K4238" s="38"/>
      <c r="L4238" s="35">
        <v>258</v>
      </c>
      <c r="M4238" s="36">
        <v>185.1</v>
      </c>
      <c r="N4238" s="37">
        <f t="shared" si="270"/>
        <v>443.1</v>
      </c>
    </row>
    <row r="4239" spans="1:14" ht="15.6" x14ac:dyDescent="0.3">
      <c r="A4239" s="40">
        <v>43642.375</v>
      </c>
      <c r="B4239" s="29">
        <f t="shared" si="267"/>
        <v>6</v>
      </c>
      <c r="C4239" s="34">
        <v>26</v>
      </c>
      <c r="D4239" s="35">
        <v>232.95</v>
      </c>
      <c r="E4239" s="36">
        <v>416.7</v>
      </c>
      <c r="F4239" s="37">
        <f t="shared" si="268"/>
        <v>649.65</v>
      </c>
      <c r="G4239" s="38"/>
      <c r="H4239" s="35">
        <v>446.21699999999998</v>
      </c>
      <c r="I4239" s="36">
        <v>231.42099999999999</v>
      </c>
      <c r="J4239" s="37">
        <f t="shared" si="269"/>
        <v>677.63799999999992</v>
      </c>
      <c r="K4239" s="38"/>
      <c r="L4239" s="35">
        <v>277.05</v>
      </c>
      <c r="M4239" s="36">
        <v>202.65</v>
      </c>
      <c r="N4239" s="37">
        <f t="shared" si="270"/>
        <v>479.70000000000005</v>
      </c>
    </row>
    <row r="4240" spans="1:14" ht="15.6" x14ac:dyDescent="0.3">
      <c r="A4240" s="39">
        <v>43642.416666666664</v>
      </c>
      <c r="B4240" s="29">
        <f t="shared" si="267"/>
        <v>6</v>
      </c>
      <c r="C4240" s="34">
        <v>26</v>
      </c>
      <c r="D4240" s="35">
        <v>248.7</v>
      </c>
      <c r="E4240" s="36">
        <v>424.5</v>
      </c>
      <c r="F4240" s="37">
        <f t="shared" si="268"/>
        <v>673.2</v>
      </c>
      <c r="G4240" s="38"/>
      <c r="H4240" s="35">
        <v>469.94</v>
      </c>
      <c r="I4240" s="36">
        <v>234.529</v>
      </c>
      <c r="J4240" s="37">
        <f t="shared" si="269"/>
        <v>704.46900000000005</v>
      </c>
      <c r="K4240" s="38"/>
      <c r="L4240" s="35">
        <v>294</v>
      </c>
      <c r="M4240" s="36">
        <v>209.55</v>
      </c>
      <c r="N4240" s="37">
        <f t="shared" si="270"/>
        <v>503.55</v>
      </c>
    </row>
    <row r="4241" spans="1:14" ht="15.6" x14ac:dyDescent="0.3">
      <c r="A4241" s="40">
        <v>43642.458333333336</v>
      </c>
      <c r="B4241" s="29">
        <f t="shared" si="267"/>
        <v>6</v>
      </c>
      <c r="C4241" s="34">
        <v>26</v>
      </c>
      <c r="D4241" s="35">
        <v>251.55</v>
      </c>
      <c r="E4241" s="36">
        <v>435.15</v>
      </c>
      <c r="F4241" s="37">
        <f t="shared" si="268"/>
        <v>686.7</v>
      </c>
      <c r="G4241" s="38"/>
      <c r="H4241" s="35">
        <v>474.83</v>
      </c>
      <c r="I4241" s="36">
        <v>238.53700000000001</v>
      </c>
      <c r="J4241" s="37">
        <f t="shared" si="269"/>
        <v>713.36699999999996</v>
      </c>
      <c r="K4241" s="38"/>
      <c r="L4241" s="35">
        <v>294</v>
      </c>
      <c r="M4241" s="36">
        <v>215.4</v>
      </c>
      <c r="N4241" s="37">
        <f t="shared" si="270"/>
        <v>509.4</v>
      </c>
    </row>
    <row r="4242" spans="1:14" ht="15.6" x14ac:dyDescent="0.3">
      <c r="A4242" s="39">
        <v>43642.5</v>
      </c>
      <c r="B4242" s="29">
        <f t="shared" si="267"/>
        <v>6</v>
      </c>
      <c r="C4242" s="34">
        <v>26</v>
      </c>
      <c r="D4242" s="35">
        <v>256.8</v>
      </c>
      <c r="E4242" s="36">
        <v>435.45</v>
      </c>
      <c r="F4242" s="37">
        <f t="shared" si="268"/>
        <v>692.25</v>
      </c>
      <c r="G4242" s="38"/>
      <c r="H4242" s="35">
        <v>477.42500000000001</v>
      </c>
      <c r="I4242" s="36">
        <v>240.45699999999999</v>
      </c>
      <c r="J4242" s="37">
        <f t="shared" si="269"/>
        <v>717.88200000000006</v>
      </c>
      <c r="K4242" s="38"/>
      <c r="L4242" s="35">
        <v>297.60000000000002</v>
      </c>
      <c r="M4242" s="36">
        <v>211.5</v>
      </c>
      <c r="N4242" s="37">
        <f t="shared" si="270"/>
        <v>509.1</v>
      </c>
    </row>
    <row r="4243" spans="1:14" ht="15.6" x14ac:dyDescent="0.3">
      <c r="A4243" s="40">
        <v>43642.541666666664</v>
      </c>
      <c r="B4243" s="29">
        <f t="shared" si="267"/>
        <v>6</v>
      </c>
      <c r="C4243" s="34">
        <v>26</v>
      </c>
      <c r="D4243" s="35">
        <v>257.39999999999998</v>
      </c>
      <c r="E4243" s="36">
        <v>431.7</v>
      </c>
      <c r="F4243" s="37">
        <f t="shared" si="268"/>
        <v>689.09999999999991</v>
      </c>
      <c r="G4243" s="38"/>
      <c r="H4243" s="35">
        <v>477.76499999999999</v>
      </c>
      <c r="I4243" s="36">
        <v>241.042</v>
      </c>
      <c r="J4243" s="37">
        <f t="shared" si="269"/>
        <v>718.80700000000002</v>
      </c>
      <c r="K4243" s="38"/>
      <c r="L4243" s="35">
        <v>297.60000000000002</v>
      </c>
      <c r="M4243" s="36">
        <v>208.95</v>
      </c>
      <c r="N4243" s="37">
        <f t="shared" si="270"/>
        <v>506.55</v>
      </c>
    </row>
    <row r="4244" spans="1:14" ht="15.6" x14ac:dyDescent="0.3">
      <c r="A4244" s="39">
        <v>43642.583333333336</v>
      </c>
      <c r="B4244" s="29">
        <f t="shared" si="267"/>
        <v>6</v>
      </c>
      <c r="C4244" s="34">
        <v>26</v>
      </c>
      <c r="D4244" s="35">
        <v>259.35000000000002</v>
      </c>
      <c r="E4244" s="36">
        <v>417.3</v>
      </c>
      <c r="F4244" s="37">
        <f t="shared" si="268"/>
        <v>676.65000000000009</v>
      </c>
      <c r="G4244" s="38"/>
      <c r="H4244" s="35">
        <v>469.09500000000003</v>
      </c>
      <c r="I4244" s="36">
        <v>239.50299999999999</v>
      </c>
      <c r="J4244" s="37">
        <f t="shared" si="269"/>
        <v>708.59799999999996</v>
      </c>
      <c r="K4244" s="38"/>
      <c r="L4244" s="35">
        <v>301.5</v>
      </c>
      <c r="M4244" s="36">
        <v>204.3</v>
      </c>
      <c r="N4244" s="37">
        <f t="shared" si="270"/>
        <v>505.8</v>
      </c>
    </row>
    <row r="4245" spans="1:14" ht="15.6" x14ac:dyDescent="0.3">
      <c r="A4245" s="40">
        <v>43642.625</v>
      </c>
      <c r="B4245" s="29">
        <f t="shared" si="267"/>
        <v>6</v>
      </c>
      <c r="C4245" s="34">
        <v>26</v>
      </c>
      <c r="D4245" s="35">
        <v>255</v>
      </c>
      <c r="E4245" s="36">
        <v>403.2</v>
      </c>
      <c r="F4245" s="37">
        <f t="shared" si="268"/>
        <v>658.2</v>
      </c>
      <c r="G4245" s="38"/>
      <c r="H4245" s="35">
        <v>468.161</v>
      </c>
      <c r="I4245" s="36">
        <v>241.57900000000001</v>
      </c>
      <c r="J4245" s="37">
        <f t="shared" si="269"/>
        <v>709.74</v>
      </c>
      <c r="K4245" s="38"/>
      <c r="L4245" s="35">
        <v>295.8</v>
      </c>
      <c r="M4245" s="36">
        <v>208.05</v>
      </c>
      <c r="N4245" s="37">
        <f t="shared" si="270"/>
        <v>503.85</v>
      </c>
    </row>
    <row r="4246" spans="1:14" ht="15.6" x14ac:dyDescent="0.3">
      <c r="A4246" s="39">
        <v>43642.666666666664</v>
      </c>
      <c r="B4246" s="29">
        <f t="shared" si="267"/>
        <v>6</v>
      </c>
      <c r="C4246" s="34">
        <v>26</v>
      </c>
      <c r="D4246" s="35">
        <v>250.2</v>
      </c>
      <c r="E4246" s="36">
        <v>398.1</v>
      </c>
      <c r="F4246" s="37">
        <f t="shared" si="268"/>
        <v>648.29999999999995</v>
      </c>
      <c r="G4246" s="38"/>
      <c r="H4246" s="35">
        <v>462.81099999999998</v>
      </c>
      <c r="I4246" s="36">
        <v>230.03800000000001</v>
      </c>
      <c r="J4246" s="37">
        <f t="shared" si="269"/>
        <v>692.84899999999993</v>
      </c>
      <c r="K4246" s="38"/>
      <c r="L4246" s="35">
        <v>295.95</v>
      </c>
      <c r="M4246" s="36">
        <v>202.8</v>
      </c>
      <c r="N4246" s="37">
        <f t="shared" si="270"/>
        <v>498.75</v>
      </c>
    </row>
    <row r="4247" spans="1:14" ht="15.6" x14ac:dyDescent="0.3">
      <c r="A4247" s="40">
        <v>43642.708333333336</v>
      </c>
      <c r="B4247" s="29">
        <f t="shared" si="267"/>
        <v>6</v>
      </c>
      <c r="C4247" s="34">
        <v>26</v>
      </c>
      <c r="D4247" s="35">
        <v>243</v>
      </c>
      <c r="E4247" s="36">
        <v>360.45</v>
      </c>
      <c r="F4247" s="37">
        <f t="shared" si="268"/>
        <v>603.45000000000005</v>
      </c>
      <c r="G4247" s="38"/>
      <c r="H4247" s="35">
        <v>432.06200000000001</v>
      </c>
      <c r="I4247" s="36">
        <v>205.94300000000001</v>
      </c>
      <c r="J4247" s="37">
        <f t="shared" si="269"/>
        <v>638.005</v>
      </c>
      <c r="K4247" s="38"/>
      <c r="L4247" s="35">
        <v>277.2</v>
      </c>
      <c r="M4247" s="36">
        <v>191.7</v>
      </c>
      <c r="N4247" s="37">
        <f t="shared" si="270"/>
        <v>468.9</v>
      </c>
    </row>
    <row r="4248" spans="1:14" ht="15.6" x14ac:dyDescent="0.3">
      <c r="A4248" s="39">
        <v>43642.75</v>
      </c>
      <c r="B4248" s="29">
        <f t="shared" si="267"/>
        <v>6</v>
      </c>
      <c r="C4248" s="34">
        <v>26</v>
      </c>
      <c r="D4248" s="35">
        <v>224.25</v>
      </c>
      <c r="E4248" s="36">
        <v>311.10000000000002</v>
      </c>
      <c r="F4248" s="37">
        <f t="shared" si="268"/>
        <v>535.35</v>
      </c>
      <c r="G4248" s="38"/>
      <c r="H4248" s="35">
        <v>182.36</v>
      </c>
      <c r="I4248" s="36">
        <v>175.58</v>
      </c>
      <c r="J4248" s="37">
        <f t="shared" si="269"/>
        <v>357.94000000000005</v>
      </c>
      <c r="K4248" s="38"/>
      <c r="L4248" s="35">
        <v>112.2</v>
      </c>
      <c r="M4248" s="36">
        <v>99.15</v>
      </c>
      <c r="N4248" s="37">
        <f t="shared" si="270"/>
        <v>211.35000000000002</v>
      </c>
    </row>
    <row r="4249" spans="1:14" ht="15.6" x14ac:dyDescent="0.3">
      <c r="A4249" s="40">
        <v>43642.791666666664</v>
      </c>
      <c r="B4249" s="29">
        <f t="shared" si="267"/>
        <v>6</v>
      </c>
      <c r="C4249" s="34">
        <v>26</v>
      </c>
      <c r="D4249" s="35">
        <v>213.75</v>
      </c>
      <c r="E4249" s="36">
        <v>298.5</v>
      </c>
      <c r="F4249" s="37">
        <f t="shared" si="268"/>
        <v>512.25</v>
      </c>
      <c r="G4249" s="38"/>
      <c r="H4249" s="35">
        <v>170.90299999999999</v>
      </c>
      <c r="I4249" s="36">
        <v>166.27699999999999</v>
      </c>
      <c r="J4249" s="37">
        <f t="shared" si="269"/>
        <v>337.17999999999995</v>
      </c>
      <c r="K4249" s="38"/>
      <c r="L4249" s="35">
        <v>101.1</v>
      </c>
      <c r="M4249" s="36">
        <v>82.5</v>
      </c>
      <c r="N4249" s="37">
        <f t="shared" si="270"/>
        <v>183.6</v>
      </c>
    </row>
    <row r="4250" spans="1:14" ht="15.6" x14ac:dyDescent="0.3">
      <c r="A4250" s="39">
        <v>43642.833333333336</v>
      </c>
      <c r="B4250" s="29">
        <f t="shared" si="267"/>
        <v>6</v>
      </c>
      <c r="C4250" s="34">
        <v>26</v>
      </c>
      <c r="D4250" s="35">
        <v>208.65</v>
      </c>
      <c r="E4250" s="36">
        <v>286.05</v>
      </c>
      <c r="F4250" s="37">
        <f t="shared" si="268"/>
        <v>494.70000000000005</v>
      </c>
      <c r="G4250" s="38"/>
      <c r="H4250" s="35">
        <v>177.982</v>
      </c>
      <c r="I4250" s="36">
        <v>163.66300000000001</v>
      </c>
      <c r="J4250" s="37">
        <f t="shared" si="269"/>
        <v>341.64499999999998</v>
      </c>
      <c r="K4250" s="38"/>
      <c r="L4250" s="35">
        <v>98.85</v>
      </c>
      <c r="M4250" s="36">
        <v>83.25</v>
      </c>
      <c r="N4250" s="37">
        <f t="shared" si="270"/>
        <v>182.1</v>
      </c>
    </row>
    <row r="4251" spans="1:14" ht="15.6" x14ac:dyDescent="0.3">
      <c r="A4251" s="40">
        <v>43642.875</v>
      </c>
      <c r="B4251" s="29">
        <f t="shared" si="267"/>
        <v>6</v>
      </c>
      <c r="C4251" s="34">
        <v>26</v>
      </c>
      <c r="D4251" s="35">
        <v>175.8</v>
      </c>
      <c r="E4251" s="36">
        <v>142.5</v>
      </c>
      <c r="F4251" s="37">
        <f t="shared" si="268"/>
        <v>318.3</v>
      </c>
      <c r="G4251" s="38"/>
      <c r="H4251" s="35">
        <v>172.178</v>
      </c>
      <c r="I4251" s="36">
        <v>154.41499999999999</v>
      </c>
      <c r="J4251" s="37">
        <f t="shared" si="269"/>
        <v>326.59299999999996</v>
      </c>
      <c r="K4251" s="38"/>
      <c r="L4251" s="35">
        <v>93.75</v>
      </c>
      <c r="M4251" s="36">
        <v>81.75</v>
      </c>
      <c r="N4251" s="37">
        <f t="shared" si="270"/>
        <v>175.5</v>
      </c>
    </row>
    <row r="4252" spans="1:14" ht="15.6" x14ac:dyDescent="0.3">
      <c r="A4252" s="39">
        <v>43642.916666666664</v>
      </c>
      <c r="B4252" s="29">
        <f t="shared" si="267"/>
        <v>6</v>
      </c>
      <c r="C4252" s="34">
        <v>26</v>
      </c>
      <c r="D4252" s="35">
        <v>161.1</v>
      </c>
      <c r="E4252" s="36">
        <v>139.19999999999999</v>
      </c>
      <c r="F4252" s="37">
        <f t="shared" si="268"/>
        <v>300.29999999999995</v>
      </c>
      <c r="G4252" s="38"/>
      <c r="H4252" s="35">
        <v>168.16499999999999</v>
      </c>
      <c r="I4252" s="36">
        <v>153.184</v>
      </c>
      <c r="J4252" s="37">
        <f t="shared" si="269"/>
        <v>321.34899999999999</v>
      </c>
      <c r="K4252" s="38"/>
      <c r="L4252" s="35">
        <v>95.25</v>
      </c>
      <c r="M4252" s="36">
        <v>81</v>
      </c>
      <c r="N4252" s="37">
        <f t="shared" si="270"/>
        <v>176.25</v>
      </c>
    </row>
    <row r="4253" spans="1:14" ht="15.6" x14ac:dyDescent="0.3">
      <c r="A4253" s="40">
        <v>43642.958333333336</v>
      </c>
      <c r="B4253" s="29">
        <f t="shared" si="267"/>
        <v>6</v>
      </c>
      <c r="C4253" s="34">
        <v>26</v>
      </c>
      <c r="D4253" s="35">
        <v>143.69999999999999</v>
      </c>
      <c r="E4253" s="36">
        <v>135.75</v>
      </c>
      <c r="F4253" s="37">
        <f t="shared" si="268"/>
        <v>279.45</v>
      </c>
      <c r="G4253" s="38"/>
      <c r="H4253" s="35">
        <v>162.83600000000001</v>
      </c>
      <c r="I4253" s="36">
        <v>130.917</v>
      </c>
      <c r="J4253" s="37">
        <f t="shared" si="269"/>
        <v>293.75300000000004</v>
      </c>
      <c r="K4253" s="38"/>
      <c r="L4253" s="35">
        <v>84.9</v>
      </c>
      <c r="M4253" s="36">
        <v>69.900000000000006</v>
      </c>
      <c r="N4253" s="37">
        <f t="shared" si="270"/>
        <v>154.80000000000001</v>
      </c>
    </row>
    <row r="4254" spans="1:14" ht="15.6" x14ac:dyDescent="0.3">
      <c r="A4254" s="39">
        <v>43642</v>
      </c>
      <c r="B4254" s="29">
        <f t="shared" si="267"/>
        <v>6</v>
      </c>
      <c r="C4254" s="34">
        <v>26</v>
      </c>
      <c r="D4254" s="35">
        <v>131.55000000000001</v>
      </c>
      <c r="E4254" s="36">
        <v>121.2</v>
      </c>
      <c r="F4254" s="37">
        <f t="shared" si="268"/>
        <v>252.75</v>
      </c>
      <c r="G4254" s="38"/>
      <c r="H4254" s="35">
        <v>156.82900000000001</v>
      </c>
      <c r="I4254" s="36">
        <v>106.51600000000001</v>
      </c>
      <c r="J4254" s="37">
        <f t="shared" si="269"/>
        <v>263.34500000000003</v>
      </c>
      <c r="K4254" s="38"/>
      <c r="L4254" s="35">
        <v>77.25</v>
      </c>
      <c r="M4254" s="36">
        <v>67.95</v>
      </c>
      <c r="N4254" s="37">
        <f t="shared" si="270"/>
        <v>145.19999999999999</v>
      </c>
    </row>
    <row r="4255" spans="1:14" ht="15.6" x14ac:dyDescent="0.3">
      <c r="A4255" s="40">
        <v>43643.041666666664</v>
      </c>
      <c r="B4255" s="29">
        <f t="shared" si="267"/>
        <v>6</v>
      </c>
      <c r="C4255" s="34">
        <v>27</v>
      </c>
      <c r="D4255" s="35">
        <v>111.6</v>
      </c>
      <c r="E4255" s="36">
        <v>120.75</v>
      </c>
      <c r="F4255" s="37">
        <f t="shared" si="268"/>
        <v>232.35</v>
      </c>
      <c r="G4255" s="38"/>
      <c r="H4255" s="35">
        <v>155.518</v>
      </c>
      <c r="I4255" s="36">
        <v>108.01</v>
      </c>
      <c r="J4255" s="37">
        <f t="shared" si="269"/>
        <v>263.52800000000002</v>
      </c>
      <c r="K4255" s="38"/>
      <c r="L4255" s="35">
        <v>76.650000000000006</v>
      </c>
      <c r="M4255" s="36">
        <v>67.8</v>
      </c>
      <c r="N4255" s="37">
        <f t="shared" si="270"/>
        <v>144.44999999999999</v>
      </c>
    </row>
    <row r="4256" spans="1:14" ht="15.6" x14ac:dyDescent="0.3">
      <c r="A4256" s="39">
        <v>43643.083333333336</v>
      </c>
      <c r="B4256" s="29">
        <f t="shared" si="267"/>
        <v>6</v>
      </c>
      <c r="C4256" s="34">
        <v>27</v>
      </c>
      <c r="D4256" s="35">
        <v>110.55</v>
      </c>
      <c r="E4256" s="36">
        <v>118.35</v>
      </c>
      <c r="F4256" s="37">
        <f t="shared" si="268"/>
        <v>228.89999999999998</v>
      </c>
      <c r="G4256" s="38"/>
      <c r="H4256" s="35">
        <v>154.923</v>
      </c>
      <c r="I4256" s="36">
        <v>106.10599999999999</v>
      </c>
      <c r="J4256" s="37">
        <f t="shared" si="269"/>
        <v>261.029</v>
      </c>
      <c r="K4256" s="38"/>
      <c r="L4256" s="35">
        <v>78</v>
      </c>
      <c r="M4256" s="36">
        <v>66.150000000000006</v>
      </c>
      <c r="N4256" s="37">
        <f t="shared" si="270"/>
        <v>144.15</v>
      </c>
    </row>
    <row r="4257" spans="1:14" ht="15.6" x14ac:dyDescent="0.3">
      <c r="A4257" s="40">
        <v>43643.125</v>
      </c>
      <c r="B4257" s="29">
        <f t="shared" si="267"/>
        <v>6</v>
      </c>
      <c r="C4257" s="34">
        <v>27</v>
      </c>
      <c r="D4257" s="35">
        <v>116.55</v>
      </c>
      <c r="E4257" s="36">
        <v>120.3</v>
      </c>
      <c r="F4257" s="37">
        <f t="shared" si="268"/>
        <v>236.85</v>
      </c>
      <c r="G4257" s="38"/>
      <c r="H4257" s="35">
        <v>155.04599999999999</v>
      </c>
      <c r="I4257" s="36">
        <v>106.92100000000001</v>
      </c>
      <c r="J4257" s="37">
        <f t="shared" si="269"/>
        <v>261.96699999999998</v>
      </c>
      <c r="K4257" s="38"/>
      <c r="L4257" s="35">
        <v>76.5</v>
      </c>
      <c r="M4257" s="36">
        <v>67.5</v>
      </c>
      <c r="N4257" s="37">
        <f t="shared" si="270"/>
        <v>144</v>
      </c>
    </row>
    <row r="4258" spans="1:14" ht="15.6" x14ac:dyDescent="0.3">
      <c r="A4258" s="39">
        <v>43643.166666666664</v>
      </c>
      <c r="B4258" s="29">
        <f t="shared" si="267"/>
        <v>6</v>
      </c>
      <c r="C4258" s="34">
        <v>27</v>
      </c>
      <c r="D4258" s="35">
        <v>129.75</v>
      </c>
      <c r="E4258" s="36">
        <v>131.1</v>
      </c>
      <c r="F4258" s="37">
        <f t="shared" si="268"/>
        <v>260.85000000000002</v>
      </c>
      <c r="G4258" s="38"/>
      <c r="H4258" s="35">
        <v>173.63300000000001</v>
      </c>
      <c r="I4258" s="36">
        <v>118.021</v>
      </c>
      <c r="J4258" s="37">
        <f t="shared" si="269"/>
        <v>291.654</v>
      </c>
      <c r="K4258" s="38"/>
      <c r="L4258" s="35">
        <v>79.8</v>
      </c>
      <c r="M4258" s="36">
        <v>67.5</v>
      </c>
      <c r="N4258" s="37">
        <f t="shared" si="270"/>
        <v>147.30000000000001</v>
      </c>
    </row>
    <row r="4259" spans="1:14" ht="15.6" x14ac:dyDescent="0.3">
      <c r="A4259" s="40">
        <v>43643.208333333336</v>
      </c>
      <c r="B4259" s="29">
        <f t="shared" si="267"/>
        <v>6</v>
      </c>
      <c r="C4259" s="34">
        <v>27</v>
      </c>
      <c r="D4259" s="35">
        <v>114.75</v>
      </c>
      <c r="E4259" s="36">
        <v>131.69999999999999</v>
      </c>
      <c r="F4259" s="37">
        <f t="shared" si="268"/>
        <v>246.45</v>
      </c>
      <c r="G4259" s="38"/>
      <c r="H4259" s="35">
        <v>185.124</v>
      </c>
      <c r="I4259" s="36">
        <v>129.81399999999999</v>
      </c>
      <c r="J4259" s="37">
        <f t="shared" si="269"/>
        <v>314.93799999999999</v>
      </c>
      <c r="K4259" s="38"/>
      <c r="L4259" s="35">
        <v>83.4</v>
      </c>
      <c r="M4259" s="36">
        <v>66</v>
      </c>
      <c r="N4259" s="37">
        <f t="shared" si="270"/>
        <v>149.4</v>
      </c>
    </row>
    <row r="4260" spans="1:14" ht="15.6" x14ac:dyDescent="0.3">
      <c r="A4260" s="39">
        <v>43643.25</v>
      </c>
      <c r="B4260" s="29">
        <f t="shared" si="267"/>
        <v>6</v>
      </c>
      <c r="C4260" s="34">
        <v>27</v>
      </c>
      <c r="D4260" s="35">
        <v>160.94999999999999</v>
      </c>
      <c r="E4260" s="36">
        <v>295.64999999999998</v>
      </c>
      <c r="F4260" s="37">
        <f t="shared" si="268"/>
        <v>456.59999999999997</v>
      </c>
      <c r="G4260" s="38"/>
      <c r="H4260" s="35">
        <v>358.916</v>
      </c>
      <c r="I4260" s="36">
        <v>163.685</v>
      </c>
      <c r="J4260" s="37">
        <f t="shared" si="269"/>
        <v>522.601</v>
      </c>
      <c r="K4260" s="38"/>
      <c r="L4260" s="35">
        <v>181.95</v>
      </c>
      <c r="M4260" s="36">
        <v>118.35</v>
      </c>
      <c r="N4260" s="37">
        <f t="shared" si="270"/>
        <v>300.29999999999995</v>
      </c>
    </row>
    <row r="4261" spans="1:14" ht="15.6" x14ac:dyDescent="0.3">
      <c r="A4261" s="40">
        <v>43643.291666666664</v>
      </c>
      <c r="B4261" s="29">
        <f t="shared" si="267"/>
        <v>6</v>
      </c>
      <c r="C4261" s="34">
        <v>27</v>
      </c>
      <c r="D4261" s="35">
        <v>171.9</v>
      </c>
      <c r="E4261" s="36">
        <v>327</v>
      </c>
      <c r="F4261" s="37">
        <f t="shared" si="268"/>
        <v>498.9</v>
      </c>
      <c r="G4261" s="38"/>
      <c r="H4261" s="35">
        <v>388.83800000000002</v>
      </c>
      <c r="I4261" s="36">
        <v>181.85</v>
      </c>
      <c r="J4261" s="37">
        <f t="shared" si="269"/>
        <v>570.68799999999999</v>
      </c>
      <c r="K4261" s="38"/>
      <c r="L4261" s="35">
        <v>239.85</v>
      </c>
      <c r="M4261" s="36">
        <v>164.25</v>
      </c>
      <c r="N4261" s="37">
        <f t="shared" si="270"/>
        <v>404.1</v>
      </c>
    </row>
    <row r="4262" spans="1:14" ht="15.6" x14ac:dyDescent="0.3">
      <c r="A4262" s="39">
        <v>43643.333333333336</v>
      </c>
      <c r="B4262" s="29">
        <f t="shared" si="267"/>
        <v>6</v>
      </c>
      <c r="C4262" s="34">
        <v>27</v>
      </c>
      <c r="D4262" s="35">
        <v>195.6</v>
      </c>
      <c r="E4262" s="36">
        <v>375.3</v>
      </c>
      <c r="F4262" s="37">
        <f t="shared" si="268"/>
        <v>570.9</v>
      </c>
      <c r="G4262" s="38"/>
      <c r="H4262" s="35">
        <v>416.11599999999999</v>
      </c>
      <c r="I4262" s="36">
        <v>205.66399999999999</v>
      </c>
      <c r="J4262" s="37">
        <f t="shared" si="269"/>
        <v>621.78</v>
      </c>
      <c r="K4262" s="38"/>
      <c r="L4262" s="35">
        <v>255.3</v>
      </c>
      <c r="M4262" s="36">
        <v>181.5</v>
      </c>
      <c r="N4262" s="37">
        <f t="shared" si="270"/>
        <v>436.8</v>
      </c>
    </row>
    <row r="4263" spans="1:14" ht="15.6" x14ac:dyDescent="0.3">
      <c r="A4263" s="40">
        <v>43643.375</v>
      </c>
      <c r="B4263" s="29">
        <f t="shared" si="267"/>
        <v>6</v>
      </c>
      <c r="C4263" s="34">
        <v>27</v>
      </c>
      <c r="D4263" s="35">
        <v>218.4</v>
      </c>
      <c r="E4263" s="36">
        <v>408.3</v>
      </c>
      <c r="F4263" s="37">
        <f t="shared" si="268"/>
        <v>626.70000000000005</v>
      </c>
      <c r="G4263" s="38"/>
      <c r="H4263" s="35">
        <v>435.81400000000002</v>
      </c>
      <c r="I4263" s="36">
        <v>224.56100000000001</v>
      </c>
      <c r="J4263" s="37">
        <f t="shared" si="269"/>
        <v>660.375</v>
      </c>
      <c r="K4263" s="38"/>
      <c r="L4263" s="35">
        <v>278.7</v>
      </c>
      <c r="M4263" s="36">
        <v>194.4</v>
      </c>
      <c r="N4263" s="37">
        <f t="shared" si="270"/>
        <v>473.1</v>
      </c>
    </row>
    <row r="4264" spans="1:14" ht="15.6" x14ac:dyDescent="0.3">
      <c r="A4264" s="39">
        <v>43643.416666666664</v>
      </c>
      <c r="B4264" s="29">
        <f t="shared" si="267"/>
        <v>6</v>
      </c>
      <c r="C4264" s="34">
        <v>27</v>
      </c>
      <c r="D4264" s="35">
        <v>232.95</v>
      </c>
      <c r="E4264" s="36">
        <v>429.75</v>
      </c>
      <c r="F4264" s="37">
        <f t="shared" si="268"/>
        <v>662.7</v>
      </c>
      <c r="G4264" s="38"/>
      <c r="H4264" s="35">
        <v>448.18</v>
      </c>
      <c r="I4264" s="36">
        <v>232.24600000000001</v>
      </c>
      <c r="J4264" s="37">
        <f t="shared" si="269"/>
        <v>680.42600000000004</v>
      </c>
      <c r="K4264" s="38"/>
      <c r="L4264" s="35">
        <v>291.3</v>
      </c>
      <c r="M4264" s="36">
        <v>197.4</v>
      </c>
      <c r="N4264" s="37">
        <f t="shared" si="270"/>
        <v>488.70000000000005</v>
      </c>
    </row>
    <row r="4265" spans="1:14" ht="15.6" x14ac:dyDescent="0.3">
      <c r="A4265" s="40">
        <v>43643.458333333336</v>
      </c>
      <c r="B4265" s="29">
        <f t="shared" si="267"/>
        <v>6</v>
      </c>
      <c r="C4265" s="34">
        <v>27</v>
      </c>
      <c r="D4265" s="35">
        <v>232.35</v>
      </c>
      <c r="E4265" s="36">
        <v>427.2</v>
      </c>
      <c r="F4265" s="37">
        <f t="shared" si="268"/>
        <v>659.55</v>
      </c>
      <c r="G4265" s="38"/>
      <c r="H4265" s="35">
        <v>444.48399999999998</v>
      </c>
      <c r="I4265" s="36">
        <v>234.34200000000001</v>
      </c>
      <c r="J4265" s="37">
        <f t="shared" si="269"/>
        <v>678.82600000000002</v>
      </c>
      <c r="K4265" s="38"/>
      <c r="L4265" s="35">
        <v>293.39999999999998</v>
      </c>
      <c r="M4265" s="36">
        <v>198.9</v>
      </c>
      <c r="N4265" s="37">
        <f t="shared" si="270"/>
        <v>492.29999999999995</v>
      </c>
    </row>
    <row r="4266" spans="1:14" ht="15.6" x14ac:dyDescent="0.3">
      <c r="A4266" s="39">
        <v>43643.5</v>
      </c>
      <c r="B4266" s="29">
        <f t="shared" si="267"/>
        <v>6</v>
      </c>
      <c r="C4266" s="34">
        <v>27</v>
      </c>
      <c r="D4266" s="35">
        <v>252</v>
      </c>
      <c r="E4266" s="36">
        <v>433.05</v>
      </c>
      <c r="F4266" s="37">
        <f t="shared" si="268"/>
        <v>685.05</v>
      </c>
      <c r="G4266" s="38"/>
      <c r="H4266" s="35">
        <v>460.58100000000002</v>
      </c>
      <c r="I4266" s="36">
        <v>243.01400000000001</v>
      </c>
      <c r="J4266" s="37">
        <f t="shared" si="269"/>
        <v>703.59500000000003</v>
      </c>
      <c r="K4266" s="38"/>
      <c r="L4266" s="35">
        <v>308.7</v>
      </c>
      <c r="M4266" s="36">
        <v>208.05</v>
      </c>
      <c r="N4266" s="37">
        <f t="shared" si="270"/>
        <v>516.75</v>
      </c>
    </row>
    <row r="4267" spans="1:14" ht="15.6" x14ac:dyDescent="0.3">
      <c r="A4267" s="40">
        <v>43643.541666666664</v>
      </c>
      <c r="B4267" s="29">
        <f t="shared" si="267"/>
        <v>6</v>
      </c>
      <c r="C4267" s="34">
        <v>27</v>
      </c>
      <c r="D4267" s="35">
        <v>254.85</v>
      </c>
      <c r="E4267" s="36">
        <v>427.65</v>
      </c>
      <c r="F4267" s="37">
        <f t="shared" si="268"/>
        <v>682.5</v>
      </c>
      <c r="G4267" s="38"/>
      <c r="H4267" s="35">
        <v>468.471</v>
      </c>
      <c r="I4267" s="36">
        <v>240.61699999999999</v>
      </c>
      <c r="J4267" s="37">
        <f t="shared" si="269"/>
        <v>709.08799999999997</v>
      </c>
      <c r="K4267" s="38"/>
      <c r="L4267" s="35">
        <v>308.10000000000002</v>
      </c>
      <c r="M4267" s="36">
        <v>206.1</v>
      </c>
      <c r="N4267" s="37">
        <f t="shared" si="270"/>
        <v>514.20000000000005</v>
      </c>
    </row>
    <row r="4268" spans="1:14" ht="15.6" x14ac:dyDescent="0.3">
      <c r="A4268" s="39">
        <v>43643.583333333336</v>
      </c>
      <c r="B4268" s="29">
        <f t="shared" si="267"/>
        <v>6</v>
      </c>
      <c r="C4268" s="34">
        <v>27</v>
      </c>
      <c r="D4268" s="35">
        <v>267</v>
      </c>
      <c r="E4268" s="36">
        <v>415.95</v>
      </c>
      <c r="F4268" s="37">
        <f t="shared" si="268"/>
        <v>682.95</v>
      </c>
      <c r="G4268" s="38"/>
      <c r="H4268" s="35">
        <v>459.10399999999998</v>
      </c>
      <c r="I4268" s="36">
        <v>239.28800000000001</v>
      </c>
      <c r="J4268" s="37">
        <f t="shared" si="269"/>
        <v>698.39200000000005</v>
      </c>
      <c r="K4268" s="38"/>
      <c r="L4268" s="35">
        <v>304.95</v>
      </c>
      <c r="M4268" s="36">
        <v>204.9</v>
      </c>
      <c r="N4268" s="37">
        <f t="shared" si="270"/>
        <v>509.85</v>
      </c>
    </row>
    <row r="4269" spans="1:14" ht="15.6" x14ac:dyDescent="0.3">
      <c r="A4269" s="40">
        <v>43643.625</v>
      </c>
      <c r="B4269" s="29">
        <f t="shared" si="267"/>
        <v>6</v>
      </c>
      <c r="C4269" s="34">
        <v>27</v>
      </c>
      <c r="D4269" s="35">
        <v>256.95</v>
      </c>
      <c r="E4269" s="36">
        <v>408.9</v>
      </c>
      <c r="F4269" s="37">
        <f t="shared" si="268"/>
        <v>665.84999999999991</v>
      </c>
      <c r="G4269" s="38"/>
      <c r="H4269" s="35">
        <v>457.52499999999998</v>
      </c>
      <c r="I4269" s="36">
        <v>239.625</v>
      </c>
      <c r="J4269" s="37">
        <f t="shared" si="269"/>
        <v>697.15</v>
      </c>
      <c r="K4269" s="38"/>
      <c r="L4269" s="35">
        <v>300</v>
      </c>
      <c r="M4269" s="36">
        <v>202.8</v>
      </c>
      <c r="N4269" s="37">
        <f t="shared" si="270"/>
        <v>502.8</v>
      </c>
    </row>
    <row r="4270" spans="1:14" ht="15.6" x14ac:dyDescent="0.3">
      <c r="A4270" s="39">
        <v>43643.666666666664</v>
      </c>
      <c r="B4270" s="29">
        <f t="shared" si="267"/>
        <v>6</v>
      </c>
      <c r="C4270" s="34">
        <v>27</v>
      </c>
      <c r="D4270" s="35">
        <v>245.55</v>
      </c>
      <c r="E4270" s="36">
        <v>397.35</v>
      </c>
      <c r="F4270" s="37">
        <f t="shared" si="268"/>
        <v>642.90000000000009</v>
      </c>
      <c r="G4270" s="38"/>
      <c r="H4270" s="35">
        <v>458.75400000000002</v>
      </c>
      <c r="I4270" s="36">
        <v>233.511</v>
      </c>
      <c r="J4270" s="37">
        <f t="shared" si="269"/>
        <v>692.26499999999999</v>
      </c>
      <c r="K4270" s="38"/>
      <c r="L4270" s="35">
        <v>295.05</v>
      </c>
      <c r="M4270" s="36">
        <v>198.45</v>
      </c>
      <c r="N4270" s="37">
        <f t="shared" si="270"/>
        <v>493.5</v>
      </c>
    </row>
    <row r="4271" spans="1:14" ht="15.6" x14ac:dyDescent="0.3">
      <c r="A4271" s="40">
        <v>43643.708333333336</v>
      </c>
      <c r="B4271" s="29">
        <f t="shared" si="267"/>
        <v>6</v>
      </c>
      <c r="C4271" s="34">
        <v>27</v>
      </c>
      <c r="D4271" s="35">
        <v>240.45</v>
      </c>
      <c r="E4271" s="36">
        <v>364.95</v>
      </c>
      <c r="F4271" s="37">
        <f t="shared" si="268"/>
        <v>605.4</v>
      </c>
      <c r="G4271" s="38"/>
      <c r="H4271" s="35">
        <v>428.61700000000002</v>
      </c>
      <c r="I4271" s="36">
        <v>217.82900000000001</v>
      </c>
      <c r="J4271" s="37">
        <f t="shared" si="269"/>
        <v>646.44600000000003</v>
      </c>
      <c r="K4271" s="38"/>
      <c r="L4271" s="35">
        <v>276.89999999999998</v>
      </c>
      <c r="M4271" s="36">
        <v>188.1</v>
      </c>
      <c r="N4271" s="37">
        <f t="shared" si="270"/>
        <v>465</v>
      </c>
    </row>
    <row r="4272" spans="1:14" ht="15.6" x14ac:dyDescent="0.3">
      <c r="A4272" s="39">
        <v>43643.75</v>
      </c>
      <c r="B4272" s="29">
        <f t="shared" si="267"/>
        <v>6</v>
      </c>
      <c r="C4272" s="34">
        <v>27</v>
      </c>
      <c r="D4272" s="35">
        <v>231.3</v>
      </c>
      <c r="E4272" s="36">
        <v>315.60000000000002</v>
      </c>
      <c r="F4272" s="37">
        <f t="shared" si="268"/>
        <v>546.90000000000009</v>
      </c>
      <c r="G4272" s="38"/>
      <c r="H4272" s="35">
        <v>177.76400000000001</v>
      </c>
      <c r="I4272" s="36">
        <v>176.584</v>
      </c>
      <c r="J4272" s="37">
        <f t="shared" si="269"/>
        <v>354.34800000000001</v>
      </c>
      <c r="K4272" s="38"/>
      <c r="L4272" s="35">
        <v>106.95</v>
      </c>
      <c r="M4272" s="36">
        <v>103.2</v>
      </c>
      <c r="N4272" s="37">
        <f t="shared" si="270"/>
        <v>210.15</v>
      </c>
    </row>
    <row r="4273" spans="1:14" ht="15.6" x14ac:dyDescent="0.3">
      <c r="A4273" s="40">
        <v>43643.791666666664</v>
      </c>
      <c r="B4273" s="29">
        <f t="shared" si="267"/>
        <v>6</v>
      </c>
      <c r="C4273" s="34">
        <v>27</v>
      </c>
      <c r="D4273" s="35">
        <v>218.7</v>
      </c>
      <c r="E4273" s="36">
        <v>297.75</v>
      </c>
      <c r="F4273" s="37">
        <f t="shared" si="268"/>
        <v>516.45000000000005</v>
      </c>
      <c r="G4273" s="38"/>
      <c r="H4273" s="35">
        <v>169.97800000000001</v>
      </c>
      <c r="I4273" s="36">
        <v>168.21600000000001</v>
      </c>
      <c r="J4273" s="37">
        <f t="shared" si="269"/>
        <v>338.19400000000002</v>
      </c>
      <c r="K4273" s="38"/>
      <c r="L4273" s="35">
        <v>98.1</v>
      </c>
      <c r="M4273" s="36">
        <v>90</v>
      </c>
      <c r="N4273" s="37">
        <f t="shared" si="270"/>
        <v>188.1</v>
      </c>
    </row>
    <row r="4274" spans="1:14" ht="15.6" x14ac:dyDescent="0.3">
      <c r="A4274" s="39">
        <v>43643.833333333336</v>
      </c>
      <c r="B4274" s="29">
        <f t="shared" si="267"/>
        <v>6</v>
      </c>
      <c r="C4274" s="34">
        <v>27</v>
      </c>
      <c r="D4274" s="35">
        <v>211.5</v>
      </c>
      <c r="E4274" s="36">
        <v>292.35000000000002</v>
      </c>
      <c r="F4274" s="37">
        <f t="shared" si="268"/>
        <v>503.85</v>
      </c>
      <c r="G4274" s="38"/>
      <c r="H4274" s="35">
        <v>176.339</v>
      </c>
      <c r="I4274" s="36">
        <v>167.988</v>
      </c>
      <c r="J4274" s="37">
        <f t="shared" si="269"/>
        <v>344.327</v>
      </c>
      <c r="K4274" s="38"/>
      <c r="L4274" s="35">
        <v>96.75</v>
      </c>
      <c r="M4274" s="36">
        <v>86.7</v>
      </c>
      <c r="N4274" s="37">
        <f t="shared" si="270"/>
        <v>183.45</v>
      </c>
    </row>
    <row r="4275" spans="1:14" ht="15.6" x14ac:dyDescent="0.3">
      <c r="A4275" s="40">
        <v>43643.875</v>
      </c>
      <c r="B4275" s="29">
        <f t="shared" si="267"/>
        <v>6</v>
      </c>
      <c r="C4275" s="34">
        <v>27</v>
      </c>
      <c r="D4275" s="35">
        <v>172.35</v>
      </c>
      <c r="E4275" s="36">
        <v>155.85</v>
      </c>
      <c r="F4275" s="37">
        <f t="shared" si="268"/>
        <v>328.2</v>
      </c>
      <c r="G4275" s="38"/>
      <c r="H4275" s="35">
        <v>171.886</v>
      </c>
      <c r="I4275" s="36">
        <v>156.26</v>
      </c>
      <c r="J4275" s="37">
        <f t="shared" si="269"/>
        <v>328.14599999999996</v>
      </c>
      <c r="K4275" s="38"/>
      <c r="L4275" s="35">
        <v>93.6</v>
      </c>
      <c r="M4275" s="36">
        <v>77.099999999999994</v>
      </c>
      <c r="N4275" s="37">
        <f t="shared" si="270"/>
        <v>170.7</v>
      </c>
    </row>
    <row r="4276" spans="1:14" ht="15.6" x14ac:dyDescent="0.3">
      <c r="A4276" s="39">
        <v>43643.916666666664</v>
      </c>
      <c r="B4276" s="29">
        <f t="shared" si="267"/>
        <v>6</v>
      </c>
      <c r="C4276" s="34">
        <v>27</v>
      </c>
      <c r="D4276" s="35">
        <v>159.30000000000001</v>
      </c>
      <c r="E4276" s="36">
        <v>152.25</v>
      </c>
      <c r="F4276" s="37">
        <f t="shared" si="268"/>
        <v>311.55</v>
      </c>
      <c r="G4276" s="38"/>
      <c r="H4276" s="35">
        <v>167.10400000000001</v>
      </c>
      <c r="I4276" s="36">
        <v>154.376</v>
      </c>
      <c r="J4276" s="37">
        <f t="shared" si="269"/>
        <v>321.48</v>
      </c>
      <c r="K4276" s="38"/>
      <c r="L4276" s="35">
        <v>97.95</v>
      </c>
      <c r="M4276" s="36">
        <v>76.2</v>
      </c>
      <c r="N4276" s="37">
        <f t="shared" si="270"/>
        <v>174.15</v>
      </c>
    </row>
    <row r="4277" spans="1:14" ht="15.6" x14ac:dyDescent="0.3">
      <c r="A4277" s="40">
        <v>43643.958333333336</v>
      </c>
      <c r="B4277" s="29">
        <f t="shared" si="267"/>
        <v>6</v>
      </c>
      <c r="C4277" s="34">
        <v>27</v>
      </c>
      <c r="D4277" s="35">
        <v>150.44999999999999</v>
      </c>
      <c r="E4277" s="36">
        <v>137.25</v>
      </c>
      <c r="F4277" s="37">
        <f t="shared" si="268"/>
        <v>287.7</v>
      </c>
      <c r="G4277" s="38"/>
      <c r="H4277" s="35">
        <v>159.88300000000001</v>
      </c>
      <c r="I4277" s="36">
        <v>129.62700000000001</v>
      </c>
      <c r="J4277" s="37">
        <f t="shared" si="269"/>
        <v>289.51</v>
      </c>
      <c r="K4277" s="38"/>
      <c r="L4277" s="35">
        <v>92.25</v>
      </c>
      <c r="M4277" s="36">
        <v>67.349999999999994</v>
      </c>
      <c r="N4277" s="37">
        <f t="shared" si="270"/>
        <v>159.6</v>
      </c>
    </row>
    <row r="4278" spans="1:14" ht="15.6" x14ac:dyDescent="0.3">
      <c r="A4278" s="39">
        <v>43643</v>
      </c>
      <c r="B4278" s="29">
        <f t="shared" si="267"/>
        <v>6</v>
      </c>
      <c r="C4278" s="34">
        <v>27</v>
      </c>
      <c r="D4278" s="35">
        <v>139.35</v>
      </c>
      <c r="E4278" s="36">
        <v>122.85</v>
      </c>
      <c r="F4278" s="37">
        <f t="shared" si="268"/>
        <v>262.2</v>
      </c>
      <c r="G4278" s="38"/>
      <c r="H4278" s="35">
        <v>157.64599999999999</v>
      </c>
      <c r="I4278" s="36">
        <v>110.64700000000001</v>
      </c>
      <c r="J4278" s="37">
        <f t="shared" si="269"/>
        <v>268.29300000000001</v>
      </c>
      <c r="K4278" s="38"/>
      <c r="L4278" s="35">
        <v>86.1</v>
      </c>
      <c r="M4278" s="36">
        <v>67.2</v>
      </c>
      <c r="N4278" s="37">
        <f t="shared" si="270"/>
        <v>153.30000000000001</v>
      </c>
    </row>
    <row r="4279" spans="1:14" ht="15.6" x14ac:dyDescent="0.3">
      <c r="A4279" s="40">
        <v>43644.041666666664</v>
      </c>
      <c r="B4279" s="29">
        <f t="shared" si="267"/>
        <v>6</v>
      </c>
      <c r="C4279" s="34">
        <v>28</v>
      </c>
      <c r="D4279" s="35">
        <v>124.65</v>
      </c>
      <c r="E4279" s="36">
        <v>122.1</v>
      </c>
      <c r="F4279" s="37">
        <f t="shared" si="268"/>
        <v>246.75</v>
      </c>
      <c r="G4279" s="38"/>
      <c r="H4279" s="35">
        <v>156.166</v>
      </c>
      <c r="I4279" s="36">
        <v>111.238</v>
      </c>
      <c r="J4279" s="37">
        <f t="shared" si="269"/>
        <v>267.404</v>
      </c>
      <c r="K4279" s="38"/>
      <c r="L4279" s="35">
        <v>87.9</v>
      </c>
      <c r="M4279" s="36">
        <v>67.5</v>
      </c>
      <c r="N4279" s="37">
        <f t="shared" si="270"/>
        <v>155.4</v>
      </c>
    </row>
    <row r="4280" spans="1:14" ht="15.6" x14ac:dyDescent="0.3">
      <c r="A4280" s="39">
        <v>43644.083333333336</v>
      </c>
      <c r="B4280" s="29">
        <f t="shared" si="267"/>
        <v>6</v>
      </c>
      <c r="C4280" s="34">
        <v>28</v>
      </c>
      <c r="D4280" s="35">
        <v>113.25</v>
      </c>
      <c r="E4280" s="36">
        <v>121.65</v>
      </c>
      <c r="F4280" s="37">
        <f t="shared" si="268"/>
        <v>234.9</v>
      </c>
      <c r="G4280" s="38"/>
      <c r="H4280" s="35">
        <v>155.41300000000001</v>
      </c>
      <c r="I4280" s="36">
        <v>111.5</v>
      </c>
      <c r="J4280" s="37">
        <f t="shared" si="269"/>
        <v>266.91300000000001</v>
      </c>
      <c r="K4280" s="38"/>
      <c r="L4280" s="35">
        <v>85.5</v>
      </c>
      <c r="M4280" s="36">
        <v>67.95</v>
      </c>
      <c r="N4280" s="37">
        <f t="shared" si="270"/>
        <v>153.44999999999999</v>
      </c>
    </row>
    <row r="4281" spans="1:14" ht="15.6" x14ac:dyDescent="0.3">
      <c r="A4281" s="40">
        <v>43644.125</v>
      </c>
      <c r="B4281" s="29">
        <f t="shared" si="267"/>
        <v>6</v>
      </c>
      <c r="C4281" s="34">
        <v>28</v>
      </c>
      <c r="D4281" s="35">
        <v>114.3</v>
      </c>
      <c r="E4281" s="36">
        <v>123</v>
      </c>
      <c r="F4281" s="37">
        <f t="shared" si="268"/>
        <v>237.3</v>
      </c>
      <c r="G4281" s="38"/>
      <c r="H4281" s="35">
        <v>155.52600000000001</v>
      </c>
      <c r="I4281" s="36">
        <v>112.14</v>
      </c>
      <c r="J4281" s="37">
        <f t="shared" si="269"/>
        <v>267.666</v>
      </c>
      <c r="K4281" s="38"/>
      <c r="L4281" s="35">
        <v>86.85</v>
      </c>
      <c r="M4281" s="36">
        <v>67.05</v>
      </c>
      <c r="N4281" s="37">
        <f t="shared" si="270"/>
        <v>153.89999999999998</v>
      </c>
    </row>
    <row r="4282" spans="1:14" ht="15.6" x14ac:dyDescent="0.3">
      <c r="A4282" s="39">
        <v>43644.166666666664</v>
      </c>
      <c r="B4282" s="29">
        <f t="shared" si="267"/>
        <v>6</v>
      </c>
      <c r="C4282" s="34">
        <v>28</v>
      </c>
      <c r="D4282" s="35">
        <v>114.45</v>
      </c>
      <c r="E4282" s="36">
        <v>133.05000000000001</v>
      </c>
      <c r="F4282" s="37">
        <f t="shared" si="268"/>
        <v>247.5</v>
      </c>
      <c r="G4282" s="38"/>
      <c r="H4282" s="35">
        <v>173.75800000000001</v>
      </c>
      <c r="I4282" s="36">
        <v>119.467</v>
      </c>
      <c r="J4282" s="37">
        <f t="shared" si="269"/>
        <v>293.22500000000002</v>
      </c>
      <c r="K4282" s="38"/>
      <c r="L4282" s="35">
        <v>86.7</v>
      </c>
      <c r="M4282" s="36">
        <v>66.599999999999994</v>
      </c>
      <c r="N4282" s="37">
        <f t="shared" si="270"/>
        <v>153.30000000000001</v>
      </c>
    </row>
    <row r="4283" spans="1:14" ht="15.6" x14ac:dyDescent="0.3">
      <c r="A4283" s="40">
        <v>43644.208333333336</v>
      </c>
      <c r="B4283" s="29">
        <f t="shared" si="267"/>
        <v>6</v>
      </c>
      <c r="C4283" s="34">
        <v>28</v>
      </c>
      <c r="D4283" s="35">
        <v>113.85</v>
      </c>
      <c r="E4283" s="36">
        <v>132.9</v>
      </c>
      <c r="F4283" s="37">
        <f t="shared" si="268"/>
        <v>246.75</v>
      </c>
      <c r="G4283" s="38"/>
      <c r="H4283" s="35">
        <v>181.53700000000001</v>
      </c>
      <c r="I4283" s="36">
        <v>130.43600000000001</v>
      </c>
      <c r="J4283" s="37">
        <f t="shared" si="269"/>
        <v>311.97300000000001</v>
      </c>
      <c r="K4283" s="38"/>
      <c r="L4283" s="35">
        <v>93.15</v>
      </c>
      <c r="M4283" s="36">
        <v>67.05</v>
      </c>
      <c r="N4283" s="37">
        <f t="shared" si="270"/>
        <v>160.19999999999999</v>
      </c>
    </row>
    <row r="4284" spans="1:14" ht="15.6" x14ac:dyDescent="0.3">
      <c r="A4284" s="39">
        <v>43644.25</v>
      </c>
      <c r="B4284" s="29">
        <f t="shared" si="267"/>
        <v>6</v>
      </c>
      <c r="C4284" s="34">
        <v>28</v>
      </c>
      <c r="D4284" s="35">
        <v>160.5</v>
      </c>
      <c r="E4284" s="36">
        <v>321</v>
      </c>
      <c r="F4284" s="37">
        <f t="shared" si="268"/>
        <v>481.5</v>
      </c>
      <c r="G4284" s="38"/>
      <c r="H4284" s="35">
        <v>346.92200000000003</v>
      </c>
      <c r="I4284" s="36">
        <v>167.82900000000001</v>
      </c>
      <c r="J4284" s="37">
        <f t="shared" si="269"/>
        <v>514.75099999999998</v>
      </c>
      <c r="K4284" s="38"/>
      <c r="L4284" s="35">
        <v>233.25</v>
      </c>
      <c r="M4284" s="36">
        <v>136.5</v>
      </c>
      <c r="N4284" s="37">
        <f t="shared" si="270"/>
        <v>369.75</v>
      </c>
    </row>
    <row r="4285" spans="1:14" ht="15.6" x14ac:dyDescent="0.3">
      <c r="A4285" s="40">
        <v>43644.291666666664</v>
      </c>
      <c r="B4285" s="29">
        <f t="shared" si="267"/>
        <v>6</v>
      </c>
      <c r="C4285" s="34">
        <v>28</v>
      </c>
      <c r="D4285" s="35">
        <v>171.45</v>
      </c>
      <c r="E4285" s="36">
        <v>347.4</v>
      </c>
      <c r="F4285" s="37">
        <f t="shared" si="268"/>
        <v>518.84999999999991</v>
      </c>
      <c r="G4285" s="38"/>
      <c r="H4285" s="35">
        <v>408.54399999999998</v>
      </c>
      <c r="I4285" s="36">
        <v>188.34200000000001</v>
      </c>
      <c r="J4285" s="37">
        <f t="shared" si="269"/>
        <v>596.88599999999997</v>
      </c>
      <c r="K4285" s="38"/>
      <c r="L4285" s="35">
        <v>237.3</v>
      </c>
      <c r="M4285" s="36">
        <v>160.35</v>
      </c>
      <c r="N4285" s="37">
        <f t="shared" si="270"/>
        <v>397.65</v>
      </c>
    </row>
    <row r="4286" spans="1:14" ht="15.6" x14ac:dyDescent="0.3">
      <c r="A4286" s="39">
        <v>43644.333333333336</v>
      </c>
      <c r="B4286" s="29">
        <f t="shared" si="267"/>
        <v>6</v>
      </c>
      <c r="C4286" s="34">
        <v>28</v>
      </c>
      <c r="D4286" s="35">
        <v>200.25</v>
      </c>
      <c r="E4286" s="36">
        <v>396.9</v>
      </c>
      <c r="F4286" s="37">
        <f t="shared" si="268"/>
        <v>597.15</v>
      </c>
      <c r="G4286" s="38"/>
      <c r="H4286" s="35">
        <v>424.43099999999998</v>
      </c>
      <c r="I4286" s="36">
        <v>211.083</v>
      </c>
      <c r="J4286" s="37">
        <f t="shared" si="269"/>
        <v>635.51400000000001</v>
      </c>
      <c r="K4286" s="38"/>
      <c r="L4286" s="35">
        <v>260.10000000000002</v>
      </c>
      <c r="M4286" s="36">
        <v>179.7</v>
      </c>
      <c r="N4286" s="37">
        <f t="shared" si="270"/>
        <v>439.8</v>
      </c>
    </row>
    <row r="4287" spans="1:14" ht="15.6" x14ac:dyDescent="0.3">
      <c r="A4287" s="40">
        <v>43644.375</v>
      </c>
      <c r="B4287" s="29">
        <f t="shared" si="267"/>
        <v>6</v>
      </c>
      <c r="C4287" s="34">
        <v>28</v>
      </c>
      <c r="D4287" s="35">
        <v>221.55</v>
      </c>
      <c r="E4287" s="36">
        <v>433.8</v>
      </c>
      <c r="F4287" s="37">
        <f t="shared" si="268"/>
        <v>655.35</v>
      </c>
      <c r="G4287" s="38"/>
      <c r="H4287" s="35">
        <v>444.31</v>
      </c>
      <c r="I4287" s="36">
        <v>223.40799999999999</v>
      </c>
      <c r="J4287" s="37">
        <f t="shared" si="269"/>
        <v>667.71799999999996</v>
      </c>
      <c r="K4287" s="38"/>
      <c r="L4287" s="35">
        <v>280.8</v>
      </c>
      <c r="M4287" s="36">
        <v>193.05</v>
      </c>
      <c r="N4287" s="37">
        <f t="shared" si="270"/>
        <v>473.85</v>
      </c>
    </row>
    <row r="4288" spans="1:14" ht="15.6" x14ac:dyDescent="0.3">
      <c r="A4288" s="39">
        <v>43644.416666666664</v>
      </c>
      <c r="B4288" s="29">
        <f t="shared" si="267"/>
        <v>6</v>
      </c>
      <c r="C4288" s="34">
        <v>28</v>
      </c>
      <c r="D4288" s="35">
        <v>219.9</v>
      </c>
      <c r="E4288" s="36">
        <v>408.45</v>
      </c>
      <c r="F4288" s="37">
        <f t="shared" si="268"/>
        <v>628.35</v>
      </c>
      <c r="G4288" s="38"/>
      <c r="H4288" s="35">
        <v>435.41500000000002</v>
      </c>
      <c r="I4288" s="36">
        <v>229.227</v>
      </c>
      <c r="J4288" s="37">
        <f t="shared" si="269"/>
        <v>664.64200000000005</v>
      </c>
      <c r="K4288" s="38"/>
      <c r="L4288" s="35">
        <v>284.39999999999998</v>
      </c>
      <c r="M4288" s="36">
        <v>193.5</v>
      </c>
      <c r="N4288" s="37">
        <f t="shared" si="270"/>
        <v>477.9</v>
      </c>
    </row>
    <row r="4289" spans="1:14" ht="15.6" x14ac:dyDescent="0.3">
      <c r="A4289" s="40">
        <v>43644.458333333336</v>
      </c>
      <c r="B4289" s="29">
        <f t="shared" si="267"/>
        <v>6</v>
      </c>
      <c r="C4289" s="34">
        <v>28</v>
      </c>
      <c r="D4289" s="35">
        <v>239.7</v>
      </c>
      <c r="E4289" s="36">
        <v>411.45</v>
      </c>
      <c r="F4289" s="37">
        <f t="shared" si="268"/>
        <v>651.15</v>
      </c>
      <c r="G4289" s="38"/>
      <c r="H4289" s="35">
        <v>440.23599999999999</v>
      </c>
      <c r="I4289" s="36">
        <v>226.101</v>
      </c>
      <c r="J4289" s="37">
        <f t="shared" si="269"/>
        <v>666.33699999999999</v>
      </c>
      <c r="K4289" s="38"/>
      <c r="L4289" s="35">
        <v>280.35000000000002</v>
      </c>
      <c r="M4289" s="36">
        <v>198.6</v>
      </c>
      <c r="N4289" s="37">
        <f t="shared" si="270"/>
        <v>478.95000000000005</v>
      </c>
    </row>
    <row r="4290" spans="1:14" ht="15.6" x14ac:dyDescent="0.3">
      <c r="A4290" s="39">
        <v>43644.5</v>
      </c>
      <c r="B4290" s="29">
        <f t="shared" si="267"/>
        <v>6</v>
      </c>
      <c r="C4290" s="34">
        <v>28</v>
      </c>
      <c r="D4290" s="35">
        <v>250.5</v>
      </c>
      <c r="E4290" s="36">
        <v>416.1</v>
      </c>
      <c r="F4290" s="37">
        <f t="shared" si="268"/>
        <v>666.6</v>
      </c>
      <c r="G4290" s="38"/>
      <c r="H4290" s="35">
        <v>440.84399999999999</v>
      </c>
      <c r="I4290" s="36">
        <v>232.971</v>
      </c>
      <c r="J4290" s="37">
        <f t="shared" si="269"/>
        <v>673.81500000000005</v>
      </c>
      <c r="K4290" s="38"/>
      <c r="L4290" s="35">
        <v>288.89999999999998</v>
      </c>
      <c r="M4290" s="36">
        <v>202.2</v>
      </c>
      <c r="N4290" s="37">
        <f t="shared" si="270"/>
        <v>491.09999999999997</v>
      </c>
    </row>
    <row r="4291" spans="1:14" ht="15.6" x14ac:dyDescent="0.3">
      <c r="A4291" s="40">
        <v>43644.541666666664</v>
      </c>
      <c r="B4291" s="29">
        <f t="shared" si="267"/>
        <v>6</v>
      </c>
      <c r="C4291" s="34">
        <v>28</v>
      </c>
      <c r="D4291" s="35">
        <v>232.65</v>
      </c>
      <c r="E4291" s="36">
        <v>407.25</v>
      </c>
      <c r="F4291" s="37">
        <f t="shared" si="268"/>
        <v>639.9</v>
      </c>
      <c r="G4291" s="38"/>
      <c r="H4291" s="35">
        <v>453.70100000000002</v>
      </c>
      <c r="I4291" s="36">
        <v>231.011</v>
      </c>
      <c r="J4291" s="37">
        <f t="shared" si="269"/>
        <v>684.71199999999999</v>
      </c>
      <c r="K4291" s="38"/>
      <c r="L4291" s="35">
        <v>294.60000000000002</v>
      </c>
      <c r="M4291" s="36">
        <v>201.3</v>
      </c>
      <c r="N4291" s="37">
        <f t="shared" si="270"/>
        <v>495.90000000000003</v>
      </c>
    </row>
    <row r="4292" spans="1:14" ht="15.6" x14ac:dyDescent="0.3">
      <c r="A4292" s="39">
        <v>43644.583333333336</v>
      </c>
      <c r="B4292" s="29">
        <f t="shared" si="267"/>
        <v>6</v>
      </c>
      <c r="C4292" s="34">
        <v>28</v>
      </c>
      <c r="D4292" s="35">
        <v>236.1</v>
      </c>
      <c r="E4292" s="36">
        <v>397.5</v>
      </c>
      <c r="F4292" s="37">
        <f t="shared" si="268"/>
        <v>633.6</v>
      </c>
      <c r="G4292" s="38"/>
      <c r="H4292" s="35">
        <v>452.964</v>
      </c>
      <c r="I4292" s="36">
        <v>225.17</v>
      </c>
      <c r="J4292" s="37">
        <f t="shared" si="269"/>
        <v>678.13400000000001</v>
      </c>
      <c r="K4292" s="38"/>
      <c r="L4292" s="35">
        <v>297.75</v>
      </c>
      <c r="M4292" s="36">
        <v>198.75</v>
      </c>
      <c r="N4292" s="37">
        <f t="shared" si="270"/>
        <v>496.5</v>
      </c>
    </row>
    <row r="4293" spans="1:14" ht="15.6" x14ac:dyDescent="0.3">
      <c r="A4293" s="40">
        <v>43644.625</v>
      </c>
      <c r="B4293" s="29">
        <f t="shared" si="267"/>
        <v>6</v>
      </c>
      <c r="C4293" s="34">
        <v>28</v>
      </c>
      <c r="D4293" s="35">
        <v>229.95</v>
      </c>
      <c r="E4293" s="36">
        <v>385.65</v>
      </c>
      <c r="F4293" s="37">
        <f t="shared" si="268"/>
        <v>615.59999999999991</v>
      </c>
      <c r="G4293" s="38"/>
      <c r="H4293" s="35">
        <v>443.07499999999999</v>
      </c>
      <c r="I4293" s="36">
        <v>222.03</v>
      </c>
      <c r="J4293" s="37">
        <f t="shared" si="269"/>
        <v>665.10500000000002</v>
      </c>
      <c r="K4293" s="38"/>
      <c r="L4293" s="35">
        <v>289.5</v>
      </c>
      <c r="M4293" s="36">
        <v>200.85</v>
      </c>
      <c r="N4293" s="37">
        <f t="shared" si="270"/>
        <v>490.35</v>
      </c>
    </row>
    <row r="4294" spans="1:14" ht="15.6" x14ac:dyDescent="0.3">
      <c r="A4294" s="39">
        <v>43644.666666666664</v>
      </c>
      <c r="B4294" s="29">
        <f t="shared" si="267"/>
        <v>6</v>
      </c>
      <c r="C4294" s="34">
        <v>28</v>
      </c>
      <c r="D4294" s="35">
        <v>223.05</v>
      </c>
      <c r="E4294" s="36">
        <v>394.2</v>
      </c>
      <c r="F4294" s="37">
        <f t="shared" si="268"/>
        <v>617.25</v>
      </c>
      <c r="G4294" s="38"/>
      <c r="H4294" s="35">
        <v>427.56799999999998</v>
      </c>
      <c r="I4294" s="36">
        <v>216.286</v>
      </c>
      <c r="J4294" s="37">
        <f t="shared" si="269"/>
        <v>643.85400000000004</v>
      </c>
      <c r="K4294" s="38"/>
      <c r="L4294" s="35">
        <v>272.85000000000002</v>
      </c>
      <c r="M4294" s="36">
        <v>195.6</v>
      </c>
      <c r="N4294" s="37">
        <f t="shared" si="270"/>
        <v>468.45000000000005</v>
      </c>
    </row>
    <row r="4295" spans="1:14" ht="15.6" x14ac:dyDescent="0.3">
      <c r="A4295" s="40">
        <v>43644.708333333336</v>
      </c>
      <c r="B4295" s="29">
        <f t="shared" si="267"/>
        <v>6</v>
      </c>
      <c r="C4295" s="34">
        <v>28</v>
      </c>
      <c r="D4295" s="35">
        <v>226.65</v>
      </c>
      <c r="E4295" s="36">
        <v>369.15</v>
      </c>
      <c r="F4295" s="37">
        <f t="shared" si="268"/>
        <v>595.79999999999995</v>
      </c>
      <c r="G4295" s="38"/>
      <c r="H4295" s="35">
        <v>419.96100000000001</v>
      </c>
      <c r="I4295" s="36">
        <v>204.15</v>
      </c>
      <c r="J4295" s="37">
        <f t="shared" si="269"/>
        <v>624.11099999999999</v>
      </c>
      <c r="K4295" s="38"/>
      <c r="L4295" s="35">
        <v>259.2</v>
      </c>
      <c r="M4295" s="36">
        <v>192</v>
      </c>
      <c r="N4295" s="37">
        <f t="shared" si="270"/>
        <v>451.2</v>
      </c>
    </row>
    <row r="4296" spans="1:14" ht="15.6" x14ac:dyDescent="0.3">
      <c r="A4296" s="39">
        <v>43644.75</v>
      </c>
      <c r="B4296" s="29">
        <f t="shared" ref="B4296:B4359" si="271">MONTH(A4296)</f>
        <v>6</v>
      </c>
      <c r="C4296" s="34">
        <v>28</v>
      </c>
      <c r="D4296" s="35">
        <v>215.55</v>
      </c>
      <c r="E4296" s="36">
        <v>328.2</v>
      </c>
      <c r="F4296" s="37">
        <f t="shared" ref="F4296:F4359" si="272">D4296+E4296</f>
        <v>543.75</v>
      </c>
      <c r="G4296" s="38"/>
      <c r="H4296" s="35">
        <v>174.75800000000001</v>
      </c>
      <c r="I4296" s="36">
        <v>174.624</v>
      </c>
      <c r="J4296" s="37">
        <f t="shared" ref="J4296:J4359" si="273">H4296+I4296</f>
        <v>349.38200000000001</v>
      </c>
      <c r="K4296" s="38"/>
      <c r="L4296" s="35">
        <v>103.95</v>
      </c>
      <c r="M4296" s="36">
        <v>97.35</v>
      </c>
      <c r="N4296" s="37">
        <f t="shared" ref="N4296:N4359" si="274">L4296+M4296</f>
        <v>201.3</v>
      </c>
    </row>
    <row r="4297" spans="1:14" ht="15.6" x14ac:dyDescent="0.3">
      <c r="A4297" s="40">
        <v>43644.791666666664</v>
      </c>
      <c r="B4297" s="29">
        <f t="shared" si="271"/>
        <v>6</v>
      </c>
      <c r="C4297" s="34">
        <v>28</v>
      </c>
      <c r="D4297" s="35">
        <v>213.45</v>
      </c>
      <c r="E4297" s="36">
        <v>312</v>
      </c>
      <c r="F4297" s="37">
        <f t="shared" si="272"/>
        <v>525.45000000000005</v>
      </c>
      <c r="G4297" s="38"/>
      <c r="H4297" s="35">
        <v>167.26300000000001</v>
      </c>
      <c r="I4297" s="36">
        <v>167.27799999999999</v>
      </c>
      <c r="J4297" s="37">
        <f t="shared" si="273"/>
        <v>334.541</v>
      </c>
      <c r="K4297" s="38"/>
      <c r="L4297" s="35">
        <v>96.9</v>
      </c>
      <c r="M4297" s="36">
        <v>81</v>
      </c>
      <c r="N4297" s="37">
        <f t="shared" si="274"/>
        <v>177.9</v>
      </c>
    </row>
    <row r="4298" spans="1:14" ht="15.6" x14ac:dyDescent="0.3">
      <c r="A4298" s="39">
        <v>43644.833333333336</v>
      </c>
      <c r="B4298" s="29">
        <f t="shared" si="271"/>
        <v>6</v>
      </c>
      <c r="C4298" s="34">
        <v>28</v>
      </c>
      <c r="D4298" s="35">
        <v>210.6</v>
      </c>
      <c r="E4298" s="36">
        <v>299.10000000000002</v>
      </c>
      <c r="F4298" s="37">
        <f t="shared" si="272"/>
        <v>509.70000000000005</v>
      </c>
      <c r="G4298" s="38"/>
      <c r="H4298" s="35">
        <v>172.94300000000001</v>
      </c>
      <c r="I4298" s="36">
        <v>165.25299999999999</v>
      </c>
      <c r="J4298" s="37">
        <f t="shared" si="273"/>
        <v>338.19600000000003</v>
      </c>
      <c r="K4298" s="38"/>
      <c r="L4298" s="35">
        <v>99.45</v>
      </c>
      <c r="M4298" s="36">
        <v>72.45</v>
      </c>
      <c r="N4298" s="37">
        <f t="shared" si="274"/>
        <v>171.9</v>
      </c>
    </row>
    <row r="4299" spans="1:14" ht="15.6" x14ac:dyDescent="0.3">
      <c r="A4299" s="40">
        <v>43644.875</v>
      </c>
      <c r="B4299" s="29">
        <f t="shared" si="271"/>
        <v>6</v>
      </c>
      <c r="C4299" s="34">
        <v>28</v>
      </c>
      <c r="D4299" s="35">
        <v>174.75</v>
      </c>
      <c r="E4299" s="36">
        <v>164.7</v>
      </c>
      <c r="F4299" s="37">
        <f t="shared" si="272"/>
        <v>339.45</v>
      </c>
      <c r="G4299" s="38"/>
      <c r="H4299" s="35">
        <v>170.95500000000001</v>
      </c>
      <c r="I4299" s="36">
        <v>154.535</v>
      </c>
      <c r="J4299" s="37">
        <f t="shared" si="273"/>
        <v>325.49</v>
      </c>
      <c r="K4299" s="38"/>
      <c r="L4299" s="35">
        <v>96.45</v>
      </c>
      <c r="M4299" s="36">
        <v>70.349999999999994</v>
      </c>
      <c r="N4299" s="37">
        <f t="shared" si="274"/>
        <v>166.8</v>
      </c>
    </row>
    <row r="4300" spans="1:14" ht="15.6" x14ac:dyDescent="0.3">
      <c r="A4300" s="39">
        <v>43644.916666666664</v>
      </c>
      <c r="B4300" s="29">
        <f t="shared" si="271"/>
        <v>6</v>
      </c>
      <c r="C4300" s="34">
        <v>28</v>
      </c>
      <c r="D4300" s="35">
        <v>161.69999999999999</v>
      </c>
      <c r="E4300" s="36">
        <v>159.44999999999999</v>
      </c>
      <c r="F4300" s="37">
        <f t="shared" si="272"/>
        <v>321.14999999999998</v>
      </c>
      <c r="G4300" s="38"/>
      <c r="H4300" s="35">
        <v>167.29499999999999</v>
      </c>
      <c r="I4300" s="36">
        <v>150.904</v>
      </c>
      <c r="J4300" s="37">
        <f t="shared" si="273"/>
        <v>318.19899999999996</v>
      </c>
      <c r="K4300" s="38"/>
      <c r="L4300" s="35">
        <v>94.5</v>
      </c>
      <c r="M4300" s="36">
        <v>69.150000000000006</v>
      </c>
      <c r="N4300" s="37">
        <f t="shared" si="274"/>
        <v>163.65</v>
      </c>
    </row>
    <row r="4301" spans="1:14" ht="15.6" x14ac:dyDescent="0.3">
      <c r="A4301" s="40">
        <v>43644.958333333336</v>
      </c>
      <c r="B4301" s="29">
        <f t="shared" si="271"/>
        <v>6</v>
      </c>
      <c r="C4301" s="34">
        <v>28</v>
      </c>
      <c r="D4301" s="35">
        <v>147.6</v>
      </c>
      <c r="E4301" s="36">
        <v>160.05000000000001</v>
      </c>
      <c r="F4301" s="37">
        <f t="shared" si="272"/>
        <v>307.64999999999998</v>
      </c>
      <c r="G4301" s="38"/>
      <c r="H4301" s="35">
        <v>162.542</v>
      </c>
      <c r="I4301" s="36">
        <v>138.42699999999999</v>
      </c>
      <c r="J4301" s="37">
        <f t="shared" si="273"/>
        <v>300.96899999999999</v>
      </c>
      <c r="K4301" s="38"/>
      <c r="L4301" s="35">
        <v>82.5</v>
      </c>
      <c r="M4301" s="36">
        <v>63</v>
      </c>
      <c r="N4301" s="37">
        <f t="shared" si="274"/>
        <v>145.5</v>
      </c>
    </row>
    <row r="4302" spans="1:14" ht="15.6" x14ac:dyDescent="0.3">
      <c r="A4302" s="39">
        <v>43644</v>
      </c>
      <c r="B4302" s="29">
        <f t="shared" si="271"/>
        <v>6</v>
      </c>
      <c r="C4302" s="34">
        <v>28</v>
      </c>
      <c r="D4302" s="35">
        <v>140.4</v>
      </c>
      <c r="E4302" s="36">
        <v>146.55000000000001</v>
      </c>
      <c r="F4302" s="37">
        <f t="shared" si="272"/>
        <v>286.95000000000005</v>
      </c>
      <c r="G4302" s="38"/>
      <c r="H4302" s="35">
        <v>159.114</v>
      </c>
      <c r="I4302" s="36">
        <v>121.238</v>
      </c>
      <c r="J4302" s="37">
        <f t="shared" si="273"/>
        <v>280.35199999999998</v>
      </c>
      <c r="K4302" s="38"/>
      <c r="L4302" s="35">
        <v>77.099999999999994</v>
      </c>
      <c r="M4302" s="36">
        <v>62.7</v>
      </c>
      <c r="N4302" s="37">
        <f t="shared" si="274"/>
        <v>139.80000000000001</v>
      </c>
    </row>
    <row r="4303" spans="1:14" ht="15.6" x14ac:dyDescent="0.3">
      <c r="A4303" s="40">
        <v>43645.041666666664</v>
      </c>
      <c r="B4303" s="29">
        <f t="shared" si="271"/>
        <v>6</v>
      </c>
      <c r="C4303" s="34">
        <v>29</v>
      </c>
      <c r="D4303" s="35">
        <v>133.80000000000001</v>
      </c>
      <c r="E4303" s="36">
        <v>146.25</v>
      </c>
      <c r="F4303" s="37">
        <f t="shared" si="272"/>
        <v>280.05</v>
      </c>
      <c r="G4303" s="38"/>
      <c r="H4303" s="35">
        <v>158.32</v>
      </c>
      <c r="I4303" s="36">
        <v>119.97199999999999</v>
      </c>
      <c r="J4303" s="37">
        <f t="shared" si="273"/>
        <v>278.29199999999997</v>
      </c>
      <c r="K4303" s="38"/>
      <c r="L4303" s="35">
        <v>73.8</v>
      </c>
      <c r="M4303" s="36">
        <v>62.4</v>
      </c>
      <c r="N4303" s="37">
        <f t="shared" si="274"/>
        <v>136.19999999999999</v>
      </c>
    </row>
    <row r="4304" spans="1:14" ht="15.6" x14ac:dyDescent="0.3">
      <c r="A4304" s="39">
        <v>43645.083333333336</v>
      </c>
      <c r="B4304" s="29">
        <f t="shared" si="271"/>
        <v>6</v>
      </c>
      <c r="C4304" s="34">
        <v>29</v>
      </c>
      <c r="D4304" s="35">
        <v>132.75</v>
      </c>
      <c r="E4304" s="36">
        <v>149.69999999999999</v>
      </c>
      <c r="F4304" s="37">
        <f t="shared" si="272"/>
        <v>282.45</v>
      </c>
      <c r="G4304" s="38"/>
      <c r="H4304" s="35">
        <v>157.98599999999999</v>
      </c>
      <c r="I4304" s="36">
        <v>119.535</v>
      </c>
      <c r="J4304" s="37">
        <f t="shared" si="273"/>
        <v>277.52099999999996</v>
      </c>
      <c r="K4304" s="38"/>
      <c r="L4304" s="35">
        <v>74.099999999999994</v>
      </c>
      <c r="M4304" s="36">
        <v>62.1</v>
      </c>
      <c r="N4304" s="37">
        <f t="shared" si="274"/>
        <v>136.19999999999999</v>
      </c>
    </row>
    <row r="4305" spans="1:14" ht="15.6" x14ac:dyDescent="0.3">
      <c r="A4305" s="40">
        <v>43645.125</v>
      </c>
      <c r="B4305" s="29">
        <f t="shared" si="271"/>
        <v>6</v>
      </c>
      <c r="C4305" s="34">
        <v>29</v>
      </c>
      <c r="D4305" s="35">
        <v>131.55000000000001</v>
      </c>
      <c r="E4305" s="36">
        <v>148.35</v>
      </c>
      <c r="F4305" s="37">
        <f t="shared" si="272"/>
        <v>279.89999999999998</v>
      </c>
      <c r="G4305" s="38"/>
      <c r="H4305" s="35">
        <v>156.94999999999999</v>
      </c>
      <c r="I4305" s="36">
        <v>121.059</v>
      </c>
      <c r="J4305" s="37">
        <f t="shared" si="273"/>
        <v>278.00900000000001</v>
      </c>
      <c r="K4305" s="38"/>
      <c r="L4305" s="35">
        <v>75.150000000000006</v>
      </c>
      <c r="M4305" s="36">
        <v>62.7</v>
      </c>
      <c r="N4305" s="37">
        <f t="shared" si="274"/>
        <v>137.85000000000002</v>
      </c>
    </row>
    <row r="4306" spans="1:14" ht="15.6" x14ac:dyDescent="0.3">
      <c r="A4306" s="39">
        <v>43645.166666666664</v>
      </c>
      <c r="B4306" s="29">
        <f t="shared" si="271"/>
        <v>6</v>
      </c>
      <c r="C4306" s="34">
        <v>29</v>
      </c>
      <c r="D4306" s="35">
        <v>129.75</v>
      </c>
      <c r="E4306" s="36">
        <v>142.94999999999999</v>
      </c>
      <c r="F4306" s="37">
        <f t="shared" si="272"/>
        <v>272.7</v>
      </c>
      <c r="G4306" s="38"/>
      <c r="H4306" s="35">
        <v>158.45500000000001</v>
      </c>
      <c r="I4306" s="36">
        <v>120.798</v>
      </c>
      <c r="J4306" s="37">
        <f t="shared" si="273"/>
        <v>279.25300000000004</v>
      </c>
      <c r="K4306" s="38"/>
      <c r="L4306" s="35">
        <v>75.599999999999994</v>
      </c>
      <c r="M4306" s="36">
        <v>62.85</v>
      </c>
      <c r="N4306" s="37">
        <f t="shared" si="274"/>
        <v>138.44999999999999</v>
      </c>
    </row>
    <row r="4307" spans="1:14" ht="15.6" x14ac:dyDescent="0.3">
      <c r="A4307" s="40">
        <v>43645.208333333336</v>
      </c>
      <c r="B4307" s="29">
        <f t="shared" si="271"/>
        <v>6</v>
      </c>
      <c r="C4307" s="34">
        <v>29</v>
      </c>
      <c r="D4307" s="35">
        <v>111.3</v>
      </c>
      <c r="E4307" s="36">
        <v>137.69999999999999</v>
      </c>
      <c r="F4307" s="37">
        <f t="shared" si="272"/>
        <v>249</v>
      </c>
      <c r="G4307" s="38"/>
      <c r="H4307" s="35">
        <v>156.661</v>
      </c>
      <c r="I4307" s="36">
        <v>117.345</v>
      </c>
      <c r="J4307" s="37">
        <f t="shared" si="273"/>
        <v>274.00599999999997</v>
      </c>
      <c r="K4307" s="38"/>
      <c r="L4307" s="35">
        <v>74.7</v>
      </c>
      <c r="M4307" s="36">
        <v>61.95</v>
      </c>
      <c r="N4307" s="37">
        <f t="shared" si="274"/>
        <v>136.65</v>
      </c>
    </row>
    <row r="4308" spans="1:14" ht="15.6" x14ac:dyDescent="0.3">
      <c r="A4308" s="39">
        <v>43645.25</v>
      </c>
      <c r="B4308" s="29">
        <f t="shared" si="271"/>
        <v>6</v>
      </c>
      <c r="C4308" s="34">
        <v>29</v>
      </c>
      <c r="D4308" s="35">
        <v>111</v>
      </c>
      <c r="E4308" s="36">
        <v>130.05000000000001</v>
      </c>
      <c r="F4308" s="37">
        <f t="shared" si="272"/>
        <v>241.05</v>
      </c>
      <c r="G4308" s="38"/>
      <c r="H4308" s="35">
        <v>156.16499999999999</v>
      </c>
      <c r="I4308" s="36">
        <v>118.37</v>
      </c>
      <c r="J4308" s="37">
        <f t="shared" si="273"/>
        <v>274.53499999999997</v>
      </c>
      <c r="K4308" s="38"/>
      <c r="L4308" s="35">
        <v>75</v>
      </c>
      <c r="M4308" s="36">
        <v>61.8</v>
      </c>
      <c r="N4308" s="37">
        <f t="shared" si="274"/>
        <v>136.80000000000001</v>
      </c>
    </row>
    <row r="4309" spans="1:14" ht="15.6" x14ac:dyDescent="0.3">
      <c r="A4309" s="40">
        <v>43645.291666666664</v>
      </c>
      <c r="B4309" s="29">
        <f t="shared" si="271"/>
        <v>6</v>
      </c>
      <c r="C4309" s="34">
        <v>29</v>
      </c>
      <c r="D4309" s="35">
        <v>114.15</v>
      </c>
      <c r="E4309" s="36">
        <v>128.4</v>
      </c>
      <c r="F4309" s="37">
        <f t="shared" si="272"/>
        <v>242.55</v>
      </c>
      <c r="G4309" s="38"/>
      <c r="H4309" s="35">
        <v>158.53100000000001</v>
      </c>
      <c r="I4309" s="36">
        <v>123.006</v>
      </c>
      <c r="J4309" s="37">
        <f t="shared" si="273"/>
        <v>281.53700000000003</v>
      </c>
      <c r="K4309" s="38"/>
      <c r="L4309" s="35">
        <v>75.900000000000006</v>
      </c>
      <c r="M4309" s="36">
        <v>65.400000000000006</v>
      </c>
      <c r="N4309" s="37">
        <f t="shared" si="274"/>
        <v>141.30000000000001</v>
      </c>
    </row>
    <row r="4310" spans="1:14" ht="15.6" x14ac:dyDescent="0.3">
      <c r="A4310" s="39">
        <v>43645.333333333336</v>
      </c>
      <c r="B4310" s="29">
        <f t="shared" si="271"/>
        <v>6</v>
      </c>
      <c r="C4310" s="34">
        <v>29</v>
      </c>
      <c r="D4310" s="35">
        <v>150</v>
      </c>
      <c r="E4310" s="36">
        <v>306.89999999999998</v>
      </c>
      <c r="F4310" s="37">
        <f t="shared" si="272"/>
        <v>456.9</v>
      </c>
      <c r="G4310" s="38"/>
      <c r="H4310" s="35">
        <v>360.35700000000003</v>
      </c>
      <c r="I4310" s="36">
        <v>146.012</v>
      </c>
      <c r="J4310" s="37">
        <f t="shared" si="273"/>
        <v>506.36900000000003</v>
      </c>
      <c r="K4310" s="38"/>
      <c r="L4310" s="35">
        <v>219.75</v>
      </c>
      <c r="M4310" s="36">
        <v>143.69999999999999</v>
      </c>
      <c r="N4310" s="37">
        <f t="shared" si="274"/>
        <v>363.45</v>
      </c>
    </row>
    <row r="4311" spans="1:14" ht="15.6" x14ac:dyDescent="0.3">
      <c r="A4311" s="40">
        <v>43645.375</v>
      </c>
      <c r="B4311" s="29">
        <f t="shared" si="271"/>
        <v>6</v>
      </c>
      <c r="C4311" s="34">
        <v>29</v>
      </c>
      <c r="D4311" s="35">
        <v>150.30000000000001</v>
      </c>
      <c r="E4311" s="36">
        <v>298.05</v>
      </c>
      <c r="F4311" s="37">
        <f t="shared" si="272"/>
        <v>448.35</v>
      </c>
      <c r="G4311" s="38"/>
      <c r="H4311" s="35">
        <v>423.16899999999998</v>
      </c>
      <c r="I4311" s="36">
        <v>145.346</v>
      </c>
      <c r="J4311" s="37">
        <f t="shared" si="273"/>
        <v>568.51499999999999</v>
      </c>
      <c r="K4311" s="38"/>
      <c r="L4311" s="35">
        <v>235.35</v>
      </c>
      <c r="M4311" s="36">
        <v>162</v>
      </c>
      <c r="N4311" s="37">
        <f t="shared" si="274"/>
        <v>397.35</v>
      </c>
    </row>
    <row r="4312" spans="1:14" ht="15.6" x14ac:dyDescent="0.3">
      <c r="A4312" s="39">
        <v>43645.416666666664</v>
      </c>
      <c r="B4312" s="29">
        <f t="shared" si="271"/>
        <v>6</v>
      </c>
      <c r="C4312" s="34">
        <v>29</v>
      </c>
      <c r="D4312" s="35">
        <v>153</v>
      </c>
      <c r="E4312" s="36">
        <v>307.95</v>
      </c>
      <c r="F4312" s="37">
        <f t="shared" si="272"/>
        <v>460.95</v>
      </c>
      <c r="G4312" s="38"/>
      <c r="H4312" s="35">
        <v>394.28199999999998</v>
      </c>
      <c r="I4312" s="36">
        <v>145.56</v>
      </c>
      <c r="J4312" s="37">
        <f t="shared" si="273"/>
        <v>539.84199999999998</v>
      </c>
      <c r="K4312" s="38"/>
      <c r="L4312" s="35">
        <v>227.85</v>
      </c>
      <c r="M4312" s="36">
        <v>158.69999999999999</v>
      </c>
      <c r="N4312" s="37">
        <f t="shared" si="274"/>
        <v>386.54999999999995</v>
      </c>
    </row>
    <row r="4313" spans="1:14" ht="15.6" x14ac:dyDescent="0.3">
      <c r="A4313" s="40">
        <v>43645.458333333336</v>
      </c>
      <c r="B4313" s="29">
        <f t="shared" si="271"/>
        <v>6</v>
      </c>
      <c r="C4313" s="34">
        <v>29</v>
      </c>
      <c r="D4313" s="35">
        <v>173.85</v>
      </c>
      <c r="E4313" s="36">
        <v>298.5</v>
      </c>
      <c r="F4313" s="37">
        <f t="shared" si="272"/>
        <v>472.35</v>
      </c>
      <c r="G4313" s="38"/>
      <c r="H4313" s="35">
        <v>393.64299999999997</v>
      </c>
      <c r="I4313" s="36">
        <v>144.74799999999999</v>
      </c>
      <c r="J4313" s="37">
        <f t="shared" si="273"/>
        <v>538.39099999999996</v>
      </c>
      <c r="K4313" s="38"/>
      <c r="L4313" s="35">
        <v>227.85</v>
      </c>
      <c r="M4313" s="36">
        <v>159.44999999999999</v>
      </c>
      <c r="N4313" s="37">
        <f t="shared" si="274"/>
        <v>387.29999999999995</v>
      </c>
    </row>
    <row r="4314" spans="1:14" ht="15.6" x14ac:dyDescent="0.3">
      <c r="A4314" s="39">
        <v>43645.5</v>
      </c>
      <c r="B4314" s="29">
        <f t="shared" si="271"/>
        <v>6</v>
      </c>
      <c r="C4314" s="34">
        <v>29</v>
      </c>
      <c r="D4314" s="35">
        <v>189.75</v>
      </c>
      <c r="E4314" s="36">
        <v>299.10000000000002</v>
      </c>
      <c r="F4314" s="37">
        <f t="shared" si="272"/>
        <v>488.85</v>
      </c>
      <c r="G4314" s="38"/>
      <c r="H4314" s="35">
        <v>393.37900000000002</v>
      </c>
      <c r="I4314" s="36">
        <v>142.202</v>
      </c>
      <c r="J4314" s="37">
        <f t="shared" si="273"/>
        <v>535.58100000000002</v>
      </c>
      <c r="K4314" s="38"/>
      <c r="L4314" s="35">
        <v>77.400000000000006</v>
      </c>
      <c r="M4314" s="36">
        <v>70.650000000000006</v>
      </c>
      <c r="N4314" s="37">
        <f t="shared" si="274"/>
        <v>148.05000000000001</v>
      </c>
    </row>
    <row r="4315" spans="1:14" ht="15.6" x14ac:dyDescent="0.3">
      <c r="A4315" s="40">
        <v>43645.541666666664</v>
      </c>
      <c r="B4315" s="29">
        <f t="shared" si="271"/>
        <v>6</v>
      </c>
      <c r="C4315" s="34">
        <v>29</v>
      </c>
      <c r="D4315" s="35">
        <v>157.80000000000001</v>
      </c>
      <c r="E4315" s="36">
        <v>123.15</v>
      </c>
      <c r="F4315" s="37">
        <f t="shared" si="272"/>
        <v>280.95000000000005</v>
      </c>
      <c r="G4315" s="38"/>
      <c r="H4315" s="35">
        <v>162.614</v>
      </c>
      <c r="I4315" s="36">
        <v>119.84</v>
      </c>
      <c r="J4315" s="37">
        <f t="shared" si="273"/>
        <v>282.45400000000001</v>
      </c>
      <c r="K4315" s="38"/>
      <c r="L4315" s="35">
        <v>74.25</v>
      </c>
      <c r="M4315" s="36">
        <v>68.400000000000006</v>
      </c>
      <c r="N4315" s="37">
        <f t="shared" si="274"/>
        <v>142.65</v>
      </c>
    </row>
    <row r="4316" spans="1:14" ht="15.6" x14ac:dyDescent="0.3">
      <c r="A4316" s="39">
        <v>43645.583333333336</v>
      </c>
      <c r="B4316" s="29">
        <f t="shared" si="271"/>
        <v>6</v>
      </c>
      <c r="C4316" s="34">
        <v>29</v>
      </c>
      <c r="D4316" s="35">
        <v>173.25</v>
      </c>
      <c r="E4316" s="36">
        <v>121.65</v>
      </c>
      <c r="F4316" s="37">
        <f t="shared" si="272"/>
        <v>294.89999999999998</v>
      </c>
      <c r="G4316" s="38"/>
      <c r="H4316" s="35">
        <v>156.488</v>
      </c>
      <c r="I4316" s="36">
        <v>116.996</v>
      </c>
      <c r="J4316" s="37">
        <f t="shared" si="273"/>
        <v>273.48399999999998</v>
      </c>
      <c r="K4316" s="38"/>
      <c r="L4316" s="35">
        <v>75.3</v>
      </c>
      <c r="M4316" s="36">
        <v>64.8</v>
      </c>
      <c r="N4316" s="37">
        <f t="shared" si="274"/>
        <v>140.1</v>
      </c>
    </row>
    <row r="4317" spans="1:14" ht="15.6" x14ac:dyDescent="0.3">
      <c r="A4317" s="40">
        <v>43645.625</v>
      </c>
      <c r="B4317" s="29">
        <f t="shared" si="271"/>
        <v>6</v>
      </c>
      <c r="C4317" s="34">
        <v>29</v>
      </c>
      <c r="D4317" s="35">
        <v>172.65</v>
      </c>
      <c r="E4317" s="36">
        <v>121.5</v>
      </c>
      <c r="F4317" s="37">
        <f t="shared" si="272"/>
        <v>294.14999999999998</v>
      </c>
      <c r="G4317" s="38"/>
      <c r="H4317" s="35">
        <v>156.501</v>
      </c>
      <c r="I4317" s="36">
        <v>117.60299999999999</v>
      </c>
      <c r="J4317" s="37">
        <f t="shared" si="273"/>
        <v>274.10399999999998</v>
      </c>
      <c r="K4317" s="38"/>
      <c r="L4317" s="35">
        <v>73.8</v>
      </c>
      <c r="M4317" s="36">
        <v>63.6</v>
      </c>
      <c r="N4317" s="37">
        <f t="shared" si="274"/>
        <v>137.4</v>
      </c>
    </row>
    <row r="4318" spans="1:14" ht="15.6" x14ac:dyDescent="0.3">
      <c r="A4318" s="39">
        <v>43645.666666666664</v>
      </c>
      <c r="B4318" s="29">
        <f t="shared" si="271"/>
        <v>6</v>
      </c>
      <c r="C4318" s="34">
        <v>29</v>
      </c>
      <c r="D4318" s="35">
        <v>167.4</v>
      </c>
      <c r="E4318" s="36">
        <v>117</v>
      </c>
      <c r="F4318" s="37">
        <f t="shared" si="272"/>
        <v>284.39999999999998</v>
      </c>
      <c r="G4318" s="38"/>
      <c r="H4318" s="35">
        <v>155.983</v>
      </c>
      <c r="I4318" s="36">
        <v>117.81</v>
      </c>
      <c r="J4318" s="37">
        <f t="shared" si="273"/>
        <v>273.79300000000001</v>
      </c>
      <c r="K4318" s="38"/>
      <c r="L4318" s="35">
        <v>76.349999999999994</v>
      </c>
      <c r="M4318" s="36">
        <v>63.75</v>
      </c>
      <c r="N4318" s="37">
        <f t="shared" si="274"/>
        <v>140.1</v>
      </c>
    </row>
    <row r="4319" spans="1:14" ht="15.6" x14ac:dyDescent="0.3">
      <c r="A4319" s="40">
        <v>43645.708333333336</v>
      </c>
      <c r="B4319" s="29">
        <f t="shared" si="271"/>
        <v>6</v>
      </c>
      <c r="C4319" s="34">
        <v>29</v>
      </c>
      <c r="D4319" s="35">
        <v>178.2</v>
      </c>
      <c r="E4319" s="36">
        <v>117</v>
      </c>
      <c r="F4319" s="37">
        <f t="shared" si="272"/>
        <v>295.2</v>
      </c>
      <c r="G4319" s="38"/>
      <c r="H4319" s="35">
        <v>156.042</v>
      </c>
      <c r="I4319" s="36">
        <v>118.55800000000001</v>
      </c>
      <c r="J4319" s="37">
        <f t="shared" si="273"/>
        <v>274.60000000000002</v>
      </c>
      <c r="K4319" s="38"/>
      <c r="L4319" s="35">
        <v>76.05</v>
      </c>
      <c r="M4319" s="36">
        <v>63.15</v>
      </c>
      <c r="N4319" s="37">
        <f t="shared" si="274"/>
        <v>139.19999999999999</v>
      </c>
    </row>
    <row r="4320" spans="1:14" ht="15.6" x14ac:dyDescent="0.3">
      <c r="A4320" s="39">
        <v>43645.75</v>
      </c>
      <c r="B4320" s="29">
        <f t="shared" si="271"/>
        <v>6</v>
      </c>
      <c r="C4320" s="34">
        <v>29</v>
      </c>
      <c r="D4320" s="35">
        <v>183</v>
      </c>
      <c r="E4320" s="36">
        <v>114.45</v>
      </c>
      <c r="F4320" s="37">
        <f t="shared" si="272"/>
        <v>297.45</v>
      </c>
      <c r="G4320" s="38"/>
      <c r="H4320" s="35">
        <v>156.71100000000001</v>
      </c>
      <c r="I4320" s="36">
        <v>117.092</v>
      </c>
      <c r="J4320" s="37">
        <f t="shared" si="273"/>
        <v>273.803</v>
      </c>
      <c r="K4320" s="38"/>
      <c r="L4320" s="35">
        <v>74.099999999999994</v>
      </c>
      <c r="M4320" s="36">
        <v>64.8</v>
      </c>
      <c r="N4320" s="37">
        <f t="shared" si="274"/>
        <v>138.89999999999998</v>
      </c>
    </row>
    <row r="4321" spans="1:14" ht="15.6" x14ac:dyDescent="0.3">
      <c r="A4321" s="40">
        <v>43645.791666666664</v>
      </c>
      <c r="B4321" s="29">
        <f t="shared" si="271"/>
        <v>6</v>
      </c>
      <c r="C4321" s="34">
        <v>29</v>
      </c>
      <c r="D4321" s="35">
        <v>183.6</v>
      </c>
      <c r="E4321" s="36">
        <v>113.55</v>
      </c>
      <c r="F4321" s="37">
        <f t="shared" si="272"/>
        <v>297.14999999999998</v>
      </c>
      <c r="G4321" s="38"/>
      <c r="H4321" s="35">
        <v>156.24100000000001</v>
      </c>
      <c r="I4321" s="36">
        <v>118.358</v>
      </c>
      <c r="J4321" s="37">
        <f t="shared" si="273"/>
        <v>274.59900000000005</v>
      </c>
      <c r="K4321" s="38"/>
      <c r="L4321" s="35">
        <v>74.55</v>
      </c>
      <c r="M4321" s="36">
        <v>62.4</v>
      </c>
      <c r="N4321" s="37">
        <f t="shared" si="274"/>
        <v>136.94999999999999</v>
      </c>
    </row>
    <row r="4322" spans="1:14" ht="15.6" x14ac:dyDescent="0.3">
      <c r="A4322" s="39">
        <v>43645.833333333336</v>
      </c>
      <c r="B4322" s="29">
        <f t="shared" si="271"/>
        <v>6</v>
      </c>
      <c r="C4322" s="34">
        <v>29</v>
      </c>
      <c r="D4322" s="35">
        <v>177.15</v>
      </c>
      <c r="E4322" s="36">
        <v>110.4</v>
      </c>
      <c r="F4322" s="37">
        <f t="shared" si="272"/>
        <v>287.55</v>
      </c>
      <c r="G4322" s="38"/>
      <c r="H4322" s="35">
        <v>155.941</v>
      </c>
      <c r="I4322" s="36">
        <v>114.199</v>
      </c>
      <c r="J4322" s="37">
        <f t="shared" si="273"/>
        <v>270.14</v>
      </c>
      <c r="K4322" s="38"/>
      <c r="L4322" s="35">
        <v>74.55</v>
      </c>
      <c r="M4322" s="36">
        <v>63</v>
      </c>
      <c r="N4322" s="37">
        <f t="shared" si="274"/>
        <v>137.55000000000001</v>
      </c>
    </row>
    <row r="4323" spans="1:14" ht="15.6" x14ac:dyDescent="0.3">
      <c r="A4323" s="40">
        <v>43645.875</v>
      </c>
      <c r="B4323" s="29">
        <f t="shared" si="271"/>
        <v>6</v>
      </c>
      <c r="C4323" s="34">
        <v>29</v>
      </c>
      <c r="D4323" s="35">
        <v>172.5</v>
      </c>
      <c r="E4323" s="36">
        <v>112.95</v>
      </c>
      <c r="F4323" s="37">
        <f t="shared" si="272"/>
        <v>285.45</v>
      </c>
      <c r="G4323" s="38"/>
      <c r="H4323" s="35">
        <v>156.22399999999999</v>
      </c>
      <c r="I4323" s="36">
        <v>112.19</v>
      </c>
      <c r="J4323" s="37">
        <f t="shared" si="273"/>
        <v>268.41399999999999</v>
      </c>
      <c r="K4323" s="38"/>
      <c r="L4323" s="35">
        <v>73.05</v>
      </c>
      <c r="M4323" s="36">
        <v>62.25</v>
      </c>
      <c r="N4323" s="37">
        <f t="shared" si="274"/>
        <v>135.30000000000001</v>
      </c>
    </row>
    <row r="4324" spans="1:14" ht="15.6" x14ac:dyDescent="0.3">
      <c r="A4324" s="39">
        <v>43645.916666666664</v>
      </c>
      <c r="B4324" s="29">
        <f t="shared" si="271"/>
        <v>6</v>
      </c>
      <c r="C4324" s="34">
        <v>29</v>
      </c>
      <c r="D4324" s="35">
        <v>157.05000000000001</v>
      </c>
      <c r="E4324" s="36">
        <v>114.6</v>
      </c>
      <c r="F4324" s="37">
        <f t="shared" si="272"/>
        <v>271.64999999999998</v>
      </c>
      <c r="G4324" s="38"/>
      <c r="H4324" s="35">
        <v>156.488</v>
      </c>
      <c r="I4324" s="36">
        <v>113.02500000000001</v>
      </c>
      <c r="J4324" s="37">
        <f t="shared" si="273"/>
        <v>269.51300000000003</v>
      </c>
      <c r="K4324" s="38"/>
      <c r="L4324" s="35">
        <v>75.45</v>
      </c>
      <c r="M4324" s="36">
        <v>61.35</v>
      </c>
      <c r="N4324" s="37">
        <f t="shared" si="274"/>
        <v>136.80000000000001</v>
      </c>
    </row>
    <row r="4325" spans="1:14" ht="15.6" x14ac:dyDescent="0.3">
      <c r="A4325" s="40">
        <v>43645.958333333336</v>
      </c>
      <c r="B4325" s="29">
        <f t="shared" si="271"/>
        <v>6</v>
      </c>
      <c r="C4325" s="34">
        <v>29</v>
      </c>
      <c r="D4325" s="35">
        <v>144.6</v>
      </c>
      <c r="E4325" s="36">
        <v>113.25</v>
      </c>
      <c r="F4325" s="37">
        <f t="shared" si="272"/>
        <v>257.85000000000002</v>
      </c>
      <c r="G4325" s="38"/>
      <c r="H4325" s="35">
        <v>156.46600000000001</v>
      </c>
      <c r="I4325" s="36">
        <v>113.023</v>
      </c>
      <c r="J4325" s="37">
        <f t="shared" si="273"/>
        <v>269.48900000000003</v>
      </c>
      <c r="K4325" s="38"/>
      <c r="L4325" s="35">
        <v>73.05</v>
      </c>
      <c r="M4325" s="36">
        <v>61.8</v>
      </c>
      <c r="N4325" s="37">
        <f t="shared" si="274"/>
        <v>134.85</v>
      </c>
    </row>
    <row r="4326" spans="1:14" ht="15.6" x14ac:dyDescent="0.3">
      <c r="A4326" s="39">
        <v>43645</v>
      </c>
      <c r="B4326" s="29">
        <f t="shared" si="271"/>
        <v>6</v>
      </c>
      <c r="C4326" s="34">
        <v>29</v>
      </c>
      <c r="D4326" s="35">
        <v>136.05000000000001</v>
      </c>
      <c r="E4326" s="36">
        <v>115.05</v>
      </c>
      <c r="F4326" s="37">
        <f t="shared" si="272"/>
        <v>251.10000000000002</v>
      </c>
      <c r="G4326" s="38"/>
      <c r="H4326" s="35">
        <v>157.72999999999999</v>
      </c>
      <c r="I4326" s="36">
        <v>113</v>
      </c>
      <c r="J4326" s="37">
        <f t="shared" si="273"/>
        <v>270.73</v>
      </c>
      <c r="K4326" s="38"/>
      <c r="L4326" s="35">
        <v>73.349999999999994</v>
      </c>
      <c r="M4326" s="36">
        <v>61.2</v>
      </c>
      <c r="N4326" s="37">
        <f t="shared" si="274"/>
        <v>134.55000000000001</v>
      </c>
    </row>
    <row r="4327" spans="1:14" ht="15.6" x14ac:dyDescent="0.3">
      <c r="A4327" s="40">
        <v>43646.041666666664</v>
      </c>
      <c r="B4327" s="29">
        <f t="shared" si="271"/>
        <v>6</v>
      </c>
      <c r="C4327" s="34">
        <v>30</v>
      </c>
      <c r="D4327" s="35">
        <v>127.8</v>
      </c>
      <c r="E4327" s="36">
        <v>113.85</v>
      </c>
      <c r="F4327" s="37">
        <f t="shared" si="272"/>
        <v>241.64999999999998</v>
      </c>
      <c r="G4327" s="38"/>
      <c r="H4327" s="35">
        <v>157.114</v>
      </c>
      <c r="I4327" s="36">
        <v>112.92</v>
      </c>
      <c r="J4327" s="37">
        <f t="shared" si="273"/>
        <v>270.03399999999999</v>
      </c>
      <c r="K4327" s="38"/>
      <c r="L4327" s="35">
        <v>73.95</v>
      </c>
      <c r="M4327" s="36">
        <v>61.2</v>
      </c>
      <c r="N4327" s="37">
        <f t="shared" si="274"/>
        <v>135.15</v>
      </c>
    </row>
    <row r="4328" spans="1:14" ht="15.6" x14ac:dyDescent="0.3">
      <c r="A4328" s="39">
        <v>43646.083333333336</v>
      </c>
      <c r="B4328" s="29">
        <f t="shared" si="271"/>
        <v>6</v>
      </c>
      <c r="C4328" s="34">
        <v>30</v>
      </c>
      <c r="D4328" s="35">
        <v>126.15</v>
      </c>
      <c r="E4328" s="36">
        <v>113.7</v>
      </c>
      <c r="F4328" s="37">
        <f t="shared" si="272"/>
        <v>239.85000000000002</v>
      </c>
      <c r="G4328" s="38"/>
      <c r="H4328" s="35">
        <v>156.89699999999999</v>
      </c>
      <c r="I4328" s="36">
        <v>113.703</v>
      </c>
      <c r="J4328" s="37">
        <f t="shared" si="273"/>
        <v>270.60000000000002</v>
      </c>
      <c r="K4328" s="38"/>
      <c r="L4328" s="35">
        <v>74.099999999999994</v>
      </c>
      <c r="M4328" s="36">
        <v>61.05</v>
      </c>
      <c r="N4328" s="37">
        <f t="shared" si="274"/>
        <v>135.14999999999998</v>
      </c>
    </row>
    <row r="4329" spans="1:14" ht="15.6" x14ac:dyDescent="0.3">
      <c r="A4329" s="40">
        <v>43646.125</v>
      </c>
      <c r="B4329" s="29">
        <f t="shared" si="271"/>
        <v>6</v>
      </c>
      <c r="C4329" s="34">
        <v>30</v>
      </c>
      <c r="D4329" s="35">
        <v>124.95</v>
      </c>
      <c r="E4329" s="36">
        <v>113.1</v>
      </c>
      <c r="F4329" s="37">
        <f t="shared" si="272"/>
        <v>238.05</v>
      </c>
      <c r="G4329" s="38"/>
      <c r="H4329" s="35">
        <v>155.387</v>
      </c>
      <c r="I4329" s="36">
        <v>112.875</v>
      </c>
      <c r="J4329" s="37">
        <f t="shared" si="273"/>
        <v>268.262</v>
      </c>
      <c r="K4329" s="38"/>
      <c r="L4329" s="35">
        <v>73.05</v>
      </c>
      <c r="M4329" s="36">
        <v>60.45</v>
      </c>
      <c r="N4329" s="37">
        <f t="shared" si="274"/>
        <v>133.5</v>
      </c>
    </row>
    <row r="4330" spans="1:14" ht="15.6" x14ac:dyDescent="0.3">
      <c r="A4330" s="39">
        <v>43646.166666666664</v>
      </c>
      <c r="B4330" s="29">
        <f t="shared" si="271"/>
        <v>6</v>
      </c>
      <c r="C4330" s="34">
        <v>30</v>
      </c>
      <c r="D4330" s="35">
        <v>125.55</v>
      </c>
      <c r="E4330" s="36">
        <v>112.5</v>
      </c>
      <c r="F4330" s="37">
        <f t="shared" si="272"/>
        <v>238.05</v>
      </c>
      <c r="G4330" s="38"/>
      <c r="H4330" s="35">
        <v>155.804</v>
      </c>
      <c r="I4330" s="36">
        <v>111.76900000000001</v>
      </c>
      <c r="J4330" s="37">
        <f t="shared" si="273"/>
        <v>267.57299999999998</v>
      </c>
      <c r="K4330" s="38"/>
      <c r="L4330" s="35">
        <v>74.7</v>
      </c>
      <c r="M4330" s="36">
        <v>60.45</v>
      </c>
      <c r="N4330" s="37">
        <f t="shared" si="274"/>
        <v>135.15</v>
      </c>
    </row>
    <row r="4331" spans="1:14" ht="15.6" x14ac:dyDescent="0.3">
      <c r="A4331" s="40">
        <v>43646.208333333336</v>
      </c>
      <c r="B4331" s="29">
        <f t="shared" si="271"/>
        <v>6</v>
      </c>
      <c r="C4331" s="34">
        <v>30</v>
      </c>
      <c r="D4331" s="35">
        <v>123.9</v>
      </c>
      <c r="E4331" s="36">
        <v>113.85</v>
      </c>
      <c r="F4331" s="37">
        <f t="shared" si="272"/>
        <v>237.75</v>
      </c>
      <c r="G4331" s="38"/>
      <c r="H4331" s="35">
        <v>155.89699999999999</v>
      </c>
      <c r="I4331" s="36">
        <v>112.036</v>
      </c>
      <c r="J4331" s="37">
        <f t="shared" si="273"/>
        <v>267.93299999999999</v>
      </c>
      <c r="K4331" s="38"/>
      <c r="L4331" s="35">
        <v>72.900000000000006</v>
      </c>
      <c r="M4331" s="36">
        <v>61.05</v>
      </c>
      <c r="N4331" s="37">
        <f t="shared" si="274"/>
        <v>133.94999999999999</v>
      </c>
    </row>
    <row r="4332" spans="1:14" ht="15.6" x14ac:dyDescent="0.3">
      <c r="A4332" s="39">
        <v>43646.25</v>
      </c>
      <c r="B4332" s="29">
        <f t="shared" si="271"/>
        <v>6</v>
      </c>
      <c r="C4332" s="34">
        <v>30</v>
      </c>
      <c r="D4332" s="35">
        <v>125.25</v>
      </c>
      <c r="E4332" s="36">
        <v>109.2</v>
      </c>
      <c r="F4332" s="37">
        <f t="shared" si="272"/>
        <v>234.45</v>
      </c>
      <c r="G4332" s="38"/>
      <c r="H4332" s="35">
        <v>154.85300000000001</v>
      </c>
      <c r="I4332" s="36">
        <v>113.211</v>
      </c>
      <c r="J4332" s="37">
        <f t="shared" si="273"/>
        <v>268.06400000000002</v>
      </c>
      <c r="K4332" s="38"/>
      <c r="L4332" s="35">
        <v>73.8</v>
      </c>
      <c r="M4332" s="36">
        <v>61.65</v>
      </c>
      <c r="N4332" s="37">
        <f t="shared" si="274"/>
        <v>135.44999999999999</v>
      </c>
    </row>
    <row r="4333" spans="1:14" ht="15.6" x14ac:dyDescent="0.3">
      <c r="A4333" s="40">
        <v>43646.291666666664</v>
      </c>
      <c r="B4333" s="29">
        <f t="shared" si="271"/>
        <v>6</v>
      </c>
      <c r="C4333" s="34">
        <v>30</v>
      </c>
      <c r="D4333" s="35">
        <v>127.8</v>
      </c>
      <c r="E4333" s="36">
        <v>111.15</v>
      </c>
      <c r="F4333" s="37">
        <f t="shared" si="272"/>
        <v>238.95</v>
      </c>
      <c r="G4333" s="38"/>
      <c r="H4333" s="35">
        <v>155.41200000000001</v>
      </c>
      <c r="I4333" s="36">
        <v>111.497</v>
      </c>
      <c r="J4333" s="37">
        <f t="shared" si="273"/>
        <v>266.90899999999999</v>
      </c>
      <c r="K4333" s="38"/>
      <c r="L4333" s="35">
        <v>73.95</v>
      </c>
      <c r="M4333" s="36">
        <v>60.9</v>
      </c>
      <c r="N4333" s="37">
        <f t="shared" si="274"/>
        <v>134.85</v>
      </c>
    </row>
    <row r="4334" spans="1:14" ht="15.6" x14ac:dyDescent="0.3">
      <c r="A4334" s="39">
        <v>43646.333333333336</v>
      </c>
      <c r="B4334" s="29">
        <f t="shared" si="271"/>
        <v>6</v>
      </c>
      <c r="C4334" s="34">
        <v>30</v>
      </c>
      <c r="D4334" s="35">
        <v>126.6</v>
      </c>
      <c r="E4334" s="36">
        <v>112.5</v>
      </c>
      <c r="F4334" s="37">
        <f t="shared" si="272"/>
        <v>239.1</v>
      </c>
      <c r="G4334" s="38"/>
      <c r="H4334" s="35">
        <v>154.374</v>
      </c>
      <c r="I4334" s="36">
        <v>113.611</v>
      </c>
      <c r="J4334" s="37">
        <f t="shared" si="273"/>
        <v>267.98500000000001</v>
      </c>
      <c r="K4334" s="38"/>
      <c r="L4334" s="35">
        <v>74.25</v>
      </c>
      <c r="M4334" s="36">
        <v>61.2</v>
      </c>
      <c r="N4334" s="37">
        <f t="shared" si="274"/>
        <v>135.44999999999999</v>
      </c>
    </row>
    <row r="4335" spans="1:14" ht="15.6" x14ac:dyDescent="0.3">
      <c r="A4335" s="40">
        <v>43646.375</v>
      </c>
      <c r="B4335" s="29">
        <f t="shared" si="271"/>
        <v>6</v>
      </c>
      <c r="C4335" s="34">
        <v>30</v>
      </c>
      <c r="D4335" s="35">
        <v>126</v>
      </c>
      <c r="E4335" s="36">
        <v>114.45</v>
      </c>
      <c r="F4335" s="37">
        <f t="shared" si="272"/>
        <v>240.45</v>
      </c>
      <c r="G4335" s="38"/>
      <c r="H4335" s="35">
        <v>158.42599999999999</v>
      </c>
      <c r="I4335" s="36">
        <v>116.703</v>
      </c>
      <c r="J4335" s="37">
        <f t="shared" si="273"/>
        <v>275.12900000000002</v>
      </c>
      <c r="K4335" s="38"/>
      <c r="L4335" s="35">
        <v>75.900000000000006</v>
      </c>
      <c r="M4335" s="36">
        <v>60.9</v>
      </c>
      <c r="N4335" s="37">
        <f t="shared" si="274"/>
        <v>136.80000000000001</v>
      </c>
    </row>
    <row r="4336" spans="1:14" ht="15.6" x14ac:dyDescent="0.3">
      <c r="A4336" s="39">
        <v>43646.416666666664</v>
      </c>
      <c r="B4336" s="29">
        <f t="shared" si="271"/>
        <v>6</v>
      </c>
      <c r="C4336" s="34">
        <v>30</v>
      </c>
      <c r="D4336" s="35">
        <v>126.9</v>
      </c>
      <c r="E4336" s="36">
        <v>113.7</v>
      </c>
      <c r="F4336" s="37">
        <f t="shared" si="272"/>
        <v>240.60000000000002</v>
      </c>
      <c r="G4336" s="38"/>
      <c r="H4336" s="35">
        <v>158.541</v>
      </c>
      <c r="I4336" s="36">
        <v>119.78100000000001</v>
      </c>
      <c r="J4336" s="37">
        <f t="shared" si="273"/>
        <v>278.322</v>
      </c>
      <c r="K4336" s="38"/>
      <c r="L4336" s="35">
        <v>75.45</v>
      </c>
      <c r="M4336" s="36">
        <v>61.2</v>
      </c>
      <c r="N4336" s="37">
        <f t="shared" si="274"/>
        <v>136.65</v>
      </c>
    </row>
    <row r="4337" spans="1:14" ht="15.6" x14ac:dyDescent="0.3">
      <c r="A4337" s="40">
        <v>43646.458333333336</v>
      </c>
      <c r="B4337" s="29">
        <f t="shared" si="271"/>
        <v>6</v>
      </c>
      <c r="C4337" s="34">
        <v>30</v>
      </c>
      <c r="D4337" s="35">
        <v>127.2</v>
      </c>
      <c r="E4337" s="36">
        <v>114.3</v>
      </c>
      <c r="F4337" s="37">
        <f t="shared" si="272"/>
        <v>241.5</v>
      </c>
      <c r="G4337" s="38"/>
      <c r="H4337" s="35">
        <v>158.98599999999999</v>
      </c>
      <c r="I4337" s="36">
        <v>118.652</v>
      </c>
      <c r="J4337" s="37">
        <f t="shared" si="273"/>
        <v>277.63799999999998</v>
      </c>
      <c r="K4337" s="38"/>
      <c r="L4337" s="35">
        <v>75.75</v>
      </c>
      <c r="M4337" s="36">
        <v>62.1</v>
      </c>
      <c r="N4337" s="37">
        <f t="shared" si="274"/>
        <v>137.85</v>
      </c>
    </row>
    <row r="4338" spans="1:14" ht="15.6" x14ac:dyDescent="0.3">
      <c r="A4338" s="39">
        <v>43646.5</v>
      </c>
      <c r="B4338" s="29">
        <f t="shared" si="271"/>
        <v>6</v>
      </c>
      <c r="C4338" s="34">
        <v>30</v>
      </c>
      <c r="D4338" s="35">
        <v>133.65</v>
      </c>
      <c r="E4338" s="36">
        <v>113.55</v>
      </c>
      <c r="F4338" s="37">
        <f t="shared" si="272"/>
        <v>247.2</v>
      </c>
      <c r="G4338" s="38"/>
      <c r="H4338" s="35">
        <v>160.08500000000001</v>
      </c>
      <c r="I4338" s="36">
        <v>118.667</v>
      </c>
      <c r="J4338" s="37">
        <f t="shared" si="273"/>
        <v>278.75200000000001</v>
      </c>
      <c r="K4338" s="38"/>
      <c r="L4338" s="35">
        <v>74.400000000000006</v>
      </c>
      <c r="M4338" s="36">
        <v>61.35</v>
      </c>
      <c r="N4338" s="37">
        <f t="shared" si="274"/>
        <v>135.75</v>
      </c>
    </row>
    <row r="4339" spans="1:14" ht="15.6" x14ac:dyDescent="0.3">
      <c r="A4339" s="40">
        <v>43646.541666666664</v>
      </c>
      <c r="B4339" s="29">
        <f t="shared" si="271"/>
        <v>6</v>
      </c>
      <c r="C4339" s="34">
        <v>30</v>
      </c>
      <c r="D4339" s="35">
        <v>143.1</v>
      </c>
      <c r="E4339" s="36">
        <v>112.35</v>
      </c>
      <c r="F4339" s="37">
        <f t="shared" si="272"/>
        <v>255.45</v>
      </c>
      <c r="G4339" s="38"/>
      <c r="H4339" s="35">
        <v>160.18199999999999</v>
      </c>
      <c r="I4339" s="36">
        <v>118.63200000000001</v>
      </c>
      <c r="J4339" s="37">
        <f t="shared" si="273"/>
        <v>278.81399999999996</v>
      </c>
      <c r="K4339" s="38"/>
      <c r="L4339" s="35">
        <v>76.05</v>
      </c>
      <c r="M4339" s="36">
        <v>61.35</v>
      </c>
      <c r="N4339" s="37">
        <f t="shared" si="274"/>
        <v>137.4</v>
      </c>
    </row>
    <row r="4340" spans="1:14" ht="15.6" x14ac:dyDescent="0.3">
      <c r="A4340" s="39">
        <v>43646.583333333336</v>
      </c>
      <c r="B4340" s="29">
        <f t="shared" si="271"/>
        <v>6</v>
      </c>
      <c r="C4340" s="34">
        <v>30</v>
      </c>
      <c r="D4340" s="35">
        <v>149.69999999999999</v>
      </c>
      <c r="E4340" s="36">
        <v>116.55</v>
      </c>
      <c r="F4340" s="37">
        <f t="shared" si="272"/>
        <v>266.25</v>
      </c>
      <c r="G4340" s="38"/>
      <c r="H4340" s="35">
        <v>159.41800000000001</v>
      </c>
      <c r="I4340" s="36">
        <v>122.53700000000001</v>
      </c>
      <c r="J4340" s="37">
        <f t="shared" si="273"/>
        <v>281.95500000000004</v>
      </c>
      <c r="K4340" s="38"/>
      <c r="L4340" s="35">
        <v>74.55</v>
      </c>
      <c r="M4340" s="36">
        <v>64.5</v>
      </c>
      <c r="N4340" s="37">
        <f t="shared" si="274"/>
        <v>139.05000000000001</v>
      </c>
    </row>
    <row r="4341" spans="1:14" ht="15.6" x14ac:dyDescent="0.3">
      <c r="A4341" s="40">
        <v>43646.625</v>
      </c>
      <c r="B4341" s="29">
        <f t="shared" si="271"/>
        <v>6</v>
      </c>
      <c r="C4341" s="34">
        <v>30</v>
      </c>
      <c r="D4341" s="35">
        <v>154.35</v>
      </c>
      <c r="E4341" s="36">
        <v>114.3</v>
      </c>
      <c r="F4341" s="37">
        <f t="shared" si="272"/>
        <v>268.64999999999998</v>
      </c>
      <c r="G4341" s="38"/>
      <c r="H4341" s="35">
        <v>159.29400000000001</v>
      </c>
      <c r="I4341" s="36">
        <v>123.473</v>
      </c>
      <c r="J4341" s="37">
        <f t="shared" si="273"/>
        <v>282.767</v>
      </c>
      <c r="K4341" s="38"/>
      <c r="L4341" s="35">
        <v>76.2</v>
      </c>
      <c r="M4341" s="36">
        <v>65.25</v>
      </c>
      <c r="N4341" s="37">
        <f t="shared" si="274"/>
        <v>141.44999999999999</v>
      </c>
    </row>
    <row r="4342" spans="1:14" ht="15.6" x14ac:dyDescent="0.3">
      <c r="A4342" s="39">
        <v>43646.666666666664</v>
      </c>
      <c r="B4342" s="29">
        <f t="shared" si="271"/>
        <v>6</v>
      </c>
      <c r="C4342" s="34">
        <v>30</v>
      </c>
      <c r="D4342" s="35">
        <v>156.9</v>
      </c>
      <c r="E4342" s="36">
        <v>113.4</v>
      </c>
      <c r="F4342" s="37">
        <f t="shared" si="272"/>
        <v>270.3</v>
      </c>
      <c r="G4342" s="38"/>
      <c r="H4342" s="35">
        <v>155.84200000000001</v>
      </c>
      <c r="I4342" s="36">
        <v>113.286</v>
      </c>
      <c r="J4342" s="37">
        <f t="shared" si="273"/>
        <v>269.12800000000004</v>
      </c>
      <c r="K4342" s="38"/>
      <c r="L4342" s="35">
        <v>74.400000000000006</v>
      </c>
      <c r="M4342" s="36">
        <v>65.7</v>
      </c>
      <c r="N4342" s="37">
        <f t="shared" si="274"/>
        <v>140.10000000000002</v>
      </c>
    </row>
    <row r="4343" spans="1:14" ht="15.6" x14ac:dyDescent="0.3">
      <c r="A4343" s="40">
        <v>43646.708333333336</v>
      </c>
      <c r="B4343" s="29">
        <f t="shared" si="271"/>
        <v>6</v>
      </c>
      <c r="C4343" s="34">
        <v>30</v>
      </c>
      <c r="D4343" s="35">
        <v>159.30000000000001</v>
      </c>
      <c r="E4343" s="36">
        <v>112.65</v>
      </c>
      <c r="F4343" s="37">
        <f t="shared" si="272"/>
        <v>271.95000000000005</v>
      </c>
      <c r="G4343" s="38"/>
      <c r="H4343" s="35">
        <v>156.48500000000001</v>
      </c>
      <c r="I4343" s="36">
        <v>113.47199999999999</v>
      </c>
      <c r="J4343" s="37">
        <f t="shared" si="273"/>
        <v>269.95699999999999</v>
      </c>
      <c r="K4343" s="38"/>
      <c r="L4343" s="35">
        <v>75.3</v>
      </c>
      <c r="M4343" s="36">
        <v>66.599999999999994</v>
      </c>
      <c r="N4343" s="37">
        <f t="shared" si="274"/>
        <v>141.89999999999998</v>
      </c>
    </row>
    <row r="4344" spans="1:14" ht="15.6" x14ac:dyDescent="0.3">
      <c r="A4344" s="39">
        <v>43646.75</v>
      </c>
      <c r="B4344" s="29">
        <f t="shared" si="271"/>
        <v>6</v>
      </c>
      <c r="C4344" s="34">
        <v>30</v>
      </c>
      <c r="D4344" s="35">
        <v>161.4</v>
      </c>
      <c r="E4344" s="36">
        <v>109.65</v>
      </c>
      <c r="F4344" s="37">
        <f t="shared" si="272"/>
        <v>271.05</v>
      </c>
      <c r="G4344" s="38"/>
      <c r="H4344" s="35">
        <v>156.16800000000001</v>
      </c>
      <c r="I4344" s="36">
        <v>113.527</v>
      </c>
      <c r="J4344" s="37">
        <f t="shared" si="273"/>
        <v>269.69499999999999</v>
      </c>
      <c r="K4344" s="38"/>
      <c r="L4344" s="35">
        <v>73.95</v>
      </c>
      <c r="M4344" s="36">
        <v>63.9</v>
      </c>
      <c r="N4344" s="37">
        <f t="shared" si="274"/>
        <v>137.85</v>
      </c>
    </row>
    <row r="4345" spans="1:14" ht="15.6" x14ac:dyDescent="0.3">
      <c r="A4345" s="40">
        <v>43646.791666666664</v>
      </c>
      <c r="B4345" s="29">
        <f t="shared" si="271"/>
        <v>6</v>
      </c>
      <c r="C4345" s="34">
        <v>30</v>
      </c>
      <c r="D4345" s="35">
        <v>159</v>
      </c>
      <c r="E4345" s="36">
        <v>109.05</v>
      </c>
      <c r="F4345" s="37">
        <f t="shared" si="272"/>
        <v>268.05</v>
      </c>
      <c r="G4345" s="38"/>
      <c r="H4345" s="35">
        <v>156.309</v>
      </c>
      <c r="I4345" s="36">
        <v>111.821</v>
      </c>
      <c r="J4345" s="37">
        <f t="shared" si="273"/>
        <v>268.13</v>
      </c>
      <c r="K4345" s="38"/>
      <c r="L4345" s="35">
        <v>75</v>
      </c>
      <c r="M4345" s="36">
        <v>61.35</v>
      </c>
      <c r="N4345" s="37">
        <f t="shared" si="274"/>
        <v>136.35</v>
      </c>
    </row>
    <row r="4346" spans="1:14" ht="15.6" x14ac:dyDescent="0.3">
      <c r="A4346" s="39">
        <v>43646.833333333336</v>
      </c>
      <c r="B4346" s="29">
        <f t="shared" si="271"/>
        <v>6</v>
      </c>
      <c r="C4346" s="34">
        <v>30</v>
      </c>
      <c r="D4346" s="35">
        <v>147</v>
      </c>
      <c r="E4346" s="36">
        <v>111.3</v>
      </c>
      <c r="F4346" s="37">
        <f t="shared" si="272"/>
        <v>258.3</v>
      </c>
      <c r="G4346" s="38"/>
      <c r="H4346" s="35">
        <v>156.52699999999999</v>
      </c>
      <c r="I4346" s="36">
        <v>107.97499999999999</v>
      </c>
      <c r="J4346" s="37">
        <f t="shared" si="273"/>
        <v>264.50199999999995</v>
      </c>
      <c r="K4346" s="38"/>
      <c r="L4346" s="35">
        <v>74.55</v>
      </c>
      <c r="M4346" s="36">
        <v>62.7</v>
      </c>
      <c r="N4346" s="37">
        <f t="shared" si="274"/>
        <v>137.25</v>
      </c>
    </row>
    <row r="4347" spans="1:14" ht="15.6" x14ac:dyDescent="0.3">
      <c r="A4347" s="40">
        <v>43646.875</v>
      </c>
      <c r="B4347" s="29">
        <f t="shared" si="271"/>
        <v>6</v>
      </c>
      <c r="C4347" s="34">
        <v>30</v>
      </c>
      <c r="D4347" s="35">
        <v>141.75</v>
      </c>
      <c r="E4347" s="36">
        <v>128.69999999999999</v>
      </c>
      <c r="F4347" s="37">
        <f t="shared" si="272"/>
        <v>270.45</v>
      </c>
      <c r="G4347" s="38"/>
      <c r="H4347" s="35">
        <v>156.499</v>
      </c>
      <c r="I4347" s="36">
        <v>108.824</v>
      </c>
      <c r="J4347" s="37">
        <f t="shared" si="273"/>
        <v>265.32299999999998</v>
      </c>
      <c r="K4347" s="38"/>
      <c r="L4347" s="35">
        <v>73.2</v>
      </c>
      <c r="M4347" s="36">
        <v>60.9</v>
      </c>
      <c r="N4347" s="37">
        <f t="shared" si="274"/>
        <v>134.1</v>
      </c>
    </row>
    <row r="4348" spans="1:14" ht="15.6" x14ac:dyDescent="0.3">
      <c r="A4348" s="39">
        <v>43646.916666666664</v>
      </c>
      <c r="B4348" s="29">
        <f t="shared" si="271"/>
        <v>6</v>
      </c>
      <c r="C4348" s="34">
        <v>30</v>
      </c>
      <c r="D4348" s="35">
        <v>137.25</v>
      </c>
      <c r="E4348" s="36">
        <v>125.55</v>
      </c>
      <c r="F4348" s="37">
        <f t="shared" si="272"/>
        <v>262.8</v>
      </c>
      <c r="G4348" s="38"/>
      <c r="H4348" s="35">
        <v>156.81100000000001</v>
      </c>
      <c r="I4348" s="36">
        <v>108.45399999999999</v>
      </c>
      <c r="J4348" s="37">
        <f t="shared" si="273"/>
        <v>265.26499999999999</v>
      </c>
      <c r="K4348" s="38"/>
      <c r="L4348" s="35">
        <v>74.099999999999994</v>
      </c>
      <c r="M4348" s="36">
        <v>61.35</v>
      </c>
      <c r="N4348" s="37">
        <f t="shared" si="274"/>
        <v>135.44999999999999</v>
      </c>
    </row>
    <row r="4349" spans="1:14" ht="15.6" x14ac:dyDescent="0.3">
      <c r="A4349" s="40">
        <v>43646.958333333336</v>
      </c>
      <c r="B4349" s="29">
        <f t="shared" si="271"/>
        <v>6</v>
      </c>
      <c r="C4349" s="34">
        <v>30</v>
      </c>
      <c r="D4349" s="35">
        <v>134.69999999999999</v>
      </c>
      <c r="E4349" s="36">
        <v>128.85</v>
      </c>
      <c r="F4349" s="37">
        <f t="shared" si="272"/>
        <v>263.54999999999995</v>
      </c>
      <c r="G4349" s="38"/>
      <c r="H4349" s="35">
        <v>156.054</v>
      </c>
      <c r="I4349" s="36">
        <v>109.65</v>
      </c>
      <c r="J4349" s="37">
        <f t="shared" si="273"/>
        <v>265.70400000000001</v>
      </c>
      <c r="K4349" s="38"/>
      <c r="L4349" s="35">
        <v>74.55</v>
      </c>
      <c r="M4349" s="36">
        <v>61.95</v>
      </c>
      <c r="N4349" s="37">
        <f t="shared" si="274"/>
        <v>136.5</v>
      </c>
    </row>
    <row r="4350" spans="1:14" ht="15.6" x14ac:dyDescent="0.3">
      <c r="A4350" s="39">
        <v>43646</v>
      </c>
      <c r="B4350" s="29">
        <f t="shared" si="271"/>
        <v>6</v>
      </c>
      <c r="C4350" s="34">
        <v>30</v>
      </c>
      <c r="D4350" s="35">
        <v>131.69999999999999</v>
      </c>
      <c r="E4350" s="36">
        <v>127.05</v>
      </c>
      <c r="F4350" s="37">
        <f t="shared" si="272"/>
        <v>258.75</v>
      </c>
      <c r="G4350" s="38"/>
      <c r="H4350" s="35">
        <v>157.59</v>
      </c>
      <c r="I4350" s="36">
        <v>108.904</v>
      </c>
      <c r="J4350" s="37">
        <f t="shared" si="273"/>
        <v>266.49400000000003</v>
      </c>
      <c r="K4350" s="38"/>
      <c r="L4350" s="35">
        <v>74.55</v>
      </c>
      <c r="M4350" s="36">
        <v>60.15</v>
      </c>
      <c r="N4350" s="37">
        <f t="shared" si="274"/>
        <v>134.69999999999999</v>
      </c>
    </row>
    <row r="4351" spans="1:14" ht="15.6" x14ac:dyDescent="0.3">
      <c r="A4351" s="40">
        <v>43647.041666666664</v>
      </c>
      <c r="B4351" s="29">
        <f t="shared" si="271"/>
        <v>7</v>
      </c>
      <c r="C4351" s="34">
        <v>1</v>
      </c>
      <c r="D4351" s="35">
        <v>123.3</v>
      </c>
      <c r="E4351" s="36">
        <v>127.5</v>
      </c>
      <c r="F4351" s="37">
        <f t="shared" si="272"/>
        <v>250.8</v>
      </c>
      <c r="G4351" s="38"/>
      <c r="H4351" s="35">
        <v>158.20400000000001</v>
      </c>
      <c r="I4351" s="36">
        <v>111.419</v>
      </c>
      <c r="J4351" s="37">
        <f t="shared" si="273"/>
        <v>269.62299999999999</v>
      </c>
      <c r="K4351" s="38"/>
      <c r="L4351" s="35">
        <v>74.400000000000006</v>
      </c>
      <c r="M4351" s="36">
        <v>62.1</v>
      </c>
      <c r="N4351" s="37">
        <f t="shared" si="274"/>
        <v>136.5</v>
      </c>
    </row>
    <row r="4352" spans="1:14" ht="15.6" x14ac:dyDescent="0.3">
      <c r="A4352" s="39">
        <v>43647.083333333336</v>
      </c>
      <c r="B4352" s="29">
        <f t="shared" si="271"/>
        <v>7</v>
      </c>
      <c r="C4352" s="34">
        <v>1</v>
      </c>
      <c r="D4352" s="35">
        <v>122.1</v>
      </c>
      <c r="E4352" s="36">
        <v>126</v>
      </c>
      <c r="F4352" s="37">
        <f t="shared" si="272"/>
        <v>248.1</v>
      </c>
      <c r="G4352" s="38"/>
      <c r="H4352" s="35">
        <v>156.91300000000001</v>
      </c>
      <c r="I4352" s="36">
        <v>109.048</v>
      </c>
      <c r="J4352" s="37">
        <f t="shared" si="273"/>
        <v>265.96100000000001</v>
      </c>
      <c r="K4352" s="38"/>
      <c r="L4352" s="35">
        <v>74.25</v>
      </c>
      <c r="M4352" s="36">
        <v>60.9</v>
      </c>
      <c r="N4352" s="37">
        <f t="shared" si="274"/>
        <v>135.15</v>
      </c>
    </row>
    <row r="4353" spans="1:14" ht="15.6" x14ac:dyDescent="0.3">
      <c r="A4353" s="40">
        <v>43647.125</v>
      </c>
      <c r="B4353" s="29">
        <f t="shared" si="271"/>
        <v>7</v>
      </c>
      <c r="C4353" s="34">
        <v>1</v>
      </c>
      <c r="D4353" s="35">
        <v>121.5</v>
      </c>
      <c r="E4353" s="36">
        <v>129.6</v>
      </c>
      <c r="F4353" s="37">
        <f t="shared" si="272"/>
        <v>251.1</v>
      </c>
      <c r="G4353" s="38"/>
      <c r="H4353" s="35">
        <v>156.20699999999999</v>
      </c>
      <c r="I4353" s="36">
        <v>108.761</v>
      </c>
      <c r="J4353" s="37">
        <f t="shared" si="273"/>
        <v>264.96799999999996</v>
      </c>
      <c r="K4353" s="38"/>
      <c r="L4353" s="35">
        <v>74.099999999999994</v>
      </c>
      <c r="M4353" s="36">
        <v>61.95</v>
      </c>
      <c r="N4353" s="37">
        <f t="shared" si="274"/>
        <v>136.05000000000001</v>
      </c>
    </row>
    <row r="4354" spans="1:14" ht="15.6" x14ac:dyDescent="0.3">
      <c r="A4354" s="39">
        <v>43647.166666666664</v>
      </c>
      <c r="B4354" s="29">
        <f t="shared" si="271"/>
        <v>7</v>
      </c>
      <c r="C4354" s="34">
        <v>1</v>
      </c>
      <c r="D4354" s="35">
        <v>122.7</v>
      </c>
      <c r="E4354" s="36">
        <v>129.30000000000001</v>
      </c>
      <c r="F4354" s="37">
        <f t="shared" si="272"/>
        <v>252</v>
      </c>
      <c r="G4354" s="38"/>
      <c r="H4354" s="35">
        <v>156.453</v>
      </c>
      <c r="I4354" s="36">
        <v>109.883</v>
      </c>
      <c r="J4354" s="37">
        <f t="shared" si="273"/>
        <v>266.33600000000001</v>
      </c>
      <c r="K4354" s="38"/>
      <c r="L4354" s="35">
        <v>74.849999999999994</v>
      </c>
      <c r="M4354" s="36">
        <v>60.6</v>
      </c>
      <c r="N4354" s="37">
        <f t="shared" si="274"/>
        <v>135.44999999999999</v>
      </c>
    </row>
    <row r="4355" spans="1:14" ht="15.6" x14ac:dyDescent="0.3">
      <c r="A4355" s="40">
        <v>43647.208333333336</v>
      </c>
      <c r="B4355" s="29">
        <f t="shared" si="271"/>
        <v>7</v>
      </c>
      <c r="C4355" s="34">
        <v>1</v>
      </c>
      <c r="D4355" s="35">
        <v>121.65</v>
      </c>
      <c r="E4355" s="36">
        <v>128.25</v>
      </c>
      <c r="F4355" s="37">
        <f t="shared" si="272"/>
        <v>249.9</v>
      </c>
      <c r="G4355" s="38"/>
      <c r="H4355" s="35">
        <v>156.82400000000001</v>
      </c>
      <c r="I4355" s="36">
        <v>108.18</v>
      </c>
      <c r="J4355" s="37">
        <f t="shared" si="273"/>
        <v>265.00400000000002</v>
      </c>
      <c r="K4355" s="38"/>
      <c r="L4355" s="35">
        <v>73.650000000000006</v>
      </c>
      <c r="M4355" s="36">
        <v>60.75</v>
      </c>
      <c r="N4355" s="37">
        <f t="shared" si="274"/>
        <v>134.4</v>
      </c>
    </row>
    <row r="4356" spans="1:14" ht="15.6" x14ac:dyDescent="0.3">
      <c r="A4356" s="39">
        <v>43647.25</v>
      </c>
      <c r="B4356" s="29">
        <f t="shared" si="271"/>
        <v>7</v>
      </c>
      <c r="C4356" s="34">
        <v>1</v>
      </c>
      <c r="D4356" s="35">
        <v>123</v>
      </c>
      <c r="E4356" s="36">
        <v>125.85</v>
      </c>
      <c r="F4356" s="37">
        <f t="shared" si="272"/>
        <v>248.85</v>
      </c>
      <c r="G4356" s="38"/>
      <c r="H4356" s="35">
        <v>161.285</v>
      </c>
      <c r="I4356" s="36">
        <v>109.976</v>
      </c>
      <c r="J4356" s="37">
        <f t="shared" si="273"/>
        <v>271.26099999999997</v>
      </c>
      <c r="K4356" s="38"/>
      <c r="L4356" s="35">
        <v>74.7</v>
      </c>
      <c r="M4356" s="36">
        <v>61.35</v>
      </c>
      <c r="N4356" s="37">
        <f t="shared" si="274"/>
        <v>136.05000000000001</v>
      </c>
    </row>
    <row r="4357" spans="1:14" ht="15.6" x14ac:dyDescent="0.3">
      <c r="A4357" s="40">
        <v>43647.291666666664</v>
      </c>
      <c r="B4357" s="29">
        <f t="shared" si="271"/>
        <v>7</v>
      </c>
      <c r="C4357" s="34">
        <v>1</v>
      </c>
      <c r="D4357" s="35">
        <v>116.7</v>
      </c>
      <c r="E4357" s="36">
        <v>123.9</v>
      </c>
      <c r="F4357" s="37">
        <f t="shared" si="272"/>
        <v>240.60000000000002</v>
      </c>
      <c r="G4357" s="38"/>
      <c r="H4357" s="35">
        <v>159.91800000000001</v>
      </c>
      <c r="I4357" s="36">
        <v>110.45399999999999</v>
      </c>
      <c r="J4357" s="37">
        <f t="shared" si="273"/>
        <v>270.37200000000001</v>
      </c>
      <c r="K4357" s="38"/>
      <c r="L4357" s="35">
        <v>73.95</v>
      </c>
      <c r="M4357" s="36">
        <v>61.2</v>
      </c>
      <c r="N4357" s="37">
        <f t="shared" si="274"/>
        <v>135.15</v>
      </c>
    </row>
    <row r="4358" spans="1:14" ht="15.6" x14ac:dyDescent="0.3">
      <c r="A4358" s="39">
        <v>43647.333333333336</v>
      </c>
      <c r="B4358" s="29">
        <f t="shared" si="271"/>
        <v>7</v>
      </c>
      <c r="C4358" s="34">
        <v>1</v>
      </c>
      <c r="D4358" s="35">
        <v>112.8</v>
      </c>
      <c r="E4358" s="36">
        <v>128.55000000000001</v>
      </c>
      <c r="F4358" s="37">
        <f t="shared" si="272"/>
        <v>241.35000000000002</v>
      </c>
      <c r="G4358" s="38"/>
      <c r="H4358" s="35">
        <v>160.38999999999999</v>
      </c>
      <c r="I4358" s="36">
        <v>108.807</v>
      </c>
      <c r="J4358" s="37">
        <f t="shared" si="273"/>
        <v>269.197</v>
      </c>
      <c r="K4358" s="38"/>
      <c r="L4358" s="35">
        <v>76.5</v>
      </c>
      <c r="M4358" s="36">
        <v>62.25</v>
      </c>
      <c r="N4358" s="37">
        <f t="shared" si="274"/>
        <v>138.75</v>
      </c>
    </row>
    <row r="4359" spans="1:14" ht="15.6" x14ac:dyDescent="0.3">
      <c r="A4359" s="40">
        <v>43647.375</v>
      </c>
      <c r="B4359" s="29">
        <f t="shared" si="271"/>
        <v>7</v>
      </c>
      <c r="C4359" s="34">
        <v>1</v>
      </c>
      <c r="D4359" s="35">
        <v>111.15</v>
      </c>
      <c r="E4359" s="36">
        <v>124.05</v>
      </c>
      <c r="F4359" s="37">
        <f t="shared" si="272"/>
        <v>235.2</v>
      </c>
      <c r="G4359" s="38"/>
      <c r="H4359" s="35">
        <v>160.47999999999999</v>
      </c>
      <c r="I4359" s="36">
        <v>111.393</v>
      </c>
      <c r="J4359" s="37">
        <f t="shared" si="273"/>
        <v>271.87299999999999</v>
      </c>
      <c r="K4359" s="38"/>
      <c r="L4359" s="35">
        <v>75.75</v>
      </c>
      <c r="M4359" s="36">
        <v>62.55</v>
      </c>
      <c r="N4359" s="37">
        <f t="shared" si="274"/>
        <v>138.30000000000001</v>
      </c>
    </row>
    <row r="4360" spans="1:14" ht="15.6" x14ac:dyDescent="0.3">
      <c r="A4360" s="39">
        <v>43647.416666666664</v>
      </c>
      <c r="B4360" s="29">
        <f t="shared" ref="B4360:B4423" si="275">MONTH(A4360)</f>
        <v>7</v>
      </c>
      <c r="C4360" s="34">
        <v>1</v>
      </c>
      <c r="D4360" s="35">
        <v>109.65</v>
      </c>
      <c r="E4360" s="36">
        <v>118.05</v>
      </c>
      <c r="F4360" s="37">
        <f t="shared" ref="F4360:F4423" si="276">D4360+E4360</f>
        <v>227.7</v>
      </c>
      <c r="G4360" s="38"/>
      <c r="H4360" s="35">
        <v>161.44399999999999</v>
      </c>
      <c r="I4360" s="36">
        <v>111.65</v>
      </c>
      <c r="J4360" s="37">
        <f t="shared" ref="J4360:J4423" si="277">H4360+I4360</f>
        <v>273.09399999999999</v>
      </c>
      <c r="K4360" s="38"/>
      <c r="L4360" s="35">
        <v>76.5</v>
      </c>
      <c r="M4360" s="36">
        <v>63.15</v>
      </c>
      <c r="N4360" s="37">
        <f t="shared" ref="N4360:N4423" si="278">L4360+M4360</f>
        <v>139.65</v>
      </c>
    </row>
    <row r="4361" spans="1:14" ht="15.6" x14ac:dyDescent="0.3">
      <c r="A4361" s="40">
        <v>43647.458333333336</v>
      </c>
      <c r="B4361" s="29">
        <f t="shared" si="275"/>
        <v>7</v>
      </c>
      <c r="C4361" s="34">
        <v>1</v>
      </c>
      <c r="D4361" s="35">
        <v>114.9</v>
      </c>
      <c r="E4361" s="36">
        <v>117.9</v>
      </c>
      <c r="F4361" s="37">
        <f t="shared" si="276"/>
        <v>232.8</v>
      </c>
      <c r="G4361" s="38"/>
      <c r="H4361" s="35">
        <v>163.05000000000001</v>
      </c>
      <c r="I4361" s="36">
        <v>115.267</v>
      </c>
      <c r="J4361" s="37">
        <f t="shared" si="277"/>
        <v>278.31700000000001</v>
      </c>
      <c r="K4361" s="38"/>
      <c r="L4361" s="35">
        <v>74.7</v>
      </c>
      <c r="M4361" s="36">
        <v>67.8</v>
      </c>
      <c r="N4361" s="37">
        <f t="shared" si="278"/>
        <v>142.5</v>
      </c>
    </row>
    <row r="4362" spans="1:14" ht="15.6" x14ac:dyDescent="0.3">
      <c r="A4362" s="39">
        <v>43647.5</v>
      </c>
      <c r="B4362" s="29">
        <f t="shared" si="275"/>
        <v>7</v>
      </c>
      <c r="C4362" s="34">
        <v>1</v>
      </c>
      <c r="D4362" s="35">
        <v>122.4</v>
      </c>
      <c r="E4362" s="36">
        <v>117.3</v>
      </c>
      <c r="F4362" s="37">
        <f t="shared" si="276"/>
        <v>239.7</v>
      </c>
      <c r="G4362" s="38"/>
      <c r="H4362" s="35">
        <v>163.82</v>
      </c>
      <c r="I4362" s="36">
        <v>115.959</v>
      </c>
      <c r="J4362" s="37">
        <f t="shared" si="277"/>
        <v>279.779</v>
      </c>
      <c r="K4362" s="38"/>
      <c r="L4362" s="35">
        <v>76.2</v>
      </c>
      <c r="M4362" s="36">
        <v>67.650000000000006</v>
      </c>
      <c r="N4362" s="37">
        <f t="shared" si="278"/>
        <v>143.85000000000002</v>
      </c>
    </row>
    <row r="4363" spans="1:14" ht="15.6" x14ac:dyDescent="0.3">
      <c r="A4363" s="40">
        <v>43647.541666666664</v>
      </c>
      <c r="B4363" s="29">
        <f t="shared" si="275"/>
        <v>7</v>
      </c>
      <c r="C4363" s="34">
        <v>1</v>
      </c>
      <c r="D4363" s="35">
        <v>130.35</v>
      </c>
      <c r="E4363" s="36">
        <v>117.45</v>
      </c>
      <c r="F4363" s="37">
        <f t="shared" si="276"/>
        <v>247.8</v>
      </c>
      <c r="G4363" s="38"/>
      <c r="H4363" s="35">
        <v>162.72800000000001</v>
      </c>
      <c r="I4363" s="36">
        <v>116.116</v>
      </c>
      <c r="J4363" s="37">
        <f t="shared" si="277"/>
        <v>278.84399999999999</v>
      </c>
      <c r="K4363" s="38"/>
      <c r="L4363" s="35">
        <v>74.849999999999994</v>
      </c>
      <c r="M4363" s="36">
        <v>67.8</v>
      </c>
      <c r="N4363" s="37">
        <f t="shared" si="278"/>
        <v>142.64999999999998</v>
      </c>
    </row>
    <row r="4364" spans="1:14" ht="15.6" x14ac:dyDescent="0.3">
      <c r="A4364" s="39">
        <v>43647.583333333336</v>
      </c>
      <c r="B4364" s="29">
        <f t="shared" si="275"/>
        <v>7</v>
      </c>
      <c r="C4364" s="34">
        <v>1</v>
      </c>
      <c r="D4364" s="35">
        <v>129.9</v>
      </c>
      <c r="E4364" s="36">
        <v>116.55</v>
      </c>
      <c r="F4364" s="37">
        <f t="shared" si="276"/>
        <v>246.45</v>
      </c>
      <c r="G4364" s="38"/>
      <c r="H4364" s="35">
        <v>162.34700000000001</v>
      </c>
      <c r="I4364" s="36">
        <v>115.879</v>
      </c>
      <c r="J4364" s="37">
        <f t="shared" si="277"/>
        <v>278.226</v>
      </c>
      <c r="K4364" s="38"/>
      <c r="L4364" s="35">
        <v>76.8</v>
      </c>
      <c r="M4364" s="36">
        <v>65.25</v>
      </c>
      <c r="N4364" s="37">
        <f t="shared" si="278"/>
        <v>142.05000000000001</v>
      </c>
    </row>
    <row r="4365" spans="1:14" ht="15.6" x14ac:dyDescent="0.3">
      <c r="A4365" s="40">
        <v>43647.625</v>
      </c>
      <c r="B4365" s="29">
        <f t="shared" si="275"/>
        <v>7</v>
      </c>
      <c r="C4365" s="34">
        <v>1</v>
      </c>
      <c r="D4365" s="35">
        <v>126.75</v>
      </c>
      <c r="E4365" s="36">
        <v>115.05</v>
      </c>
      <c r="F4365" s="37">
        <f t="shared" si="276"/>
        <v>241.8</v>
      </c>
      <c r="G4365" s="38"/>
      <c r="H4365" s="35">
        <v>162.48400000000001</v>
      </c>
      <c r="I4365" s="36">
        <v>116.227</v>
      </c>
      <c r="J4365" s="37">
        <f t="shared" si="277"/>
        <v>278.71100000000001</v>
      </c>
      <c r="K4365" s="38"/>
      <c r="L4365" s="35">
        <v>76.650000000000006</v>
      </c>
      <c r="M4365" s="36">
        <v>64.349999999999994</v>
      </c>
      <c r="N4365" s="37">
        <f t="shared" si="278"/>
        <v>141</v>
      </c>
    </row>
    <row r="4366" spans="1:14" ht="15.6" x14ac:dyDescent="0.3">
      <c r="A4366" s="39">
        <v>43647.666666666664</v>
      </c>
      <c r="B4366" s="29">
        <f t="shared" si="275"/>
        <v>7</v>
      </c>
      <c r="C4366" s="34">
        <v>1</v>
      </c>
      <c r="D4366" s="35">
        <v>126.45</v>
      </c>
      <c r="E4366" s="36">
        <v>115.95</v>
      </c>
      <c r="F4366" s="37">
        <f t="shared" si="276"/>
        <v>242.4</v>
      </c>
      <c r="G4366" s="38"/>
      <c r="H4366" s="35">
        <v>162.69900000000001</v>
      </c>
      <c r="I4366" s="36">
        <v>112.48</v>
      </c>
      <c r="J4366" s="37">
        <f t="shared" si="277"/>
        <v>275.17900000000003</v>
      </c>
      <c r="K4366" s="38"/>
      <c r="L4366" s="35">
        <v>75.3</v>
      </c>
      <c r="M4366" s="36">
        <v>63.6</v>
      </c>
      <c r="N4366" s="37">
        <f t="shared" si="278"/>
        <v>138.9</v>
      </c>
    </row>
    <row r="4367" spans="1:14" ht="15.6" x14ac:dyDescent="0.3">
      <c r="A4367" s="40">
        <v>43647.708333333336</v>
      </c>
      <c r="B4367" s="29">
        <f t="shared" si="275"/>
        <v>7</v>
      </c>
      <c r="C4367" s="34">
        <v>1</v>
      </c>
      <c r="D4367" s="35">
        <v>128.25</v>
      </c>
      <c r="E4367" s="36">
        <v>116.85</v>
      </c>
      <c r="F4367" s="37">
        <f t="shared" si="276"/>
        <v>245.1</v>
      </c>
      <c r="G4367" s="38"/>
      <c r="H4367" s="35">
        <v>162.02500000000001</v>
      </c>
      <c r="I4367" s="36">
        <v>114.18600000000001</v>
      </c>
      <c r="J4367" s="37">
        <f t="shared" si="277"/>
        <v>276.21100000000001</v>
      </c>
      <c r="K4367" s="38"/>
      <c r="L4367" s="35">
        <v>76.349999999999994</v>
      </c>
      <c r="M4367" s="36">
        <v>63.3</v>
      </c>
      <c r="N4367" s="37">
        <f t="shared" si="278"/>
        <v>139.64999999999998</v>
      </c>
    </row>
    <row r="4368" spans="1:14" ht="15.6" x14ac:dyDescent="0.3">
      <c r="A4368" s="39">
        <v>43647.75</v>
      </c>
      <c r="B4368" s="29">
        <f t="shared" si="275"/>
        <v>7</v>
      </c>
      <c r="C4368" s="34">
        <v>1</v>
      </c>
      <c r="D4368" s="35">
        <v>128.85</v>
      </c>
      <c r="E4368" s="36">
        <v>115.2</v>
      </c>
      <c r="F4368" s="37">
        <f t="shared" si="276"/>
        <v>244.05</v>
      </c>
      <c r="G4368" s="38"/>
      <c r="H4368" s="35">
        <v>160.94300000000001</v>
      </c>
      <c r="I4368" s="36">
        <v>114.462</v>
      </c>
      <c r="J4368" s="37">
        <f t="shared" si="277"/>
        <v>275.40500000000003</v>
      </c>
      <c r="K4368" s="38"/>
      <c r="L4368" s="35">
        <v>75.75</v>
      </c>
      <c r="M4368" s="36">
        <v>63.3</v>
      </c>
      <c r="N4368" s="37">
        <f t="shared" si="278"/>
        <v>139.05000000000001</v>
      </c>
    </row>
    <row r="4369" spans="1:14" ht="15.6" x14ac:dyDescent="0.3">
      <c r="A4369" s="40">
        <v>43647.791666666664</v>
      </c>
      <c r="B4369" s="29">
        <f t="shared" si="275"/>
        <v>7</v>
      </c>
      <c r="C4369" s="34">
        <v>1</v>
      </c>
      <c r="D4369" s="35">
        <v>128.69999999999999</v>
      </c>
      <c r="E4369" s="36">
        <v>109.35</v>
      </c>
      <c r="F4369" s="37">
        <f t="shared" si="276"/>
        <v>238.04999999999998</v>
      </c>
      <c r="G4369" s="38"/>
      <c r="H4369" s="35">
        <v>160.28399999999999</v>
      </c>
      <c r="I4369" s="36">
        <v>112.56</v>
      </c>
      <c r="J4369" s="37">
        <f t="shared" si="277"/>
        <v>272.84399999999999</v>
      </c>
      <c r="K4369" s="38"/>
      <c r="L4369" s="35">
        <v>75.599999999999994</v>
      </c>
      <c r="M4369" s="36">
        <v>61.8</v>
      </c>
      <c r="N4369" s="37">
        <f t="shared" si="278"/>
        <v>137.39999999999998</v>
      </c>
    </row>
    <row r="4370" spans="1:14" ht="15.6" x14ac:dyDescent="0.3">
      <c r="A4370" s="39">
        <v>43647.833333333336</v>
      </c>
      <c r="B4370" s="29">
        <f t="shared" si="275"/>
        <v>7</v>
      </c>
      <c r="C4370" s="34">
        <v>1</v>
      </c>
      <c r="D4370" s="35">
        <v>127.05</v>
      </c>
      <c r="E4370" s="36">
        <v>109.2</v>
      </c>
      <c r="F4370" s="37">
        <f t="shared" si="276"/>
        <v>236.25</v>
      </c>
      <c r="G4370" s="38"/>
      <c r="H4370" s="35">
        <v>164.44800000000001</v>
      </c>
      <c r="I4370" s="36">
        <v>110.955</v>
      </c>
      <c r="J4370" s="37">
        <f t="shared" si="277"/>
        <v>275.40300000000002</v>
      </c>
      <c r="K4370" s="38"/>
      <c r="L4370" s="35">
        <v>75.900000000000006</v>
      </c>
      <c r="M4370" s="36">
        <v>61.2</v>
      </c>
      <c r="N4370" s="37">
        <f t="shared" si="278"/>
        <v>137.10000000000002</v>
      </c>
    </row>
    <row r="4371" spans="1:14" ht="15.6" x14ac:dyDescent="0.3">
      <c r="A4371" s="40">
        <v>43647.875</v>
      </c>
      <c r="B4371" s="29">
        <f t="shared" si="275"/>
        <v>7</v>
      </c>
      <c r="C4371" s="34">
        <v>1</v>
      </c>
      <c r="D4371" s="35">
        <v>125.1</v>
      </c>
      <c r="E4371" s="36">
        <v>124.65</v>
      </c>
      <c r="F4371" s="37">
        <f t="shared" si="276"/>
        <v>249.75</v>
      </c>
      <c r="G4371" s="38"/>
      <c r="H4371" s="35">
        <v>162.637</v>
      </c>
      <c r="I4371" s="36">
        <v>109.089</v>
      </c>
      <c r="J4371" s="37">
        <f t="shared" si="277"/>
        <v>271.726</v>
      </c>
      <c r="K4371" s="38"/>
      <c r="L4371" s="35">
        <v>75.75</v>
      </c>
      <c r="M4371" s="36">
        <v>63.3</v>
      </c>
      <c r="N4371" s="37">
        <f t="shared" si="278"/>
        <v>139.05000000000001</v>
      </c>
    </row>
    <row r="4372" spans="1:14" ht="15.6" x14ac:dyDescent="0.3">
      <c r="A4372" s="39">
        <v>43647.916666666664</v>
      </c>
      <c r="B4372" s="29">
        <f t="shared" si="275"/>
        <v>7</v>
      </c>
      <c r="C4372" s="34">
        <v>1</v>
      </c>
      <c r="D4372" s="35">
        <v>122.85</v>
      </c>
      <c r="E4372" s="36">
        <v>112.2</v>
      </c>
      <c r="F4372" s="37">
        <f t="shared" si="276"/>
        <v>235.05</v>
      </c>
      <c r="G4372" s="38"/>
      <c r="H4372" s="35">
        <v>162.03200000000001</v>
      </c>
      <c r="I4372" s="36">
        <v>109.70399999999999</v>
      </c>
      <c r="J4372" s="37">
        <f t="shared" si="277"/>
        <v>271.73599999999999</v>
      </c>
      <c r="K4372" s="38"/>
      <c r="L4372" s="35">
        <v>75.900000000000006</v>
      </c>
      <c r="M4372" s="36">
        <v>65.55</v>
      </c>
      <c r="N4372" s="37">
        <f t="shared" si="278"/>
        <v>141.44999999999999</v>
      </c>
    </row>
    <row r="4373" spans="1:14" ht="15.6" x14ac:dyDescent="0.3">
      <c r="A4373" s="40">
        <v>43647.958333333336</v>
      </c>
      <c r="B4373" s="29">
        <f t="shared" si="275"/>
        <v>7</v>
      </c>
      <c r="C4373" s="34">
        <v>1</v>
      </c>
      <c r="D4373" s="35">
        <v>128.55000000000001</v>
      </c>
      <c r="E4373" s="36">
        <v>125.4</v>
      </c>
      <c r="F4373" s="37">
        <f t="shared" si="276"/>
        <v>253.95000000000002</v>
      </c>
      <c r="G4373" s="38"/>
      <c r="H4373" s="35">
        <v>161.708</v>
      </c>
      <c r="I4373" s="36">
        <v>110.919</v>
      </c>
      <c r="J4373" s="37">
        <f t="shared" si="277"/>
        <v>272.62700000000001</v>
      </c>
      <c r="K4373" s="38"/>
      <c r="L4373" s="35">
        <v>76.5</v>
      </c>
      <c r="M4373" s="36">
        <v>66.900000000000006</v>
      </c>
      <c r="N4373" s="37">
        <f t="shared" si="278"/>
        <v>143.4</v>
      </c>
    </row>
    <row r="4374" spans="1:14" ht="15.6" x14ac:dyDescent="0.3">
      <c r="A4374" s="39">
        <v>43647</v>
      </c>
      <c r="B4374" s="29">
        <f t="shared" si="275"/>
        <v>7</v>
      </c>
      <c r="C4374" s="34">
        <v>1</v>
      </c>
      <c r="D4374" s="35">
        <v>132.75</v>
      </c>
      <c r="E4374" s="36">
        <v>117.9</v>
      </c>
      <c r="F4374" s="37">
        <f t="shared" si="276"/>
        <v>250.65</v>
      </c>
      <c r="G4374" s="38"/>
      <c r="H4374" s="35">
        <v>159.48400000000001</v>
      </c>
      <c r="I4374" s="36">
        <v>109.77</v>
      </c>
      <c r="J4374" s="37">
        <f t="shared" si="277"/>
        <v>269.25400000000002</v>
      </c>
      <c r="K4374" s="38"/>
      <c r="L4374" s="35">
        <v>76.8</v>
      </c>
      <c r="M4374" s="36">
        <v>65.25</v>
      </c>
      <c r="N4374" s="37">
        <f t="shared" si="278"/>
        <v>142.05000000000001</v>
      </c>
    </row>
    <row r="4375" spans="1:14" ht="15.6" x14ac:dyDescent="0.3">
      <c r="A4375" s="40">
        <v>43648.041666666664</v>
      </c>
      <c r="B4375" s="29">
        <f t="shared" si="275"/>
        <v>7</v>
      </c>
      <c r="C4375" s="34">
        <v>2</v>
      </c>
      <c r="D4375" s="35">
        <v>134.1</v>
      </c>
      <c r="E4375" s="36">
        <v>123</v>
      </c>
      <c r="F4375" s="37">
        <f t="shared" si="276"/>
        <v>257.10000000000002</v>
      </c>
      <c r="G4375" s="38"/>
      <c r="H4375" s="35">
        <v>158.898</v>
      </c>
      <c r="I4375" s="36">
        <v>110.553</v>
      </c>
      <c r="J4375" s="37">
        <f t="shared" si="277"/>
        <v>269.45100000000002</v>
      </c>
      <c r="K4375" s="38"/>
      <c r="L4375" s="35">
        <v>75.75</v>
      </c>
      <c r="M4375" s="36">
        <v>66.150000000000006</v>
      </c>
      <c r="N4375" s="37">
        <f t="shared" si="278"/>
        <v>141.9</v>
      </c>
    </row>
    <row r="4376" spans="1:14" ht="15.6" x14ac:dyDescent="0.3">
      <c r="A4376" s="39">
        <v>43648.083333333336</v>
      </c>
      <c r="B4376" s="29">
        <f t="shared" si="275"/>
        <v>7</v>
      </c>
      <c r="C4376" s="34">
        <v>2</v>
      </c>
      <c r="D4376" s="35">
        <v>127.35</v>
      </c>
      <c r="E4376" s="36">
        <v>123.75</v>
      </c>
      <c r="F4376" s="37">
        <f t="shared" si="276"/>
        <v>251.1</v>
      </c>
      <c r="G4376" s="38"/>
      <c r="H4376" s="35">
        <v>158.62100000000001</v>
      </c>
      <c r="I4376" s="36">
        <v>109.82299999999999</v>
      </c>
      <c r="J4376" s="37">
        <f t="shared" si="277"/>
        <v>268.44400000000002</v>
      </c>
      <c r="K4376" s="38"/>
      <c r="L4376" s="35">
        <v>76.349999999999994</v>
      </c>
      <c r="M4376" s="36">
        <v>66.45</v>
      </c>
      <c r="N4376" s="37">
        <f t="shared" si="278"/>
        <v>142.80000000000001</v>
      </c>
    </row>
    <row r="4377" spans="1:14" ht="15.6" x14ac:dyDescent="0.3">
      <c r="A4377" s="40">
        <v>43648.125</v>
      </c>
      <c r="B4377" s="29">
        <f t="shared" si="275"/>
        <v>7</v>
      </c>
      <c r="C4377" s="34">
        <v>2</v>
      </c>
      <c r="D4377" s="35">
        <v>122.85</v>
      </c>
      <c r="E4377" s="36">
        <v>120.75</v>
      </c>
      <c r="F4377" s="37">
        <f t="shared" si="276"/>
        <v>243.6</v>
      </c>
      <c r="G4377" s="38"/>
      <c r="H4377" s="35">
        <v>162.33600000000001</v>
      </c>
      <c r="I4377" s="36">
        <v>109.771</v>
      </c>
      <c r="J4377" s="37">
        <f t="shared" si="277"/>
        <v>272.10700000000003</v>
      </c>
      <c r="K4377" s="38"/>
      <c r="L4377" s="35">
        <v>75.900000000000006</v>
      </c>
      <c r="M4377" s="36">
        <v>65.7</v>
      </c>
      <c r="N4377" s="37">
        <f t="shared" si="278"/>
        <v>141.60000000000002</v>
      </c>
    </row>
    <row r="4378" spans="1:14" ht="15.6" x14ac:dyDescent="0.3">
      <c r="A4378" s="39">
        <v>43648.166666666664</v>
      </c>
      <c r="B4378" s="29">
        <f t="shared" si="275"/>
        <v>7</v>
      </c>
      <c r="C4378" s="34">
        <v>2</v>
      </c>
      <c r="D4378" s="35">
        <v>157.05000000000001</v>
      </c>
      <c r="E4378" s="36">
        <v>306.89999999999998</v>
      </c>
      <c r="F4378" s="37">
        <f t="shared" si="276"/>
        <v>463.95</v>
      </c>
      <c r="G4378" s="38"/>
      <c r="H4378" s="35">
        <v>351.048</v>
      </c>
      <c r="I4378" s="36">
        <v>143.56</v>
      </c>
      <c r="J4378" s="37">
        <f t="shared" si="277"/>
        <v>494.608</v>
      </c>
      <c r="K4378" s="38"/>
      <c r="L4378" s="35">
        <v>260.55</v>
      </c>
      <c r="M4378" s="36">
        <v>147.15</v>
      </c>
      <c r="N4378" s="37">
        <f t="shared" si="278"/>
        <v>407.70000000000005</v>
      </c>
    </row>
    <row r="4379" spans="1:14" ht="15.6" x14ac:dyDescent="0.3">
      <c r="A4379" s="40">
        <v>43648.208333333336</v>
      </c>
      <c r="B4379" s="29">
        <f t="shared" si="275"/>
        <v>7</v>
      </c>
      <c r="C4379" s="34">
        <v>2</v>
      </c>
      <c r="D4379" s="35">
        <v>157.5</v>
      </c>
      <c r="E4379" s="36">
        <v>339</v>
      </c>
      <c r="F4379" s="37">
        <f t="shared" si="276"/>
        <v>496.5</v>
      </c>
      <c r="G4379" s="38"/>
      <c r="H4379" s="35">
        <v>490.05200000000002</v>
      </c>
      <c r="I4379" s="36">
        <v>155.393</v>
      </c>
      <c r="J4379" s="37">
        <f t="shared" si="277"/>
        <v>645.44500000000005</v>
      </c>
      <c r="K4379" s="38"/>
      <c r="L4379" s="35">
        <v>269.7</v>
      </c>
      <c r="M4379" s="36">
        <v>161.4</v>
      </c>
      <c r="N4379" s="37">
        <f t="shared" si="278"/>
        <v>431.1</v>
      </c>
    </row>
    <row r="4380" spans="1:14" ht="15.6" x14ac:dyDescent="0.3">
      <c r="A4380" s="39">
        <v>43648.25</v>
      </c>
      <c r="B4380" s="29">
        <f t="shared" si="275"/>
        <v>7</v>
      </c>
      <c r="C4380" s="34">
        <v>2</v>
      </c>
      <c r="D4380" s="35">
        <v>175.5</v>
      </c>
      <c r="E4380" s="36">
        <v>357.15</v>
      </c>
      <c r="F4380" s="37">
        <f t="shared" si="276"/>
        <v>532.65</v>
      </c>
      <c r="G4380" s="38"/>
      <c r="H4380" s="35">
        <v>502.91500000000002</v>
      </c>
      <c r="I4380" s="36">
        <v>165.09</v>
      </c>
      <c r="J4380" s="37">
        <f t="shared" si="277"/>
        <v>668.005</v>
      </c>
      <c r="K4380" s="38"/>
      <c r="L4380" s="35">
        <v>258.3</v>
      </c>
      <c r="M4380" s="36">
        <v>165.3</v>
      </c>
      <c r="N4380" s="37">
        <f t="shared" si="278"/>
        <v>423.6</v>
      </c>
    </row>
    <row r="4381" spans="1:14" ht="15.6" x14ac:dyDescent="0.3">
      <c r="A4381" s="40">
        <v>43648.291666666664</v>
      </c>
      <c r="B4381" s="29">
        <f t="shared" si="275"/>
        <v>7</v>
      </c>
      <c r="C4381" s="34">
        <v>2</v>
      </c>
      <c r="D4381" s="35">
        <v>190.65</v>
      </c>
      <c r="E4381" s="36">
        <v>376.95</v>
      </c>
      <c r="F4381" s="37">
        <f t="shared" si="276"/>
        <v>567.6</v>
      </c>
      <c r="G4381" s="38"/>
      <c r="H4381" s="35">
        <v>492.96499999999997</v>
      </c>
      <c r="I4381" s="36">
        <v>190.74</v>
      </c>
      <c r="J4381" s="37">
        <f t="shared" si="277"/>
        <v>683.70499999999993</v>
      </c>
      <c r="K4381" s="38"/>
      <c r="L4381" s="35">
        <v>268.64999999999998</v>
      </c>
      <c r="M4381" s="36">
        <v>177.15</v>
      </c>
      <c r="N4381" s="37">
        <f t="shared" si="278"/>
        <v>445.79999999999995</v>
      </c>
    </row>
    <row r="4382" spans="1:14" ht="15.6" x14ac:dyDescent="0.3">
      <c r="A4382" s="39">
        <v>43648.333333333336</v>
      </c>
      <c r="B4382" s="29">
        <f t="shared" si="275"/>
        <v>7</v>
      </c>
      <c r="C4382" s="34">
        <v>2</v>
      </c>
      <c r="D4382" s="35">
        <v>199.05</v>
      </c>
      <c r="E4382" s="36">
        <v>394.95</v>
      </c>
      <c r="F4382" s="37">
        <f t="shared" si="276"/>
        <v>594</v>
      </c>
      <c r="G4382" s="38"/>
      <c r="H4382" s="35">
        <v>510.46600000000001</v>
      </c>
      <c r="I4382" s="36">
        <v>216.74299999999999</v>
      </c>
      <c r="J4382" s="37">
        <f t="shared" si="277"/>
        <v>727.20900000000006</v>
      </c>
      <c r="K4382" s="38"/>
      <c r="L4382" s="35">
        <v>286.35000000000002</v>
      </c>
      <c r="M4382" s="36">
        <v>195.45</v>
      </c>
      <c r="N4382" s="37">
        <f t="shared" si="278"/>
        <v>481.8</v>
      </c>
    </row>
    <row r="4383" spans="1:14" ht="15.6" x14ac:dyDescent="0.3">
      <c r="A4383" s="40">
        <v>43648.375</v>
      </c>
      <c r="B4383" s="29">
        <f t="shared" si="275"/>
        <v>7</v>
      </c>
      <c r="C4383" s="34">
        <v>2</v>
      </c>
      <c r="D4383" s="35">
        <v>228.45</v>
      </c>
      <c r="E4383" s="36">
        <v>432.75</v>
      </c>
      <c r="F4383" s="37">
        <f t="shared" si="276"/>
        <v>661.2</v>
      </c>
      <c r="G4383" s="38"/>
      <c r="H4383" s="35">
        <v>518.46799999999996</v>
      </c>
      <c r="I4383" s="36">
        <v>232.87</v>
      </c>
      <c r="J4383" s="37">
        <f t="shared" si="277"/>
        <v>751.33799999999997</v>
      </c>
      <c r="K4383" s="38"/>
      <c r="L4383" s="35">
        <v>304.8</v>
      </c>
      <c r="M4383" s="36">
        <v>210</v>
      </c>
      <c r="N4383" s="37">
        <f t="shared" si="278"/>
        <v>514.79999999999995</v>
      </c>
    </row>
    <row r="4384" spans="1:14" ht="15.6" x14ac:dyDescent="0.3">
      <c r="A4384" s="39">
        <v>43648.416666666664</v>
      </c>
      <c r="B4384" s="29">
        <f t="shared" si="275"/>
        <v>7</v>
      </c>
      <c r="C4384" s="34">
        <v>2</v>
      </c>
      <c r="D4384" s="35">
        <v>242.25</v>
      </c>
      <c r="E4384" s="36">
        <v>432.6</v>
      </c>
      <c r="F4384" s="37">
        <f t="shared" si="276"/>
        <v>674.85</v>
      </c>
      <c r="G4384" s="38"/>
      <c r="H4384" s="35">
        <v>479.64699999999999</v>
      </c>
      <c r="I4384" s="36">
        <v>236.994</v>
      </c>
      <c r="J4384" s="37">
        <f t="shared" si="277"/>
        <v>716.64099999999996</v>
      </c>
      <c r="K4384" s="38"/>
      <c r="L4384" s="35">
        <v>310.95</v>
      </c>
      <c r="M4384" s="36">
        <v>207.75</v>
      </c>
      <c r="N4384" s="37">
        <f t="shared" si="278"/>
        <v>518.70000000000005</v>
      </c>
    </row>
    <row r="4385" spans="1:14" ht="15.6" x14ac:dyDescent="0.3">
      <c r="A4385" s="40">
        <v>43648.458333333336</v>
      </c>
      <c r="B4385" s="29">
        <f t="shared" si="275"/>
        <v>7</v>
      </c>
      <c r="C4385" s="34">
        <v>2</v>
      </c>
      <c r="D4385" s="35">
        <v>257.25</v>
      </c>
      <c r="E4385" s="36">
        <v>437.85</v>
      </c>
      <c r="F4385" s="37">
        <f t="shared" si="276"/>
        <v>695.1</v>
      </c>
      <c r="G4385" s="38"/>
      <c r="H4385" s="35">
        <v>502.77699999999999</v>
      </c>
      <c r="I4385" s="36">
        <v>233.88</v>
      </c>
      <c r="J4385" s="37">
        <f t="shared" si="277"/>
        <v>736.65699999999993</v>
      </c>
      <c r="K4385" s="38"/>
      <c r="L4385" s="35">
        <v>326.7</v>
      </c>
      <c r="M4385" s="36">
        <v>216.9</v>
      </c>
      <c r="N4385" s="37">
        <f t="shared" si="278"/>
        <v>543.6</v>
      </c>
    </row>
    <row r="4386" spans="1:14" ht="15.6" x14ac:dyDescent="0.3">
      <c r="A4386" s="39">
        <v>43648.5</v>
      </c>
      <c r="B4386" s="29">
        <f t="shared" si="275"/>
        <v>7</v>
      </c>
      <c r="C4386" s="34">
        <v>2</v>
      </c>
      <c r="D4386" s="35">
        <v>260.85000000000002</v>
      </c>
      <c r="E4386" s="36">
        <v>442.5</v>
      </c>
      <c r="F4386" s="37">
        <f t="shared" si="276"/>
        <v>703.35</v>
      </c>
      <c r="G4386" s="38"/>
      <c r="H4386" s="35">
        <v>492.75</v>
      </c>
      <c r="I4386" s="36">
        <v>239.148</v>
      </c>
      <c r="J4386" s="37">
        <f t="shared" si="277"/>
        <v>731.89800000000002</v>
      </c>
      <c r="K4386" s="38"/>
      <c r="L4386" s="35">
        <v>322.64999999999998</v>
      </c>
      <c r="M4386" s="36">
        <v>219.15</v>
      </c>
      <c r="N4386" s="37">
        <f t="shared" si="278"/>
        <v>541.79999999999995</v>
      </c>
    </row>
    <row r="4387" spans="1:14" ht="15.6" x14ac:dyDescent="0.3">
      <c r="A4387" s="40">
        <v>43648.541666666664</v>
      </c>
      <c r="B4387" s="29">
        <f t="shared" si="275"/>
        <v>7</v>
      </c>
      <c r="C4387" s="34">
        <v>2</v>
      </c>
      <c r="D4387" s="35">
        <v>258.89999999999998</v>
      </c>
      <c r="E4387" s="36">
        <v>448.65</v>
      </c>
      <c r="F4387" s="37">
        <f t="shared" si="276"/>
        <v>707.55</v>
      </c>
      <c r="G4387" s="38"/>
      <c r="H4387" s="35">
        <v>499.53300000000002</v>
      </c>
      <c r="I4387" s="36">
        <v>238.86199999999999</v>
      </c>
      <c r="J4387" s="37">
        <f t="shared" si="277"/>
        <v>738.39499999999998</v>
      </c>
      <c r="K4387" s="38"/>
      <c r="L4387" s="35">
        <v>318.89999999999998</v>
      </c>
      <c r="M4387" s="36">
        <v>217.65</v>
      </c>
      <c r="N4387" s="37">
        <f t="shared" si="278"/>
        <v>536.54999999999995</v>
      </c>
    </row>
    <row r="4388" spans="1:14" ht="15.6" x14ac:dyDescent="0.3">
      <c r="A4388" s="39">
        <v>43648.583333333336</v>
      </c>
      <c r="B4388" s="29">
        <f t="shared" si="275"/>
        <v>7</v>
      </c>
      <c r="C4388" s="34">
        <v>2</v>
      </c>
      <c r="D4388" s="35">
        <v>270.3</v>
      </c>
      <c r="E4388" s="36">
        <v>452.4</v>
      </c>
      <c r="F4388" s="37">
        <f t="shared" si="276"/>
        <v>722.7</v>
      </c>
      <c r="G4388" s="38"/>
      <c r="H4388" s="35">
        <v>497.96800000000002</v>
      </c>
      <c r="I4388" s="36">
        <v>233.471</v>
      </c>
      <c r="J4388" s="37">
        <f t="shared" si="277"/>
        <v>731.43900000000008</v>
      </c>
      <c r="K4388" s="38"/>
      <c r="L4388" s="35">
        <v>322.5</v>
      </c>
      <c r="M4388" s="36">
        <v>225</v>
      </c>
      <c r="N4388" s="37">
        <f t="shared" si="278"/>
        <v>547.5</v>
      </c>
    </row>
    <row r="4389" spans="1:14" ht="15.6" x14ac:dyDescent="0.3">
      <c r="A4389" s="40">
        <v>43648.625</v>
      </c>
      <c r="B4389" s="29">
        <f t="shared" si="275"/>
        <v>7</v>
      </c>
      <c r="C4389" s="34">
        <v>2</v>
      </c>
      <c r="D4389" s="35">
        <v>256.95</v>
      </c>
      <c r="E4389" s="36">
        <v>446.4</v>
      </c>
      <c r="F4389" s="37">
        <f t="shared" si="276"/>
        <v>703.34999999999991</v>
      </c>
      <c r="G4389" s="38"/>
      <c r="H4389" s="35">
        <v>512.16099999999994</v>
      </c>
      <c r="I4389" s="36">
        <v>233.47200000000001</v>
      </c>
      <c r="J4389" s="37">
        <f t="shared" si="277"/>
        <v>745.63299999999992</v>
      </c>
      <c r="K4389" s="38"/>
      <c r="L4389" s="35">
        <v>323.39999999999998</v>
      </c>
      <c r="M4389" s="36">
        <v>224.85</v>
      </c>
      <c r="N4389" s="37">
        <f t="shared" si="278"/>
        <v>548.25</v>
      </c>
    </row>
    <row r="4390" spans="1:14" ht="15.6" x14ac:dyDescent="0.3">
      <c r="A4390" s="39">
        <v>43648.666666666664</v>
      </c>
      <c r="B4390" s="29">
        <f t="shared" si="275"/>
        <v>7</v>
      </c>
      <c r="C4390" s="34">
        <v>2</v>
      </c>
      <c r="D4390" s="35">
        <v>249.75</v>
      </c>
      <c r="E4390" s="36">
        <v>430.8</v>
      </c>
      <c r="F4390" s="37">
        <f t="shared" si="276"/>
        <v>680.55</v>
      </c>
      <c r="G4390" s="38"/>
      <c r="H4390" s="35">
        <v>495.21899999999999</v>
      </c>
      <c r="I4390" s="36">
        <v>229.221</v>
      </c>
      <c r="J4390" s="37">
        <f t="shared" si="277"/>
        <v>724.44</v>
      </c>
      <c r="K4390" s="38"/>
      <c r="L4390" s="35">
        <v>319.2</v>
      </c>
      <c r="M4390" s="36">
        <v>218.4</v>
      </c>
      <c r="N4390" s="37">
        <f t="shared" si="278"/>
        <v>537.6</v>
      </c>
    </row>
    <row r="4391" spans="1:14" ht="15.6" x14ac:dyDescent="0.3">
      <c r="A4391" s="40">
        <v>43648.708333333336</v>
      </c>
      <c r="B4391" s="29">
        <f t="shared" si="275"/>
        <v>7</v>
      </c>
      <c r="C4391" s="34">
        <v>2</v>
      </c>
      <c r="D4391" s="35">
        <v>249.15</v>
      </c>
      <c r="E4391" s="36">
        <v>402.9</v>
      </c>
      <c r="F4391" s="37">
        <f t="shared" si="276"/>
        <v>652.04999999999995</v>
      </c>
      <c r="G4391" s="38"/>
      <c r="H4391" s="35">
        <v>466.726</v>
      </c>
      <c r="I4391" s="36">
        <v>207.892</v>
      </c>
      <c r="J4391" s="37">
        <f t="shared" si="277"/>
        <v>674.61799999999994</v>
      </c>
      <c r="K4391" s="38"/>
      <c r="L4391" s="35">
        <v>297.3</v>
      </c>
      <c r="M4391" s="36">
        <v>207.3</v>
      </c>
      <c r="N4391" s="37">
        <f t="shared" si="278"/>
        <v>504.6</v>
      </c>
    </row>
    <row r="4392" spans="1:14" ht="15.6" x14ac:dyDescent="0.3">
      <c r="A4392" s="39">
        <v>43648.75</v>
      </c>
      <c r="B4392" s="29">
        <f t="shared" si="275"/>
        <v>7</v>
      </c>
      <c r="C4392" s="34">
        <v>2</v>
      </c>
      <c r="D4392" s="35">
        <v>234.75</v>
      </c>
      <c r="E4392" s="36">
        <v>351.3</v>
      </c>
      <c r="F4392" s="37">
        <f t="shared" si="276"/>
        <v>586.04999999999995</v>
      </c>
      <c r="G4392" s="38"/>
      <c r="H4392" s="35">
        <v>183.65299999999999</v>
      </c>
      <c r="I4392" s="36">
        <v>175.28100000000001</v>
      </c>
      <c r="J4392" s="37">
        <f t="shared" si="277"/>
        <v>358.93399999999997</v>
      </c>
      <c r="K4392" s="38"/>
      <c r="L4392" s="35">
        <v>105.75</v>
      </c>
      <c r="M4392" s="36">
        <v>101.25</v>
      </c>
      <c r="N4392" s="37">
        <f t="shared" si="278"/>
        <v>207</v>
      </c>
    </row>
    <row r="4393" spans="1:14" ht="15.6" x14ac:dyDescent="0.3">
      <c r="A4393" s="40">
        <v>43648.791666666664</v>
      </c>
      <c r="B4393" s="29">
        <f t="shared" si="275"/>
        <v>7</v>
      </c>
      <c r="C4393" s="34">
        <v>2</v>
      </c>
      <c r="D4393" s="35">
        <v>228.15</v>
      </c>
      <c r="E4393" s="36">
        <v>335.85</v>
      </c>
      <c r="F4393" s="37">
        <f t="shared" si="276"/>
        <v>564</v>
      </c>
      <c r="G4393" s="38"/>
      <c r="H4393" s="35">
        <v>169.77</v>
      </c>
      <c r="I4393" s="36">
        <v>164.70500000000001</v>
      </c>
      <c r="J4393" s="37">
        <f t="shared" si="277"/>
        <v>334.47500000000002</v>
      </c>
      <c r="K4393" s="38"/>
      <c r="L4393" s="35">
        <v>94.65</v>
      </c>
      <c r="M4393" s="36">
        <v>81.900000000000006</v>
      </c>
      <c r="N4393" s="37">
        <f t="shared" si="278"/>
        <v>176.55</v>
      </c>
    </row>
    <row r="4394" spans="1:14" ht="15.6" x14ac:dyDescent="0.3">
      <c r="A4394" s="39">
        <v>43648.833333333336</v>
      </c>
      <c r="B4394" s="29">
        <f t="shared" si="275"/>
        <v>7</v>
      </c>
      <c r="C4394" s="34">
        <v>2</v>
      </c>
      <c r="D4394" s="35">
        <v>220.65</v>
      </c>
      <c r="E4394" s="36">
        <v>325.35000000000002</v>
      </c>
      <c r="F4394" s="37">
        <f t="shared" si="276"/>
        <v>546</v>
      </c>
      <c r="G4394" s="38"/>
      <c r="H4394" s="35">
        <v>177.83</v>
      </c>
      <c r="I4394" s="36">
        <v>159.803</v>
      </c>
      <c r="J4394" s="37">
        <f t="shared" si="277"/>
        <v>337.63300000000004</v>
      </c>
      <c r="K4394" s="38"/>
      <c r="L4394" s="35">
        <v>94.5</v>
      </c>
      <c r="M4394" s="36">
        <v>77.55</v>
      </c>
      <c r="N4394" s="37">
        <f t="shared" si="278"/>
        <v>172.05</v>
      </c>
    </row>
    <row r="4395" spans="1:14" ht="15.6" x14ac:dyDescent="0.3">
      <c r="A4395" s="40">
        <v>43648.875</v>
      </c>
      <c r="B4395" s="29">
        <f t="shared" si="275"/>
        <v>7</v>
      </c>
      <c r="C4395" s="34">
        <v>2</v>
      </c>
      <c r="D4395" s="35">
        <v>169.65</v>
      </c>
      <c r="E4395" s="36">
        <v>142.94999999999999</v>
      </c>
      <c r="F4395" s="37">
        <f t="shared" si="276"/>
        <v>312.60000000000002</v>
      </c>
      <c r="G4395" s="38"/>
      <c r="H4395" s="35">
        <v>170.05600000000001</v>
      </c>
      <c r="I4395" s="36">
        <v>150.17099999999999</v>
      </c>
      <c r="J4395" s="37">
        <f t="shared" si="277"/>
        <v>320.22699999999998</v>
      </c>
      <c r="K4395" s="38"/>
      <c r="L4395" s="35">
        <v>91.35</v>
      </c>
      <c r="M4395" s="36">
        <v>76.2</v>
      </c>
      <c r="N4395" s="37">
        <f t="shared" si="278"/>
        <v>167.55</v>
      </c>
    </row>
    <row r="4396" spans="1:14" ht="15.6" x14ac:dyDescent="0.3">
      <c r="A4396" s="39">
        <v>43648.916666666664</v>
      </c>
      <c r="B4396" s="29">
        <f t="shared" si="275"/>
        <v>7</v>
      </c>
      <c r="C4396" s="34">
        <v>2</v>
      </c>
      <c r="D4396" s="35">
        <v>158.25</v>
      </c>
      <c r="E4396" s="36">
        <v>138.75</v>
      </c>
      <c r="F4396" s="37">
        <f t="shared" si="276"/>
        <v>297</v>
      </c>
      <c r="G4396" s="38"/>
      <c r="H4396" s="35">
        <v>169.56</v>
      </c>
      <c r="I4396" s="36">
        <v>154.31200000000001</v>
      </c>
      <c r="J4396" s="37">
        <f t="shared" si="277"/>
        <v>323.87200000000001</v>
      </c>
      <c r="K4396" s="38"/>
      <c r="L4396" s="35">
        <v>87.15</v>
      </c>
      <c r="M4396" s="36">
        <v>75</v>
      </c>
      <c r="N4396" s="37">
        <f t="shared" si="278"/>
        <v>162.15</v>
      </c>
    </row>
    <row r="4397" spans="1:14" ht="15.6" x14ac:dyDescent="0.3">
      <c r="A4397" s="40">
        <v>43648.958333333336</v>
      </c>
      <c r="B4397" s="29">
        <f t="shared" si="275"/>
        <v>7</v>
      </c>
      <c r="C4397" s="34">
        <v>2</v>
      </c>
      <c r="D4397" s="35">
        <v>138.44999999999999</v>
      </c>
      <c r="E4397" s="36">
        <v>132.75</v>
      </c>
      <c r="F4397" s="37">
        <f t="shared" si="276"/>
        <v>271.2</v>
      </c>
      <c r="G4397" s="38"/>
      <c r="H4397" s="35">
        <v>161.488</v>
      </c>
      <c r="I4397" s="36">
        <v>125.70399999999999</v>
      </c>
      <c r="J4397" s="37">
        <f t="shared" si="277"/>
        <v>287.19200000000001</v>
      </c>
      <c r="K4397" s="38"/>
      <c r="L4397" s="35">
        <v>80.099999999999994</v>
      </c>
      <c r="M4397" s="36">
        <v>68.400000000000006</v>
      </c>
      <c r="N4397" s="37">
        <f t="shared" si="278"/>
        <v>148.5</v>
      </c>
    </row>
    <row r="4398" spans="1:14" ht="15.6" x14ac:dyDescent="0.3">
      <c r="A4398" s="39">
        <v>43648</v>
      </c>
      <c r="B4398" s="29">
        <f t="shared" si="275"/>
        <v>7</v>
      </c>
      <c r="C4398" s="34">
        <v>2</v>
      </c>
      <c r="D4398" s="35">
        <v>137.69999999999999</v>
      </c>
      <c r="E4398" s="36">
        <v>118.05</v>
      </c>
      <c r="F4398" s="37">
        <f t="shared" si="276"/>
        <v>255.75</v>
      </c>
      <c r="G4398" s="38"/>
      <c r="H4398" s="35">
        <v>157.47499999999999</v>
      </c>
      <c r="I4398" s="36">
        <v>106.96299999999999</v>
      </c>
      <c r="J4398" s="37">
        <f t="shared" si="277"/>
        <v>264.43799999999999</v>
      </c>
      <c r="K4398" s="38"/>
      <c r="L4398" s="35">
        <v>80.099999999999994</v>
      </c>
      <c r="M4398" s="36">
        <v>66.150000000000006</v>
      </c>
      <c r="N4398" s="37">
        <f t="shared" si="278"/>
        <v>146.25</v>
      </c>
    </row>
    <row r="4399" spans="1:14" ht="15.6" x14ac:dyDescent="0.3">
      <c r="A4399" s="40">
        <v>43649.041666666664</v>
      </c>
      <c r="B4399" s="29">
        <f t="shared" si="275"/>
        <v>7</v>
      </c>
      <c r="C4399" s="34">
        <v>3</v>
      </c>
      <c r="D4399" s="35">
        <v>132.15</v>
      </c>
      <c r="E4399" s="36">
        <v>117</v>
      </c>
      <c r="F4399" s="37">
        <f t="shared" si="276"/>
        <v>249.15</v>
      </c>
      <c r="G4399" s="38"/>
      <c r="H4399" s="35">
        <v>155.36699999999999</v>
      </c>
      <c r="I4399" s="36">
        <v>106.164</v>
      </c>
      <c r="J4399" s="37">
        <f t="shared" si="277"/>
        <v>261.53100000000001</v>
      </c>
      <c r="K4399" s="38"/>
      <c r="L4399" s="35">
        <v>79.650000000000006</v>
      </c>
      <c r="M4399" s="36">
        <v>67.349999999999994</v>
      </c>
      <c r="N4399" s="37">
        <f t="shared" si="278"/>
        <v>147</v>
      </c>
    </row>
    <row r="4400" spans="1:14" ht="15.6" x14ac:dyDescent="0.3">
      <c r="A4400" s="39">
        <v>43649.083333333336</v>
      </c>
      <c r="B4400" s="29">
        <f t="shared" si="275"/>
        <v>7</v>
      </c>
      <c r="C4400" s="34">
        <v>3</v>
      </c>
      <c r="D4400" s="35">
        <v>129.6</v>
      </c>
      <c r="E4400" s="36">
        <v>115.8</v>
      </c>
      <c r="F4400" s="37">
        <f t="shared" si="276"/>
        <v>245.39999999999998</v>
      </c>
      <c r="G4400" s="38"/>
      <c r="H4400" s="35">
        <v>157.09</v>
      </c>
      <c r="I4400" s="36">
        <v>105.889</v>
      </c>
      <c r="J4400" s="37">
        <f t="shared" si="277"/>
        <v>262.97899999999998</v>
      </c>
      <c r="K4400" s="38"/>
      <c r="L4400" s="35">
        <v>72.45</v>
      </c>
      <c r="M4400" s="36">
        <v>66.900000000000006</v>
      </c>
      <c r="N4400" s="37">
        <f t="shared" si="278"/>
        <v>139.35000000000002</v>
      </c>
    </row>
    <row r="4401" spans="1:14" ht="15.6" x14ac:dyDescent="0.3">
      <c r="A4401" s="40">
        <v>43649.125</v>
      </c>
      <c r="B4401" s="29">
        <f t="shared" si="275"/>
        <v>7</v>
      </c>
      <c r="C4401" s="34">
        <v>3</v>
      </c>
      <c r="D4401" s="35">
        <v>128.69999999999999</v>
      </c>
      <c r="E4401" s="36">
        <v>115.65</v>
      </c>
      <c r="F4401" s="37">
        <f t="shared" si="276"/>
        <v>244.35</v>
      </c>
      <c r="G4401" s="38"/>
      <c r="H4401" s="35">
        <v>154.756</v>
      </c>
      <c r="I4401" s="36">
        <v>105.14400000000001</v>
      </c>
      <c r="J4401" s="37">
        <f t="shared" si="277"/>
        <v>259.89999999999998</v>
      </c>
      <c r="K4401" s="38"/>
      <c r="L4401" s="35">
        <v>73.650000000000006</v>
      </c>
      <c r="M4401" s="36">
        <v>66.900000000000006</v>
      </c>
      <c r="N4401" s="37">
        <f t="shared" si="278"/>
        <v>140.55000000000001</v>
      </c>
    </row>
    <row r="4402" spans="1:14" ht="15.6" x14ac:dyDescent="0.3">
      <c r="A4402" s="39">
        <v>43649.166666666664</v>
      </c>
      <c r="B4402" s="29">
        <f t="shared" si="275"/>
        <v>7</v>
      </c>
      <c r="C4402" s="34">
        <v>3</v>
      </c>
      <c r="D4402" s="35">
        <v>128.69999999999999</v>
      </c>
      <c r="E4402" s="36">
        <v>122.1</v>
      </c>
      <c r="F4402" s="37">
        <f t="shared" si="276"/>
        <v>250.79999999999998</v>
      </c>
      <c r="G4402" s="38"/>
      <c r="H4402" s="35">
        <v>177.82900000000001</v>
      </c>
      <c r="I4402" s="36">
        <v>109.398</v>
      </c>
      <c r="J4402" s="37">
        <f t="shared" si="277"/>
        <v>287.22699999999998</v>
      </c>
      <c r="K4402" s="38"/>
      <c r="L4402" s="35">
        <v>73.5</v>
      </c>
      <c r="M4402" s="36">
        <v>66</v>
      </c>
      <c r="N4402" s="37">
        <f t="shared" si="278"/>
        <v>139.5</v>
      </c>
    </row>
    <row r="4403" spans="1:14" ht="15.6" x14ac:dyDescent="0.3">
      <c r="A4403" s="40">
        <v>43649.208333333336</v>
      </c>
      <c r="B4403" s="29">
        <f t="shared" si="275"/>
        <v>7</v>
      </c>
      <c r="C4403" s="34">
        <v>3</v>
      </c>
      <c r="D4403" s="35">
        <v>130.80000000000001</v>
      </c>
      <c r="E4403" s="36">
        <v>128.1</v>
      </c>
      <c r="F4403" s="37">
        <f t="shared" si="276"/>
        <v>258.89999999999998</v>
      </c>
      <c r="G4403" s="38"/>
      <c r="H4403" s="35">
        <v>183.184</v>
      </c>
      <c r="I4403" s="36">
        <v>127.23399999999999</v>
      </c>
      <c r="J4403" s="37">
        <f t="shared" si="277"/>
        <v>310.41800000000001</v>
      </c>
      <c r="K4403" s="38"/>
      <c r="L4403" s="35">
        <v>79.2</v>
      </c>
      <c r="M4403" s="36">
        <v>66.3</v>
      </c>
      <c r="N4403" s="37">
        <f t="shared" si="278"/>
        <v>145.5</v>
      </c>
    </row>
    <row r="4404" spans="1:14" ht="15.6" x14ac:dyDescent="0.3">
      <c r="A4404" s="39">
        <v>43649.25</v>
      </c>
      <c r="B4404" s="29">
        <f t="shared" si="275"/>
        <v>7</v>
      </c>
      <c r="C4404" s="34">
        <v>3</v>
      </c>
      <c r="D4404" s="35">
        <v>193.5</v>
      </c>
      <c r="E4404" s="36">
        <v>348.3</v>
      </c>
      <c r="F4404" s="37">
        <f t="shared" si="276"/>
        <v>541.79999999999995</v>
      </c>
      <c r="G4404" s="38"/>
      <c r="H4404" s="35">
        <v>421.524</v>
      </c>
      <c r="I4404" s="36">
        <v>163.75800000000001</v>
      </c>
      <c r="J4404" s="37">
        <f t="shared" si="277"/>
        <v>585.28200000000004</v>
      </c>
      <c r="K4404" s="38"/>
      <c r="L4404" s="35">
        <v>223.2</v>
      </c>
      <c r="M4404" s="36">
        <v>135.15</v>
      </c>
      <c r="N4404" s="37">
        <f t="shared" si="278"/>
        <v>358.35</v>
      </c>
    </row>
    <row r="4405" spans="1:14" ht="15.6" x14ac:dyDescent="0.3">
      <c r="A4405" s="40">
        <v>43649.291666666664</v>
      </c>
      <c r="B4405" s="29">
        <f t="shared" si="275"/>
        <v>7</v>
      </c>
      <c r="C4405" s="34">
        <v>3</v>
      </c>
      <c r="D4405" s="35">
        <v>204.15</v>
      </c>
      <c r="E4405" s="36">
        <v>371.85</v>
      </c>
      <c r="F4405" s="37">
        <f t="shared" si="276"/>
        <v>576</v>
      </c>
      <c r="G4405" s="38"/>
      <c r="H4405" s="35">
        <v>484.09699999999998</v>
      </c>
      <c r="I4405" s="36">
        <v>194.499</v>
      </c>
      <c r="J4405" s="37">
        <f t="shared" si="277"/>
        <v>678.596</v>
      </c>
      <c r="K4405" s="38"/>
      <c r="L4405" s="35">
        <v>285.45</v>
      </c>
      <c r="M4405" s="36">
        <v>185.1</v>
      </c>
      <c r="N4405" s="37">
        <f t="shared" si="278"/>
        <v>470.54999999999995</v>
      </c>
    </row>
    <row r="4406" spans="1:14" ht="15.6" x14ac:dyDescent="0.3">
      <c r="A4406" s="39">
        <v>43649.333333333336</v>
      </c>
      <c r="B4406" s="29">
        <f t="shared" si="275"/>
        <v>7</v>
      </c>
      <c r="C4406" s="34">
        <v>3</v>
      </c>
      <c r="D4406" s="35">
        <v>210.3</v>
      </c>
      <c r="E4406" s="36">
        <v>400.95</v>
      </c>
      <c r="F4406" s="37">
        <f t="shared" si="276"/>
        <v>611.25</v>
      </c>
      <c r="G4406" s="38"/>
      <c r="H4406" s="35">
        <v>476.28</v>
      </c>
      <c r="I4406" s="36">
        <v>215.791</v>
      </c>
      <c r="J4406" s="37">
        <f t="shared" si="277"/>
        <v>692.07099999999991</v>
      </c>
      <c r="K4406" s="38"/>
      <c r="L4406" s="35">
        <v>287.7</v>
      </c>
      <c r="M4406" s="36">
        <v>195</v>
      </c>
      <c r="N4406" s="37">
        <f t="shared" si="278"/>
        <v>482.7</v>
      </c>
    </row>
    <row r="4407" spans="1:14" ht="15.6" x14ac:dyDescent="0.3">
      <c r="A4407" s="40">
        <v>43649.375</v>
      </c>
      <c r="B4407" s="29">
        <f t="shared" si="275"/>
        <v>7</v>
      </c>
      <c r="C4407" s="34">
        <v>3</v>
      </c>
      <c r="D4407" s="35">
        <v>244.35</v>
      </c>
      <c r="E4407" s="36">
        <v>445.95</v>
      </c>
      <c r="F4407" s="37">
        <f t="shared" si="276"/>
        <v>690.3</v>
      </c>
      <c r="G4407" s="38"/>
      <c r="H4407" s="35">
        <v>494.654</v>
      </c>
      <c r="I4407" s="36">
        <v>233.95699999999999</v>
      </c>
      <c r="J4407" s="37">
        <f t="shared" si="277"/>
        <v>728.61099999999999</v>
      </c>
      <c r="K4407" s="38"/>
      <c r="L4407" s="35">
        <v>309</v>
      </c>
      <c r="M4407" s="36">
        <v>216.6</v>
      </c>
      <c r="N4407" s="37">
        <f t="shared" si="278"/>
        <v>525.6</v>
      </c>
    </row>
    <row r="4408" spans="1:14" ht="15.6" x14ac:dyDescent="0.3">
      <c r="A4408" s="39">
        <v>43649.416666666664</v>
      </c>
      <c r="B4408" s="29">
        <f t="shared" si="275"/>
        <v>7</v>
      </c>
      <c r="C4408" s="34">
        <v>3</v>
      </c>
      <c r="D4408" s="35">
        <v>263.25</v>
      </c>
      <c r="E4408" s="36">
        <v>460.5</v>
      </c>
      <c r="F4408" s="37">
        <f t="shared" si="276"/>
        <v>723.75</v>
      </c>
      <c r="G4408" s="38"/>
      <c r="H4408" s="35">
        <v>500.95299999999997</v>
      </c>
      <c r="I4408" s="36">
        <v>235.54300000000001</v>
      </c>
      <c r="J4408" s="37">
        <f t="shared" si="277"/>
        <v>736.49599999999998</v>
      </c>
      <c r="K4408" s="38"/>
      <c r="L4408" s="35">
        <v>316.35000000000002</v>
      </c>
      <c r="M4408" s="36">
        <v>217.65</v>
      </c>
      <c r="N4408" s="37">
        <f t="shared" si="278"/>
        <v>534</v>
      </c>
    </row>
    <row r="4409" spans="1:14" ht="15.6" x14ac:dyDescent="0.3">
      <c r="A4409" s="40">
        <v>43649.458333333336</v>
      </c>
      <c r="B4409" s="29">
        <f t="shared" si="275"/>
        <v>7</v>
      </c>
      <c r="C4409" s="34">
        <v>3</v>
      </c>
      <c r="D4409" s="35">
        <v>267.60000000000002</v>
      </c>
      <c r="E4409" s="36">
        <v>462.6</v>
      </c>
      <c r="F4409" s="37">
        <f t="shared" si="276"/>
        <v>730.2</v>
      </c>
      <c r="G4409" s="38"/>
      <c r="H4409" s="35">
        <v>507.81</v>
      </c>
      <c r="I4409" s="36">
        <v>240.64</v>
      </c>
      <c r="J4409" s="37">
        <f t="shared" si="277"/>
        <v>748.45</v>
      </c>
      <c r="K4409" s="38"/>
      <c r="L4409" s="35">
        <v>323.25</v>
      </c>
      <c r="M4409" s="36">
        <v>229.8</v>
      </c>
      <c r="N4409" s="37">
        <f t="shared" si="278"/>
        <v>553.04999999999995</v>
      </c>
    </row>
    <row r="4410" spans="1:14" ht="15.6" x14ac:dyDescent="0.3">
      <c r="A4410" s="39">
        <v>43649.5</v>
      </c>
      <c r="B4410" s="29">
        <f t="shared" si="275"/>
        <v>7</v>
      </c>
      <c r="C4410" s="34">
        <v>3</v>
      </c>
      <c r="D4410" s="35">
        <v>273.89999999999998</v>
      </c>
      <c r="E4410" s="36">
        <v>467.85</v>
      </c>
      <c r="F4410" s="37">
        <f t="shared" si="276"/>
        <v>741.75</v>
      </c>
      <c r="G4410" s="38"/>
      <c r="H4410" s="35">
        <v>517.78800000000001</v>
      </c>
      <c r="I4410" s="36">
        <v>245.97499999999999</v>
      </c>
      <c r="J4410" s="37">
        <f t="shared" si="277"/>
        <v>763.76300000000003</v>
      </c>
      <c r="K4410" s="38"/>
      <c r="L4410" s="35">
        <v>328.65</v>
      </c>
      <c r="M4410" s="36">
        <v>229.05</v>
      </c>
      <c r="N4410" s="37">
        <f t="shared" si="278"/>
        <v>557.70000000000005</v>
      </c>
    </row>
    <row r="4411" spans="1:14" ht="15.6" x14ac:dyDescent="0.3">
      <c r="A4411" s="40">
        <v>43649.541666666664</v>
      </c>
      <c r="B4411" s="29">
        <f t="shared" si="275"/>
        <v>7</v>
      </c>
      <c r="C4411" s="34">
        <v>3</v>
      </c>
      <c r="D4411" s="35">
        <v>280.35000000000002</v>
      </c>
      <c r="E4411" s="36">
        <v>474.45</v>
      </c>
      <c r="F4411" s="37">
        <f t="shared" si="276"/>
        <v>754.8</v>
      </c>
      <c r="G4411" s="38"/>
      <c r="H4411" s="35">
        <v>543.76</v>
      </c>
      <c r="I4411" s="36">
        <v>247.75200000000001</v>
      </c>
      <c r="J4411" s="37">
        <f t="shared" si="277"/>
        <v>791.51199999999994</v>
      </c>
      <c r="K4411" s="38"/>
      <c r="L4411" s="35">
        <v>337.65</v>
      </c>
      <c r="M4411" s="36">
        <v>241.2</v>
      </c>
      <c r="N4411" s="37">
        <f t="shared" si="278"/>
        <v>578.84999999999991</v>
      </c>
    </row>
    <row r="4412" spans="1:14" ht="15.6" x14ac:dyDescent="0.3">
      <c r="A4412" s="39">
        <v>43649.583333333336</v>
      </c>
      <c r="B4412" s="29">
        <f t="shared" si="275"/>
        <v>7</v>
      </c>
      <c r="C4412" s="34">
        <v>3</v>
      </c>
      <c r="D4412" s="35">
        <v>280.64999999999998</v>
      </c>
      <c r="E4412" s="36">
        <v>474.45</v>
      </c>
      <c r="F4412" s="37">
        <f t="shared" si="276"/>
        <v>755.09999999999991</v>
      </c>
      <c r="G4412" s="38"/>
      <c r="H4412" s="35">
        <v>548.19200000000001</v>
      </c>
      <c r="I4412" s="36">
        <v>242.93</v>
      </c>
      <c r="J4412" s="37">
        <f t="shared" si="277"/>
        <v>791.12200000000007</v>
      </c>
      <c r="K4412" s="38"/>
      <c r="L4412" s="35">
        <v>333.6</v>
      </c>
      <c r="M4412" s="36">
        <v>238.05</v>
      </c>
      <c r="N4412" s="37">
        <f t="shared" si="278"/>
        <v>571.65000000000009</v>
      </c>
    </row>
    <row r="4413" spans="1:14" ht="15.6" x14ac:dyDescent="0.3">
      <c r="A4413" s="40">
        <v>43649.625</v>
      </c>
      <c r="B4413" s="29">
        <f t="shared" si="275"/>
        <v>7</v>
      </c>
      <c r="C4413" s="34">
        <v>3</v>
      </c>
      <c r="D4413" s="35">
        <v>268.05</v>
      </c>
      <c r="E4413" s="36">
        <v>462</v>
      </c>
      <c r="F4413" s="37">
        <f t="shared" si="276"/>
        <v>730.05</v>
      </c>
      <c r="G4413" s="38"/>
      <c r="H4413" s="35">
        <v>537.75800000000004</v>
      </c>
      <c r="I4413" s="36">
        <v>243.239</v>
      </c>
      <c r="J4413" s="37">
        <f t="shared" si="277"/>
        <v>780.99700000000007</v>
      </c>
      <c r="K4413" s="38"/>
      <c r="L4413" s="35">
        <v>332.7</v>
      </c>
      <c r="M4413" s="36">
        <v>234.45</v>
      </c>
      <c r="N4413" s="37">
        <f t="shared" si="278"/>
        <v>567.15</v>
      </c>
    </row>
    <row r="4414" spans="1:14" ht="15.6" x14ac:dyDescent="0.3">
      <c r="A4414" s="39">
        <v>43649.666666666664</v>
      </c>
      <c r="B4414" s="29">
        <f t="shared" si="275"/>
        <v>7</v>
      </c>
      <c r="C4414" s="34">
        <v>3</v>
      </c>
      <c r="D4414" s="35">
        <v>263.7</v>
      </c>
      <c r="E4414" s="36">
        <v>438.9</v>
      </c>
      <c r="F4414" s="37">
        <f t="shared" si="276"/>
        <v>702.59999999999991</v>
      </c>
      <c r="G4414" s="38"/>
      <c r="H4414" s="35">
        <v>503.77600000000001</v>
      </c>
      <c r="I4414" s="36">
        <v>231.1</v>
      </c>
      <c r="J4414" s="37">
        <f t="shared" si="277"/>
        <v>734.87599999999998</v>
      </c>
      <c r="K4414" s="38"/>
      <c r="L4414" s="35">
        <v>327.3</v>
      </c>
      <c r="M4414" s="36">
        <v>223.65</v>
      </c>
      <c r="N4414" s="37">
        <f t="shared" si="278"/>
        <v>550.95000000000005</v>
      </c>
    </row>
    <row r="4415" spans="1:14" ht="15.6" x14ac:dyDescent="0.3">
      <c r="A4415" s="40">
        <v>43649.708333333336</v>
      </c>
      <c r="B4415" s="29">
        <f t="shared" si="275"/>
        <v>7</v>
      </c>
      <c r="C4415" s="34">
        <v>3</v>
      </c>
      <c r="D4415" s="35">
        <v>259.35000000000002</v>
      </c>
      <c r="E4415" s="36">
        <v>398.7</v>
      </c>
      <c r="F4415" s="37">
        <f t="shared" si="276"/>
        <v>658.05</v>
      </c>
      <c r="G4415" s="38"/>
      <c r="H4415" s="35">
        <v>474.00599999999997</v>
      </c>
      <c r="I4415" s="36">
        <v>216.185</v>
      </c>
      <c r="J4415" s="37">
        <f t="shared" si="277"/>
        <v>690.19100000000003</v>
      </c>
      <c r="K4415" s="38"/>
      <c r="L4415" s="35">
        <v>308.55</v>
      </c>
      <c r="M4415" s="36">
        <v>207.6</v>
      </c>
      <c r="N4415" s="37">
        <f t="shared" si="278"/>
        <v>516.15</v>
      </c>
    </row>
    <row r="4416" spans="1:14" ht="15.6" x14ac:dyDescent="0.3">
      <c r="A4416" s="39">
        <v>43649.75</v>
      </c>
      <c r="B4416" s="29">
        <f t="shared" si="275"/>
        <v>7</v>
      </c>
      <c r="C4416" s="34">
        <v>3</v>
      </c>
      <c r="D4416" s="35">
        <v>242.1</v>
      </c>
      <c r="E4416" s="36">
        <v>347.85</v>
      </c>
      <c r="F4416" s="37">
        <f t="shared" si="276"/>
        <v>589.95000000000005</v>
      </c>
      <c r="G4416" s="38"/>
      <c r="H4416" s="35">
        <v>180.77199999999999</v>
      </c>
      <c r="I4416" s="36">
        <v>177.16800000000001</v>
      </c>
      <c r="J4416" s="37">
        <f t="shared" si="277"/>
        <v>357.94</v>
      </c>
      <c r="K4416" s="38"/>
      <c r="L4416" s="35">
        <v>111.45</v>
      </c>
      <c r="M4416" s="36">
        <v>108.3</v>
      </c>
      <c r="N4416" s="37">
        <f t="shared" si="278"/>
        <v>219.75</v>
      </c>
    </row>
    <row r="4417" spans="1:14" ht="15.6" x14ac:dyDescent="0.3">
      <c r="A4417" s="40">
        <v>43649.791666666664</v>
      </c>
      <c r="B4417" s="29">
        <f t="shared" si="275"/>
        <v>7</v>
      </c>
      <c r="C4417" s="34">
        <v>3</v>
      </c>
      <c r="D4417" s="35">
        <v>237.15</v>
      </c>
      <c r="E4417" s="36">
        <v>328.8</v>
      </c>
      <c r="F4417" s="37">
        <f t="shared" si="276"/>
        <v>565.95000000000005</v>
      </c>
      <c r="G4417" s="38"/>
      <c r="H4417" s="35">
        <v>169.79</v>
      </c>
      <c r="I4417" s="36">
        <v>164.15299999999999</v>
      </c>
      <c r="J4417" s="37">
        <f t="shared" si="277"/>
        <v>333.94299999999998</v>
      </c>
      <c r="K4417" s="38"/>
      <c r="L4417" s="35">
        <v>102.15</v>
      </c>
      <c r="M4417" s="36">
        <v>91.5</v>
      </c>
      <c r="N4417" s="37">
        <f t="shared" si="278"/>
        <v>193.65</v>
      </c>
    </row>
    <row r="4418" spans="1:14" ht="15.6" x14ac:dyDescent="0.3">
      <c r="A4418" s="39">
        <v>43649.833333333336</v>
      </c>
      <c r="B4418" s="29">
        <f t="shared" si="275"/>
        <v>7</v>
      </c>
      <c r="C4418" s="34">
        <v>3</v>
      </c>
      <c r="D4418" s="35">
        <v>229.65</v>
      </c>
      <c r="E4418" s="36">
        <v>318.3</v>
      </c>
      <c r="F4418" s="37">
        <f t="shared" si="276"/>
        <v>547.95000000000005</v>
      </c>
      <c r="G4418" s="38"/>
      <c r="H4418" s="35">
        <v>177.392</v>
      </c>
      <c r="I4418" s="36">
        <v>163.98099999999999</v>
      </c>
      <c r="J4418" s="37">
        <f t="shared" si="277"/>
        <v>341.37299999999999</v>
      </c>
      <c r="K4418" s="38"/>
      <c r="L4418" s="35">
        <v>101.1</v>
      </c>
      <c r="M4418" s="36">
        <v>85.65</v>
      </c>
      <c r="N4418" s="37">
        <f t="shared" si="278"/>
        <v>186.75</v>
      </c>
    </row>
    <row r="4419" spans="1:14" ht="15.6" x14ac:dyDescent="0.3">
      <c r="A4419" s="40">
        <v>43649.875</v>
      </c>
      <c r="B4419" s="29">
        <f t="shared" si="275"/>
        <v>7</v>
      </c>
      <c r="C4419" s="34">
        <v>3</v>
      </c>
      <c r="D4419" s="35">
        <v>180.6</v>
      </c>
      <c r="E4419" s="36">
        <v>145.19999999999999</v>
      </c>
      <c r="F4419" s="37">
        <f t="shared" si="276"/>
        <v>325.79999999999995</v>
      </c>
      <c r="G4419" s="38"/>
      <c r="H4419" s="35">
        <v>171.29400000000001</v>
      </c>
      <c r="I4419" s="36">
        <v>152.85</v>
      </c>
      <c r="J4419" s="37">
        <f t="shared" si="277"/>
        <v>324.14400000000001</v>
      </c>
      <c r="K4419" s="38"/>
      <c r="L4419" s="35">
        <v>101.4</v>
      </c>
      <c r="M4419" s="36">
        <v>84.45</v>
      </c>
      <c r="N4419" s="37">
        <f t="shared" si="278"/>
        <v>185.85000000000002</v>
      </c>
    </row>
    <row r="4420" spans="1:14" ht="15.6" x14ac:dyDescent="0.3">
      <c r="A4420" s="39">
        <v>43649.916666666664</v>
      </c>
      <c r="B4420" s="29">
        <f t="shared" si="275"/>
        <v>7</v>
      </c>
      <c r="C4420" s="34">
        <v>3</v>
      </c>
      <c r="D4420" s="35">
        <v>167.55</v>
      </c>
      <c r="E4420" s="36">
        <v>141.44999999999999</v>
      </c>
      <c r="F4420" s="37">
        <f t="shared" si="276"/>
        <v>309</v>
      </c>
      <c r="G4420" s="38"/>
      <c r="H4420" s="35">
        <v>165.518</v>
      </c>
      <c r="I4420" s="36">
        <v>147.62</v>
      </c>
      <c r="J4420" s="37">
        <f t="shared" si="277"/>
        <v>313.13800000000003</v>
      </c>
      <c r="K4420" s="38"/>
      <c r="L4420" s="35">
        <v>100.05</v>
      </c>
      <c r="M4420" s="36">
        <v>86.1</v>
      </c>
      <c r="N4420" s="37">
        <f t="shared" si="278"/>
        <v>186.14999999999998</v>
      </c>
    </row>
    <row r="4421" spans="1:14" ht="15.6" x14ac:dyDescent="0.3">
      <c r="A4421" s="40">
        <v>43649.958333333336</v>
      </c>
      <c r="B4421" s="29">
        <f t="shared" si="275"/>
        <v>7</v>
      </c>
      <c r="C4421" s="34">
        <v>3</v>
      </c>
      <c r="D4421" s="35">
        <v>154.80000000000001</v>
      </c>
      <c r="E4421" s="36">
        <v>135.75</v>
      </c>
      <c r="F4421" s="37">
        <f t="shared" si="276"/>
        <v>290.55</v>
      </c>
      <c r="G4421" s="38"/>
      <c r="H4421" s="35">
        <v>158.548</v>
      </c>
      <c r="I4421" s="36">
        <v>119.789</v>
      </c>
      <c r="J4421" s="37">
        <f t="shared" si="277"/>
        <v>278.33699999999999</v>
      </c>
      <c r="K4421" s="38"/>
      <c r="L4421" s="35">
        <v>86.85</v>
      </c>
      <c r="M4421" s="36">
        <v>77.400000000000006</v>
      </c>
      <c r="N4421" s="37">
        <f t="shared" si="278"/>
        <v>164.25</v>
      </c>
    </row>
    <row r="4422" spans="1:14" ht="15.6" x14ac:dyDescent="0.3">
      <c r="A4422" s="39">
        <v>43649</v>
      </c>
      <c r="B4422" s="29">
        <f t="shared" si="275"/>
        <v>7</v>
      </c>
      <c r="C4422" s="34">
        <v>3</v>
      </c>
      <c r="D4422" s="35">
        <v>146.55000000000001</v>
      </c>
      <c r="E4422" s="36">
        <v>124.8</v>
      </c>
      <c r="F4422" s="37">
        <f t="shared" si="276"/>
        <v>271.35000000000002</v>
      </c>
      <c r="G4422" s="38"/>
      <c r="H4422" s="35">
        <v>156.74100000000001</v>
      </c>
      <c r="I4422" s="36">
        <v>106.26900000000001</v>
      </c>
      <c r="J4422" s="37">
        <f t="shared" si="277"/>
        <v>263.01</v>
      </c>
      <c r="K4422" s="38"/>
      <c r="L4422" s="35">
        <v>79.650000000000006</v>
      </c>
      <c r="M4422" s="36">
        <v>74.400000000000006</v>
      </c>
      <c r="N4422" s="37">
        <f t="shared" si="278"/>
        <v>154.05000000000001</v>
      </c>
    </row>
    <row r="4423" spans="1:14" ht="15.6" x14ac:dyDescent="0.3">
      <c r="A4423" s="40">
        <v>43650.041666666664</v>
      </c>
      <c r="B4423" s="29">
        <f t="shared" si="275"/>
        <v>7</v>
      </c>
      <c r="C4423" s="34">
        <v>4</v>
      </c>
      <c r="D4423" s="35">
        <v>140.85</v>
      </c>
      <c r="E4423" s="36">
        <v>121.95</v>
      </c>
      <c r="F4423" s="37">
        <f t="shared" si="276"/>
        <v>262.8</v>
      </c>
      <c r="G4423" s="38"/>
      <c r="H4423" s="35">
        <v>154.673</v>
      </c>
      <c r="I4423" s="36">
        <v>105.938</v>
      </c>
      <c r="J4423" s="37">
        <f t="shared" si="277"/>
        <v>260.61099999999999</v>
      </c>
      <c r="K4423" s="38"/>
      <c r="L4423" s="35">
        <v>77.25</v>
      </c>
      <c r="M4423" s="36">
        <v>71.400000000000006</v>
      </c>
      <c r="N4423" s="37">
        <f t="shared" si="278"/>
        <v>148.65</v>
      </c>
    </row>
    <row r="4424" spans="1:14" ht="15.6" x14ac:dyDescent="0.3">
      <c r="A4424" s="39">
        <v>43650.083333333336</v>
      </c>
      <c r="B4424" s="29">
        <f t="shared" ref="B4424:B4487" si="279">MONTH(A4424)</f>
        <v>7</v>
      </c>
      <c r="C4424" s="34">
        <v>4</v>
      </c>
      <c r="D4424" s="35">
        <v>136.80000000000001</v>
      </c>
      <c r="E4424" s="36">
        <v>120.45</v>
      </c>
      <c r="F4424" s="37">
        <f t="shared" ref="F4424:F4487" si="280">D4424+E4424</f>
        <v>257.25</v>
      </c>
      <c r="G4424" s="38"/>
      <c r="H4424" s="35">
        <v>154.32300000000001</v>
      </c>
      <c r="I4424" s="36">
        <v>105.52500000000001</v>
      </c>
      <c r="J4424" s="37">
        <f t="shared" ref="J4424:J4487" si="281">H4424+I4424</f>
        <v>259.84800000000001</v>
      </c>
      <c r="K4424" s="38"/>
      <c r="L4424" s="35">
        <v>78.150000000000006</v>
      </c>
      <c r="M4424" s="36">
        <v>71.849999999999994</v>
      </c>
      <c r="N4424" s="37">
        <f t="shared" ref="N4424:N4487" si="282">L4424+M4424</f>
        <v>150</v>
      </c>
    </row>
    <row r="4425" spans="1:14" ht="15.6" x14ac:dyDescent="0.3">
      <c r="A4425" s="40">
        <v>43650.125</v>
      </c>
      <c r="B4425" s="29">
        <f t="shared" si="279"/>
        <v>7</v>
      </c>
      <c r="C4425" s="34">
        <v>4</v>
      </c>
      <c r="D4425" s="35">
        <v>134.25</v>
      </c>
      <c r="E4425" s="36">
        <v>120</v>
      </c>
      <c r="F4425" s="37">
        <f t="shared" si="280"/>
        <v>254.25</v>
      </c>
      <c r="G4425" s="38"/>
      <c r="H4425" s="35">
        <v>159.667</v>
      </c>
      <c r="I4425" s="36">
        <v>105.666</v>
      </c>
      <c r="J4425" s="37">
        <f t="shared" si="281"/>
        <v>265.33299999999997</v>
      </c>
      <c r="K4425" s="38"/>
      <c r="L4425" s="35">
        <v>76.2</v>
      </c>
      <c r="M4425" s="36">
        <v>70.8</v>
      </c>
      <c r="N4425" s="37">
        <f t="shared" si="282"/>
        <v>147</v>
      </c>
    </row>
    <row r="4426" spans="1:14" ht="15.6" x14ac:dyDescent="0.3">
      <c r="A4426" s="39">
        <v>43650.166666666664</v>
      </c>
      <c r="B4426" s="29">
        <f t="shared" si="279"/>
        <v>7</v>
      </c>
      <c r="C4426" s="34">
        <v>4</v>
      </c>
      <c r="D4426" s="35">
        <v>136.05000000000001</v>
      </c>
      <c r="E4426" s="36">
        <v>131.69999999999999</v>
      </c>
      <c r="F4426" s="37">
        <f t="shared" si="280"/>
        <v>267.75</v>
      </c>
      <c r="G4426" s="38"/>
      <c r="H4426" s="35">
        <v>172.30099999999999</v>
      </c>
      <c r="I4426" s="36">
        <v>115.13200000000001</v>
      </c>
      <c r="J4426" s="37">
        <f t="shared" si="281"/>
        <v>287.43299999999999</v>
      </c>
      <c r="K4426" s="38"/>
      <c r="L4426" s="35">
        <v>77.099999999999994</v>
      </c>
      <c r="M4426" s="36">
        <v>70.5</v>
      </c>
      <c r="N4426" s="37">
        <f t="shared" si="282"/>
        <v>147.6</v>
      </c>
    </row>
    <row r="4427" spans="1:14" ht="15.6" x14ac:dyDescent="0.3">
      <c r="A4427" s="40">
        <v>43650.208333333336</v>
      </c>
      <c r="B4427" s="29">
        <f t="shared" si="279"/>
        <v>7</v>
      </c>
      <c r="C4427" s="34">
        <v>4</v>
      </c>
      <c r="D4427" s="35">
        <v>136.5</v>
      </c>
      <c r="E4427" s="36">
        <v>133.65</v>
      </c>
      <c r="F4427" s="37">
        <f t="shared" si="280"/>
        <v>270.14999999999998</v>
      </c>
      <c r="G4427" s="38"/>
      <c r="H4427" s="35">
        <v>176.46100000000001</v>
      </c>
      <c r="I4427" s="36">
        <v>125.423</v>
      </c>
      <c r="J4427" s="37">
        <f t="shared" si="281"/>
        <v>301.88400000000001</v>
      </c>
      <c r="K4427" s="38"/>
      <c r="L4427" s="35">
        <v>82.05</v>
      </c>
      <c r="M4427" s="36">
        <v>71.25</v>
      </c>
      <c r="N4427" s="37">
        <f t="shared" si="282"/>
        <v>153.30000000000001</v>
      </c>
    </row>
    <row r="4428" spans="1:14" ht="15.6" x14ac:dyDescent="0.3">
      <c r="A4428" s="39">
        <v>43650.25</v>
      </c>
      <c r="B4428" s="29">
        <f t="shared" si="279"/>
        <v>7</v>
      </c>
      <c r="C4428" s="34">
        <v>4</v>
      </c>
      <c r="D4428" s="35">
        <v>199.95</v>
      </c>
      <c r="E4428" s="36">
        <v>316.05</v>
      </c>
      <c r="F4428" s="37">
        <f t="shared" si="280"/>
        <v>516</v>
      </c>
      <c r="G4428" s="38"/>
      <c r="H4428" s="35">
        <v>343.56900000000002</v>
      </c>
      <c r="I4428" s="36">
        <v>165.024</v>
      </c>
      <c r="J4428" s="37">
        <f t="shared" si="281"/>
        <v>508.59300000000002</v>
      </c>
      <c r="K4428" s="38"/>
      <c r="L4428" s="35">
        <v>201.9</v>
      </c>
      <c r="M4428" s="36">
        <v>124.5</v>
      </c>
      <c r="N4428" s="37">
        <f t="shared" si="282"/>
        <v>326.39999999999998</v>
      </c>
    </row>
    <row r="4429" spans="1:14" ht="15.6" x14ac:dyDescent="0.3">
      <c r="A4429" s="40">
        <v>43650.291666666664</v>
      </c>
      <c r="B4429" s="29">
        <f t="shared" si="279"/>
        <v>7</v>
      </c>
      <c r="C4429" s="34">
        <v>4</v>
      </c>
      <c r="D4429" s="35">
        <v>206.55</v>
      </c>
      <c r="E4429" s="36">
        <v>345.3</v>
      </c>
      <c r="F4429" s="37">
        <f t="shared" si="280"/>
        <v>551.85</v>
      </c>
      <c r="G4429" s="38"/>
      <c r="H4429" s="35">
        <v>443.18299999999999</v>
      </c>
      <c r="I4429" s="36">
        <v>190.773</v>
      </c>
      <c r="J4429" s="37">
        <f t="shared" si="281"/>
        <v>633.95600000000002</v>
      </c>
      <c r="K4429" s="38"/>
      <c r="L4429" s="35">
        <v>269.7</v>
      </c>
      <c r="M4429" s="36">
        <v>171.6</v>
      </c>
      <c r="N4429" s="37">
        <f t="shared" si="282"/>
        <v>441.29999999999995</v>
      </c>
    </row>
    <row r="4430" spans="1:14" ht="15.6" x14ac:dyDescent="0.3">
      <c r="A4430" s="39">
        <v>43650.333333333336</v>
      </c>
      <c r="B4430" s="29">
        <f t="shared" si="279"/>
        <v>7</v>
      </c>
      <c r="C4430" s="34">
        <v>4</v>
      </c>
      <c r="D4430" s="35">
        <v>230.55</v>
      </c>
      <c r="E4430" s="36">
        <v>391.35</v>
      </c>
      <c r="F4430" s="37">
        <f t="shared" si="280"/>
        <v>621.90000000000009</v>
      </c>
      <c r="G4430" s="38"/>
      <c r="H4430" s="35">
        <v>449.06900000000002</v>
      </c>
      <c r="I4430" s="36">
        <v>210.42599999999999</v>
      </c>
      <c r="J4430" s="37">
        <f t="shared" si="281"/>
        <v>659.495</v>
      </c>
      <c r="K4430" s="38"/>
      <c r="L4430" s="35">
        <v>278.7</v>
      </c>
      <c r="M4430" s="36">
        <v>185.55</v>
      </c>
      <c r="N4430" s="37">
        <f t="shared" si="282"/>
        <v>464.25</v>
      </c>
    </row>
    <row r="4431" spans="1:14" ht="15.6" x14ac:dyDescent="0.3">
      <c r="A4431" s="40">
        <v>43650.375</v>
      </c>
      <c r="B4431" s="29">
        <f t="shared" si="279"/>
        <v>7</v>
      </c>
      <c r="C4431" s="34">
        <v>4</v>
      </c>
      <c r="D4431" s="35">
        <v>238.65</v>
      </c>
      <c r="E4431" s="36">
        <v>433.5</v>
      </c>
      <c r="F4431" s="37">
        <f t="shared" si="280"/>
        <v>672.15</v>
      </c>
      <c r="G4431" s="38"/>
      <c r="H4431" s="35">
        <v>469.34100000000001</v>
      </c>
      <c r="I4431" s="36">
        <v>231.52</v>
      </c>
      <c r="J4431" s="37">
        <f t="shared" si="281"/>
        <v>700.86099999999999</v>
      </c>
      <c r="K4431" s="38"/>
      <c r="L4431" s="35">
        <v>295.05</v>
      </c>
      <c r="M4431" s="36">
        <v>203.4</v>
      </c>
      <c r="N4431" s="37">
        <f t="shared" si="282"/>
        <v>498.45000000000005</v>
      </c>
    </row>
    <row r="4432" spans="1:14" ht="15.6" x14ac:dyDescent="0.3">
      <c r="A4432" s="39">
        <v>43650.416666666664</v>
      </c>
      <c r="B4432" s="29">
        <f t="shared" si="279"/>
        <v>7</v>
      </c>
      <c r="C4432" s="34">
        <v>4</v>
      </c>
      <c r="D4432" s="35">
        <v>256.2</v>
      </c>
      <c r="E4432" s="36">
        <v>445.35</v>
      </c>
      <c r="F4432" s="37">
        <f t="shared" si="280"/>
        <v>701.55</v>
      </c>
      <c r="G4432" s="38"/>
      <c r="H4432" s="35">
        <v>484.66300000000001</v>
      </c>
      <c r="I4432" s="36">
        <v>235.905</v>
      </c>
      <c r="J4432" s="37">
        <f t="shared" si="281"/>
        <v>720.56799999999998</v>
      </c>
      <c r="K4432" s="38"/>
      <c r="L4432" s="35">
        <v>303.3</v>
      </c>
      <c r="M4432" s="36">
        <v>212.7</v>
      </c>
      <c r="N4432" s="37">
        <f t="shared" si="282"/>
        <v>516</v>
      </c>
    </row>
    <row r="4433" spans="1:14" ht="15.6" x14ac:dyDescent="0.3">
      <c r="A4433" s="40">
        <v>43650.458333333336</v>
      </c>
      <c r="B4433" s="29">
        <f t="shared" si="279"/>
        <v>7</v>
      </c>
      <c r="C4433" s="34">
        <v>4</v>
      </c>
      <c r="D4433" s="35">
        <v>274.35000000000002</v>
      </c>
      <c r="E4433" s="36">
        <v>448.05</v>
      </c>
      <c r="F4433" s="37">
        <f t="shared" si="280"/>
        <v>722.40000000000009</v>
      </c>
      <c r="G4433" s="38"/>
      <c r="H4433" s="35">
        <v>476.66300000000001</v>
      </c>
      <c r="I4433" s="36">
        <v>233.5</v>
      </c>
      <c r="J4433" s="37">
        <f t="shared" si="281"/>
        <v>710.16300000000001</v>
      </c>
      <c r="K4433" s="38"/>
      <c r="L4433" s="35">
        <v>300</v>
      </c>
      <c r="M4433" s="36">
        <v>207.45</v>
      </c>
      <c r="N4433" s="37">
        <f t="shared" si="282"/>
        <v>507.45</v>
      </c>
    </row>
    <row r="4434" spans="1:14" ht="15.6" x14ac:dyDescent="0.3">
      <c r="A4434" s="39">
        <v>43650.5</v>
      </c>
      <c r="B4434" s="29">
        <f t="shared" si="279"/>
        <v>7</v>
      </c>
      <c r="C4434" s="34">
        <v>4</v>
      </c>
      <c r="D4434" s="35">
        <v>261.89999999999998</v>
      </c>
      <c r="E4434" s="36">
        <v>448.05</v>
      </c>
      <c r="F4434" s="37">
        <f t="shared" si="280"/>
        <v>709.95</v>
      </c>
      <c r="G4434" s="38"/>
      <c r="H4434" s="35">
        <v>488.42399999999998</v>
      </c>
      <c r="I4434" s="36">
        <v>242.50200000000001</v>
      </c>
      <c r="J4434" s="37">
        <f t="shared" si="281"/>
        <v>730.92599999999993</v>
      </c>
      <c r="K4434" s="38"/>
      <c r="L4434" s="35">
        <v>309.89999999999998</v>
      </c>
      <c r="M4434" s="36">
        <v>214.2</v>
      </c>
      <c r="N4434" s="37">
        <f t="shared" si="282"/>
        <v>524.09999999999991</v>
      </c>
    </row>
    <row r="4435" spans="1:14" ht="15.6" x14ac:dyDescent="0.3">
      <c r="A4435" s="40">
        <v>43650.541666666664</v>
      </c>
      <c r="B4435" s="29">
        <f t="shared" si="279"/>
        <v>7</v>
      </c>
      <c r="C4435" s="34">
        <v>4</v>
      </c>
      <c r="D4435" s="35">
        <v>271.95</v>
      </c>
      <c r="E4435" s="36">
        <v>449.25</v>
      </c>
      <c r="F4435" s="37">
        <f t="shared" si="280"/>
        <v>721.2</v>
      </c>
      <c r="G4435" s="38"/>
      <c r="H4435" s="35">
        <v>517.56399999999996</v>
      </c>
      <c r="I4435" s="36">
        <v>242.02500000000001</v>
      </c>
      <c r="J4435" s="37">
        <f t="shared" si="281"/>
        <v>759.58899999999994</v>
      </c>
      <c r="K4435" s="38"/>
      <c r="L4435" s="35">
        <v>329.1</v>
      </c>
      <c r="M4435" s="36">
        <v>232.35</v>
      </c>
      <c r="N4435" s="37">
        <f t="shared" si="282"/>
        <v>561.45000000000005</v>
      </c>
    </row>
    <row r="4436" spans="1:14" ht="15.6" x14ac:dyDescent="0.3">
      <c r="A4436" s="39">
        <v>43650.583333333336</v>
      </c>
      <c r="B4436" s="29">
        <f t="shared" si="279"/>
        <v>7</v>
      </c>
      <c r="C4436" s="34">
        <v>4</v>
      </c>
      <c r="D4436" s="35">
        <v>275.85000000000002</v>
      </c>
      <c r="E4436" s="36">
        <v>450.3</v>
      </c>
      <c r="F4436" s="37">
        <f t="shared" si="280"/>
        <v>726.15000000000009</v>
      </c>
      <c r="G4436" s="38"/>
      <c r="H4436" s="35">
        <v>540.74400000000003</v>
      </c>
      <c r="I4436" s="36">
        <v>241.06899999999999</v>
      </c>
      <c r="J4436" s="37">
        <f t="shared" si="281"/>
        <v>781.81299999999999</v>
      </c>
      <c r="K4436" s="38"/>
      <c r="L4436" s="35">
        <v>341.1</v>
      </c>
      <c r="M4436" s="36">
        <v>243.9</v>
      </c>
      <c r="N4436" s="37">
        <f t="shared" si="282"/>
        <v>585</v>
      </c>
    </row>
    <row r="4437" spans="1:14" ht="15.6" x14ac:dyDescent="0.3">
      <c r="A4437" s="40">
        <v>43650.625</v>
      </c>
      <c r="B4437" s="29">
        <f t="shared" si="279"/>
        <v>7</v>
      </c>
      <c r="C4437" s="34">
        <v>4</v>
      </c>
      <c r="D4437" s="35">
        <v>275.39999999999998</v>
      </c>
      <c r="E4437" s="36">
        <v>445.8</v>
      </c>
      <c r="F4437" s="37">
        <f t="shared" si="280"/>
        <v>721.2</v>
      </c>
      <c r="G4437" s="38"/>
      <c r="H4437" s="35">
        <v>536.57600000000002</v>
      </c>
      <c r="I4437" s="36">
        <v>240.13300000000001</v>
      </c>
      <c r="J4437" s="37">
        <f t="shared" si="281"/>
        <v>776.70900000000006</v>
      </c>
      <c r="K4437" s="38"/>
      <c r="L4437" s="35">
        <v>339</v>
      </c>
      <c r="M4437" s="36">
        <v>244.35</v>
      </c>
      <c r="N4437" s="37">
        <f t="shared" si="282"/>
        <v>583.35</v>
      </c>
    </row>
    <row r="4438" spans="1:14" ht="15.6" x14ac:dyDescent="0.3">
      <c r="A4438" s="39">
        <v>43650.666666666664</v>
      </c>
      <c r="B4438" s="29">
        <f t="shared" si="279"/>
        <v>7</v>
      </c>
      <c r="C4438" s="34">
        <v>4</v>
      </c>
      <c r="D4438" s="35">
        <v>263.25</v>
      </c>
      <c r="E4438" s="36">
        <v>429</v>
      </c>
      <c r="F4438" s="37">
        <f t="shared" si="280"/>
        <v>692.25</v>
      </c>
      <c r="G4438" s="38"/>
      <c r="H4438" s="35">
        <v>527.43299999999999</v>
      </c>
      <c r="I4438" s="36">
        <v>231.779</v>
      </c>
      <c r="J4438" s="37">
        <f t="shared" si="281"/>
        <v>759.21199999999999</v>
      </c>
      <c r="K4438" s="38"/>
      <c r="L4438" s="35">
        <v>334.2</v>
      </c>
      <c r="M4438" s="36">
        <v>234.45</v>
      </c>
      <c r="N4438" s="37">
        <f t="shared" si="282"/>
        <v>568.65</v>
      </c>
    </row>
    <row r="4439" spans="1:14" ht="15.6" x14ac:dyDescent="0.3">
      <c r="A4439" s="40">
        <v>43650.708333333336</v>
      </c>
      <c r="B4439" s="29">
        <f t="shared" si="279"/>
        <v>7</v>
      </c>
      <c r="C4439" s="34">
        <v>4</v>
      </c>
      <c r="D4439" s="35">
        <v>266.7</v>
      </c>
      <c r="E4439" s="36">
        <v>399.45</v>
      </c>
      <c r="F4439" s="37">
        <f t="shared" si="280"/>
        <v>666.15</v>
      </c>
      <c r="G4439" s="38"/>
      <c r="H4439" s="35">
        <v>496.84399999999999</v>
      </c>
      <c r="I4439" s="36">
        <v>216.99799999999999</v>
      </c>
      <c r="J4439" s="37">
        <f t="shared" si="281"/>
        <v>713.84199999999998</v>
      </c>
      <c r="K4439" s="38"/>
      <c r="L4439" s="35">
        <v>321.45</v>
      </c>
      <c r="M4439" s="36">
        <v>221.85</v>
      </c>
      <c r="N4439" s="37">
        <f t="shared" si="282"/>
        <v>543.29999999999995</v>
      </c>
    </row>
    <row r="4440" spans="1:14" ht="15.6" x14ac:dyDescent="0.3">
      <c r="A4440" s="39">
        <v>43650.75</v>
      </c>
      <c r="B4440" s="29">
        <f t="shared" si="279"/>
        <v>7</v>
      </c>
      <c r="C4440" s="34">
        <v>4</v>
      </c>
      <c r="D4440" s="35">
        <v>251.7</v>
      </c>
      <c r="E4440" s="36">
        <v>349.95</v>
      </c>
      <c r="F4440" s="37">
        <f t="shared" si="280"/>
        <v>601.65</v>
      </c>
      <c r="G4440" s="38"/>
      <c r="H4440" s="35">
        <v>184.124</v>
      </c>
      <c r="I4440" s="36">
        <v>176.39500000000001</v>
      </c>
      <c r="J4440" s="37">
        <f t="shared" si="281"/>
        <v>360.51900000000001</v>
      </c>
      <c r="K4440" s="38"/>
      <c r="L4440" s="35">
        <v>110.85</v>
      </c>
      <c r="M4440" s="36">
        <v>107.25</v>
      </c>
      <c r="N4440" s="37">
        <f t="shared" si="282"/>
        <v>218.1</v>
      </c>
    </row>
    <row r="4441" spans="1:14" ht="15.6" x14ac:dyDescent="0.3">
      <c r="A4441" s="40">
        <v>43650.791666666664</v>
      </c>
      <c r="B4441" s="29">
        <f t="shared" si="279"/>
        <v>7</v>
      </c>
      <c r="C4441" s="34">
        <v>4</v>
      </c>
      <c r="D4441" s="35">
        <v>237</v>
      </c>
      <c r="E4441" s="36">
        <v>320.55</v>
      </c>
      <c r="F4441" s="37">
        <f t="shared" si="280"/>
        <v>557.54999999999995</v>
      </c>
      <c r="G4441" s="38"/>
      <c r="H4441" s="35">
        <v>178.21</v>
      </c>
      <c r="I4441" s="36">
        <v>164.12</v>
      </c>
      <c r="J4441" s="37">
        <f t="shared" si="281"/>
        <v>342.33000000000004</v>
      </c>
      <c r="K4441" s="38"/>
      <c r="L4441" s="35">
        <v>102.45</v>
      </c>
      <c r="M4441" s="36">
        <v>90.45</v>
      </c>
      <c r="N4441" s="37">
        <f t="shared" si="282"/>
        <v>192.9</v>
      </c>
    </row>
    <row r="4442" spans="1:14" ht="15.6" x14ac:dyDescent="0.3">
      <c r="A4442" s="39">
        <v>43650.833333333336</v>
      </c>
      <c r="B4442" s="29">
        <f t="shared" si="279"/>
        <v>7</v>
      </c>
      <c r="C4442" s="34">
        <v>4</v>
      </c>
      <c r="D4442" s="35">
        <v>230.55</v>
      </c>
      <c r="E4442" s="36">
        <v>309.60000000000002</v>
      </c>
      <c r="F4442" s="37">
        <f t="shared" si="280"/>
        <v>540.15000000000009</v>
      </c>
      <c r="G4442" s="38"/>
      <c r="H4442" s="35">
        <v>181.03</v>
      </c>
      <c r="I4442" s="36">
        <v>163.012</v>
      </c>
      <c r="J4442" s="37">
        <f t="shared" si="281"/>
        <v>344.04200000000003</v>
      </c>
      <c r="K4442" s="38"/>
      <c r="L4442" s="35">
        <v>100.35</v>
      </c>
      <c r="M4442" s="36">
        <v>85.35</v>
      </c>
      <c r="N4442" s="37">
        <f t="shared" si="282"/>
        <v>185.7</v>
      </c>
    </row>
    <row r="4443" spans="1:14" ht="15.6" x14ac:dyDescent="0.3">
      <c r="A4443" s="40">
        <v>43650.875</v>
      </c>
      <c r="B4443" s="29">
        <f t="shared" si="279"/>
        <v>7</v>
      </c>
      <c r="C4443" s="34">
        <v>4</v>
      </c>
      <c r="D4443" s="35">
        <v>182.4</v>
      </c>
      <c r="E4443" s="36">
        <v>143.25</v>
      </c>
      <c r="F4443" s="37">
        <f t="shared" si="280"/>
        <v>325.64999999999998</v>
      </c>
      <c r="G4443" s="38"/>
      <c r="H4443" s="35">
        <v>179.48500000000001</v>
      </c>
      <c r="I4443" s="36">
        <v>153.922</v>
      </c>
      <c r="J4443" s="37">
        <f t="shared" si="281"/>
        <v>333.40700000000004</v>
      </c>
      <c r="K4443" s="38"/>
      <c r="L4443" s="35">
        <v>103.8</v>
      </c>
      <c r="M4443" s="36">
        <v>81.75</v>
      </c>
      <c r="N4443" s="37">
        <f t="shared" si="282"/>
        <v>185.55</v>
      </c>
    </row>
    <row r="4444" spans="1:14" ht="15.6" x14ac:dyDescent="0.3">
      <c r="A4444" s="39">
        <v>43650.916666666664</v>
      </c>
      <c r="B4444" s="29">
        <f t="shared" si="279"/>
        <v>7</v>
      </c>
      <c r="C4444" s="34">
        <v>4</v>
      </c>
      <c r="D4444" s="35">
        <v>171.6</v>
      </c>
      <c r="E4444" s="36">
        <v>143.69999999999999</v>
      </c>
      <c r="F4444" s="37">
        <f t="shared" si="280"/>
        <v>315.29999999999995</v>
      </c>
      <c r="G4444" s="38"/>
      <c r="H4444" s="35">
        <v>175.303</v>
      </c>
      <c r="I4444" s="36">
        <v>151.39500000000001</v>
      </c>
      <c r="J4444" s="37">
        <f t="shared" si="281"/>
        <v>326.69799999999998</v>
      </c>
      <c r="K4444" s="38"/>
      <c r="L4444" s="35">
        <v>94.65</v>
      </c>
      <c r="M4444" s="36">
        <v>75.3</v>
      </c>
      <c r="N4444" s="37">
        <f t="shared" si="282"/>
        <v>169.95</v>
      </c>
    </row>
    <row r="4445" spans="1:14" ht="15.6" x14ac:dyDescent="0.3">
      <c r="A4445" s="40">
        <v>43650.958333333336</v>
      </c>
      <c r="B4445" s="29">
        <f t="shared" si="279"/>
        <v>7</v>
      </c>
      <c r="C4445" s="34">
        <v>4</v>
      </c>
      <c r="D4445" s="35">
        <v>162.75</v>
      </c>
      <c r="E4445" s="36">
        <v>138.30000000000001</v>
      </c>
      <c r="F4445" s="37">
        <f t="shared" si="280"/>
        <v>301.05</v>
      </c>
      <c r="G4445" s="38"/>
      <c r="H4445" s="35">
        <v>166.983</v>
      </c>
      <c r="I4445" s="36">
        <v>119.94499999999999</v>
      </c>
      <c r="J4445" s="37">
        <f t="shared" si="281"/>
        <v>286.928</v>
      </c>
      <c r="K4445" s="38"/>
      <c r="L4445" s="35">
        <v>81.3</v>
      </c>
      <c r="M4445" s="36">
        <v>68.400000000000006</v>
      </c>
      <c r="N4445" s="37">
        <f t="shared" si="282"/>
        <v>149.69999999999999</v>
      </c>
    </row>
    <row r="4446" spans="1:14" ht="15.6" x14ac:dyDescent="0.3">
      <c r="A4446" s="39">
        <v>43650</v>
      </c>
      <c r="B4446" s="29">
        <f t="shared" si="279"/>
        <v>7</v>
      </c>
      <c r="C4446" s="34">
        <v>4</v>
      </c>
      <c r="D4446" s="35">
        <v>153.15</v>
      </c>
      <c r="E4446" s="36">
        <v>127.05</v>
      </c>
      <c r="F4446" s="37">
        <f t="shared" si="280"/>
        <v>280.2</v>
      </c>
      <c r="G4446" s="38"/>
      <c r="H4446" s="35">
        <v>166.21199999999999</v>
      </c>
      <c r="I4446" s="36">
        <v>109.032</v>
      </c>
      <c r="J4446" s="37">
        <f t="shared" si="281"/>
        <v>275.24399999999997</v>
      </c>
      <c r="K4446" s="38"/>
      <c r="L4446" s="35">
        <v>75.150000000000006</v>
      </c>
      <c r="M4446" s="36">
        <v>65.7</v>
      </c>
      <c r="N4446" s="37">
        <f t="shared" si="282"/>
        <v>140.85000000000002</v>
      </c>
    </row>
    <row r="4447" spans="1:14" ht="15.6" x14ac:dyDescent="0.3">
      <c r="A4447" s="40">
        <v>43651.041666666664</v>
      </c>
      <c r="B4447" s="29">
        <f t="shared" si="279"/>
        <v>7</v>
      </c>
      <c r="C4447" s="34">
        <v>5</v>
      </c>
      <c r="D4447" s="35">
        <v>146.85</v>
      </c>
      <c r="E4447" s="36">
        <v>126</v>
      </c>
      <c r="F4447" s="37">
        <f t="shared" si="280"/>
        <v>272.85000000000002</v>
      </c>
      <c r="G4447" s="38"/>
      <c r="H4447" s="35">
        <v>163.10499999999999</v>
      </c>
      <c r="I4447" s="36">
        <v>110.10299999999999</v>
      </c>
      <c r="J4447" s="37">
        <f t="shared" si="281"/>
        <v>273.20799999999997</v>
      </c>
      <c r="K4447" s="38"/>
      <c r="L4447" s="35">
        <v>74.7</v>
      </c>
      <c r="M4447" s="36">
        <v>66.900000000000006</v>
      </c>
      <c r="N4447" s="37">
        <f t="shared" si="282"/>
        <v>141.60000000000002</v>
      </c>
    </row>
    <row r="4448" spans="1:14" ht="15.6" x14ac:dyDescent="0.3">
      <c r="A4448" s="39">
        <v>43651.083333333336</v>
      </c>
      <c r="B4448" s="29">
        <f t="shared" si="279"/>
        <v>7</v>
      </c>
      <c r="C4448" s="34">
        <v>5</v>
      </c>
      <c r="D4448" s="35">
        <v>142.65</v>
      </c>
      <c r="E4448" s="36">
        <v>121.95</v>
      </c>
      <c r="F4448" s="37">
        <f t="shared" si="280"/>
        <v>264.60000000000002</v>
      </c>
      <c r="G4448" s="38"/>
      <c r="H4448" s="35">
        <v>163.018</v>
      </c>
      <c r="I4448" s="36">
        <v>107.56399999999999</v>
      </c>
      <c r="J4448" s="37">
        <f t="shared" si="281"/>
        <v>270.58199999999999</v>
      </c>
      <c r="K4448" s="38"/>
      <c r="L4448" s="35">
        <v>77.099999999999994</v>
      </c>
      <c r="M4448" s="36">
        <v>66.45</v>
      </c>
      <c r="N4448" s="37">
        <f t="shared" si="282"/>
        <v>143.55000000000001</v>
      </c>
    </row>
    <row r="4449" spans="1:14" ht="15.6" x14ac:dyDescent="0.3">
      <c r="A4449" s="40">
        <v>43651.125</v>
      </c>
      <c r="B4449" s="29">
        <f t="shared" si="279"/>
        <v>7</v>
      </c>
      <c r="C4449" s="34">
        <v>5</v>
      </c>
      <c r="D4449" s="35">
        <v>141.30000000000001</v>
      </c>
      <c r="E4449" s="36">
        <v>124.2</v>
      </c>
      <c r="F4449" s="37">
        <f t="shared" si="280"/>
        <v>265.5</v>
      </c>
      <c r="G4449" s="38"/>
      <c r="H4449" s="35">
        <v>170.45599999999999</v>
      </c>
      <c r="I4449" s="36">
        <v>109.75</v>
      </c>
      <c r="J4449" s="37">
        <f t="shared" si="281"/>
        <v>280.20600000000002</v>
      </c>
      <c r="K4449" s="38"/>
      <c r="L4449" s="35">
        <v>73.8</v>
      </c>
      <c r="M4449" s="36">
        <v>65.7</v>
      </c>
      <c r="N4449" s="37">
        <f t="shared" si="282"/>
        <v>139.5</v>
      </c>
    </row>
    <row r="4450" spans="1:14" ht="15.6" x14ac:dyDescent="0.3">
      <c r="A4450" s="39">
        <v>43651.166666666664</v>
      </c>
      <c r="B4450" s="29">
        <f t="shared" si="279"/>
        <v>7</v>
      </c>
      <c r="C4450" s="34">
        <v>5</v>
      </c>
      <c r="D4450" s="35">
        <v>144</v>
      </c>
      <c r="E4450" s="36">
        <v>132.75</v>
      </c>
      <c r="F4450" s="37">
        <f t="shared" si="280"/>
        <v>276.75</v>
      </c>
      <c r="G4450" s="38"/>
      <c r="H4450" s="35">
        <v>177.185</v>
      </c>
      <c r="I4450" s="36">
        <v>117.221</v>
      </c>
      <c r="J4450" s="37">
        <f t="shared" si="281"/>
        <v>294.40600000000001</v>
      </c>
      <c r="K4450" s="38"/>
      <c r="L4450" s="35">
        <v>77.849999999999994</v>
      </c>
      <c r="M4450" s="36">
        <v>65.55</v>
      </c>
      <c r="N4450" s="37">
        <f t="shared" si="282"/>
        <v>143.39999999999998</v>
      </c>
    </row>
    <row r="4451" spans="1:14" ht="15.6" x14ac:dyDescent="0.3">
      <c r="A4451" s="40">
        <v>43651.208333333336</v>
      </c>
      <c r="B4451" s="29">
        <f t="shared" si="279"/>
        <v>7</v>
      </c>
      <c r="C4451" s="34">
        <v>5</v>
      </c>
      <c r="D4451" s="35">
        <v>151.19999999999999</v>
      </c>
      <c r="E4451" s="36">
        <v>140.85</v>
      </c>
      <c r="F4451" s="37">
        <f t="shared" si="280"/>
        <v>292.04999999999995</v>
      </c>
      <c r="G4451" s="38"/>
      <c r="H4451" s="35">
        <v>187.43799999999999</v>
      </c>
      <c r="I4451" s="36">
        <v>130.166</v>
      </c>
      <c r="J4451" s="37">
        <f t="shared" si="281"/>
        <v>317.60399999999998</v>
      </c>
      <c r="K4451" s="38"/>
      <c r="L4451" s="35">
        <v>80.099999999999994</v>
      </c>
      <c r="M4451" s="36">
        <v>65.400000000000006</v>
      </c>
      <c r="N4451" s="37">
        <f t="shared" si="282"/>
        <v>145.5</v>
      </c>
    </row>
    <row r="4452" spans="1:14" ht="15.6" x14ac:dyDescent="0.3">
      <c r="A4452" s="39">
        <v>43651.25</v>
      </c>
      <c r="B4452" s="29">
        <f t="shared" si="279"/>
        <v>7</v>
      </c>
      <c r="C4452" s="34">
        <v>5</v>
      </c>
      <c r="D4452" s="35">
        <v>198.15</v>
      </c>
      <c r="E4452" s="36">
        <v>342.45</v>
      </c>
      <c r="F4452" s="37">
        <f t="shared" si="280"/>
        <v>540.6</v>
      </c>
      <c r="G4452" s="38"/>
      <c r="H4452" s="35">
        <v>416.72699999999998</v>
      </c>
      <c r="I4452" s="36">
        <v>169.291</v>
      </c>
      <c r="J4452" s="37">
        <f t="shared" si="281"/>
        <v>586.01800000000003</v>
      </c>
      <c r="K4452" s="38"/>
      <c r="L4452" s="35">
        <v>251.4</v>
      </c>
      <c r="M4452" s="36">
        <v>151.94999999999999</v>
      </c>
      <c r="N4452" s="37">
        <f t="shared" si="282"/>
        <v>403.35</v>
      </c>
    </row>
    <row r="4453" spans="1:14" ht="15.6" x14ac:dyDescent="0.3">
      <c r="A4453" s="40">
        <v>43651.291666666664</v>
      </c>
      <c r="B4453" s="29">
        <f t="shared" si="279"/>
        <v>7</v>
      </c>
      <c r="C4453" s="34">
        <v>5</v>
      </c>
      <c r="D4453" s="35">
        <v>215.25</v>
      </c>
      <c r="E4453" s="36">
        <v>356.1</v>
      </c>
      <c r="F4453" s="37">
        <f t="shared" si="280"/>
        <v>571.35</v>
      </c>
      <c r="G4453" s="38"/>
      <c r="H4453" s="35">
        <v>501.233</v>
      </c>
      <c r="I4453" s="36">
        <v>195.227</v>
      </c>
      <c r="J4453" s="37">
        <f t="shared" si="281"/>
        <v>696.46</v>
      </c>
      <c r="K4453" s="38"/>
      <c r="L4453" s="35">
        <v>290.39999999999998</v>
      </c>
      <c r="M4453" s="36">
        <v>185.4</v>
      </c>
      <c r="N4453" s="37">
        <f t="shared" si="282"/>
        <v>475.79999999999995</v>
      </c>
    </row>
    <row r="4454" spans="1:14" ht="15.6" x14ac:dyDescent="0.3">
      <c r="A4454" s="39">
        <v>43651.333333333336</v>
      </c>
      <c r="B4454" s="29">
        <f t="shared" si="279"/>
        <v>7</v>
      </c>
      <c r="C4454" s="34">
        <v>5</v>
      </c>
      <c r="D4454" s="35">
        <v>237.45</v>
      </c>
      <c r="E4454" s="36">
        <v>403.5</v>
      </c>
      <c r="F4454" s="37">
        <f t="shared" si="280"/>
        <v>640.95000000000005</v>
      </c>
      <c r="G4454" s="38"/>
      <c r="H4454" s="35">
        <v>491.15199999999999</v>
      </c>
      <c r="I4454" s="36">
        <v>217.31399999999999</v>
      </c>
      <c r="J4454" s="37">
        <f t="shared" si="281"/>
        <v>708.46600000000001</v>
      </c>
      <c r="K4454" s="38"/>
      <c r="L4454" s="35">
        <v>303.45</v>
      </c>
      <c r="M4454" s="36">
        <v>208.95</v>
      </c>
      <c r="N4454" s="37">
        <f t="shared" si="282"/>
        <v>512.4</v>
      </c>
    </row>
    <row r="4455" spans="1:14" ht="15.6" x14ac:dyDescent="0.3">
      <c r="A4455" s="40">
        <v>43651.375</v>
      </c>
      <c r="B4455" s="29">
        <f t="shared" si="279"/>
        <v>7</v>
      </c>
      <c r="C4455" s="34">
        <v>5</v>
      </c>
      <c r="D4455" s="35">
        <v>255.15</v>
      </c>
      <c r="E4455" s="36">
        <v>446.85</v>
      </c>
      <c r="F4455" s="37">
        <f t="shared" si="280"/>
        <v>702</v>
      </c>
      <c r="G4455" s="38"/>
      <c r="H4455" s="35">
        <v>509.43099999999998</v>
      </c>
      <c r="I4455" s="36">
        <v>228.971</v>
      </c>
      <c r="J4455" s="37">
        <f t="shared" si="281"/>
        <v>738.40200000000004</v>
      </c>
      <c r="K4455" s="38"/>
      <c r="L4455" s="35">
        <v>324.75</v>
      </c>
      <c r="M4455" s="36">
        <v>233.85</v>
      </c>
      <c r="N4455" s="37">
        <f t="shared" si="282"/>
        <v>558.6</v>
      </c>
    </row>
    <row r="4456" spans="1:14" ht="15.6" x14ac:dyDescent="0.3">
      <c r="A4456" s="39">
        <v>43651.416666666664</v>
      </c>
      <c r="B4456" s="29">
        <f t="shared" si="279"/>
        <v>7</v>
      </c>
      <c r="C4456" s="34">
        <v>5</v>
      </c>
      <c r="D4456" s="35">
        <v>262.05</v>
      </c>
      <c r="E4456" s="36">
        <v>470.85</v>
      </c>
      <c r="F4456" s="37">
        <f t="shared" si="280"/>
        <v>732.90000000000009</v>
      </c>
      <c r="G4456" s="38"/>
      <c r="H4456" s="35">
        <v>526.71</v>
      </c>
      <c r="I4456" s="36">
        <v>235.791</v>
      </c>
      <c r="J4456" s="37">
        <f t="shared" si="281"/>
        <v>762.50099999999998</v>
      </c>
      <c r="K4456" s="38"/>
      <c r="L4456" s="35">
        <v>337.05</v>
      </c>
      <c r="M4456" s="36">
        <v>241.2</v>
      </c>
      <c r="N4456" s="37">
        <f t="shared" si="282"/>
        <v>578.25</v>
      </c>
    </row>
    <row r="4457" spans="1:14" ht="15.6" x14ac:dyDescent="0.3">
      <c r="A4457" s="40">
        <v>43651.458333333336</v>
      </c>
      <c r="B4457" s="29">
        <f t="shared" si="279"/>
        <v>7</v>
      </c>
      <c r="C4457" s="34">
        <v>5</v>
      </c>
      <c r="D4457" s="35">
        <v>269.7</v>
      </c>
      <c r="E4457" s="36">
        <v>484.65</v>
      </c>
      <c r="F4457" s="37">
        <f t="shared" si="280"/>
        <v>754.34999999999991</v>
      </c>
      <c r="G4457" s="38"/>
      <c r="H4457" s="35">
        <v>529.02599999999995</v>
      </c>
      <c r="I4457" s="36">
        <v>236.46299999999999</v>
      </c>
      <c r="J4457" s="37">
        <f t="shared" si="281"/>
        <v>765.48899999999992</v>
      </c>
      <c r="K4457" s="38"/>
      <c r="L4457" s="35">
        <v>348.75</v>
      </c>
      <c r="M4457" s="36">
        <v>241.65</v>
      </c>
      <c r="N4457" s="37">
        <f t="shared" si="282"/>
        <v>590.4</v>
      </c>
    </row>
    <row r="4458" spans="1:14" ht="15.6" x14ac:dyDescent="0.3">
      <c r="A4458" s="39">
        <v>43651.5</v>
      </c>
      <c r="B4458" s="29">
        <f t="shared" si="279"/>
        <v>7</v>
      </c>
      <c r="C4458" s="34">
        <v>5</v>
      </c>
      <c r="D4458" s="35">
        <v>278.85000000000002</v>
      </c>
      <c r="E4458" s="36">
        <v>491.1</v>
      </c>
      <c r="F4458" s="37">
        <f t="shared" si="280"/>
        <v>769.95</v>
      </c>
      <c r="G4458" s="38"/>
      <c r="H4458" s="35">
        <v>538.96900000000005</v>
      </c>
      <c r="I4458" s="36">
        <v>241.30699999999999</v>
      </c>
      <c r="J4458" s="37">
        <f t="shared" si="281"/>
        <v>780.27600000000007</v>
      </c>
      <c r="K4458" s="38"/>
      <c r="L4458" s="35">
        <v>361.95</v>
      </c>
      <c r="M4458" s="36">
        <v>248.85</v>
      </c>
      <c r="N4458" s="37">
        <f t="shared" si="282"/>
        <v>610.79999999999995</v>
      </c>
    </row>
    <row r="4459" spans="1:14" ht="15.6" x14ac:dyDescent="0.3">
      <c r="A4459" s="40">
        <v>43651.541666666664</v>
      </c>
      <c r="B4459" s="29">
        <f t="shared" si="279"/>
        <v>7</v>
      </c>
      <c r="C4459" s="34">
        <v>5</v>
      </c>
      <c r="D4459" s="35">
        <v>290.55</v>
      </c>
      <c r="E4459" s="36">
        <v>486.6</v>
      </c>
      <c r="F4459" s="37">
        <f t="shared" si="280"/>
        <v>777.15000000000009</v>
      </c>
      <c r="G4459" s="38"/>
      <c r="H4459" s="35">
        <v>513.29100000000005</v>
      </c>
      <c r="I4459" s="36">
        <v>232.452</v>
      </c>
      <c r="J4459" s="37">
        <f t="shared" si="281"/>
        <v>745.74300000000005</v>
      </c>
      <c r="K4459" s="38"/>
      <c r="L4459" s="35">
        <v>371.4</v>
      </c>
      <c r="M4459" s="36">
        <v>249</v>
      </c>
      <c r="N4459" s="37">
        <f t="shared" si="282"/>
        <v>620.4</v>
      </c>
    </row>
    <row r="4460" spans="1:14" ht="15.6" x14ac:dyDescent="0.3">
      <c r="A4460" s="39">
        <v>43651.583333333336</v>
      </c>
      <c r="B4460" s="29">
        <f t="shared" si="279"/>
        <v>7</v>
      </c>
      <c r="C4460" s="34">
        <v>5</v>
      </c>
      <c r="D4460" s="35">
        <v>280.2</v>
      </c>
      <c r="E4460" s="36">
        <v>482.7</v>
      </c>
      <c r="F4460" s="37">
        <f t="shared" si="280"/>
        <v>762.9</v>
      </c>
      <c r="G4460" s="38"/>
      <c r="H4460" s="35">
        <v>523.69000000000005</v>
      </c>
      <c r="I4460" s="36">
        <v>233.11799999999999</v>
      </c>
      <c r="J4460" s="37">
        <f t="shared" si="281"/>
        <v>756.80799999999999</v>
      </c>
      <c r="K4460" s="38"/>
      <c r="L4460" s="35">
        <v>365.4</v>
      </c>
      <c r="M4460" s="36">
        <v>246.75</v>
      </c>
      <c r="N4460" s="37">
        <f t="shared" si="282"/>
        <v>612.15</v>
      </c>
    </row>
    <row r="4461" spans="1:14" ht="15.6" x14ac:dyDescent="0.3">
      <c r="A4461" s="40">
        <v>43651.625</v>
      </c>
      <c r="B4461" s="29">
        <f t="shared" si="279"/>
        <v>7</v>
      </c>
      <c r="C4461" s="34">
        <v>5</v>
      </c>
      <c r="D4461" s="35">
        <v>282</v>
      </c>
      <c r="E4461" s="36">
        <v>476.4</v>
      </c>
      <c r="F4461" s="37">
        <f t="shared" si="280"/>
        <v>758.4</v>
      </c>
      <c r="G4461" s="38"/>
      <c r="H4461" s="35">
        <v>531.51700000000005</v>
      </c>
      <c r="I4461" s="36">
        <v>234.11600000000001</v>
      </c>
      <c r="J4461" s="37">
        <f t="shared" si="281"/>
        <v>765.63300000000004</v>
      </c>
      <c r="K4461" s="38"/>
      <c r="L4461" s="35">
        <v>355.2</v>
      </c>
      <c r="M4461" s="36">
        <v>245.1</v>
      </c>
      <c r="N4461" s="37">
        <f t="shared" si="282"/>
        <v>600.29999999999995</v>
      </c>
    </row>
    <row r="4462" spans="1:14" ht="15.6" x14ac:dyDescent="0.3">
      <c r="A4462" s="39">
        <v>43651.666666666664</v>
      </c>
      <c r="B4462" s="29">
        <f t="shared" si="279"/>
        <v>7</v>
      </c>
      <c r="C4462" s="34">
        <v>5</v>
      </c>
      <c r="D4462" s="35">
        <v>279.3</v>
      </c>
      <c r="E4462" s="36">
        <v>462.75</v>
      </c>
      <c r="F4462" s="37">
        <f t="shared" si="280"/>
        <v>742.05</v>
      </c>
      <c r="G4462" s="38"/>
      <c r="H4462" s="35">
        <v>509.40600000000001</v>
      </c>
      <c r="I4462" s="36">
        <v>222.345</v>
      </c>
      <c r="J4462" s="37">
        <f t="shared" si="281"/>
        <v>731.75099999999998</v>
      </c>
      <c r="K4462" s="38"/>
      <c r="L4462" s="35">
        <v>339.6</v>
      </c>
      <c r="M4462" s="36">
        <v>240.15</v>
      </c>
      <c r="N4462" s="37">
        <f t="shared" si="282"/>
        <v>579.75</v>
      </c>
    </row>
    <row r="4463" spans="1:14" ht="15.6" x14ac:dyDescent="0.3">
      <c r="A4463" s="40">
        <v>43651.708333333336</v>
      </c>
      <c r="B4463" s="29">
        <f t="shared" si="279"/>
        <v>7</v>
      </c>
      <c r="C4463" s="34">
        <v>5</v>
      </c>
      <c r="D4463" s="35">
        <v>265.95</v>
      </c>
      <c r="E4463" s="36">
        <v>428.1</v>
      </c>
      <c r="F4463" s="37">
        <f t="shared" si="280"/>
        <v>694.05</v>
      </c>
      <c r="G4463" s="38"/>
      <c r="H4463" s="35">
        <v>491.45299999999997</v>
      </c>
      <c r="I4463" s="36">
        <v>204.28</v>
      </c>
      <c r="J4463" s="37">
        <f t="shared" si="281"/>
        <v>695.73299999999995</v>
      </c>
      <c r="K4463" s="38"/>
      <c r="L4463" s="35">
        <v>328.65</v>
      </c>
      <c r="M4463" s="36">
        <v>235.05</v>
      </c>
      <c r="N4463" s="37">
        <f t="shared" si="282"/>
        <v>563.70000000000005</v>
      </c>
    </row>
    <row r="4464" spans="1:14" ht="15.6" x14ac:dyDescent="0.3">
      <c r="A4464" s="39">
        <v>43651.75</v>
      </c>
      <c r="B4464" s="29">
        <f t="shared" si="279"/>
        <v>7</v>
      </c>
      <c r="C4464" s="34">
        <v>5</v>
      </c>
      <c r="D4464" s="35">
        <v>250.2</v>
      </c>
      <c r="E4464" s="36">
        <v>376.95</v>
      </c>
      <c r="F4464" s="37">
        <f t="shared" si="280"/>
        <v>627.15</v>
      </c>
      <c r="G4464" s="38"/>
      <c r="H4464" s="35">
        <v>183.29</v>
      </c>
      <c r="I4464" s="36">
        <v>170.35</v>
      </c>
      <c r="J4464" s="37">
        <f t="shared" si="281"/>
        <v>353.64</v>
      </c>
      <c r="K4464" s="38"/>
      <c r="L4464" s="35">
        <v>111.15</v>
      </c>
      <c r="M4464" s="36">
        <v>114.6</v>
      </c>
      <c r="N4464" s="37">
        <f t="shared" si="282"/>
        <v>225.75</v>
      </c>
    </row>
    <row r="4465" spans="1:14" ht="15.6" x14ac:dyDescent="0.3">
      <c r="A4465" s="40">
        <v>43651.791666666664</v>
      </c>
      <c r="B4465" s="29">
        <f t="shared" si="279"/>
        <v>7</v>
      </c>
      <c r="C4465" s="34">
        <v>5</v>
      </c>
      <c r="D4465" s="35">
        <v>236.7</v>
      </c>
      <c r="E4465" s="36">
        <v>351.9</v>
      </c>
      <c r="F4465" s="37">
        <f t="shared" si="280"/>
        <v>588.59999999999991</v>
      </c>
      <c r="G4465" s="38"/>
      <c r="H4465" s="35">
        <v>173.892</v>
      </c>
      <c r="I4465" s="36">
        <v>162.86699999999999</v>
      </c>
      <c r="J4465" s="37">
        <f t="shared" si="281"/>
        <v>336.75900000000001</v>
      </c>
      <c r="K4465" s="38"/>
      <c r="L4465" s="35">
        <v>97.8</v>
      </c>
      <c r="M4465" s="36">
        <v>88.8</v>
      </c>
      <c r="N4465" s="37">
        <f t="shared" si="282"/>
        <v>186.6</v>
      </c>
    </row>
    <row r="4466" spans="1:14" ht="15.6" x14ac:dyDescent="0.3">
      <c r="A4466" s="39">
        <v>43651.833333333336</v>
      </c>
      <c r="B4466" s="29">
        <f t="shared" si="279"/>
        <v>7</v>
      </c>
      <c r="C4466" s="34">
        <v>5</v>
      </c>
      <c r="D4466" s="35">
        <v>229.65</v>
      </c>
      <c r="E4466" s="36">
        <v>344.25</v>
      </c>
      <c r="F4466" s="37">
        <f t="shared" si="280"/>
        <v>573.9</v>
      </c>
      <c r="G4466" s="38"/>
      <c r="H4466" s="35">
        <v>179.88499999999999</v>
      </c>
      <c r="I4466" s="36">
        <v>163.244</v>
      </c>
      <c r="J4466" s="37">
        <f t="shared" si="281"/>
        <v>343.12900000000002</v>
      </c>
      <c r="K4466" s="38"/>
      <c r="L4466" s="35">
        <v>95.55</v>
      </c>
      <c r="M4466" s="36">
        <v>86.4</v>
      </c>
      <c r="N4466" s="37">
        <f t="shared" si="282"/>
        <v>181.95</v>
      </c>
    </row>
    <row r="4467" spans="1:14" ht="15.6" x14ac:dyDescent="0.3">
      <c r="A4467" s="40">
        <v>43651.875</v>
      </c>
      <c r="B4467" s="29">
        <f t="shared" si="279"/>
        <v>7</v>
      </c>
      <c r="C4467" s="34">
        <v>5</v>
      </c>
      <c r="D4467" s="35">
        <v>188.25</v>
      </c>
      <c r="E4467" s="36">
        <v>158.1</v>
      </c>
      <c r="F4467" s="37">
        <f t="shared" si="280"/>
        <v>346.35</v>
      </c>
      <c r="G4467" s="38"/>
      <c r="H4467" s="35">
        <v>176.71299999999999</v>
      </c>
      <c r="I4467" s="36">
        <v>150.791</v>
      </c>
      <c r="J4467" s="37">
        <f t="shared" si="281"/>
        <v>327.50400000000002</v>
      </c>
      <c r="K4467" s="38"/>
      <c r="L4467" s="35">
        <v>92.1</v>
      </c>
      <c r="M4467" s="36">
        <v>82.95</v>
      </c>
      <c r="N4467" s="37">
        <f t="shared" si="282"/>
        <v>175.05</v>
      </c>
    </row>
    <row r="4468" spans="1:14" ht="15.6" x14ac:dyDescent="0.3">
      <c r="A4468" s="39">
        <v>43651.916666666664</v>
      </c>
      <c r="B4468" s="29">
        <f t="shared" si="279"/>
        <v>7</v>
      </c>
      <c r="C4468" s="34">
        <v>5</v>
      </c>
      <c r="D4468" s="35">
        <v>178.5</v>
      </c>
      <c r="E4468" s="36">
        <v>151.35</v>
      </c>
      <c r="F4468" s="37">
        <f t="shared" si="280"/>
        <v>329.85</v>
      </c>
      <c r="G4468" s="38"/>
      <c r="H4468" s="35">
        <v>170.934</v>
      </c>
      <c r="I4468" s="36">
        <v>146.27000000000001</v>
      </c>
      <c r="J4468" s="37">
        <f t="shared" si="281"/>
        <v>317.20400000000001</v>
      </c>
      <c r="K4468" s="38"/>
      <c r="L4468" s="35">
        <v>88.35</v>
      </c>
      <c r="M4468" s="36">
        <v>82.65</v>
      </c>
      <c r="N4468" s="37">
        <f t="shared" si="282"/>
        <v>171</v>
      </c>
    </row>
    <row r="4469" spans="1:14" ht="15.6" x14ac:dyDescent="0.3">
      <c r="A4469" s="40">
        <v>43651.958333333336</v>
      </c>
      <c r="B4469" s="29">
        <f t="shared" si="279"/>
        <v>7</v>
      </c>
      <c r="C4469" s="34">
        <v>5</v>
      </c>
      <c r="D4469" s="35">
        <v>162.44999999999999</v>
      </c>
      <c r="E4469" s="36">
        <v>148.35</v>
      </c>
      <c r="F4469" s="37">
        <f t="shared" si="280"/>
        <v>310.79999999999995</v>
      </c>
      <c r="G4469" s="38"/>
      <c r="H4469" s="35">
        <v>165.083</v>
      </c>
      <c r="I4469" s="36">
        <v>123.685</v>
      </c>
      <c r="J4469" s="37">
        <f t="shared" si="281"/>
        <v>288.76800000000003</v>
      </c>
      <c r="K4469" s="38"/>
      <c r="L4469" s="35">
        <v>81.3</v>
      </c>
      <c r="M4469" s="36">
        <v>74.55</v>
      </c>
      <c r="N4469" s="37">
        <f t="shared" si="282"/>
        <v>155.85</v>
      </c>
    </row>
    <row r="4470" spans="1:14" ht="15.6" x14ac:dyDescent="0.3">
      <c r="A4470" s="39">
        <v>43651</v>
      </c>
      <c r="B4470" s="29">
        <f t="shared" si="279"/>
        <v>7</v>
      </c>
      <c r="C4470" s="34">
        <v>5</v>
      </c>
      <c r="D4470" s="35">
        <v>153.9</v>
      </c>
      <c r="E4470" s="36">
        <v>131.4</v>
      </c>
      <c r="F4470" s="37">
        <f t="shared" si="280"/>
        <v>285.3</v>
      </c>
      <c r="G4470" s="38"/>
      <c r="H4470" s="35">
        <v>165.97200000000001</v>
      </c>
      <c r="I4470" s="36">
        <v>116.755</v>
      </c>
      <c r="J4470" s="37">
        <f t="shared" si="281"/>
        <v>282.72699999999998</v>
      </c>
      <c r="K4470" s="38"/>
      <c r="L4470" s="35">
        <v>79.349999999999994</v>
      </c>
      <c r="M4470" s="36">
        <v>73.5</v>
      </c>
      <c r="N4470" s="37">
        <f t="shared" si="282"/>
        <v>152.85</v>
      </c>
    </row>
    <row r="4471" spans="1:14" ht="15.6" x14ac:dyDescent="0.3">
      <c r="A4471" s="40">
        <v>43652.041666666664</v>
      </c>
      <c r="B4471" s="29">
        <f t="shared" si="279"/>
        <v>7</v>
      </c>
      <c r="C4471" s="34">
        <v>6</v>
      </c>
      <c r="D4471" s="35">
        <v>151.5</v>
      </c>
      <c r="E4471" s="36">
        <v>129.44999999999999</v>
      </c>
      <c r="F4471" s="37">
        <f t="shared" si="280"/>
        <v>280.95</v>
      </c>
      <c r="G4471" s="38"/>
      <c r="H4471" s="35">
        <v>164.035</v>
      </c>
      <c r="I4471" s="36">
        <v>113.352</v>
      </c>
      <c r="J4471" s="37">
        <f t="shared" si="281"/>
        <v>277.387</v>
      </c>
      <c r="K4471" s="38"/>
      <c r="L4471" s="35">
        <v>79.8</v>
      </c>
      <c r="M4471" s="36">
        <v>72.900000000000006</v>
      </c>
      <c r="N4471" s="37">
        <f t="shared" si="282"/>
        <v>152.69999999999999</v>
      </c>
    </row>
    <row r="4472" spans="1:14" ht="15.6" x14ac:dyDescent="0.3">
      <c r="A4472" s="39">
        <v>43652.083333333336</v>
      </c>
      <c r="B4472" s="29">
        <f t="shared" si="279"/>
        <v>7</v>
      </c>
      <c r="C4472" s="34">
        <v>6</v>
      </c>
      <c r="D4472" s="35">
        <v>143.69999999999999</v>
      </c>
      <c r="E4472" s="36">
        <v>127.65</v>
      </c>
      <c r="F4472" s="37">
        <f t="shared" si="280"/>
        <v>271.35000000000002</v>
      </c>
      <c r="G4472" s="38"/>
      <c r="H4472" s="35">
        <v>163.54599999999999</v>
      </c>
      <c r="I4472" s="36">
        <v>114.99</v>
      </c>
      <c r="J4472" s="37">
        <f t="shared" si="281"/>
        <v>278.536</v>
      </c>
      <c r="K4472" s="38"/>
      <c r="L4472" s="35">
        <v>80.099999999999994</v>
      </c>
      <c r="M4472" s="36">
        <v>73.2</v>
      </c>
      <c r="N4472" s="37">
        <f t="shared" si="282"/>
        <v>153.30000000000001</v>
      </c>
    </row>
    <row r="4473" spans="1:14" ht="15.6" x14ac:dyDescent="0.3">
      <c r="A4473" s="40">
        <v>43652.125</v>
      </c>
      <c r="B4473" s="29">
        <f t="shared" si="279"/>
        <v>7</v>
      </c>
      <c r="C4473" s="34">
        <v>6</v>
      </c>
      <c r="D4473" s="35">
        <v>141.30000000000001</v>
      </c>
      <c r="E4473" s="36">
        <v>128.4</v>
      </c>
      <c r="F4473" s="37">
        <f t="shared" si="280"/>
        <v>269.70000000000005</v>
      </c>
      <c r="G4473" s="38"/>
      <c r="H4473" s="35">
        <v>162.505</v>
      </c>
      <c r="I4473" s="36">
        <v>114.65</v>
      </c>
      <c r="J4473" s="37">
        <f t="shared" si="281"/>
        <v>277.15499999999997</v>
      </c>
      <c r="K4473" s="38"/>
      <c r="L4473" s="35">
        <v>79.2</v>
      </c>
      <c r="M4473" s="36">
        <v>73.05</v>
      </c>
      <c r="N4473" s="37">
        <f t="shared" si="282"/>
        <v>152.25</v>
      </c>
    </row>
    <row r="4474" spans="1:14" ht="15.6" x14ac:dyDescent="0.3">
      <c r="A4474" s="39">
        <v>43652.166666666664</v>
      </c>
      <c r="B4474" s="29">
        <f t="shared" si="279"/>
        <v>7</v>
      </c>
      <c r="C4474" s="34">
        <v>6</v>
      </c>
      <c r="D4474" s="35">
        <v>141.44999999999999</v>
      </c>
      <c r="E4474" s="36">
        <v>127.65</v>
      </c>
      <c r="F4474" s="37">
        <f t="shared" si="280"/>
        <v>269.10000000000002</v>
      </c>
      <c r="G4474" s="38"/>
      <c r="H4474" s="35">
        <v>163.31</v>
      </c>
      <c r="I4474" s="36">
        <v>113.194</v>
      </c>
      <c r="J4474" s="37">
        <f t="shared" si="281"/>
        <v>276.50400000000002</v>
      </c>
      <c r="K4474" s="38"/>
      <c r="L4474" s="35">
        <v>79.2</v>
      </c>
      <c r="M4474" s="36">
        <v>72.599999999999994</v>
      </c>
      <c r="N4474" s="37">
        <f t="shared" si="282"/>
        <v>151.80000000000001</v>
      </c>
    </row>
    <row r="4475" spans="1:14" ht="15.6" x14ac:dyDescent="0.3">
      <c r="A4475" s="40">
        <v>43652.208333333336</v>
      </c>
      <c r="B4475" s="29">
        <f t="shared" si="279"/>
        <v>7</v>
      </c>
      <c r="C4475" s="34">
        <v>6</v>
      </c>
      <c r="D4475" s="35">
        <v>139.5</v>
      </c>
      <c r="E4475" s="36">
        <v>126.3</v>
      </c>
      <c r="F4475" s="37">
        <f t="shared" si="280"/>
        <v>265.8</v>
      </c>
      <c r="G4475" s="38"/>
      <c r="H4475" s="35">
        <v>162.12200000000001</v>
      </c>
      <c r="I4475" s="36">
        <v>114.123</v>
      </c>
      <c r="J4475" s="37">
        <f t="shared" si="281"/>
        <v>276.245</v>
      </c>
      <c r="K4475" s="38"/>
      <c r="L4475" s="35">
        <v>78.3</v>
      </c>
      <c r="M4475" s="36">
        <v>72.900000000000006</v>
      </c>
      <c r="N4475" s="37">
        <f t="shared" si="282"/>
        <v>151.19999999999999</v>
      </c>
    </row>
    <row r="4476" spans="1:14" ht="15.6" x14ac:dyDescent="0.3">
      <c r="A4476" s="39">
        <v>43652.25</v>
      </c>
      <c r="B4476" s="29">
        <f t="shared" si="279"/>
        <v>7</v>
      </c>
      <c r="C4476" s="34">
        <v>6</v>
      </c>
      <c r="D4476" s="35">
        <v>140.85</v>
      </c>
      <c r="E4476" s="36">
        <v>125.7</v>
      </c>
      <c r="F4476" s="37">
        <f t="shared" si="280"/>
        <v>266.55</v>
      </c>
      <c r="G4476" s="38"/>
      <c r="H4476" s="35">
        <v>163.03299999999999</v>
      </c>
      <c r="I4476" s="36">
        <v>114.274</v>
      </c>
      <c r="J4476" s="37">
        <f t="shared" si="281"/>
        <v>277.30700000000002</v>
      </c>
      <c r="K4476" s="38"/>
      <c r="L4476" s="35">
        <v>78.3</v>
      </c>
      <c r="M4476" s="36">
        <v>72.75</v>
      </c>
      <c r="N4476" s="37">
        <f t="shared" si="282"/>
        <v>151.05000000000001</v>
      </c>
    </row>
    <row r="4477" spans="1:14" ht="15.6" x14ac:dyDescent="0.3">
      <c r="A4477" s="40">
        <v>43652.291666666664</v>
      </c>
      <c r="B4477" s="29">
        <f t="shared" si="279"/>
        <v>7</v>
      </c>
      <c r="C4477" s="34">
        <v>6</v>
      </c>
      <c r="D4477" s="35">
        <v>146.1</v>
      </c>
      <c r="E4477" s="36">
        <v>126.15</v>
      </c>
      <c r="F4477" s="37">
        <f t="shared" si="280"/>
        <v>272.25</v>
      </c>
      <c r="G4477" s="38"/>
      <c r="H4477" s="35">
        <v>166.77099999999999</v>
      </c>
      <c r="I4477" s="36">
        <v>118.631</v>
      </c>
      <c r="J4477" s="37">
        <f t="shared" si="281"/>
        <v>285.40199999999999</v>
      </c>
      <c r="K4477" s="38"/>
      <c r="L4477" s="35">
        <v>73.650000000000006</v>
      </c>
      <c r="M4477" s="36">
        <v>73.05</v>
      </c>
      <c r="N4477" s="37">
        <f t="shared" si="282"/>
        <v>146.69999999999999</v>
      </c>
    </row>
    <row r="4478" spans="1:14" ht="15.6" x14ac:dyDescent="0.3">
      <c r="A4478" s="39">
        <v>43652.333333333336</v>
      </c>
      <c r="B4478" s="29">
        <f t="shared" si="279"/>
        <v>7</v>
      </c>
      <c r="C4478" s="34">
        <v>6</v>
      </c>
      <c r="D4478" s="35">
        <v>209.85</v>
      </c>
      <c r="E4478" s="36">
        <v>333</v>
      </c>
      <c r="F4478" s="37">
        <f t="shared" si="280"/>
        <v>542.85</v>
      </c>
      <c r="G4478" s="38"/>
      <c r="H4478" s="35">
        <v>416.39600000000002</v>
      </c>
      <c r="I4478" s="36">
        <v>144.053</v>
      </c>
      <c r="J4478" s="37">
        <f t="shared" si="281"/>
        <v>560.44900000000007</v>
      </c>
      <c r="K4478" s="38"/>
      <c r="L4478" s="35">
        <v>275.7</v>
      </c>
      <c r="M4478" s="36">
        <v>175.8</v>
      </c>
      <c r="N4478" s="37">
        <f t="shared" si="282"/>
        <v>451.5</v>
      </c>
    </row>
    <row r="4479" spans="1:14" ht="15.6" x14ac:dyDescent="0.3">
      <c r="A4479" s="40">
        <v>43652.375</v>
      </c>
      <c r="B4479" s="29">
        <f t="shared" si="279"/>
        <v>7</v>
      </c>
      <c r="C4479" s="34">
        <v>6</v>
      </c>
      <c r="D4479" s="35">
        <v>228</v>
      </c>
      <c r="E4479" s="36">
        <v>350.4</v>
      </c>
      <c r="F4479" s="37">
        <f t="shared" si="280"/>
        <v>578.4</v>
      </c>
      <c r="G4479" s="38"/>
      <c r="H4479" s="35">
        <v>475.601</v>
      </c>
      <c r="I4479" s="36">
        <v>145.517</v>
      </c>
      <c r="J4479" s="37">
        <f t="shared" si="281"/>
        <v>621.11799999999994</v>
      </c>
      <c r="K4479" s="38"/>
      <c r="L4479" s="35">
        <v>289.64999999999998</v>
      </c>
      <c r="M4479" s="36">
        <v>192.15</v>
      </c>
      <c r="N4479" s="37">
        <f t="shared" si="282"/>
        <v>481.79999999999995</v>
      </c>
    </row>
    <row r="4480" spans="1:14" ht="15.6" x14ac:dyDescent="0.3">
      <c r="A4480" s="39">
        <v>43652.416666666664</v>
      </c>
      <c r="B4480" s="29">
        <f t="shared" si="279"/>
        <v>7</v>
      </c>
      <c r="C4480" s="34">
        <v>6</v>
      </c>
      <c r="D4480" s="35">
        <v>236.1</v>
      </c>
      <c r="E4480" s="36">
        <v>341.25</v>
      </c>
      <c r="F4480" s="37">
        <f t="shared" si="280"/>
        <v>577.35</v>
      </c>
      <c r="G4480" s="38"/>
      <c r="H4480" s="35">
        <v>436.07</v>
      </c>
      <c r="I4480" s="36">
        <v>145.499</v>
      </c>
      <c r="J4480" s="37">
        <f t="shared" si="281"/>
        <v>581.56899999999996</v>
      </c>
      <c r="K4480" s="38"/>
      <c r="L4480" s="35">
        <v>272.39999999999998</v>
      </c>
      <c r="M4480" s="36">
        <v>194.1</v>
      </c>
      <c r="N4480" s="37">
        <f t="shared" si="282"/>
        <v>466.5</v>
      </c>
    </row>
    <row r="4481" spans="1:14" ht="15.6" x14ac:dyDescent="0.3">
      <c r="A4481" s="40">
        <v>43652.458333333336</v>
      </c>
      <c r="B4481" s="29">
        <f t="shared" si="279"/>
        <v>7</v>
      </c>
      <c r="C4481" s="34">
        <v>6</v>
      </c>
      <c r="D4481" s="35">
        <v>238.05</v>
      </c>
      <c r="E4481" s="36">
        <v>344.7</v>
      </c>
      <c r="F4481" s="37">
        <f t="shared" si="280"/>
        <v>582.75</v>
      </c>
      <c r="G4481" s="38"/>
      <c r="H4481" s="35">
        <v>434.23200000000003</v>
      </c>
      <c r="I4481" s="36">
        <v>145.751</v>
      </c>
      <c r="J4481" s="37">
        <f t="shared" si="281"/>
        <v>579.98300000000006</v>
      </c>
      <c r="K4481" s="38"/>
      <c r="L4481" s="35">
        <v>270.75</v>
      </c>
      <c r="M4481" s="36">
        <v>195.15</v>
      </c>
      <c r="N4481" s="37">
        <f t="shared" si="282"/>
        <v>465.9</v>
      </c>
    </row>
    <row r="4482" spans="1:14" ht="15.6" x14ac:dyDescent="0.3">
      <c r="A4482" s="39">
        <v>43652.5</v>
      </c>
      <c r="B4482" s="29">
        <f t="shared" si="279"/>
        <v>7</v>
      </c>
      <c r="C4482" s="34">
        <v>6</v>
      </c>
      <c r="D4482" s="35">
        <v>250.65</v>
      </c>
      <c r="E4482" s="36">
        <v>350.55</v>
      </c>
      <c r="F4482" s="37">
        <f t="shared" si="280"/>
        <v>601.20000000000005</v>
      </c>
      <c r="G4482" s="38"/>
      <c r="H4482" s="35">
        <v>435.26900000000001</v>
      </c>
      <c r="I4482" s="36">
        <v>142.262</v>
      </c>
      <c r="J4482" s="37">
        <f t="shared" si="281"/>
        <v>577.53099999999995</v>
      </c>
      <c r="K4482" s="38"/>
      <c r="L4482" s="35">
        <v>84.3</v>
      </c>
      <c r="M4482" s="36">
        <v>86.7</v>
      </c>
      <c r="N4482" s="37">
        <f t="shared" si="282"/>
        <v>171</v>
      </c>
    </row>
    <row r="4483" spans="1:14" ht="15.6" x14ac:dyDescent="0.3">
      <c r="A4483" s="40">
        <v>43652.541666666664</v>
      </c>
      <c r="B4483" s="29">
        <f t="shared" si="279"/>
        <v>7</v>
      </c>
      <c r="C4483" s="34">
        <v>6</v>
      </c>
      <c r="D4483" s="35">
        <v>200.85</v>
      </c>
      <c r="E4483" s="36">
        <v>135.9</v>
      </c>
      <c r="F4483" s="37">
        <f t="shared" si="280"/>
        <v>336.75</v>
      </c>
      <c r="G4483" s="38"/>
      <c r="H4483" s="35">
        <v>167.322</v>
      </c>
      <c r="I4483" s="36">
        <v>116.012</v>
      </c>
      <c r="J4483" s="37">
        <f t="shared" si="281"/>
        <v>283.334</v>
      </c>
      <c r="K4483" s="38"/>
      <c r="L4483" s="35">
        <v>79.349999999999994</v>
      </c>
      <c r="M4483" s="36">
        <v>80.7</v>
      </c>
      <c r="N4483" s="37">
        <f t="shared" si="282"/>
        <v>160.05000000000001</v>
      </c>
    </row>
    <row r="4484" spans="1:14" ht="15.6" x14ac:dyDescent="0.3">
      <c r="A4484" s="39">
        <v>43652.583333333336</v>
      </c>
      <c r="B4484" s="29">
        <f t="shared" si="279"/>
        <v>7</v>
      </c>
      <c r="C4484" s="34">
        <v>6</v>
      </c>
      <c r="D4484" s="35">
        <v>199.35</v>
      </c>
      <c r="E4484" s="36">
        <v>136.19999999999999</v>
      </c>
      <c r="F4484" s="37">
        <f t="shared" si="280"/>
        <v>335.54999999999995</v>
      </c>
      <c r="G4484" s="38"/>
      <c r="H4484" s="35">
        <v>161.85</v>
      </c>
      <c r="I4484" s="36">
        <v>117.145</v>
      </c>
      <c r="J4484" s="37">
        <f t="shared" si="281"/>
        <v>278.995</v>
      </c>
      <c r="K4484" s="38"/>
      <c r="L4484" s="35">
        <v>82.35</v>
      </c>
      <c r="M4484" s="36">
        <v>82.2</v>
      </c>
      <c r="N4484" s="37">
        <f t="shared" si="282"/>
        <v>164.55</v>
      </c>
    </row>
    <row r="4485" spans="1:14" ht="15.6" x14ac:dyDescent="0.3">
      <c r="A4485" s="40">
        <v>43652.625</v>
      </c>
      <c r="B4485" s="29">
        <f t="shared" si="279"/>
        <v>7</v>
      </c>
      <c r="C4485" s="34">
        <v>6</v>
      </c>
      <c r="D4485" s="35">
        <v>194.4</v>
      </c>
      <c r="E4485" s="36">
        <v>137.85</v>
      </c>
      <c r="F4485" s="37">
        <f t="shared" si="280"/>
        <v>332.25</v>
      </c>
      <c r="G4485" s="38"/>
      <c r="H4485" s="35">
        <v>162.59399999999999</v>
      </c>
      <c r="I4485" s="36">
        <v>117.58799999999999</v>
      </c>
      <c r="J4485" s="37">
        <f t="shared" si="281"/>
        <v>280.18200000000002</v>
      </c>
      <c r="K4485" s="38"/>
      <c r="L4485" s="35">
        <v>82.35</v>
      </c>
      <c r="M4485" s="36">
        <v>81.75</v>
      </c>
      <c r="N4485" s="37">
        <f t="shared" si="282"/>
        <v>164.1</v>
      </c>
    </row>
    <row r="4486" spans="1:14" ht="15.6" x14ac:dyDescent="0.3">
      <c r="A4486" s="39">
        <v>43652.666666666664</v>
      </c>
      <c r="B4486" s="29">
        <f t="shared" si="279"/>
        <v>7</v>
      </c>
      <c r="C4486" s="34">
        <v>6</v>
      </c>
      <c r="D4486" s="35">
        <v>201.45</v>
      </c>
      <c r="E4486" s="36">
        <v>135.30000000000001</v>
      </c>
      <c r="F4486" s="37">
        <f t="shared" si="280"/>
        <v>336.75</v>
      </c>
      <c r="G4486" s="38"/>
      <c r="H4486" s="35">
        <v>162.97300000000001</v>
      </c>
      <c r="I4486" s="36">
        <v>113.51900000000001</v>
      </c>
      <c r="J4486" s="37">
        <f t="shared" si="281"/>
        <v>276.49200000000002</v>
      </c>
      <c r="K4486" s="38"/>
      <c r="L4486" s="35">
        <v>81.45</v>
      </c>
      <c r="M4486" s="36">
        <v>80.400000000000006</v>
      </c>
      <c r="N4486" s="37">
        <f t="shared" si="282"/>
        <v>161.85000000000002</v>
      </c>
    </row>
    <row r="4487" spans="1:14" ht="15.6" x14ac:dyDescent="0.3">
      <c r="A4487" s="40">
        <v>43652.708333333336</v>
      </c>
      <c r="B4487" s="29">
        <f t="shared" si="279"/>
        <v>7</v>
      </c>
      <c r="C4487" s="34">
        <v>6</v>
      </c>
      <c r="D4487" s="35">
        <v>199.65</v>
      </c>
      <c r="E4487" s="36">
        <v>130.94999999999999</v>
      </c>
      <c r="F4487" s="37">
        <f t="shared" si="280"/>
        <v>330.6</v>
      </c>
      <c r="G4487" s="38"/>
      <c r="H4487" s="35">
        <v>164.12</v>
      </c>
      <c r="I4487" s="36">
        <v>114.533</v>
      </c>
      <c r="J4487" s="37">
        <f t="shared" si="281"/>
        <v>278.65300000000002</v>
      </c>
      <c r="K4487" s="38"/>
      <c r="L4487" s="35">
        <v>83.85</v>
      </c>
      <c r="M4487" s="36">
        <v>78.75</v>
      </c>
      <c r="N4487" s="37">
        <f t="shared" si="282"/>
        <v>162.6</v>
      </c>
    </row>
    <row r="4488" spans="1:14" ht="15.6" x14ac:dyDescent="0.3">
      <c r="A4488" s="39">
        <v>43652.75</v>
      </c>
      <c r="B4488" s="29">
        <f t="shared" ref="B4488:B4551" si="283">MONTH(A4488)</f>
        <v>7</v>
      </c>
      <c r="C4488" s="34">
        <v>6</v>
      </c>
      <c r="D4488" s="35">
        <v>202.2</v>
      </c>
      <c r="E4488" s="36">
        <v>130.94999999999999</v>
      </c>
      <c r="F4488" s="37">
        <f t="shared" ref="F4488:F4551" si="284">D4488+E4488</f>
        <v>333.15</v>
      </c>
      <c r="G4488" s="38"/>
      <c r="H4488" s="35">
        <v>164.28700000000001</v>
      </c>
      <c r="I4488" s="36">
        <v>114.961</v>
      </c>
      <c r="J4488" s="37">
        <f t="shared" ref="J4488:J4551" si="285">H4488+I4488</f>
        <v>279.24799999999999</v>
      </c>
      <c r="K4488" s="38"/>
      <c r="L4488" s="35">
        <v>82.05</v>
      </c>
      <c r="M4488" s="36">
        <v>79.5</v>
      </c>
      <c r="N4488" s="37">
        <f t="shared" ref="N4488:N4551" si="286">L4488+M4488</f>
        <v>161.55000000000001</v>
      </c>
    </row>
    <row r="4489" spans="1:14" ht="15.6" x14ac:dyDescent="0.3">
      <c r="A4489" s="40">
        <v>43652.791666666664</v>
      </c>
      <c r="B4489" s="29">
        <f t="shared" si="283"/>
        <v>7</v>
      </c>
      <c r="C4489" s="34">
        <v>6</v>
      </c>
      <c r="D4489" s="35">
        <v>196.05</v>
      </c>
      <c r="E4489" s="36">
        <v>132.44999999999999</v>
      </c>
      <c r="F4489" s="37">
        <f t="shared" si="284"/>
        <v>328.5</v>
      </c>
      <c r="G4489" s="38"/>
      <c r="H4489" s="35">
        <v>163.00399999999999</v>
      </c>
      <c r="I4489" s="36">
        <v>114.605</v>
      </c>
      <c r="J4489" s="37">
        <f t="shared" si="285"/>
        <v>277.60899999999998</v>
      </c>
      <c r="K4489" s="38"/>
      <c r="L4489" s="35">
        <v>83.7</v>
      </c>
      <c r="M4489" s="36">
        <v>82.35</v>
      </c>
      <c r="N4489" s="37">
        <f t="shared" si="286"/>
        <v>166.05</v>
      </c>
    </row>
    <row r="4490" spans="1:14" ht="15.6" x14ac:dyDescent="0.3">
      <c r="A4490" s="39">
        <v>43652.833333333336</v>
      </c>
      <c r="B4490" s="29">
        <f t="shared" si="283"/>
        <v>7</v>
      </c>
      <c r="C4490" s="34">
        <v>6</v>
      </c>
      <c r="D4490" s="35">
        <v>192.75</v>
      </c>
      <c r="E4490" s="36">
        <v>126.6</v>
      </c>
      <c r="F4490" s="37">
        <f t="shared" si="284"/>
        <v>319.35000000000002</v>
      </c>
      <c r="G4490" s="38"/>
      <c r="H4490" s="35">
        <v>162.90799999999999</v>
      </c>
      <c r="I4490" s="36">
        <v>114.002</v>
      </c>
      <c r="J4490" s="37">
        <f t="shared" si="285"/>
        <v>276.90999999999997</v>
      </c>
      <c r="K4490" s="38"/>
      <c r="L4490" s="35">
        <v>79.650000000000006</v>
      </c>
      <c r="M4490" s="36">
        <v>80.25</v>
      </c>
      <c r="N4490" s="37">
        <f t="shared" si="286"/>
        <v>159.9</v>
      </c>
    </row>
    <row r="4491" spans="1:14" ht="15.6" x14ac:dyDescent="0.3">
      <c r="A4491" s="40">
        <v>43652.875</v>
      </c>
      <c r="B4491" s="29">
        <f t="shared" si="283"/>
        <v>7</v>
      </c>
      <c r="C4491" s="34">
        <v>6</v>
      </c>
      <c r="D4491" s="35">
        <v>189.9</v>
      </c>
      <c r="E4491" s="36">
        <v>124.95</v>
      </c>
      <c r="F4491" s="37">
        <f t="shared" si="284"/>
        <v>314.85000000000002</v>
      </c>
      <c r="G4491" s="38"/>
      <c r="H4491" s="35">
        <v>162.93700000000001</v>
      </c>
      <c r="I4491" s="36">
        <v>112.97199999999999</v>
      </c>
      <c r="J4491" s="37">
        <f t="shared" si="285"/>
        <v>275.90899999999999</v>
      </c>
      <c r="K4491" s="38"/>
      <c r="L4491" s="35">
        <v>78.599999999999994</v>
      </c>
      <c r="M4491" s="36">
        <v>76.349999999999994</v>
      </c>
      <c r="N4491" s="37">
        <f t="shared" si="286"/>
        <v>154.94999999999999</v>
      </c>
    </row>
    <row r="4492" spans="1:14" ht="15.6" x14ac:dyDescent="0.3">
      <c r="A4492" s="39">
        <v>43652.916666666664</v>
      </c>
      <c r="B4492" s="29">
        <f t="shared" si="283"/>
        <v>7</v>
      </c>
      <c r="C4492" s="34">
        <v>6</v>
      </c>
      <c r="D4492" s="35">
        <v>184.35</v>
      </c>
      <c r="E4492" s="36">
        <v>123.6</v>
      </c>
      <c r="F4492" s="37">
        <f t="shared" si="284"/>
        <v>307.95</v>
      </c>
      <c r="G4492" s="38"/>
      <c r="H4492" s="35">
        <v>162.58699999999999</v>
      </c>
      <c r="I4492" s="36">
        <v>113.426</v>
      </c>
      <c r="J4492" s="37">
        <f t="shared" si="285"/>
        <v>276.01299999999998</v>
      </c>
      <c r="K4492" s="38"/>
      <c r="L4492" s="35">
        <v>78.3</v>
      </c>
      <c r="M4492" s="36">
        <v>74.25</v>
      </c>
      <c r="N4492" s="37">
        <f t="shared" si="286"/>
        <v>152.55000000000001</v>
      </c>
    </row>
    <row r="4493" spans="1:14" ht="15.6" x14ac:dyDescent="0.3">
      <c r="A4493" s="40">
        <v>43652.958333333336</v>
      </c>
      <c r="B4493" s="29">
        <f t="shared" si="283"/>
        <v>7</v>
      </c>
      <c r="C4493" s="34">
        <v>6</v>
      </c>
      <c r="D4493" s="35">
        <v>168.3</v>
      </c>
      <c r="E4493" s="36">
        <v>122.4</v>
      </c>
      <c r="F4493" s="37">
        <f t="shared" si="284"/>
        <v>290.70000000000005</v>
      </c>
      <c r="G4493" s="38"/>
      <c r="H4493" s="35">
        <v>163.34100000000001</v>
      </c>
      <c r="I4493" s="36">
        <v>113.069</v>
      </c>
      <c r="J4493" s="37">
        <f t="shared" si="285"/>
        <v>276.41000000000003</v>
      </c>
      <c r="K4493" s="38"/>
      <c r="L4493" s="35">
        <v>76.5</v>
      </c>
      <c r="M4493" s="36">
        <v>75</v>
      </c>
      <c r="N4493" s="37">
        <f t="shared" si="286"/>
        <v>151.5</v>
      </c>
    </row>
    <row r="4494" spans="1:14" ht="15.6" x14ac:dyDescent="0.3">
      <c r="A4494" s="39">
        <v>43652</v>
      </c>
      <c r="B4494" s="29">
        <f t="shared" si="283"/>
        <v>7</v>
      </c>
      <c r="C4494" s="34">
        <v>6</v>
      </c>
      <c r="D4494" s="35">
        <v>158.55000000000001</v>
      </c>
      <c r="E4494" s="36">
        <v>124.2</v>
      </c>
      <c r="F4494" s="37">
        <f t="shared" si="284"/>
        <v>282.75</v>
      </c>
      <c r="G4494" s="38"/>
      <c r="H4494" s="35">
        <v>164.12299999999999</v>
      </c>
      <c r="I4494" s="36">
        <v>115.053</v>
      </c>
      <c r="J4494" s="37">
        <f t="shared" si="285"/>
        <v>279.17599999999999</v>
      </c>
      <c r="K4494" s="38"/>
      <c r="L4494" s="35">
        <v>77.849999999999994</v>
      </c>
      <c r="M4494" s="36">
        <v>74.55</v>
      </c>
      <c r="N4494" s="37">
        <f t="shared" si="286"/>
        <v>152.39999999999998</v>
      </c>
    </row>
    <row r="4495" spans="1:14" ht="15.6" x14ac:dyDescent="0.3">
      <c r="A4495" s="40">
        <v>43653.041666666664</v>
      </c>
      <c r="B4495" s="29">
        <f t="shared" si="283"/>
        <v>7</v>
      </c>
      <c r="C4495" s="34">
        <v>7</v>
      </c>
      <c r="D4495" s="35">
        <v>157.05000000000001</v>
      </c>
      <c r="E4495" s="36">
        <v>122.55</v>
      </c>
      <c r="F4495" s="37">
        <f t="shared" si="284"/>
        <v>279.60000000000002</v>
      </c>
      <c r="G4495" s="38"/>
      <c r="H4495" s="35">
        <v>164.37299999999999</v>
      </c>
      <c r="I4495" s="36">
        <v>113.833</v>
      </c>
      <c r="J4495" s="37">
        <f t="shared" si="285"/>
        <v>278.20600000000002</v>
      </c>
      <c r="K4495" s="38"/>
      <c r="L4495" s="35">
        <v>78.75</v>
      </c>
      <c r="M4495" s="36">
        <v>74.7</v>
      </c>
      <c r="N4495" s="37">
        <f t="shared" si="286"/>
        <v>153.44999999999999</v>
      </c>
    </row>
    <row r="4496" spans="1:14" ht="15.6" x14ac:dyDescent="0.3">
      <c r="A4496" s="39">
        <v>43653.083333333336</v>
      </c>
      <c r="B4496" s="29">
        <f t="shared" si="283"/>
        <v>7</v>
      </c>
      <c r="C4496" s="34">
        <v>7</v>
      </c>
      <c r="D4496" s="35">
        <v>152.85</v>
      </c>
      <c r="E4496" s="36">
        <v>122.25</v>
      </c>
      <c r="F4496" s="37">
        <f t="shared" si="284"/>
        <v>275.10000000000002</v>
      </c>
      <c r="G4496" s="38"/>
      <c r="H4496" s="35">
        <v>162.43100000000001</v>
      </c>
      <c r="I4496" s="36">
        <v>114.842</v>
      </c>
      <c r="J4496" s="37">
        <f t="shared" si="285"/>
        <v>277.27300000000002</v>
      </c>
      <c r="K4496" s="38"/>
      <c r="L4496" s="35">
        <v>77.55</v>
      </c>
      <c r="M4496" s="36">
        <v>75.3</v>
      </c>
      <c r="N4496" s="37">
        <f t="shared" si="286"/>
        <v>152.85</v>
      </c>
    </row>
    <row r="4497" spans="1:14" ht="15.6" x14ac:dyDescent="0.3">
      <c r="A4497" s="40">
        <v>43653.125</v>
      </c>
      <c r="B4497" s="29">
        <f t="shared" si="283"/>
        <v>7</v>
      </c>
      <c r="C4497" s="34">
        <v>7</v>
      </c>
      <c r="D4497" s="35">
        <v>144.15</v>
      </c>
      <c r="E4497" s="36">
        <v>120.6</v>
      </c>
      <c r="F4497" s="37">
        <f t="shared" si="284"/>
        <v>264.75</v>
      </c>
      <c r="G4497" s="38"/>
      <c r="H4497" s="35">
        <v>162.755</v>
      </c>
      <c r="I4497" s="36">
        <v>114.176</v>
      </c>
      <c r="J4497" s="37">
        <f t="shared" si="285"/>
        <v>276.93099999999998</v>
      </c>
      <c r="K4497" s="38"/>
      <c r="L4497" s="35">
        <v>78.45</v>
      </c>
      <c r="M4497" s="36">
        <v>76.650000000000006</v>
      </c>
      <c r="N4497" s="37">
        <f t="shared" si="286"/>
        <v>155.10000000000002</v>
      </c>
    </row>
    <row r="4498" spans="1:14" ht="15.6" x14ac:dyDescent="0.3">
      <c r="A4498" s="39">
        <v>43653.166666666664</v>
      </c>
      <c r="B4498" s="29">
        <f t="shared" si="283"/>
        <v>7</v>
      </c>
      <c r="C4498" s="34">
        <v>7</v>
      </c>
      <c r="D4498" s="35">
        <v>143.1</v>
      </c>
      <c r="E4498" s="36">
        <v>121.65</v>
      </c>
      <c r="F4498" s="37">
        <f t="shared" si="284"/>
        <v>264.75</v>
      </c>
      <c r="G4498" s="38"/>
      <c r="H4498" s="35">
        <v>161.958</v>
      </c>
      <c r="I4498" s="36">
        <v>112.861</v>
      </c>
      <c r="J4498" s="37">
        <f t="shared" si="285"/>
        <v>274.81900000000002</v>
      </c>
      <c r="K4498" s="38"/>
      <c r="L4498" s="35">
        <v>76.8</v>
      </c>
      <c r="M4498" s="36">
        <v>77.25</v>
      </c>
      <c r="N4498" s="37">
        <f t="shared" si="286"/>
        <v>154.05000000000001</v>
      </c>
    </row>
    <row r="4499" spans="1:14" ht="15.6" x14ac:dyDescent="0.3">
      <c r="A4499" s="40">
        <v>43653.208333333336</v>
      </c>
      <c r="B4499" s="29">
        <f t="shared" si="283"/>
        <v>7</v>
      </c>
      <c r="C4499" s="34">
        <v>7</v>
      </c>
      <c r="D4499" s="35">
        <v>142.05000000000001</v>
      </c>
      <c r="E4499" s="36">
        <v>121.95</v>
      </c>
      <c r="F4499" s="37">
        <f t="shared" si="284"/>
        <v>264</v>
      </c>
      <c r="G4499" s="38"/>
      <c r="H4499" s="35">
        <v>162.51900000000001</v>
      </c>
      <c r="I4499" s="36">
        <v>113.67400000000001</v>
      </c>
      <c r="J4499" s="37">
        <f t="shared" si="285"/>
        <v>276.19299999999998</v>
      </c>
      <c r="K4499" s="38"/>
      <c r="L4499" s="35">
        <v>78</v>
      </c>
      <c r="M4499" s="36">
        <v>76.349999999999994</v>
      </c>
      <c r="N4499" s="37">
        <f t="shared" si="286"/>
        <v>154.35</v>
      </c>
    </row>
    <row r="4500" spans="1:14" ht="15.6" x14ac:dyDescent="0.3">
      <c r="A4500" s="39">
        <v>43653.25</v>
      </c>
      <c r="B4500" s="29">
        <f t="shared" si="283"/>
        <v>7</v>
      </c>
      <c r="C4500" s="34">
        <v>7</v>
      </c>
      <c r="D4500" s="35">
        <v>142.35</v>
      </c>
      <c r="E4500" s="36">
        <v>117</v>
      </c>
      <c r="F4500" s="37">
        <f t="shared" si="284"/>
        <v>259.35000000000002</v>
      </c>
      <c r="G4500" s="38"/>
      <c r="H4500" s="35">
        <v>162.53700000000001</v>
      </c>
      <c r="I4500" s="36">
        <v>112.747</v>
      </c>
      <c r="J4500" s="37">
        <f t="shared" si="285"/>
        <v>275.28399999999999</v>
      </c>
      <c r="K4500" s="38"/>
      <c r="L4500" s="35">
        <v>78.599999999999994</v>
      </c>
      <c r="M4500" s="36">
        <v>76.8</v>
      </c>
      <c r="N4500" s="37">
        <f t="shared" si="286"/>
        <v>155.39999999999998</v>
      </c>
    </row>
    <row r="4501" spans="1:14" ht="15.6" x14ac:dyDescent="0.3">
      <c r="A4501" s="40">
        <v>43653.291666666664</v>
      </c>
      <c r="B4501" s="29">
        <f t="shared" si="283"/>
        <v>7</v>
      </c>
      <c r="C4501" s="34">
        <v>7</v>
      </c>
      <c r="D4501" s="35">
        <v>148.19999999999999</v>
      </c>
      <c r="E4501" s="36">
        <v>117.75</v>
      </c>
      <c r="F4501" s="37">
        <f t="shared" si="284"/>
        <v>265.95</v>
      </c>
      <c r="G4501" s="38"/>
      <c r="H4501" s="35">
        <v>160.739</v>
      </c>
      <c r="I4501" s="36">
        <v>113.798</v>
      </c>
      <c r="J4501" s="37">
        <f t="shared" si="285"/>
        <v>274.53700000000003</v>
      </c>
      <c r="K4501" s="38"/>
      <c r="L4501" s="35">
        <v>78.900000000000006</v>
      </c>
      <c r="M4501" s="36">
        <v>77.7</v>
      </c>
      <c r="N4501" s="37">
        <f t="shared" si="286"/>
        <v>156.60000000000002</v>
      </c>
    </row>
    <row r="4502" spans="1:14" ht="15.6" x14ac:dyDescent="0.3">
      <c r="A4502" s="39">
        <v>43653.333333333336</v>
      </c>
      <c r="B4502" s="29">
        <f t="shared" si="283"/>
        <v>7</v>
      </c>
      <c r="C4502" s="34">
        <v>7</v>
      </c>
      <c r="D4502" s="35">
        <v>151.80000000000001</v>
      </c>
      <c r="E4502" s="36">
        <v>115.95</v>
      </c>
      <c r="F4502" s="37">
        <f t="shared" si="284"/>
        <v>267.75</v>
      </c>
      <c r="G4502" s="38"/>
      <c r="H4502" s="35">
        <v>161.19999999999999</v>
      </c>
      <c r="I4502" s="36">
        <v>114.175</v>
      </c>
      <c r="J4502" s="37">
        <f t="shared" si="285"/>
        <v>275.375</v>
      </c>
      <c r="K4502" s="38"/>
      <c r="L4502" s="35">
        <v>78.900000000000006</v>
      </c>
      <c r="M4502" s="36">
        <v>76.5</v>
      </c>
      <c r="N4502" s="37">
        <f t="shared" si="286"/>
        <v>155.4</v>
      </c>
    </row>
    <row r="4503" spans="1:14" ht="15.6" x14ac:dyDescent="0.3">
      <c r="A4503" s="40">
        <v>43653.375</v>
      </c>
      <c r="B4503" s="29">
        <f t="shared" si="283"/>
        <v>7</v>
      </c>
      <c r="C4503" s="34">
        <v>7</v>
      </c>
      <c r="D4503" s="35">
        <v>155.55000000000001</v>
      </c>
      <c r="E4503" s="36">
        <v>117.75</v>
      </c>
      <c r="F4503" s="37">
        <f t="shared" si="284"/>
        <v>273.3</v>
      </c>
      <c r="G4503" s="38"/>
      <c r="H4503" s="35">
        <v>161.81100000000001</v>
      </c>
      <c r="I4503" s="36">
        <v>112.946</v>
      </c>
      <c r="J4503" s="37">
        <f t="shared" si="285"/>
        <v>274.75700000000001</v>
      </c>
      <c r="K4503" s="38"/>
      <c r="L4503" s="35">
        <v>78.900000000000006</v>
      </c>
      <c r="M4503" s="36">
        <v>77.400000000000006</v>
      </c>
      <c r="N4503" s="37">
        <f t="shared" si="286"/>
        <v>156.30000000000001</v>
      </c>
    </row>
    <row r="4504" spans="1:14" ht="15.6" x14ac:dyDescent="0.3">
      <c r="A4504" s="39">
        <v>43653.416666666664</v>
      </c>
      <c r="B4504" s="29">
        <f t="shared" si="283"/>
        <v>7</v>
      </c>
      <c r="C4504" s="34">
        <v>7</v>
      </c>
      <c r="D4504" s="35">
        <v>167.85</v>
      </c>
      <c r="E4504" s="36">
        <v>117.75</v>
      </c>
      <c r="F4504" s="37">
        <f t="shared" si="284"/>
        <v>285.60000000000002</v>
      </c>
      <c r="G4504" s="38"/>
      <c r="H4504" s="35">
        <v>161.887</v>
      </c>
      <c r="I4504" s="36">
        <v>115.27500000000001</v>
      </c>
      <c r="J4504" s="37">
        <f t="shared" si="285"/>
        <v>277.16200000000003</v>
      </c>
      <c r="K4504" s="38"/>
      <c r="L4504" s="35">
        <v>80.25</v>
      </c>
      <c r="M4504" s="36">
        <v>76.95</v>
      </c>
      <c r="N4504" s="37">
        <f t="shared" si="286"/>
        <v>157.19999999999999</v>
      </c>
    </row>
    <row r="4505" spans="1:14" ht="15.6" x14ac:dyDescent="0.3">
      <c r="A4505" s="40">
        <v>43653.458333333336</v>
      </c>
      <c r="B4505" s="29">
        <f t="shared" si="283"/>
        <v>7</v>
      </c>
      <c r="C4505" s="34">
        <v>7</v>
      </c>
      <c r="D4505" s="35">
        <v>173.25</v>
      </c>
      <c r="E4505" s="36">
        <v>118.65</v>
      </c>
      <c r="F4505" s="37">
        <f t="shared" si="284"/>
        <v>291.89999999999998</v>
      </c>
      <c r="G4505" s="38"/>
      <c r="H4505" s="35">
        <v>161.37700000000001</v>
      </c>
      <c r="I4505" s="36">
        <v>112.29600000000001</v>
      </c>
      <c r="J4505" s="37">
        <f t="shared" si="285"/>
        <v>273.673</v>
      </c>
      <c r="K4505" s="38"/>
      <c r="L4505" s="35">
        <v>80.099999999999994</v>
      </c>
      <c r="M4505" s="36">
        <v>77.7</v>
      </c>
      <c r="N4505" s="37">
        <f t="shared" si="286"/>
        <v>157.80000000000001</v>
      </c>
    </row>
    <row r="4506" spans="1:14" ht="15.6" x14ac:dyDescent="0.3">
      <c r="A4506" s="39">
        <v>43653.5</v>
      </c>
      <c r="B4506" s="29">
        <f t="shared" si="283"/>
        <v>7</v>
      </c>
      <c r="C4506" s="34">
        <v>7</v>
      </c>
      <c r="D4506" s="35">
        <v>175.5</v>
      </c>
      <c r="E4506" s="36">
        <v>119.85</v>
      </c>
      <c r="F4506" s="37">
        <f t="shared" si="284"/>
        <v>295.35000000000002</v>
      </c>
      <c r="G4506" s="38"/>
      <c r="H4506" s="35">
        <v>163.08199999999999</v>
      </c>
      <c r="I4506" s="36">
        <v>114.64100000000001</v>
      </c>
      <c r="J4506" s="37">
        <f t="shared" si="285"/>
        <v>277.72300000000001</v>
      </c>
      <c r="K4506" s="38"/>
      <c r="L4506" s="35">
        <v>83.1</v>
      </c>
      <c r="M4506" s="36">
        <v>78.599999999999994</v>
      </c>
      <c r="N4506" s="37">
        <f t="shared" si="286"/>
        <v>161.69999999999999</v>
      </c>
    </row>
    <row r="4507" spans="1:14" ht="15.6" x14ac:dyDescent="0.3">
      <c r="A4507" s="40">
        <v>43653.541666666664</v>
      </c>
      <c r="B4507" s="29">
        <f t="shared" si="283"/>
        <v>7</v>
      </c>
      <c r="C4507" s="34">
        <v>7</v>
      </c>
      <c r="D4507" s="35">
        <v>178.35</v>
      </c>
      <c r="E4507" s="36">
        <v>120.15</v>
      </c>
      <c r="F4507" s="37">
        <f t="shared" si="284"/>
        <v>298.5</v>
      </c>
      <c r="G4507" s="38"/>
      <c r="H4507" s="35">
        <v>161.38999999999999</v>
      </c>
      <c r="I4507" s="36">
        <v>114.499</v>
      </c>
      <c r="J4507" s="37">
        <f t="shared" si="285"/>
        <v>275.88900000000001</v>
      </c>
      <c r="K4507" s="38"/>
      <c r="L4507" s="35">
        <v>83.4</v>
      </c>
      <c r="M4507" s="36">
        <v>78.3</v>
      </c>
      <c r="N4507" s="37">
        <f t="shared" si="286"/>
        <v>161.69999999999999</v>
      </c>
    </row>
    <row r="4508" spans="1:14" ht="15.6" x14ac:dyDescent="0.3">
      <c r="A4508" s="39">
        <v>43653.583333333336</v>
      </c>
      <c r="B4508" s="29">
        <f t="shared" si="283"/>
        <v>7</v>
      </c>
      <c r="C4508" s="34">
        <v>7</v>
      </c>
      <c r="D4508" s="35">
        <v>186.6</v>
      </c>
      <c r="E4508" s="36">
        <v>118.8</v>
      </c>
      <c r="F4508" s="37">
        <f t="shared" si="284"/>
        <v>305.39999999999998</v>
      </c>
      <c r="G4508" s="38"/>
      <c r="H4508" s="35">
        <v>162.85499999999999</v>
      </c>
      <c r="I4508" s="36">
        <v>113.902</v>
      </c>
      <c r="J4508" s="37">
        <f t="shared" si="285"/>
        <v>276.75700000000001</v>
      </c>
      <c r="K4508" s="38"/>
      <c r="L4508" s="35">
        <v>83.25</v>
      </c>
      <c r="M4508" s="36">
        <v>79.349999999999994</v>
      </c>
      <c r="N4508" s="37">
        <f t="shared" si="286"/>
        <v>162.6</v>
      </c>
    </row>
    <row r="4509" spans="1:14" ht="15.6" x14ac:dyDescent="0.3">
      <c r="A4509" s="40">
        <v>43653.625</v>
      </c>
      <c r="B4509" s="29">
        <f t="shared" si="283"/>
        <v>7</v>
      </c>
      <c r="C4509" s="34">
        <v>7</v>
      </c>
      <c r="D4509" s="35">
        <v>184.95</v>
      </c>
      <c r="E4509" s="36">
        <v>116.85</v>
      </c>
      <c r="F4509" s="37">
        <f t="shared" si="284"/>
        <v>301.79999999999995</v>
      </c>
      <c r="G4509" s="38"/>
      <c r="H4509" s="35">
        <v>162.267</v>
      </c>
      <c r="I4509" s="36">
        <v>111.59399999999999</v>
      </c>
      <c r="J4509" s="37">
        <f t="shared" si="285"/>
        <v>273.86099999999999</v>
      </c>
      <c r="K4509" s="38"/>
      <c r="L4509" s="35">
        <v>83.1</v>
      </c>
      <c r="M4509" s="36">
        <v>79.2</v>
      </c>
      <c r="N4509" s="37">
        <f t="shared" si="286"/>
        <v>162.30000000000001</v>
      </c>
    </row>
    <row r="4510" spans="1:14" ht="15.6" x14ac:dyDescent="0.3">
      <c r="A4510" s="39">
        <v>43653.666666666664</v>
      </c>
      <c r="B4510" s="29">
        <f t="shared" si="283"/>
        <v>7</v>
      </c>
      <c r="C4510" s="34">
        <v>7</v>
      </c>
      <c r="D4510" s="35">
        <v>189.45</v>
      </c>
      <c r="E4510" s="36">
        <v>118.05</v>
      </c>
      <c r="F4510" s="37">
        <f t="shared" si="284"/>
        <v>307.5</v>
      </c>
      <c r="G4510" s="38"/>
      <c r="H4510" s="35">
        <v>158.15100000000001</v>
      </c>
      <c r="I4510" s="36">
        <v>103.51300000000001</v>
      </c>
      <c r="J4510" s="37">
        <f t="shared" si="285"/>
        <v>261.66399999999999</v>
      </c>
      <c r="K4510" s="38"/>
      <c r="L4510" s="35">
        <v>82.05</v>
      </c>
      <c r="M4510" s="36">
        <v>78.599999999999994</v>
      </c>
      <c r="N4510" s="37">
        <f t="shared" si="286"/>
        <v>160.64999999999998</v>
      </c>
    </row>
    <row r="4511" spans="1:14" ht="15.6" x14ac:dyDescent="0.3">
      <c r="A4511" s="40">
        <v>43653.708333333336</v>
      </c>
      <c r="B4511" s="29">
        <f t="shared" si="283"/>
        <v>7</v>
      </c>
      <c r="C4511" s="34">
        <v>7</v>
      </c>
      <c r="D4511" s="35">
        <v>179.7</v>
      </c>
      <c r="E4511" s="36">
        <v>116.25</v>
      </c>
      <c r="F4511" s="37">
        <f t="shared" si="284"/>
        <v>295.95</v>
      </c>
      <c r="G4511" s="38"/>
      <c r="H4511" s="35">
        <v>158.46299999999999</v>
      </c>
      <c r="I4511" s="36">
        <v>105.26900000000001</v>
      </c>
      <c r="J4511" s="37">
        <f t="shared" si="285"/>
        <v>263.73199999999997</v>
      </c>
      <c r="K4511" s="38"/>
      <c r="L4511" s="35">
        <v>83.1</v>
      </c>
      <c r="M4511" s="36">
        <v>78.3</v>
      </c>
      <c r="N4511" s="37">
        <f t="shared" si="286"/>
        <v>161.39999999999998</v>
      </c>
    </row>
    <row r="4512" spans="1:14" ht="15.6" x14ac:dyDescent="0.3">
      <c r="A4512" s="39">
        <v>43653.75</v>
      </c>
      <c r="B4512" s="29">
        <f t="shared" si="283"/>
        <v>7</v>
      </c>
      <c r="C4512" s="34">
        <v>7</v>
      </c>
      <c r="D4512" s="35">
        <v>181.35</v>
      </c>
      <c r="E4512" s="36">
        <v>112.65</v>
      </c>
      <c r="F4512" s="37">
        <f t="shared" si="284"/>
        <v>294</v>
      </c>
      <c r="G4512" s="38"/>
      <c r="H4512" s="35">
        <v>160.505</v>
      </c>
      <c r="I4512" s="36">
        <v>104.101</v>
      </c>
      <c r="J4512" s="37">
        <f t="shared" si="285"/>
        <v>264.60599999999999</v>
      </c>
      <c r="K4512" s="38"/>
      <c r="L4512" s="35">
        <v>81.75</v>
      </c>
      <c r="M4512" s="36">
        <v>78.900000000000006</v>
      </c>
      <c r="N4512" s="37">
        <f t="shared" si="286"/>
        <v>160.65</v>
      </c>
    </row>
    <row r="4513" spans="1:14" ht="15.6" x14ac:dyDescent="0.3">
      <c r="A4513" s="40">
        <v>43653.791666666664</v>
      </c>
      <c r="B4513" s="29">
        <f t="shared" si="283"/>
        <v>7</v>
      </c>
      <c r="C4513" s="34">
        <v>7</v>
      </c>
      <c r="D4513" s="35">
        <v>178.2</v>
      </c>
      <c r="E4513" s="36">
        <v>112.35</v>
      </c>
      <c r="F4513" s="37">
        <f t="shared" si="284"/>
        <v>290.54999999999995</v>
      </c>
      <c r="G4513" s="38"/>
      <c r="H4513" s="35">
        <v>159.101</v>
      </c>
      <c r="I4513" s="36">
        <v>102.009</v>
      </c>
      <c r="J4513" s="37">
        <f t="shared" si="285"/>
        <v>261.11</v>
      </c>
      <c r="K4513" s="38"/>
      <c r="L4513" s="35">
        <v>83.7</v>
      </c>
      <c r="M4513" s="36">
        <v>78.75</v>
      </c>
      <c r="N4513" s="37">
        <f t="shared" si="286"/>
        <v>162.44999999999999</v>
      </c>
    </row>
    <row r="4514" spans="1:14" ht="15.6" x14ac:dyDescent="0.3">
      <c r="A4514" s="39">
        <v>43653.833333333336</v>
      </c>
      <c r="B4514" s="29">
        <f t="shared" si="283"/>
        <v>7</v>
      </c>
      <c r="C4514" s="34">
        <v>7</v>
      </c>
      <c r="D4514" s="35">
        <v>175.5</v>
      </c>
      <c r="E4514" s="36">
        <v>112.8</v>
      </c>
      <c r="F4514" s="37">
        <f t="shared" si="284"/>
        <v>288.3</v>
      </c>
      <c r="G4514" s="38"/>
      <c r="H4514" s="35">
        <v>160.88800000000001</v>
      </c>
      <c r="I4514" s="36">
        <v>104.292</v>
      </c>
      <c r="J4514" s="37">
        <f t="shared" si="285"/>
        <v>265.18</v>
      </c>
      <c r="K4514" s="38"/>
      <c r="L4514" s="35">
        <v>82.2</v>
      </c>
      <c r="M4514" s="36">
        <v>78.75</v>
      </c>
      <c r="N4514" s="37">
        <f t="shared" si="286"/>
        <v>160.94999999999999</v>
      </c>
    </row>
    <row r="4515" spans="1:14" ht="15.6" x14ac:dyDescent="0.3">
      <c r="A4515" s="40">
        <v>43653.875</v>
      </c>
      <c r="B4515" s="29">
        <f t="shared" si="283"/>
        <v>7</v>
      </c>
      <c r="C4515" s="34">
        <v>7</v>
      </c>
      <c r="D4515" s="35">
        <v>166.95</v>
      </c>
      <c r="E4515" s="36">
        <v>117.3</v>
      </c>
      <c r="F4515" s="37">
        <f t="shared" si="284"/>
        <v>284.25</v>
      </c>
      <c r="G4515" s="38"/>
      <c r="H4515" s="35">
        <v>162.02799999999999</v>
      </c>
      <c r="I4515" s="36">
        <v>106.756</v>
      </c>
      <c r="J4515" s="37">
        <f t="shared" si="285"/>
        <v>268.78399999999999</v>
      </c>
      <c r="K4515" s="38"/>
      <c r="L4515" s="35">
        <v>81.599999999999994</v>
      </c>
      <c r="M4515" s="36">
        <v>77.849999999999994</v>
      </c>
      <c r="N4515" s="37">
        <f t="shared" si="286"/>
        <v>159.44999999999999</v>
      </c>
    </row>
    <row r="4516" spans="1:14" ht="15.6" x14ac:dyDescent="0.3">
      <c r="A4516" s="39">
        <v>43653.916666666664</v>
      </c>
      <c r="B4516" s="29">
        <f t="shared" si="283"/>
        <v>7</v>
      </c>
      <c r="C4516" s="34">
        <v>7</v>
      </c>
      <c r="D4516" s="35">
        <v>151.80000000000001</v>
      </c>
      <c r="E4516" s="36">
        <v>117.45</v>
      </c>
      <c r="F4516" s="37">
        <f t="shared" si="284"/>
        <v>269.25</v>
      </c>
      <c r="G4516" s="38"/>
      <c r="H4516" s="35">
        <v>162.547</v>
      </c>
      <c r="I4516" s="36">
        <v>105.899</v>
      </c>
      <c r="J4516" s="37">
        <f t="shared" si="285"/>
        <v>268.44600000000003</v>
      </c>
      <c r="K4516" s="38"/>
      <c r="L4516" s="35">
        <v>76.95</v>
      </c>
      <c r="M4516" s="36">
        <v>77.849999999999994</v>
      </c>
      <c r="N4516" s="37">
        <f t="shared" si="286"/>
        <v>154.80000000000001</v>
      </c>
    </row>
    <row r="4517" spans="1:14" ht="15.6" x14ac:dyDescent="0.3">
      <c r="A4517" s="40">
        <v>43653.958333333336</v>
      </c>
      <c r="B4517" s="29">
        <f t="shared" si="283"/>
        <v>7</v>
      </c>
      <c r="C4517" s="34">
        <v>7</v>
      </c>
      <c r="D4517" s="35">
        <v>142.35</v>
      </c>
      <c r="E4517" s="36">
        <v>118.65</v>
      </c>
      <c r="F4517" s="37">
        <f t="shared" si="284"/>
        <v>261</v>
      </c>
      <c r="G4517" s="38"/>
      <c r="H4517" s="35">
        <v>162.58199999999999</v>
      </c>
      <c r="I4517" s="36">
        <v>105.60299999999999</v>
      </c>
      <c r="J4517" s="37">
        <f t="shared" si="285"/>
        <v>268.185</v>
      </c>
      <c r="K4517" s="38"/>
      <c r="L4517" s="35">
        <v>79.8</v>
      </c>
      <c r="M4517" s="36">
        <v>76.349999999999994</v>
      </c>
      <c r="N4517" s="37">
        <f t="shared" si="286"/>
        <v>156.14999999999998</v>
      </c>
    </row>
    <row r="4518" spans="1:14" ht="15.6" x14ac:dyDescent="0.3">
      <c r="A4518" s="39">
        <v>43653</v>
      </c>
      <c r="B4518" s="29">
        <f t="shared" si="283"/>
        <v>7</v>
      </c>
      <c r="C4518" s="34">
        <v>7</v>
      </c>
      <c r="D4518" s="35">
        <v>138.6</v>
      </c>
      <c r="E4518" s="36">
        <v>117.6</v>
      </c>
      <c r="F4518" s="37">
        <f t="shared" si="284"/>
        <v>256.2</v>
      </c>
      <c r="G4518" s="38"/>
      <c r="H4518" s="35">
        <v>163.869</v>
      </c>
      <c r="I4518" s="36">
        <v>107.349</v>
      </c>
      <c r="J4518" s="37">
        <f t="shared" si="285"/>
        <v>271.21800000000002</v>
      </c>
      <c r="K4518" s="38"/>
      <c r="L4518" s="35">
        <v>78.3</v>
      </c>
      <c r="M4518" s="36">
        <v>77.099999999999994</v>
      </c>
      <c r="N4518" s="37">
        <f t="shared" si="286"/>
        <v>155.39999999999998</v>
      </c>
    </row>
    <row r="4519" spans="1:14" ht="15.6" x14ac:dyDescent="0.3">
      <c r="A4519" s="40">
        <v>43654.041666666664</v>
      </c>
      <c r="B4519" s="29">
        <f t="shared" si="283"/>
        <v>7</v>
      </c>
      <c r="C4519" s="34">
        <v>8</v>
      </c>
      <c r="D4519" s="35">
        <v>138</v>
      </c>
      <c r="E4519" s="36">
        <v>116.1</v>
      </c>
      <c r="F4519" s="37">
        <f t="shared" si="284"/>
        <v>254.1</v>
      </c>
      <c r="G4519" s="38"/>
      <c r="H4519" s="35">
        <v>162.53100000000001</v>
      </c>
      <c r="I4519" s="36">
        <v>107.386</v>
      </c>
      <c r="J4519" s="37">
        <f t="shared" si="285"/>
        <v>269.91700000000003</v>
      </c>
      <c r="K4519" s="38"/>
      <c r="L4519" s="35">
        <v>79.349999999999994</v>
      </c>
      <c r="M4519" s="36">
        <v>77.55</v>
      </c>
      <c r="N4519" s="37">
        <f t="shared" si="286"/>
        <v>156.89999999999998</v>
      </c>
    </row>
    <row r="4520" spans="1:14" ht="15.6" x14ac:dyDescent="0.3">
      <c r="A4520" s="39">
        <v>43654.083333333336</v>
      </c>
      <c r="B4520" s="29">
        <f t="shared" si="283"/>
        <v>7</v>
      </c>
      <c r="C4520" s="34">
        <v>8</v>
      </c>
      <c r="D4520" s="35">
        <v>143.69999999999999</v>
      </c>
      <c r="E4520" s="36">
        <v>116.1</v>
      </c>
      <c r="F4520" s="37">
        <f t="shared" si="284"/>
        <v>259.79999999999995</v>
      </c>
      <c r="G4520" s="38"/>
      <c r="H4520" s="35">
        <v>163.745</v>
      </c>
      <c r="I4520" s="36">
        <v>107.04600000000001</v>
      </c>
      <c r="J4520" s="37">
        <f t="shared" si="285"/>
        <v>270.791</v>
      </c>
      <c r="K4520" s="38"/>
      <c r="L4520" s="35">
        <v>78.599999999999994</v>
      </c>
      <c r="M4520" s="36">
        <v>76.05</v>
      </c>
      <c r="N4520" s="37">
        <f t="shared" si="286"/>
        <v>154.64999999999998</v>
      </c>
    </row>
    <row r="4521" spans="1:14" ht="15.6" x14ac:dyDescent="0.3">
      <c r="A4521" s="40">
        <v>43654.125</v>
      </c>
      <c r="B4521" s="29">
        <f t="shared" si="283"/>
        <v>7</v>
      </c>
      <c r="C4521" s="34">
        <v>8</v>
      </c>
      <c r="D4521" s="35">
        <v>181.65</v>
      </c>
      <c r="E4521" s="36">
        <v>243.15</v>
      </c>
      <c r="F4521" s="37">
        <f t="shared" si="284"/>
        <v>424.8</v>
      </c>
      <c r="G4521" s="38"/>
      <c r="H4521" s="35">
        <v>205.101</v>
      </c>
      <c r="I4521" s="36">
        <v>130.78800000000001</v>
      </c>
      <c r="J4521" s="37">
        <f t="shared" si="285"/>
        <v>335.88900000000001</v>
      </c>
      <c r="K4521" s="38"/>
      <c r="L4521" s="35">
        <v>126.6</v>
      </c>
      <c r="M4521" s="36">
        <v>105</v>
      </c>
      <c r="N4521" s="37">
        <f t="shared" si="286"/>
        <v>231.6</v>
      </c>
    </row>
    <row r="4522" spans="1:14" ht="15.6" x14ac:dyDescent="0.3">
      <c r="A4522" s="39">
        <v>43654.166666666664</v>
      </c>
      <c r="B4522" s="29">
        <f t="shared" si="283"/>
        <v>7</v>
      </c>
      <c r="C4522" s="34">
        <v>8</v>
      </c>
      <c r="D4522" s="35">
        <v>181.65</v>
      </c>
      <c r="E4522" s="36">
        <v>157.35</v>
      </c>
      <c r="F4522" s="37">
        <f t="shared" si="284"/>
        <v>339</v>
      </c>
      <c r="G4522" s="38"/>
      <c r="H4522" s="35">
        <v>307.56400000000002</v>
      </c>
      <c r="I4522" s="36">
        <v>133.642</v>
      </c>
      <c r="J4522" s="37">
        <f t="shared" si="285"/>
        <v>441.20600000000002</v>
      </c>
      <c r="K4522" s="38"/>
      <c r="L4522" s="35">
        <v>127.5</v>
      </c>
      <c r="M4522" s="36">
        <v>104.7</v>
      </c>
      <c r="N4522" s="37">
        <f t="shared" si="286"/>
        <v>232.2</v>
      </c>
    </row>
    <row r="4523" spans="1:14" ht="15.6" x14ac:dyDescent="0.3">
      <c r="A4523" s="40">
        <v>43654.208333333336</v>
      </c>
      <c r="B4523" s="29">
        <f t="shared" si="283"/>
        <v>7</v>
      </c>
      <c r="C4523" s="34">
        <v>8</v>
      </c>
      <c r="D4523" s="35">
        <v>182.85</v>
      </c>
      <c r="E4523" s="36">
        <v>163.5</v>
      </c>
      <c r="F4523" s="37">
        <f t="shared" si="284"/>
        <v>346.35</v>
      </c>
      <c r="G4523" s="38"/>
      <c r="H4523" s="35">
        <v>256.26900000000001</v>
      </c>
      <c r="I4523" s="36">
        <v>151.34899999999999</v>
      </c>
      <c r="J4523" s="37">
        <f t="shared" si="285"/>
        <v>407.61799999999999</v>
      </c>
      <c r="K4523" s="38"/>
      <c r="L4523" s="35">
        <v>131.85</v>
      </c>
      <c r="M4523" s="36">
        <v>103.8</v>
      </c>
      <c r="N4523" s="37">
        <f t="shared" si="286"/>
        <v>235.64999999999998</v>
      </c>
    </row>
    <row r="4524" spans="1:14" ht="15.6" x14ac:dyDescent="0.3">
      <c r="A4524" s="39">
        <v>43654.25</v>
      </c>
      <c r="B4524" s="29">
        <f t="shared" si="283"/>
        <v>7</v>
      </c>
      <c r="C4524" s="34">
        <v>8</v>
      </c>
      <c r="D4524" s="35">
        <v>195.45</v>
      </c>
      <c r="E4524" s="36">
        <v>217.95</v>
      </c>
      <c r="F4524" s="37">
        <f t="shared" si="284"/>
        <v>413.4</v>
      </c>
      <c r="G4524" s="38"/>
      <c r="H4524" s="35">
        <v>310.43700000000001</v>
      </c>
      <c r="I4524" s="36">
        <v>160.57900000000001</v>
      </c>
      <c r="J4524" s="37">
        <f t="shared" si="285"/>
        <v>471.01600000000002</v>
      </c>
      <c r="K4524" s="38"/>
      <c r="L4524" s="35">
        <v>177</v>
      </c>
      <c r="M4524" s="36">
        <v>125.55</v>
      </c>
      <c r="N4524" s="37">
        <f t="shared" si="286"/>
        <v>302.55</v>
      </c>
    </row>
    <row r="4525" spans="1:14" ht="15.6" x14ac:dyDescent="0.3">
      <c r="A4525" s="40">
        <v>43654.291666666664</v>
      </c>
      <c r="B4525" s="29">
        <f t="shared" si="283"/>
        <v>7</v>
      </c>
      <c r="C4525" s="34">
        <v>8</v>
      </c>
      <c r="D4525" s="35">
        <v>206.85</v>
      </c>
      <c r="E4525" s="36">
        <v>335.4</v>
      </c>
      <c r="F4525" s="37">
        <f t="shared" si="284"/>
        <v>542.25</v>
      </c>
      <c r="G4525" s="38"/>
      <c r="H4525" s="35">
        <v>395.154</v>
      </c>
      <c r="I4525" s="36">
        <v>184.482</v>
      </c>
      <c r="J4525" s="37">
        <f t="shared" si="285"/>
        <v>579.63599999999997</v>
      </c>
      <c r="K4525" s="38"/>
      <c r="L4525" s="35">
        <v>261.45</v>
      </c>
      <c r="M4525" s="36">
        <v>171.9</v>
      </c>
      <c r="N4525" s="37">
        <f t="shared" si="286"/>
        <v>433.35</v>
      </c>
    </row>
    <row r="4526" spans="1:14" ht="15.6" x14ac:dyDescent="0.3">
      <c r="A4526" s="39">
        <v>43654.333333333336</v>
      </c>
      <c r="B4526" s="29">
        <f t="shared" si="283"/>
        <v>7</v>
      </c>
      <c r="C4526" s="34">
        <v>8</v>
      </c>
      <c r="D4526" s="35">
        <v>224.4</v>
      </c>
      <c r="E4526" s="36">
        <v>373.05</v>
      </c>
      <c r="F4526" s="37">
        <f t="shared" si="284"/>
        <v>597.45000000000005</v>
      </c>
      <c r="G4526" s="38"/>
      <c r="H4526" s="35">
        <v>439.87900000000002</v>
      </c>
      <c r="I4526" s="36">
        <v>213.245</v>
      </c>
      <c r="J4526" s="37">
        <f t="shared" si="285"/>
        <v>653.12400000000002</v>
      </c>
      <c r="K4526" s="38"/>
      <c r="L4526" s="35">
        <v>276</v>
      </c>
      <c r="M4526" s="36">
        <v>188.1</v>
      </c>
      <c r="N4526" s="37">
        <f t="shared" si="286"/>
        <v>464.1</v>
      </c>
    </row>
    <row r="4527" spans="1:14" ht="15.6" x14ac:dyDescent="0.3">
      <c r="A4527" s="40">
        <v>43654.375</v>
      </c>
      <c r="B4527" s="29">
        <f t="shared" si="283"/>
        <v>7</v>
      </c>
      <c r="C4527" s="34">
        <v>8</v>
      </c>
      <c r="D4527" s="35">
        <v>242.85</v>
      </c>
      <c r="E4527" s="36">
        <v>417.15</v>
      </c>
      <c r="F4527" s="37">
        <f t="shared" si="284"/>
        <v>660</v>
      </c>
      <c r="G4527" s="38"/>
      <c r="H4527" s="35">
        <v>460.57299999999998</v>
      </c>
      <c r="I4527" s="36">
        <v>234.97900000000001</v>
      </c>
      <c r="J4527" s="37">
        <f t="shared" si="285"/>
        <v>695.55200000000002</v>
      </c>
      <c r="K4527" s="38"/>
      <c r="L4527" s="35">
        <v>286.64999999999998</v>
      </c>
      <c r="M4527" s="36">
        <v>191.1</v>
      </c>
      <c r="N4527" s="37">
        <f t="shared" si="286"/>
        <v>477.75</v>
      </c>
    </row>
    <row r="4528" spans="1:14" ht="15.6" x14ac:dyDescent="0.3">
      <c r="A4528" s="39">
        <v>43654.416666666664</v>
      </c>
      <c r="B4528" s="29">
        <f t="shared" si="283"/>
        <v>7</v>
      </c>
      <c r="C4528" s="34">
        <v>8</v>
      </c>
      <c r="D4528" s="35">
        <v>247.05</v>
      </c>
      <c r="E4528" s="36">
        <v>433.65</v>
      </c>
      <c r="F4528" s="37">
        <f t="shared" si="284"/>
        <v>680.7</v>
      </c>
      <c r="G4528" s="38"/>
      <c r="H4528" s="35">
        <v>466.846</v>
      </c>
      <c r="I4528" s="36">
        <v>237.63200000000001</v>
      </c>
      <c r="J4528" s="37">
        <f t="shared" si="285"/>
        <v>704.47800000000007</v>
      </c>
      <c r="K4528" s="38"/>
      <c r="L4528" s="35">
        <v>300.3</v>
      </c>
      <c r="M4528" s="36">
        <v>194.1</v>
      </c>
      <c r="N4528" s="37">
        <f t="shared" si="286"/>
        <v>494.4</v>
      </c>
    </row>
    <row r="4529" spans="1:14" ht="15.6" x14ac:dyDescent="0.3">
      <c r="A4529" s="40">
        <v>43654.458333333336</v>
      </c>
      <c r="B4529" s="29">
        <f t="shared" si="283"/>
        <v>7</v>
      </c>
      <c r="C4529" s="34">
        <v>8</v>
      </c>
      <c r="D4529" s="35">
        <v>255.75</v>
      </c>
      <c r="E4529" s="36">
        <v>436.8</v>
      </c>
      <c r="F4529" s="37">
        <f t="shared" si="284"/>
        <v>692.55</v>
      </c>
      <c r="G4529" s="38"/>
      <c r="H4529" s="35">
        <v>470.02300000000002</v>
      </c>
      <c r="I4529" s="36">
        <v>240.245</v>
      </c>
      <c r="J4529" s="37">
        <f t="shared" si="285"/>
        <v>710.26800000000003</v>
      </c>
      <c r="K4529" s="38"/>
      <c r="L4529" s="35">
        <v>302.25</v>
      </c>
      <c r="M4529" s="36">
        <v>195.15</v>
      </c>
      <c r="N4529" s="37">
        <f t="shared" si="286"/>
        <v>497.4</v>
      </c>
    </row>
    <row r="4530" spans="1:14" ht="15.6" x14ac:dyDescent="0.3">
      <c r="A4530" s="39">
        <v>43654.5</v>
      </c>
      <c r="B4530" s="29">
        <f t="shared" si="283"/>
        <v>7</v>
      </c>
      <c r="C4530" s="34">
        <v>8</v>
      </c>
      <c r="D4530" s="35">
        <v>262.35000000000002</v>
      </c>
      <c r="E4530" s="36">
        <v>446.85</v>
      </c>
      <c r="F4530" s="37">
        <f t="shared" si="284"/>
        <v>709.2</v>
      </c>
      <c r="G4530" s="38"/>
      <c r="H4530" s="35">
        <v>480.07100000000003</v>
      </c>
      <c r="I4530" s="36">
        <v>241.38399999999999</v>
      </c>
      <c r="J4530" s="37">
        <f t="shared" si="285"/>
        <v>721.45500000000004</v>
      </c>
      <c r="K4530" s="38"/>
      <c r="L4530" s="35">
        <v>312.45</v>
      </c>
      <c r="M4530" s="36">
        <v>204</v>
      </c>
      <c r="N4530" s="37">
        <f t="shared" si="286"/>
        <v>516.45000000000005</v>
      </c>
    </row>
    <row r="4531" spans="1:14" ht="15.6" x14ac:dyDescent="0.3">
      <c r="A4531" s="40">
        <v>43654.541666666664</v>
      </c>
      <c r="B4531" s="29">
        <f t="shared" si="283"/>
        <v>7</v>
      </c>
      <c r="C4531" s="34">
        <v>8</v>
      </c>
      <c r="D4531" s="35">
        <v>276.89999999999998</v>
      </c>
      <c r="E4531" s="36">
        <v>442.2</v>
      </c>
      <c r="F4531" s="37">
        <f t="shared" si="284"/>
        <v>719.09999999999991</v>
      </c>
      <c r="G4531" s="38"/>
      <c r="H4531" s="35">
        <v>486.05700000000002</v>
      </c>
      <c r="I4531" s="36">
        <v>243.88399999999999</v>
      </c>
      <c r="J4531" s="37">
        <f t="shared" si="285"/>
        <v>729.94100000000003</v>
      </c>
      <c r="K4531" s="38"/>
      <c r="L4531" s="35">
        <v>312.60000000000002</v>
      </c>
      <c r="M4531" s="36">
        <v>204.6</v>
      </c>
      <c r="N4531" s="37">
        <f t="shared" si="286"/>
        <v>517.20000000000005</v>
      </c>
    </row>
    <row r="4532" spans="1:14" ht="15.6" x14ac:dyDescent="0.3">
      <c r="A4532" s="39">
        <v>43654.583333333336</v>
      </c>
      <c r="B4532" s="29">
        <f t="shared" si="283"/>
        <v>7</v>
      </c>
      <c r="C4532" s="34">
        <v>8</v>
      </c>
      <c r="D4532" s="35">
        <v>274.64999999999998</v>
      </c>
      <c r="E4532" s="36">
        <v>431.85</v>
      </c>
      <c r="F4532" s="37">
        <f t="shared" si="284"/>
        <v>706.5</v>
      </c>
      <c r="G4532" s="38"/>
      <c r="H4532" s="35">
        <v>485.67</v>
      </c>
      <c r="I4532" s="36">
        <v>240.52199999999999</v>
      </c>
      <c r="J4532" s="37">
        <f t="shared" si="285"/>
        <v>726.19200000000001</v>
      </c>
      <c r="K4532" s="38"/>
      <c r="L4532" s="35">
        <v>311.7</v>
      </c>
      <c r="M4532" s="36">
        <v>202.5</v>
      </c>
      <c r="N4532" s="37">
        <f t="shared" si="286"/>
        <v>514.20000000000005</v>
      </c>
    </row>
    <row r="4533" spans="1:14" ht="15.6" x14ac:dyDescent="0.3">
      <c r="A4533" s="40">
        <v>43654.625</v>
      </c>
      <c r="B4533" s="29">
        <f t="shared" si="283"/>
        <v>7</v>
      </c>
      <c r="C4533" s="34">
        <v>8</v>
      </c>
      <c r="D4533" s="35">
        <v>265.64999999999998</v>
      </c>
      <c r="E4533" s="36">
        <v>427.65</v>
      </c>
      <c r="F4533" s="37">
        <f t="shared" si="284"/>
        <v>693.3</v>
      </c>
      <c r="G4533" s="38"/>
      <c r="H4533" s="35">
        <v>474.50200000000001</v>
      </c>
      <c r="I4533" s="36">
        <v>236.50700000000001</v>
      </c>
      <c r="J4533" s="37">
        <f t="shared" si="285"/>
        <v>711.00900000000001</v>
      </c>
      <c r="K4533" s="38"/>
      <c r="L4533" s="35">
        <v>312.75</v>
      </c>
      <c r="M4533" s="36">
        <v>202.95</v>
      </c>
      <c r="N4533" s="37">
        <f t="shared" si="286"/>
        <v>515.70000000000005</v>
      </c>
    </row>
    <row r="4534" spans="1:14" ht="15.6" x14ac:dyDescent="0.3">
      <c r="A4534" s="39">
        <v>43654.666666666664</v>
      </c>
      <c r="B4534" s="29">
        <f t="shared" si="283"/>
        <v>7</v>
      </c>
      <c r="C4534" s="34">
        <v>8</v>
      </c>
      <c r="D4534" s="35">
        <v>266.85000000000002</v>
      </c>
      <c r="E4534" s="36">
        <v>413.7</v>
      </c>
      <c r="F4534" s="37">
        <f t="shared" si="284"/>
        <v>680.55</v>
      </c>
      <c r="G4534" s="38"/>
      <c r="H4534" s="35">
        <v>472.41699999999997</v>
      </c>
      <c r="I4534" s="36">
        <v>230.376</v>
      </c>
      <c r="J4534" s="37">
        <f t="shared" si="285"/>
        <v>702.79300000000001</v>
      </c>
      <c r="K4534" s="38"/>
      <c r="L4534" s="35">
        <v>306.14999999999998</v>
      </c>
      <c r="M4534" s="36">
        <v>196.65</v>
      </c>
      <c r="N4534" s="37">
        <f t="shared" si="286"/>
        <v>502.79999999999995</v>
      </c>
    </row>
    <row r="4535" spans="1:14" ht="15.6" x14ac:dyDescent="0.3">
      <c r="A4535" s="40">
        <v>43654.708333333336</v>
      </c>
      <c r="B4535" s="29">
        <f t="shared" si="283"/>
        <v>7</v>
      </c>
      <c r="C4535" s="34">
        <v>8</v>
      </c>
      <c r="D4535" s="35">
        <v>260.55</v>
      </c>
      <c r="E4535" s="36">
        <v>379.8</v>
      </c>
      <c r="F4535" s="37">
        <f t="shared" si="284"/>
        <v>640.35</v>
      </c>
      <c r="G4535" s="38"/>
      <c r="H4535" s="35">
        <v>448.15899999999999</v>
      </c>
      <c r="I4535" s="36">
        <v>215.93100000000001</v>
      </c>
      <c r="J4535" s="37">
        <f t="shared" si="285"/>
        <v>664.09</v>
      </c>
      <c r="K4535" s="38"/>
      <c r="L4535" s="35">
        <v>284.39999999999998</v>
      </c>
      <c r="M4535" s="36">
        <v>185.7</v>
      </c>
      <c r="N4535" s="37">
        <f t="shared" si="286"/>
        <v>470.09999999999997</v>
      </c>
    </row>
    <row r="4536" spans="1:14" ht="15.6" x14ac:dyDescent="0.3">
      <c r="A4536" s="39">
        <v>43654.75</v>
      </c>
      <c r="B4536" s="29">
        <f t="shared" si="283"/>
        <v>7</v>
      </c>
      <c r="C4536" s="34">
        <v>8</v>
      </c>
      <c r="D4536" s="35">
        <v>239.1</v>
      </c>
      <c r="E4536" s="36">
        <v>336.6</v>
      </c>
      <c r="F4536" s="37">
        <f t="shared" si="284"/>
        <v>575.70000000000005</v>
      </c>
      <c r="G4536" s="38"/>
      <c r="H4536" s="35">
        <v>184.24299999999999</v>
      </c>
      <c r="I4536" s="36">
        <v>177.90899999999999</v>
      </c>
      <c r="J4536" s="37">
        <f t="shared" si="285"/>
        <v>362.15199999999999</v>
      </c>
      <c r="K4536" s="38"/>
      <c r="L4536" s="35">
        <v>109.35</v>
      </c>
      <c r="M4536" s="36">
        <v>100.2</v>
      </c>
      <c r="N4536" s="37">
        <f t="shared" si="286"/>
        <v>209.55</v>
      </c>
    </row>
    <row r="4537" spans="1:14" ht="15.6" x14ac:dyDescent="0.3">
      <c r="A4537" s="40">
        <v>43654.791666666664</v>
      </c>
      <c r="B4537" s="29">
        <f t="shared" si="283"/>
        <v>7</v>
      </c>
      <c r="C4537" s="34">
        <v>8</v>
      </c>
      <c r="D4537" s="35">
        <v>225.75</v>
      </c>
      <c r="E4537" s="36">
        <v>305.25</v>
      </c>
      <c r="F4537" s="37">
        <f t="shared" si="284"/>
        <v>531</v>
      </c>
      <c r="G4537" s="38"/>
      <c r="H4537" s="35">
        <v>176.28399999999999</v>
      </c>
      <c r="I4537" s="36">
        <v>161.38999999999999</v>
      </c>
      <c r="J4537" s="37">
        <f t="shared" si="285"/>
        <v>337.67399999999998</v>
      </c>
      <c r="K4537" s="38"/>
      <c r="L4537" s="35">
        <v>101.1</v>
      </c>
      <c r="M4537" s="36">
        <v>85.2</v>
      </c>
      <c r="N4537" s="37">
        <f t="shared" si="286"/>
        <v>186.3</v>
      </c>
    </row>
    <row r="4538" spans="1:14" ht="15.6" x14ac:dyDescent="0.3">
      <c r="A4538" s="39">
        <v>43654.833333333336</v>
      </c>
      <c r="B4538" s="29">
        <f t="shared" si="283"/>
        <v>7</v>
      </c>
      <c r="C4538" s="34">
        <v>8</v>
      </c>
      <c r="D4538" s="35">
        <v>216.15</v>
      </c>
      <c r="E4538" s="36">
        <v>296.39999999999998</v>
      </c>
      <c r="F4538" s="37">
        <f t="shared" si="284"/>
        <v>512.54999999999995</v>
      </c>
      <c r="G4538" s="38"/>
      <c r="H4538" s="35">
        <v>184.25800000000001</v>
      </c>
      <c r="I4538" s="36">
        <v>161.196</v>
      </c>
      <c r="J4538" s="37">
        <f t="shared" si="285"/>
        <v>345.45400000000001</v>
      </c>
      <c r="K4538" s="38"/>
      <c r="L4538" s="35">
        <v>98.7</v>
      </c>
      <c r="M4538" s="36">
        <v>82.5</v>
      </c>
      <c r="N4538" s="37">
        <f t="shared" si="286"/>
        <v>181.2</v>
      </c>
    </row>
    <row r="4539" spans="1:14" ht="15.6" x14ac:dyDescent="0.3">
      <c r="A4539" s="40">
        <v>43654.875</v>
      </c>
      <c r="B4539" s="29">
        <f t="shared" si="283"/>
        <v>7</v>
      </c>
      <c r="C4539" s="34">
        <v>8</v>
      </c>
      <c r="D4539" s="35">
        <v>167.7</v>
      </c>
      <c r="E4539" s="36">
        <v>140.1</v>
      </c>
      <c r="F4539" s="37">
        <f t="shared" si="284"/>
        <v>307.79999999999995</v>
      </c>
      <c r="G4539" s="38"/>
      <c r="H4539" s="35">
        <v>180.45599999999999</v>
      </c>
      <c r="I4539" s="36">
        <v>152.578</v>
      </c>
      <c r="J4539" s="37">
        <f t="shared" si="285"/>
        <v>333.03399999999999</v>
      </c>
      <c r="K4539" s="38"/>
      <c r="L4539" s="35">
        <v>99</v>
      </c>
      <c r="M4539" s="36">
        <v>78.599999999999994</v>
      </c>
      <c r="N4539" s="37">
        <f t="shared" si="286"/>
        <v>177.6</v>
      </c>
    </row>
    <row r="4540" spans="1:14" ht="15.6" x14ac:dyDescent="0.3">
      <c r="A4540" s="39">
        <v>43654.916666666664</v>
      </c>
      <c r="B4540" s="29">
        <f t="shared" si="283"/>
        <v>7</v>
      </c>
      <c r="C4540" s="34">
        <v>8</v>
      </c>
      <c r="D4540" s="35">
        <v>159.6</v>
      </c>
      <c r="E4540" s="36">
        <v>134.85</v>
      </c>
      <c r="F4540" s="37">
        <f t="shared" si="284"/>
        <v>294.45</v>
      </c>
      <c r="G4540" s="38"/>
      <c r="H4540" s="35">
        <v>179.15700000000001</v>
      </c>
      <c r="I4540" s="36">
        <v>151.77099999999999</v>
      </c>
      <c r="J4540" s="37">
        <f t="shared" si="285"/>
        <v>330.928</v>
      </c>
      <c r="K4540" s="38"/>
      <c r="L4540" s="35">
        <v>97.35</v>
      </c>
      <c r="M4540" s="36">
        <v>79.05</v>
      </c>
      <c r="N4540" s="37">
        <f t="shared" si="286"/>
        <v>176.39999999999998</v>
      </c>
    </row>
    <row r="4541" spans="1:14" ht="15.6" x14ac:dyDescent="0.3">
      <c r="A4541" s="40">
        <v>43654.958333333336</v>
      </c>
      <c r="B4541" s="29">
        <f t="shared" si="283"/>
        <v>7</v>
      </c>
      <c r="C4541" s="34">
        <v>8</v>
      </c>
      <c r="D4541" s="35">
        <v>147.9</v>
      </c>
      <c r="E4541" s="36">
        <v>134.1</v>
      </c>
      <c r="F4541" s="37">
        <f t="shared" si="284"/>
        <v>282</v>
      </c>
      <c r="G4541" s="38"/>
      <c r="H4541" s="35">
        <v>171.81399999999999</v>
      </c>
      <c r="I4541" s="36">
        <v>143.88900000000001</v>
      </c>
      <c r="J4541" s="37">
        <f t="shared" si="285"/>
        <v>315.70299999999997</v>
      </c>
      <c r="K4541" s="38"/>
      <c r="L4541" s="35">
        <v>95.25</v>
      </c>
      <c r="M4541" s="36">
        <v>77.400000000000006</v>
      </c>
      <c r="N4541" s="37">
        <f t="shared" si="286"/>
        <v>172.65</v>
      </c>
    </row>
    <row r="4542" spans="1:14" ht="15.6" x14ac:dyDescent="0.3">
      <c r="A4542" s="39">
        <v>43654</v>
      </c>
      <c r="B4542" s="29">
        <f t="shared" si="283"/>
        <v>7</v>
      </c>
      <c r="C4542" s="34">
        <v>8</v>
      </c>
      <c r="D4542" s="35">
        <v>136.80000000000001</v>
      </c>
      <c r="E4542" s="36">
        <v>128.85</v>
      </c>
      <c r="F4542" s="37">
        <f t="shared" si="284"/>
        <v>265.64999999999998</v>
      </c>
      <c r="G4542" s="38"/>
      <c r="H4542" s="35">
        <v>162.709</v>
      </c>
      <c r="I4542" s="36">
        <v>125.52500000000001</v>
      </c>
      <c r="J4542" s="37">
        <f t="shared" si="285"/>
        <v>288.23400000000004</v>
      </c>
      <c r="K4542" s="38"/>
      <c r="L4542" s="35">
        <v>90.75</v>
      </c>
      <c r="M4542" s="36">
        <v>78.150000000000006</v>
      </c>
      <c r="N4542" s="37">
        <f t="shared" si="286"/>
        <v>168.9</v>
      </c>
    </row>
    <row r="4543" spans="1:14" ht="15.6" x14ac:dyDescent="0.3">
      <c r="A4543" s="40">
        <v>43655.041666666664</v>
      </c>
      <c r="B4543" s="29">
        <f t="shared" si="283"/>
        <v>7</v>
      </c>
      <c r="C4543" s="34">
        <v>9</v>
      </c>
      <c r="D4543" s="35">
        <v>141</v>
      </c>
      <c r="E4543" s="36">
        <v>127.2</v>
      </c>
      <c r="F4543" s="37">
        <f t="shared" si="284"/>
        <v>268.2</v>
      </c>
      <c r="G4543" s="38"/>
      <c r="H4543" s="35">
        <v>160.523</v>
      </c>
      <c r="I4543" s="36">
        <v>119.29300000000001</v>
      </c>
      <c r="J4543" s="37">
        <f t="shared" si="285"/>
        <v>279.81600000000003</v>
      </c>
      <c r="K4543" s="38"/>
      <c r="L4543" s="35">
        <v>91.2</v>
      </c>
      <c r="M4543" s="36">
        <v>76.650000000000006</v>
      </c>
      <c r="N4543" s="37">
        <f t="shared" si="286"/>
        <v>167.85000000000002</v>
      </c>
    </row>
    <row r="4544" spans="1:14" ht="15.6" x14ac:dyDescent="0.3">
      <c r="A4544" s="39">
        <v>43655.083333333336</v>
      </c>
      <c r="B4544" s="29">
        <f t="shared" si="283"/>
        <v>7</v>
      </c>
      <c r="C4544" s="34">
        <v>9</v>
      </c>
      <c r="D4544" s="35">
        <v>133.94999999999999</v>
      </c>
      <c r="E4544" s="36">
        <v>125.7</v>
      </c>
      <c r="F4544" s="37">
        <f t="shared" si="284"/>
        <v>259.64999999999998</v>
      </c>
      <c r="G4544" s="38"/>
      <c r="H4544" s="35">
        <v>158.18899999999999</v>
      </c>
      <c r="I4544" s="36">
        <v>104.78400000000001</v>
      </c>
      <c r="J4544" s="37">
        <f t="shared" si="285"/>
        <v>262.97300000000001</v>
      </c>
      <c r="K4544" s="38"/>
      <c r="L4544" s="35">
        <v>90</v>
      </c>
      <c r="M4544" s="36">
        <v>76.2</v>
      </c>
      <c r="N4544" s="37">
        <f t="shared" si="286"/>
        <v>166.2</v>
      </c>
    </row>
    <row r="4545" spans="1:14" ht="15.6" x14ac:dyDescent="0.3">
      <c r="A4545" s="40">
        <v>43655.125</v>
      </c>
      <c r="B4545" s="29">
        <f t="shared" si="283"/>
        <v>7</v>
      </c>
      <c r="C4545" s="34">
        <v>9</v>
      </c>
      <c r="D4545" s="35">
        <v>119.85</v>
      </c>
      <c r="E4545" s="36">
        <v>123.9</v>
      </c>
      <c r="F4545" s="37">
        <f t="shared" si="284"/>
        <v>243.75</v>
      </c>
      <c r="G4545" s="38"/>
      <c r="H4545" s="35">
        <v>168.09700000000001</v>
      </c>
      <c r="I4545" s="36">
        <v>105.541</v>
      </c>
      <c r="J4545" s="37">
        <f t="shared" si="285"/>
        <v>273.63800000000003</v>
      </c>
      <c r="K4545" s="38"/>
      <c r="L4545" s="35">
        <v>89.55</v>
      </c>
      <c r="M4545" s="36">
        <v>76.2</v>
      </c>
      <c r="N4545" s="37">
        <f t="shared" si="286"/>
        <v>165.75</v>
      </c>
    </row>
    <row r="4546" spans="1:14" ht="15.6" x14ac:dyDescent="0.3">
      <c r="A4546" s="39">
        <v>43655.166666666664</v>
      </c>
      <c r="B4546" s="29">
        <f t="shared" si="283"/>
        <v>7</v>
      </c>
      <c r="C4546" s="34">
        <v>9</v>
      </c>
      <c r="D4546" s="35">
        <v>121.05</v>
      </c>
      <c r="E4546" s="36">
        <v>134.1</v>
      </c>
      <c r="F4546" s="37">
        <f t="shared" si="284"/>
        <v>255.14999999999998</v>
      </c>
      <c r="G4546" s="38"/>
      <c r="H4546" s="35">
        <v>172.084</v>
      </c>
      <c r="I4546" s="36">
        <v>121.736</v>
      </c>
      <c r="J4546" s="37">
        <f t="shared" si="285"/>
        <v>293.82</v>
      </c>
      <c r="K4546" s="38"/>
      <c r="L4546" s="35">
        <v>93</v>
      </c>
      <c r="M4546" s="36">
        <v>78.3</v>
      </c>
      <c r="N4546" s="37">
        <f t="shared" si="286"/>
        <v>171.3</v>
      </c>
    </row>
    <row r="4547" spans="1:14" ht="15.6" x14ac:dyDescent="0.3">
      <c r="A4547" s="40">
        <v>43655.208333333336</v>
      </c>
      <c r="B4547" s="29">
        <f t="shared" si="283"/>
        <v>7</v>
      </c>
      <c r="C4547" s="34">
        <v>9</v>
      </c>
      <c r="D4547" s="35">
        <v>121.8</v>
      </c>
      <c r="E4547" s="36">
        <v>136.35</v>
      </c>
      <c r="F4547" s="37">
        <f t="shared" si="284"/>
        <v>258.14999999999998</v>
      </c>
      <c r="G4547" s="38"/>
      <c r="H4547" s="35">
        <v>183.90100000000001</v>
      </c>
      <c r="I4547" s="36">
        <v>131.15600000000001</v>
      </c>
      <c r="J4547" s="37">
        <f t="shared" si="285"/>
        <v>315.05700000000002</v>
      </c>
      <c r="K4547" s="38"/>
      <c r="L4547" s="35">
        <v>95.55</v>
      </c>
      <c r="M4547" s="36">
        <v>80.099999999999994</v>
      </c>
      <c r="N4547" s="37">
        <f t="shared" si="286"/>
        <v>175.64999999999998</v>
      </c>
    </row>
    <row r="4548" spans="1:14" ht="15.6" x14ac:dyDescent="0.3">
      <c r="A4548" s="39">
        <v>43655.25</v>
      </c>
      <c r="B4548" s="29">
        <f t="shared" si="283"/>
        <v>7</v>
      </c>
      <c r="C4548" s="34">
        <v>9</v>
      </c>
      <c r="D4548" s="35">
        <v>173.4</v>
      </c>
      <c r="E4548" s="36">
        <v>227.7</v>
      </c>
      <c r="F4548" s="37">
        <f t="shared" si="284"/>
        <v>401.1</v>
      </c>
      <c r="G4548" s="38"/>
      <c r="H4548" s="35">
        <v>291.49700000000001</v>
      </c>
      <c r="I4548" s="36">
        <v>169.94399999999999</v>
      </c>
      <c r="J4548" s="37">
        <f t="shared" si="285"/>
        <v>461.44100000000003</v>
      </c>
      <c r="K4548" s="38"/>
      <c r="L4548" s="35">
        <v>152.25</v>
      </c>
      <c r="M4548" s="36">
        <v>110.55</v>
      </c>
      <c r="N4548" s="37">
        <f t="shared" si="286"/>
        <v>262.8</v>
      </c>
    </row>
    <row r="4549" spans="1:14" ht="15.6" x14ac:dyDescent="0.3">
      <c r="A4549" s="40">
        <v>43655.291666666664</v>
      </c>
      <c r="B4549" s="29">
        <f t="shared" si="283"/>
        <v>7</v>
      </c>
      <c r="C4549" s="34">
        <v>9</v>
      </c>
      <c r="D4549" s="35">
        <v>194.55</v>
      </c>
      <c r="E4549" s="36">
        <v>291.3</v>
      </c>
      <c r="F4549" s="37">
        <f t="shared" si="284"/>
        <v>485.85</v>
      </c>
      <c r="G4549" s="38"/>
      <c r="H4549" s="35">
        <v>414.399</v>
      </c>
      <c r="I4549" s="36">
        <v>197.53100000000001</v>
      </c>
      <c r="J4549" s="37">
        <f t="shared" si="285"/>
        <v>611.93000000000006</v>
      </c>
      <c r="K4549" s="38"/>
      <c r="L4549" s="35">
        <v>262.8</v>
      </c>
      <c r="M4549" s="36">
        <v>166.95</v>
      </c>
      <c r="N4549" s="37">
        <f t="shared" si="286"/>
        <v>429.75</v>
      </c>
    </row>
    <row r="4550" spans="1:14" ht="15.6" x14ac:dyDescent="0.3">
      <c r="A4550" s="39">
        <v>43655.333333333336</v>
      </c>
      <c r="B4550" s="29">
        <f t="shared" si="283"/>
        <v>7</v>
      </c>
      <c r="C4550" s="34">
        <v>9</v>
      </c>
      <c r="D4550" s="35">
        <v>221.55</v>
      </c>
      <c r="E4550" s="36">
        <v>365.7</v>
      </c>
      <c r="F4550" s="37">
        <f t="shared" si="284"/>
        <v>587.25</v>
      </c>
      <c r="G4550" s="38"/>
      <c r="H4550" s="35">
        <v>427.43900000000002</v>
      </c>
      <c r="I4550" s="36">
        <v>219.24299999999999</v>
      </c>
      <c r="J4550" s="37">
        <f t="shared" si="285"/>
        <v>646.68200000000002</v>
      </c>
      <c r="K4550" s="38"/>
      <c r="L4550" s="35">
        <v>264.45</v>
      </c>
      <c r="M4550" s="36">
        <v>178.2</v>
      </c>
      <c r="N4550" s="37">
        <f t="shared" si="286"/>
        <v>442.65</v>
      </c>
    </row>
    <row r="4551" spans="1:14" ht="15.6" x14ac:dyDescent="0.3">
      <c r="A4551" s="40">
        <v>43655.375</v>
      </c>
      <c r="B4551" s="29">
        <f t="shared" si="283"/>
        <v>7</v>
      </c>
      <c r="C4551" s="34">
        <v>9</v>
      </c>
      <c r="D4551" s="35">
        <v>233.1</v>
      </c>
      <c r="E4551" s="36">
        <v>408.75</v>
      </c>
      <c r="F4551" s="37">
        <f t="shared" si="284"/>
        <v>641.85</v>
      </c>
      <c r="G4551" s="38"/>
      <c r="H4551" s="35">
        <v>440.49599999999998</v>
      </c>
      <c r="I4551" s="36">
        <v>230.59899999999999</v>
      </c>
      <c r="J4551" s="37">
        <f t="shared" si="285"/>
        <v>671.09500000000003</v>
      </c>
      <c r="K4551" s="38"/>
      <c r="L4551" s="35">
        <v>279.45</v>
      </c>
      <c r="M4551" s="36">
        <v>190.95</v>
      </c>
      <c r="N4551" s="37">
        <f t="shared" si="286"/>
        <v>470.4</v>
      </c>
    </row>
    <row r="4552" spans="1:14" ht="15.6" x14ac:dyDescent="0.3">
      <c r="A4552" s="39">
        <v>43655.416666666664</v>
      </c>
      <c r="B4552" s="29">
        <f t="shared" ref="B4552:B4615" si="287">MONTH(A4552)</f>
        <v>7</v>
      </c>
      <c r="C4552" s="34">
        <v>9</v>
      </c>
      <c r="D4552" s="35">
        <v>246.6</v>
      </c>
      <c r="E4552" s="36">
        <v>424.8</v>
      </c>
      <c r="F4552" s="37">
        <f t="shared" ref="F4552:F4615" si="288">D4552+E4552</f>
        <v>671.4</v>
      </c>
      <c r="G4552" s="38"/>
      <c r="H4552" s="35">
        <v>440.17899999999997</v>
      </c>
      <c r="I4552" s="36">
        <v>233.95500000000001</v>
      </c>
      <c r="J4552" s="37">
        <f t="shared" ref="J4552:J4615" si="289">H4552+I4552</f>
        <v>674.13400000000001</v>
      </c>
      <c r="K4552" s="38"/>
      <c r="L4552" s="35">
        <v>290.55</v>
      </c>
      <c r="M4552" s="36">
        <v>192.75</v>
      </c>
      <c r="N4552" s="37">
        <f t="shared" ref="N4552:N4615" si="290">L4552+M4552</f>
        <v>483.3</v>
      </c>
    </row>
    <row r="4553" spans="1:14" ht="15.6" x14ac:dyDescent="0.3">
      <c r="A4553" s="40">
        <v>43655.458333333336</v>
      </c>
      <c r="B4553" s="29">
        <f t="shared" si="287"/>
        <v>7</v>
      </c>
      <c r="C4553" s="34">
        <v>9</v>
      </c>
      <c r="D4553" s="35">
        <v>264.3</v>
      </c>
      <c r="E4553" s="36">
        <v>430.95</v>
      </c>
      <c r="F4553" s="37">
        <f t="shared" si="288"/>
        <v>695.25</v>
      </c>
      <c r="G4553" s="38"/>
      <c r="H4553" s="35">
        <v>445.66800000000001</v>
      </c>
      <c r="I4553" s="36">
        <v>243.15299999999999</v>
      </c>
      <c r="J4553" s="37">
        <f t="shared" si="289"/>
        <v>688.82100000000003</v>
      </c>
      <c r="K4553" s="38"/>
      <c r="L4553" s="35">
        <v>302.10000000000002</v>
      </c>
      <c r="M4553" s="36">
        <v>199.35</v>
      </c>
      <c r="N4553" s="37">
        <f t="shared" si="290"/>
        <v>501.45000000000005</v>
      </c>
    </row>
    <row r="4554" spans="1:14" ht="15.6" x14ac:dyDescent="0.3">
      <c r="A4554" s="39">
        <v>43655.5</v>
      </c>
      <c r="B4554" s="29">
        <f t="shared" si="287"/>
        <v>7</v>
      </c>
      <c r="C4554" s="34">
        <v>9</v>
      </c>
      <c r="D4554" s="35">
        <v>273</v>
      </c>
      <c r="E4554" s="36">
        <v>439.8</v>
      </c>
      <c r="F4554" s="37">
        <f t="shared" si="288"/>
        <v>712.8</v>
      </c>
      <c r="G4554" s="38"/>
      <c r="H4554" s="35">
        <v>460.30900000000003</v>
      </c>
      <c r="I4554" s="36">
        <v>247.80099999999999</v>
      </c>
      <c r="J4554" s="37">
        <f t="shared" si="289"/>
        <v>708.11</v>
      </c>
      <c r="K4554" s="38"/>
      <c r="L4554" s="35">
        <v>310.95</v>
      </c>
      <c r="M4554" s="36">
        <v>206.85</v>
      </c>
      <c r="N4554" s="37">
        <f t="shared" si="290"/>
        <v>517.79999999999995</v>
      </c>
    </row>
    <row r="4555" spans="1:14" ht="15.6" x14ac:dyDescent="0.3">
      <c r="A4555" s="40">
        <v>43655.541666666664</v>
      </c>
      <c r="B4555" s="29">
        <f t="shared" si="287"/>
        <v>7</v>
      </c>
      <c r="C4555" s="34">
        <v>9</v>
      </c>
      <c r="D4555" s="35">
        <v>273.3</v>
      </c>
      <c r="E4555" s="36">
        <v>430.35</v>
      </c>
      <c r="F4555" s="37">
        <f t="shared" si="288"/>
        <v>703.65000000000009</v>
      </c>
      <c r="G4555" s="38"/>
      <c r="H4555" s="35">
        <v>478.71100000000001</v>
      </c>
      <c r="I4555" s="36">
        <v>248.012</v>
      </c>
      <c r="J4555" s="37">
        <f t="shared" si="289"/>
        <v>726.72299999999996</v>
      </c>
      <c r="K4555" s="38"/>
      <c r="L4555" s="35">
        <v>310.35000000000002</v>
      </c>
      <c r="M4555" s="36">
        <v>203.25</v>
      </c>
      <c r="N4555" s="37">
        <f t="shared" si="290"/>
        <v>513.6</v>
      </c>
    </row>
    <row r="4556" spans="1:14" ht="15.6" x14ac:dyDescent="0.3">
      <c r="A4556" s="39">
        <v>43655.583333333336</v>
      </c>
      <c r="B4556" s="29">
        <f t="shared" si="287"/>
        <v>7</v>
      </c>
      <c r="C4556" s="34">
        <v>9</v>
      </c>
      <c r="D4556" s="35">
        <v>278.85000000000002</v>
      </c>
      <c r="E4556" s="36">
        <v>429.9</v>
      </c>
      <c r="F4556" s="37">
        <f t="shared" si="288"/>
        <v>708.75</v>
      </c>
      <c r="G4556" s="38"/>
      <c r="H4556" s="35">
        <v>485.45499999999998</v>
      </c>
      <c r="I4556" s="36">
        <v>246.61199999999999</v>
      </c>
      <c r="J4556" s="37">
        <f t="shared" si="289"/>
        <v>732.06700000000001</v>
      </c>
      <c r="K4556" s="38"/>
      <c r="L4556" s="35">
        <v>323.25</v>
      </c>
      <c r="M4556" s="36">
        <v>209.7</v>
      </c>
      <c r="N4556" s="37">
        <f t="shared" si="290"/>
        <v>532.95000000000005</v>
      </c>
    </row>
    <row r="4557" spans="1:14" ht="15.6" x14ac:dyDescent="0.3">
      <c r="A4557" s="40">
        <v>43655.625</v>
      </c>
      <c r="B4557" s="29">
        <f t="shared" si="287"/>
        <v>7</v>
      </c>
      <c r="C4557" s="34">
        <v>9</v>
      </c>
      <c r="D4557" s="35">
        <v>273.45</v>
      </c>
      <c r="E4557" s="36">
        <v>421.5</v>
      </c>
      <c r="F4557" s="37">
        <f t="shared" si="288"/>
        <v>694.95</v>
      </c>
      <c r="G4557" s="38"/>
      <c r="H4557" s="35">
        <v>481.47800000000001</v>
      </c>
      <c r="I4557" s="36">
        <v>244.18</v>
      </c>
      <c r="J4557" s="37">
        <f t="shared" si="289"/>
        <v>725.65800000000002</v>
      </c>
      <c r="K4557" s="38"/>
      <c r="L4557" s="35">
        <v>319.2</v>
      </c>
      <c r="M4557" s="36">
        <v>209.4</v>
      </c>
      <c r="N4557" s="37">
        <f t="shared" si="290"/>
        <v>528.6</v>
      </c>
    </row>
    <row r="4558" spans="1:14" ht="15.6" x14ac:dyDescent="0.3">
      <c r="A4558" s="39">
        <v>43655.666666666664</v>
      </c>
      <c r="B4558" s="29">
        <f t="shared" si="287"/>
        <v>7</v>
      </c>
      <c r="C4558" s="34">
        <v>9</v>
      </c>
      <c r="D4558" s="35">
        <v>269.85000000000002</v>
      </c>
      <c r="E4558" s="36">
        <v>404.7</v>
      </c>
      <c r="F4558" s="37">
        <f t="shared" si="288"/>
        <v>674.55</v>
      </c>
      <c r="G4558" s="38"/>
      <c r="H4558" s="35">
        <v>480.80700000000002</v>
      </c>
      <c r="I4558" s="36">
        <v>236.78</v>
      </c>
      <c r="J4558" s="37">
        <f t="shared" si="289"/>
        <v>717.58699999999999</v>
      </c>
      <c r="K4558" s="38"/>
      <c r="L4558" s="35">
        <v>313.5</v>
      </c>
      <c r="M4558" s="36">
        <v>203.4</v>
      </c>
      <c r="N4558" s="37">
        <f t="shared" si="290"/>
        <v>516.9</v>
      </c>
    </row>
    <row r="4559" spans="1:14" ht="15.6" x14ac:dyDescent="0.3">
      <c r="A4559" s="40">
        <v>43655.708333333336</v>
      </c>
      <c r="B4559" s="29">
        <f t="shared" si="287"/>
        <v>7</v>
      </c>
      <c r="C4559" s="34">
        <v>9</v>
      </c>
      <c r="D4559" s="35">
        <v>258.89999999999998</v>
      </c>
      <c r="E4559" s="36">
        <v>377.25</v>
      </c>
      <c r="F4559" s="37">
        <f t="shared" si="288"/>
        <v>636.15</v>
      </c>
      <c r="G4559" s="38"/>
      <c r="H4559" s="35">
        <v>458.02</v>
      </c>
      <c r="I4559" s="36">
        <v>223.42099999999999</v>
      </c>
      <c r="J4559" s="37">
        <f t="shared" si="289"/>
        <v>681.44100000000003</v>
      </c>
      <c r="K4559" s="38"/>
      <c r="L4559" s="35">
        <v>296.10000000000002</v>
      </c>
      <c r="M4559" s="36">
        <v>194.4</v>
      </c>
      <c r="N4559" s="37">
        <f t="shared" si="290"/>
        <v>490.5</v>
      </c>
    </row>
    <row r="4560" spans="1:14" ht="15.6" x14ac:dyDescent="0.3">
      <c r="A4560" s="39">
        <v>43655.75</v>
      </c>
      <c r="B4560" s="29">
        <f t="shared" si="287"/>
        <v>7</v>
      </c>
      <c r="C4560" s="34">
        <v>9</v>
      </c>
      <c r="D4560" s="35">
        <v>240.45</v>
      </c>
      <c r="E4560" s="36">
        <v>328.5</v>
      </c>
      <c r="F4560" s="37">
        <f t="shared" si="288"/>
        <v>568.95000000000005</v>
      </c>
      <c r="G4560" s="38"/>
      <c r="H4560" s="35">
        <v>188.673</v>
      </c>
      <c r="I4560" s="36">
        <v>177.001</v>
      </c>
      <c r="J4560" s="37">
        <f t="shared" si="289"/>
        <v>365.67399999999998</v>
      </c>
      <c r="K4560" s="38"/>
      <c r="L4560" s="35">
        <v>113.55</v>
      </c>
      <c r="M4560" s="36">
        <v>100.95</v>
      </c>
      <c r="N4560" s="37">
        <f t="shared" si="290"/>
        <v>214.5</v>
      </c>
    </row>
    <row r="4561" spans="1:14" ht="15.6" x14ac:dyDescent="0.3">
      <c r="A4561" s="40">
        <v>43655.791666666664</v>
      </c>
      <c r="B4561" s="29">
        <f t="shared" si="287"/>
        <v>7</v>
      </c>
      <c r="C4561" s="34">
        <v>9</v>
      </c>
      <c r="D4561" s="35">
        <v>229.65</v>
      </c>
      <c r="E4561" s="36">
        <v>308.55</v>
      </c>
      <c r="F4561" s="37">
        <f t="shared" si="288"/>
        <v>538.20000000000005</v>
      </c>
      <c r="G4561" s="38"/>
      <c r="H4561" s="35">
        <v>176.65899999999999</v>
      </c>
      <c r="I4561" s="36">
        <v>163.75700000000001</v>
      </c>
      <c r="J4561" s="37">
        <f t="shared" si="289"/>
        <v>340.416</v>
      </c>
      <c r="K4561" s="38"/>
      <c r="L4561" s="35">
        <v>104.4</v>
      </c>
      <c r="M4561" s="36">
        <v>85.65</v>
      </c>
      <c r="N4561" s="37">
        <f t="shared" si="290"/>
        <v>190.05</v>
      </c>
    </row>
    <row r="4562" spans="1:14" ht="15.6" x14ac:dyDescent="0.3">
      <c r="A4562" s="39">
        <v>43655.833333333336</v>
      </c>
      <c r="B4562" s="29">
        <f t="shared" si="287"/>
        <v>7</v>
      </c>
      <c r="C4562" s="34">
        <v>9</v>
      </c>
      <c r="D4562" s="35">
        <v>219</v>
      </c>
      <c r="E4562" s="36">
        <v>298.8</v>
      </c>
      <c r="F4562" s="37">
        <f t="shared" si="288"/>
        <v>517.79999999999995</v>
      </c>
      <c r="G4562" s="38"/>
      <c r="H4562" s="35">
        <v>183.74</v>
      </c>
      <c r="I4562" s="36">
        <v>165.072</v>
      </c>
      <c r="J4562" s="37">
        <f t="shared" si="289"/>
        <v>348.81200000000001</v>
      </c>
      <c r="K4562" s="38"/>
      <c r="L4562" s="35">
        <v>107.1</v>
      </c>
      <c r="M4562" s="36">
        <v>83.1</v>
      </c>
      <c r="N4562" s="37">
        <f t="shared" si="290"/>
        <v>190.2</v>
      </c>
    </row>
    <row r="4563" spans="1:14" ht="15.6" x14ac:dyDescent="0.3">
      <c r="A4563" s="40">
        <v>43655.875</v>
      </c>
      <c r="B4563" s="29">
        <f t="shared" si="287"/>
        <v>7</v>
      </c>
      <c r="C4563" s="34">
        <v>9</v>
      </c>
      <c r="D4563" s="35">
        <v>171.6</v>
      </c>
      <c r="E4563" s="36">
        <v>155.25</v>
      </c>
      <c r="F4563" s="37">
        <f t="shared" si="288"/>
        <v>326.85000000000002</v>
      </c>
      <c r="G4563" s="38"/>
      <c r="H4563" s="35">
        <v>176.85</v>
      </c>
      <c r="I4563" s="36">
        <v>157.04400000000001</v>
      </c>
      <c r="J4563" s="37">
        <f t="shared" si="289"/>
        <v>333.89400000000001</v>
      </c>
      <c r="K4563" s="38"/>
      <c r="L4563" s="35">
        <v>101.1</v>
      </c>
      <c r="M4563" s="36">
        <v>81</v>
      </c>
      <c r="N4563" s="37">
        <f t="shared" si="290"/>
        <v>182.1</v>
      </c>
    </row>
    <row r="4564" spans="1:14" ht="15.6" x14ac:dyDescent="0.3">
      <c r="A4564" s="39">
        <v>43655.916666666664</v>
      </c>
      <c r="B4564" s="29">
        <f t="shared" si="287"/>
        <v>7</v>
      </c>
      <c r="C4564" s="34">
        <v>9</v>
      </c>
      <c r="D4564" s="35">
        <v>157.35</v>
      </c>
      <c r="E4564" s="36">
        <v>150</v>
      </c>
      <c r="F4564" s="37">
        <f t="shared" si="288"/>
        <v>307.35000000000002</v>
      </c>
      <c r="G4564" s="38"/>
      <c r="H4564" s="35">
        <v>172.86699999999999</v>
      </c>
      <c r="I4564" s="36">
        <v>153.45099999999999</v>
      </c>
      <c r="J4564" s="37">
        <f t="shared" si="289"/>
        <v>326.31799999999998</v>
      </c>
      <c r="K4564" s="38"/>
      <c r="L4564" s="35">
        <v>90.15</v>
      </c>
      <c r="M4564" s="36">
        <v>79.349999999999994</v>
      </c>
      <c r="N4564" s="37">
        <f t="shared" si="290"/>
        <v>169.5</v>
      </c>
    </row>
    <row r="4565" spans="1:14" ht="15.6" x14ac:dyDescent="0.3">
      <c r="A4565" s="40">
        <v>43655.958333333336</v>
      </c>
      <c r="B4565" s="29">
        <f t="shared" si="287"/>
        <v>7</v>
      </c>
      <c r="C4565" s="34">
        <v>9</v>
      </c>
      <c r="D4565" s="35">
        <v>148.05000000000001</v>
      </c>
      <c r="E4565" s="36">
        <v>144.44999999999999</v>
      </c>
      <c r="F4565" s="37">
        <f t="shared" si="288"/>
        <v>292.5</v>
      </c>
      <c r="G4565" s="38"/>
      <c r="H4565" s="35">
        <v>165.34</v>
      </c>
      <c r="I4565" s="36">
        <v>119.264</v>
      </c>
      <c r="J4565" s="37">
        <f t="shared" si="289"/>
        <v>284.60399999999998</v>
      </c>
      <c r="K4565" s="38"/>
      <c r="L4565" s="35">
        <v>79.650000000000006</v>
      </c>
      <c r="M4565" s="36">
        <v>66</v>
      </c>
      <c r="N4565" s="37">
        <f t="shared" si="290"/>
        <v>145.65</v>
      </c>
    </row>
    <row r="4566" spans="1:14" ht="15.6" x14ac:dyDescent="0.3">
      <c r="A4566" s="39">
        <v>43655</v>
      </c>
      <c r="B4566" s="29">
        <f t="shared" si="287"/>
        <v>7</v>
      </c>
      <c r="C4566" s="34">
        <v>9</v>
      </c>
      <c r="D4566" s="35">
        <v>138.15</v>
      </c>
      <c r="E4566" s="36">
        <v>137.25</v>
      </c>
      <c r="F4566" s="37">
        <f t="shared" si="288"/>
        <v>275.39999999999998</v>
      </c>
      <c r="G4566" s="38"/>
      <c r="H4566" s="35">
        <v>161.15799999999999</v>
      </c>
      <c r="I4566" s="36">
        <v>108.374</v>
      </c>
      <c r="J4566" s="37">
        <f t="shared" si="289"/>
        <v>269.53199999999998</v>
      </c>
      <c r="K4566" s="38"/>
      <c r="L4566" s="35">
        <v>78</v>
      </c>
      <c r="M4566" s="36">
        <v>66</v>
      </c>
      <c r="N4566" s="37">
        <f t="shared" si="290"/>
        <v>144</v>
      </c>
    </row>
    <row r="4567" spans="1:14" ht="15.6" x14ac:dyDescent="0.3">
      <c r="A4567" s="40">
        <v>43656.041666666664</v>
      </c>
      <c r="B4567" s="29">
        <f t="shared" si="287"/>
        <v>7</v>
      </c>
      <c r="C4567" s="34">
        <v>10</v>
      </c>
      <c r="D4567" s="35">
        <v>132.44999999999999</v>
      </c>
      <c r="E4567" s="36">
        <v>140.25</v>
      </c>
      <c r="F4567" s="37">
        <f t="shared" si="288"/>
        <v>272.7</v>
      </c>
      <c r="G4567" s="38"/>
      <c r="H4567" s="35">
        <v>159.56700000000001</v>
      </c>
      <c r="I4567" s="36">
        <v>106.438</v>
      </c>
      <c r="J4567" s="37">
        <f t="shared" si="289"/>
        <v>266.005</v>
      </c>
      <c r="K4567" s="38"/>
      <c r="L4567" s="35">
        <v>75.3</v>
      </c>
      <c r="M4567" s="36">
        <v>64.95</v>
      </c>
      <c r="N4567" s="37">
        <f t="shared" si="290"/>
        <v>140.25</v>
      </c>
    </row>
    <row r="4568" spans="1:14" ht="15.6" x14ac:dyDescent="0.3">
      <c r="A4568" s="39">
        <v>43656.083333333336</v>
      </c>
      <c r="B4568" s="29">
        <f t="shared" si="287"/>
        <v>7</v>
      </c>
      <c r="C4568" s="34">
        <v>10</v>
      </c>
      <c r="D4568" s="35">
        <v>132.9</v>
      </c>
      <c r="E4568" s="36">
        <v>135.9</v>
      </c>
      <c r="F4568" s="37">
        <f t="shared" si="288"/>
        <v>268.8</v>
      </c>
      <c r="G4568" s="38"/>
      <c r="H4568" s="35">
        <v>160.03200000000001</v>
      </c>
      <c r="I4568" s="36">
        <v>105.511</v>
      </c>
      <c r="J4568" s="37">
        <f t="shared" si="289"/>
        <v>265.54300000000001</v>
      </c>
      <c r="K4568" s="38"/>
      <c r="L4568" s="35">
        <v>77.400000000000006</v>
      </c>
      <c r="M4568" s="36">
        <v>65.25</v>
      </c>
      <c r="N4568" s="37">
        <f t="shared" si="290"/>
        <v>142.65</v>
      </c>
    </row>
    <row r="4569" spans="1:14" ht="15.6" x14ac:dyDescent="0.3">
      <c r="A4569" s="40">
        <v>43656.125</v>
      </c>
      <c r="B4569" s="29">
        <f t="shared" si="287"/>
        <v>7</v>
      </c>
      <c r="C4569" s="34">
        <v>10</v>
      </c>
      <c r="D4569" s="35">
        <v>131.55000000000001</v>
      </c>
      <c r="E4569" s="36">
        <v>138.30000000000001</v>
      </c>
      <c r="F4569" s="37">
        <f t="shared" si="288"/>
        <v>269.85000000000002</v>
      </c>
      <c r="G4569" s="38"/>
      <c r="H4569" s="35">
        <v>163.916</v>
      </c>
      <c r="I4569" s="36">
        <v>105.423</v>
      </c>
      <c r="J4569" s="37">
        <f t="shared" si="289"/>
        <v>269.339</v>
      </c>
      <c r="K4569" s="38"/>
      <c r="L4569" s="35">
        <v>75.45</v>
      </c>
      <c r="M4569" s="36">
        <v>65.099999999999994</v>
      </c>
      <c r="N4569" s="37">
        <f t="shared" si="290"/>
        <v>140.55000000000001</v>
      </c>
    </row>
    <row r="4570" spans="1:14" ht="15.6" x14ac:dyDescent="0.3">
      <c r="A4570" s="39">
        <v>43656.166666666664</v>
      </c>
      <c r="B4570" s="29">
        <f t="shared" si="287"/>
        <v>7</v>
      </c>
      <c r="C4570" s="34">
        <v>10</v>
      </c>
      <c r="D4570" s="35">
        <v>131.25</v>
      </c>
      <c r="E4570" s="36">
        <v>143.69999999999999</v>
      </c>
      <c r="F4570" s="37">
        <f t="shared" si="288"/>
        <v>274.95</v>
      </c>
      <c r="G4570" s="38"/>
      <c r="H4570" s="35">
        <v>173.64400000000001</v>
      </c>
      <c r="I4570" s="36">
        <v>112.10899999999999</v>
      </c>
      <c r="J4570" s="37">
        <f t="shared" si="289"/>
        <v>285.75299999999999</v>
      </c>
      <c r="K4570" s="38"/>
      <c r="L4570" s="35">
        <v>77.55</v>
      </c>
      <c r="M4570" s="36">
        <v>64.8</v>
      </c>
      <c r="N4570" s="37">
        <f t="shared" si="290"/>
        <v>142.35</v>
      </c>
    </row>
    <row r="4571" spans="1:14" ht="15.6" x14ac:dyDescent="0.3">
      <c r="A4571" s="40">
        <v>43656.208333333336</v>
      </c>
      <c r="B4571" s="29">
        <f t="shared" si="287"/>
        <v>7</v>
      </c>
      <c r="C4571" s="34">
        <v>10</v>
      </c>
      <c r="D4571" s="35">
        <v>131.25</v>
      </c>
      <c r="E4571" s="36">
        <v>143.25</v>
      </c>
      <c r="F4571" s="37">
        <f t="shared" si="288"/>
        <v>274.5</v>
      </c>
      <c r="G4571" s="38"/>
      <c r="H4571" s="35">
        <v>185.76599999999999</v>
      </c>
      <c r="I4571" s="36">
        <v>126.25700000000001</v>
      </c>
      <c r="J4571" s="37">
        <f t="shared" si="289"/>
        <v>312.02300000000002</v>
      </c>
      <c r="K4571" s="38"/>
      <c r="L4571" s="35">
        <v>82.05</v>
      </c>
      <c r="M4571" s="36">
        <v>65.400000000000006</v>
      </c>
      <c r="N4571" s="37">
        <f t="shared" si="290"/>
        <v>147.44999999999999</v>
      </c>
    </row>
    <row r="4572" spans="1:14" ht="15.6" x14ac:dyDescent="0.3">
      <c r="A4572" s="39">
        <v>43656.25</v>
      </c>
      <c r="B4572" s="29">
        <f t="shared" si="287"/>
        <v>7</v>
      </c>
      <c r="C4572" s="34">
        <v>10</v>
      </c>
      <c r="D4572" s="35">
        <v>192.3</v>
      </c>
      <c r="E4572" s="36">
        <v>277.35000000000002</v>
      </c>
      <c r="F4572" s="37">
        <f t="shared" si="288"/>
        <v>469.65000000000003</v>
      </c>
      <c r="G4572" s="38"/>
      <c r="H4572" s="35">
        <v>395.94900000000001</v>
      </c>
      <c r="I4572" s="36">
        <v>173.071</v>
      </c>
      <c r="J4572" s="37">
        <f t="shared" si="289"/>
        <v>569.02</v>
      </c>
      <c r="K4572" s="38"/>
      <c r="L4572" s="35">
        <v>138.30000000000001</v>
      </c>
      <c r="M4572" s="36">
        <v>103.5</v>
      </c>
      <c r="N4572" s="37">
        <f t="shared" si="290"/>
        <v>241.8</v>
      </c>
    </row>
    <row r="4573" spans="1:14" ht="15.6" x14ac:dyDescent="0.3">
      <c r="A4573" s="40">
        <v>43656.291666666664</v>
      </c>
      <c r="B4573" s="29">
        <f t="shared" si="287"/>
        <v>7</v>
      </c>
      <c r="C4573" s="34">
        <v>10</v>
      </c>
      <c r="D4573" s="35">
        <v>202.5</v>
      </c>
      <c r="E4573" s="36">
        <v>318</v>
      </c>
      <c r="F4573" s="37">
        <f t="shared" si="288"/>
        <v>520.5</v>
      </c>
      <c r="G4573" s="38"/>
      <c r="H4573" s="35">
        <v>413.50200000000001</v>
      </c>
      <c r="I4573" s="36">
        <v>195.774</v>
      </c>
      <c r="J4573" s="37">
        <f t="shared" si="289"/>
        <v>609.27600000000007</v>
      </c>
      <c r="K4573" s="38"/>
      <c r="L4573" s="35">
        <v>271.2</v>
      </c>
      <c r="M4573" s="36">
        <v>165.75</v>
      </c>
      <c r="N4573" s="37">
        <f t="shared" si="290"/>
        <v>436.95</v>
      </c>
    </row>
    <row r="4574" spans="1:14" ht="15.6" x14ac:dyDescent="0.3">
      <c r="A4574" s="39">
        <v>43656.333333333336</v>
      </c>
      <c r="B4574" s="29">
        <f t="shared" si="287"/>
        <v>7</v>
      </c>
      <c r="C4574" s="34">
        <v>10</v>
      </c>
      <c r="D4574" s="35">
        <v>217.5</v>
      </c>
      <c r="E4574" s="36">
        <v>371.1</v>
      </c>
      <c r="F4574" s="37">
        <f t="shared" si="288"/>
        <v>588.6</v>
      </c>
      <c r="G4574" s="38"/>
      <c r="H4574" s="35">
        <v>430.41</v>
      </c>
      <c r="I4574" s="36">
        <v>218.46899999999999</v>
      </c>
      <c r="J4574" s="37">
        <f t="shared" si="289"/>
        <v>648.87900000000002</v>
      </c>
      <c r="K4574" s="38"/>
      <c r="L4574" s="35">
        <v>274.2</v>
      </c>
      <c r="M4574" s="36">
        <v>183</v>
      </c>
      <c r="N4574" s="37">
        <f t="shared" si="290"/>
        <v>457.2</v>
      </c>
    </row>
    <row r="4575" spans="1:14" ht="15.6" x14ac:dyDescent="0.3">
      <c r="A4575" s="40">
        <v>43656.375</v>
      </c>
      <c r="B4575" s="29">
        <f t="shared" si="287"/>
        <v>7</v>
      </c>
      <c r="C4575" s="34">
        <v>10</v>
      </c>
      <c r="D4575" s="35">
        <v>241.65</v>
      </c>
      <c r="E4575" s="36">
        <v>418.5</v>
      </c>
      <c r="F4575" s="37">
        <f t="shared" si="288"/>
        <v>660.15</v>
      </c>
      <c r="G4575" s="38"/>
      <c r="H4575" s="35">
        <v>478.50900000000001</v>
      </c>
      <c r="I4575" s="36">
        <v>261.92899999999997</v>
      </c>
      <c r="J4575" s="37">
        <f t="shared" si="289"/>
        <v>740.43799999999999</v>
      </c>
      <c r="K4575" s="38"/>
      <c r="L4575" s="35">
        <v>296.55</v>
      </c>
      <c r="M4575" s="36">
        <v>198</v>
      </c>
      <c r="N4575" s="37">
        <f t="shared" si="290"/>
        <v>494.55</v>
      </c>
    </row>
    <row r="4576" spans="1:14" ht="15.6" x14ac:dyDescent="0.3">
      <c r="A4576" s="39">
        <v>43656.416666666664</v>
      </c>
      <c r="B4576" s="29">
        <f t="shared" si="287"/>
        <v>7</v>
      </c>
      <c r="C4576" s="34">
        <v>10</v>
      </c>
      <c r="D4576" s="35">
        <v>250.35</v>
      </c>
      <c r="E4576" s="36">
        <v>427.05</v>
      </c>
      <c r="F4576" s="37">
        <f t="shared" si="288"/>
        <v>677.4</v>
      </c>
      <c r="G4576" s="38"/>
      <c r="H4576" s="35">
        <v>486.08800000000002</v>
      </c>
      <c r="I4576" s="36">
        <v>272.74799999999999</v>
      </c>
      <c r="J4576" s="37">
        <f t="shared" si="289"/>
        <v>758.83600000000001</v>
      </c>
      <c r="K4576" s="38"/>
      <c r="L4576" s="35">
        <v>306.45</v>
      </c>
      <c r="M4576" s="36">
        <v>201.45</v>
      </c>
      <c r="N4576" s="37">
        <f t="shared" si="290"/>
        <v>507.9</v>
      </c>
    </row>
    <row r="4577" spans="1:14" ht="15.6" x14ac:dyDescent="0.3">
      <c r="A4577" s="40">
        <v>43656.458333333336</v>
      </c>
      <c r="B4577" s="29">
        <f t="shared" si="287"/>
        <v>7</v>
      </c>
      <c r="C4577" s="34">
        <v>10</v>
      </c>
      <c r="D4577" s="35">
        <v>258.75</v>
      </c>
      <c r="E4577" s="36">
        <v>424.05</v>
      </c>
      <c r="F4577" s="37">
        <f t="shared" si="288"/>
        <v>682.8</v>
      </c>
      <c r="G4577" s="38"/>
      <c r="H4577" s="35">
        <v>485.46</v>
      </c>
      <c r="I4577" s="36">
        <v>277.12700000000001</v>
      </c>
      <c r="J4577" s="37">
        <f t="shared" si="289"/>
        <v>762.58699999999999</v>
      </c>
      <c r="K4577" s="38"/>
      <c r="L4577" s="35">
        <v>312.45</v>
      </c>
      <c r="M4577" s="36">
        <v>207</v>
      </c>
      <c r="N4577" s="37">
        <f t="shared" si="290"/>
        <v>519.45000000000005</v>
      </c>
    </row>
    <row r="4578" spans="1:14" ht="15.6" x14ac:dyDescent="0.3">
      <c r="A4578" s="39">
        <v>43656.5</v>
      </c>
      <c r="B4578" s="29">
        <f t="shared" si="287"/>
        <v>7</v>
      </c>
      <c r="C4578" s="34">
        <v>10</v>
      </c>
      <c r="D4578" s="35">
        <v>266.25</v>
      </c>
      <c r="E4578" s="36">
        <v>425.7</v>
      </c>
      <c r="F4578" s="37">
        <f t="shared" si="288"/>
        <v>691.95</v>
      </c>
      <c r="G4578" s="38"/>
      <c r="H4578" s="35">
        <v>496.06200000000001</v>
      </c>
      <c r="I4578" s="36">
        <v>278.38200000000001</v>
      </c>
      <c r="J4578" s="37">
        <f t="shared" si="289"/>
        <v>774.44399999999996</v>
      </c>
      <c r="K4578" s="38"/>
      <c r="L4578" s="35">
        <v>321.60000000000002</v>
      </c>
      <c r="M4578" s="36">
        <v>208.8</v>
      </c>
      <c r="N4578" s="37">
        <f t="shared" si="290"/>
        <v>530.40000000000009</v>
      </c>
    </row>
    <row r="4579" spans="1:14" ht="15.6" x14ac:dyDescent="0.3">
      <c r="A4579" s="40">
        <v>43656.541666666664</v>
      </c>
      <c r="B4579" s="29">
        <f t="shared" si="287"/>
        <v>7</v>
      </c>
      <c r="C4579" s="34">
        <v>10</v>
      </c>
      <c r="D4579" s="35">
        <v>271.64999999999998</v>
      </c>
      <c r="E4579" s="36">
        <v>436.5</v>
      </c>
      <c r="F4579" s="37">
        <f t="shared" si="288"/>
        <v>708.15</v>
      </c>
      <c r="G4579" s="38"/>
      <c r="H4579" s="35">
        <v>497.065</v>
      </c>
      <c r="I4579" s="36">
        <v>258.733</v>
      </c>
      <c r="J4579" s="37">
        <f t="shared" si="289"/>
        <v>755.798</v>
      </c>
      <c r="K4579" s="38"/>
      <c r="L4579" s="35">
        <v>317.7</v>
      </c>
      <c r="M4579" s="36">
        <v>211.35</v>
      </c>
      <c r="N4579" s="37">
        <f t="shared" si="290"/>
        <v>529.04999999999995</v>
      </c>
    </row>
    <row r="4580" spans="1:14" ht="15.6" x14ac:dyDescent="0.3">
      <c r="A4580" s="39">
        <v>43656.583333333336</v>
      </c>
      <c r="B4580" s="29">
        <f t="shared" si="287"/>
        <v>7</v>
      </c>
      <c r="C4580" s="34">
        <v>10</v>
      </c>
      <c r="D4580" s="35">
        <v>271.05</v>
      </c>
      <c r="E4580" s="36">
        <v>430.95</v>
      </c>
      <c r="F4580" s="37">
        <f t="shared" si="288"/>
        <v>702</v>
      </c>
      <c r="G4580" s="38"/>
      <c r="H4580" s="35">
        <v>491.714</v>
      </c>
      <c r="I4580" s="36">
        <v>244.834</v>
      </c>
      <c r="J4580" s="37">
        <f t="shared" si="289"/>
        <v>736.548</v>
      </c>
      <c r="K4580" s="38"/>
      <c r="L4580" s="35">
        <v>312.89999999999998</v>
      </c>
      <c r="M4580" s="36">
        <v>212.7</v>
      </c>
      <c r="N4580" s="37">
        <f t="shared" si="290"/>
        <v>525.59999999999991</v>
      </c>
    </row>
    <row r="4581" spans="1:14" ht="15.6" x14ac:dyDescent="0.3">
      <c r="A4581" s="40">
        <v>43656.625</v>
      </c>
      <c r="B4581" s="29">
        <f t="shared" si="287"/>
        <v>7</v>
      </c>
      <c r="C4581" s="34">
        <v>10</v>
      </c>
      <c r="D4581" s="35">
        <v>270.75</v>
      </c>
      <c r="E4581" s="36">
        <v>429.3</v>
      </c>
      <c r="F4581" s="37">
        <f t="shared" si="288"/>
        <v>700.05</v>
      </c>
      <c r="G4581" s="38"/>
      <c r="H4581" s="35">
        <v>502.06099999999998</v>
      </c>
      <c r="I4581" s="36">
        <v>243.99600000000001</v>
      </c>
      <c r="J4581" s="37">
        <f t="shared" si="289"/>
        <v>746.05700000000002</v>
      </c>
      <c r="K4581" s="38"/>
      <c r="L4581" s="35">
        <v>322.64999999999998</v>
      </c>
      <c r="M4581" s="36">
        <v>221.85</v>
      </c>
      <c r="N4581" s="37">
        <f t="shared" si="290"/>
        <v>544.5</v>
      </c>
    </row>
    <row r="4582" spans="1:14" ht="15.6" x14ac:dyDescent="0.3">
      <c r="A4582" s="39">
        <v>43656.666666666664</v>
      </c>
      <c r="B4582" s="29">
        <f t="shared" si="287"/>
        <v>7</v>
      </c>
      <c r="C4582" s="34">
        <v>10</v>
      </c>
      <c r="D4582" s="35">
        <v>274.5</v>
      </c>
      <c r="E4582" s="36">
        <v>447.6</v>
      </c>
      <c r="F4582" s="37">
        <f t="shared" si="288"/>
        <v>722.1</v>
      </c>
      <c r="G4582" s="38"/>
      <c r="H4582" s="35">
        <v>500.74</v>
      </c>
      <c r="I4582" s="36">
        <v>237.25</v>
      </c>
      <c r="J4582" s="37">
        <f t="shared" si="289"/>
        <v>737.99</v>
      </c>
      <c r="K4582" s="38"/>
      <c r="L4582" s="35">
        <v>320.25</v>
      </c>
      <c r="M4582" s="36">
        <v>227.25</v>
      </c>
      <c r="N4582" s="37">
        <f t="shared" si="290"/>
        <v>547.5</v>
      </c>
    </row>
    <row r="4583" spans="1:14" ht="15.6" x14ac:dyDescent="0.3">
      <c r="A4583" s="40">
        <v>43656.708333333336</v>
      </c>
      <c r="B4583" s="29">
        <f t="shared" si="287"/>
        <v>7</v>
      </c>
      <c r="C4583" s="34">
        <v>10</v>
      </c>
      <c r="D4583" s="35">
        <v>271.35000000000002</v>
      </c>
      <c r="E4583" s="36">
        <v>424.5</v>
      </c>
      <c r="F4583" s="37">
        <f t="shared" si="288"/>
        <v>695.85</v>
      </c>
      <c r="G4583" s="38"/>
      <c r="H4583" s="35">
        <v>469.84500000000003</v>
      </c>
      <c r="I4583" s="36">
        <v>218.08699999999999</v>
      </c>
      <c r="J4583" s="37">
        <f t="shared" si="289"/>
        <v>687.93200000000002</v>
      </c>
      <c r="K4583" s="38"/>
      <c r="L4583" s="35">
        <v>309.75</v>
      </c>
      <c r="M4583" s="36">
        <v>224.4</v>
      </c>
      <c r="N4583" s="37">
        <f t="shared" si="290"/>
        <v>534.15</v>
      </c>
    </row>
    <row r="4584" spans="1:14" ht="15.6" x14ac:dyDescent="0.3">
      <c r="A4584" s="39">
        <v>43656.75</v>
      </c>
      <c r="B4584" s="29">
        <f t="shared" si="287"/>
        <v>7</v>
      </c>
      <c r="C4584" s="34">
        <v>10</v>
      </c>
      <c r="D4584" s="35">
        <v>237.15</v>
      </c>
      <c r="E4584" s="36">
        <v>359.1</v>
      </c>
      <c r="F4584" s="37">
        <f t="shared" si="288"/>
        <v>596.25</v>
      </c>
      <c r="G4584" s="38"/>
      <c r="H4584" s="35">
        <v>184.96199999999999</v>
      </c>
      <c r="I4584" s="36">
        <v>180.166</v>
      </c>
      <c r="J4584" s="37">
        <f t="shared" si="289"/>
        <v>365.12799999999999</v>
      </c>
      <c r="K4584" s="38"/>
      <c r="L4584" s="35">
        <v>115.2</v>
      </c>
      <c r="M4584" s="36">
        <v>106.5</v>
      </c>
      <c r="N4584" s="37">
        <f t="shared" si="290"/>
        <v>221.7</v>
      </c>
    </row>
    <row r="4585" spans="1:14" ht="15.6" x14ac:dyDescent="0.3">
      <c r="A4585" s="40">
        <v>43656.791666666664</v>
      </c>
      <c r="B4585" s="29">
        <f t="shared" si="287"/>
        <v>7</v>
      </c>
      <c r="C4585" s="34">
        <v>10</v>
      </c>
      <c r="D4585" s="35">
        <v>229.35</v>
      </c>
      <c r="E4585" s="36">
        <v>338.4</v>
      </c>
      <c r="F4585" s="37">
        <f t="shared" si="288"/>
        <v>567.75</v>
      </c>
      <c r="G4585" s="38"/>
      <c r="H4585" s="35">
        <v>173.80500000000001</v>
      </c>
      <c r="I4585" s="36">
        <v>166.221</v>
      </c>
      <c r="J4585" s="37">
        <f t="shared" si="289"/>
        <v>340.02600000000001</v>
      </c>
      <c r="K4585" s="38"/>
      <c r="L4585" s="35">
        <v>104.7</v>
      </c>
      <c r="M4585" s="36">
        <v>87.3</v>
      </c>
      <c r="N4585" s="37">
        <f t="shared" si="290"/>
        <v>192</v>
      </c>
    </row>
    <row r="4586" spans="1:14" ht="15.6" x14ac:dyDescent="0.3">
      <c r="A4586" s="39">
        <v>43656.833333333336</v>
      </c>
      <c r="B4586" s="29">
        <f t="shared" si="287"/>
        <v>7</v>
      </c>
      <c r="C4586" s="34">
        <v>10</v>
      </c>
      <c r="D4586" s="35">
        <v>230.25</v>
      </c>
      <c r="E4586" s="36">
        <v>332.4</v>
      </c>
      <c r="F4586" s="37">
        <f t="shared" si="288"/>
        <v>562.65</v>
      </c>
      <c r="G4586" s="38"/>
      <c r="H4586" s="35">
        <v>180.88</v>
      </c>
      <c r="I4586" s="36">
        <v>166.38200000000001</v>
      </c>
      <c r="J4586" s="37">
        <f t="shared" si="289"/>
        <v>347.262</v>
      </c>
      <c r="K4586" s="38"/>
      <c r="L4586" s="35">
        <v>100.2</v>
      </c>
      <c r="M4586" s="36">
        <v>83.4</v>
      </c>
      <c r="N4586" s="37">
        <f t="shared" si="290"/>
        <v>183.60000000000002</v>
      </c>
    </row>
    <row r="4587" spans="1:14" ht="15.6" x14ac:dyDescent="0.3">
      <c r="A4587" s="40">
        <v>43656.875</v>
      </c>
      <c r="B4587" s="29">
        <f t="shared" si="287"/>
        <v>7</v>
      </c>
      <c r="C4587" s="34">
        <v>10</v>
      </c>
      <c r="D4587" s="35">
        <v>188.25</v>
      </c>
      <c r="E4587" s="36">
        <v>153.9</v>
      </c>
      <c r="F4587" s="37">
        <f t="shared" si="288"/>
        <v>342.15</v>
      </c>
      <c r="G4587" s="38"/>
      <c r="H4587" s="35">
        <v>174.99299999999999</v>
      </c>
      <c r="I4587" s="36">
        <v>152.37799999999999</v>
      </c>
      <c r="J4587" s="37">
        <f t="shared" si="289"/>
        <v>327.37099999999998</v>
      </c>
      <c r="K4587" s="38"/>
      <c r="L4587" s="35">
        <v>100.05</v>
      </c>
      <c r="M4587" s="36">
        <v>81.45</v>
      </c>
      <c r="N4587" s="37">
        <f t="shared" si="290"/>
        <v>181.5</v>
      </c>
    </row>
    <row r="4588" spans="1:14" ht="15.6" x14ac:dyDescent="0.3">
      <c r="A4588" s="39">
        <v>43656.916666666664</v>
      </c>
      <c r="B4588" s="29">
        <f t="shared" si="287"/>
        <v>7</v>
      </c>
      <c r="C4588" s="34">
        <v>10</v>
      </c>
      <c r="D4588" s="35">
        <v>175.05</v>
      </c>
      <c r="E4588" s="36">
        <v>149.4</v>
      </c>
      <c r="F4588" s="37">
        <f t="shared" si="288"/>
        <v>324.45000000000005</v>
      </c>
      <c r="G4588" s="38"/>
      <c r="H4588" s="35">
        <v>172.98</v>
      </c>
      <c r="I4588" s="36">
        <v>152.9</v>
      </c>
      <c r="J4588" s="37">
        <f t="shared" si="289"/>
        <v>325.88</v>
      </c>
      <c r="K4588" s="38"/>
      <c r="L4588" s="35">
        <v>95.1</v>
      </c>
      <c r="M4588" s="36">
        <v>78.75</v>
      </c>
      <c r="N4588" s="37">
        <f t="shared" si="290"/>
        <v>173.85</v>
      </c>
    </row>
    <row r="4589" spans="1:14" ht="15.6" x14ac:dyDescent="0.3">
      <c r="A4589" s="40">
        <v>43656.958333333336</v>
      </c>
      <c r="B4589" s="29">
        <f t="shared" si="287"/>
        <v>7</v>
      </c>
      <c r="C4589" s="34">
        <v>10</v>
      </c>
      <c r="D4589" s="35">
        <v>171</v>
      </c>
      <c r="E4589" s="36">
        <v>147</v>
      </c>
      <c r="F4589" s="37">
        <f t="shared" si="288"/>
        <v>318</v>
      </c>
      <c r="G4589" s="38"/>
      <c r="H4589" s="35">
        <v>168.30699999999999</v>
      </c>
      <c r="I4589" s="36">
        <v>127.245</v>
      </c>
      <c r="J4589" s="37">
        <f t="shared" si="289"/>
        <v>295.55200000000002</v>
      </c>
      <c r="K4589" s="38"/>
      <c r="L4589" s="35">
        <v>85.05</v>
      </c>
      <c r="M4589" s="36">
        <v>69</v>
      </c>
      <c r="N4589" s="37">
        <f t="shared" si="290"/>
        <v>154.05000000000001</v>
      </c>
    </row>
    <row r="4590" spans="1:14" ht="15.6" x14ac:dyDescent="0.3">
      <c r="A4590" s="39">
        <v>43656</v>
      </c>
      <c r="B4590" s="29">
        <f t="shared" si="287"/>
        <v>7</v>
      </c>
      <c r="C4590" s="34">
        <v>10</v>
      </c>
      <c r="D4590" s="35">
        <v>158.69999999999999</v>
      </c>
      <c r="E4590" s="36">
        <v>141.6</v>
      </c>
      <c r="F4590" s="37">
        <f t="shared" si="288"/>
        <v>300.29999999999995</v>
      </c>
      <c r="G4590" s="38"/>
      <c r="H4590" s="35">
        <v>162.929</v>
      </c>
      <c r="I4590" s="36">
        <v>107.488</v>
      </c>
      <c r="J4590" s="37">
        <f t="shared" si="289"/>
        <v>270.41700000000003</v>
      </c>
      <c r="K4590" s="38"/>
      <c r="L4590" s="35">
        <v>79.349999999999994</v>
      </c>
      <c r="M4590" s="36">
        <v>69.900000000000006</v>
      </c>
      <c r="N4590" s="37">
        <f t="shared" si="290"/>
        <v>149.25</v>
      </c>
    </row>
    <row r="4591" spans="1:14" ht="15.6" x14ac:dyDescent="0.3">
      <c r="A4591" s="40">
        <v>43657.041666666664</v>
      </c>
      <c r="B4591" s="29">
        <f t="shared" si="287"/>
        <v>7</v>
      </c>
      <c r="C4591" s="34">
        <v>11</v>
      </c>
      <c r="D4591" s="35">
        <v>153.30000000000001</v>
      </c>
      <c r="E4591" s="36">
        <v>137.4</v>
      </c>
      <c r="F4591" s="37">
        <f t="shared" si="288"/>
        <v>290.70000000000005</v>
      </c>
      <c r="G4591" s="38"/>
      <c r="H4591" s="35">
        <v>160.69200000000001</v>
      </c>
      <c r="I4591" s="36">
        <v>106.60599999999999</v>
      </c>
      <c r="J4591" s="37">
        <f t="shared" si="289"/>
        <v>267.298</v>
      </c>
      <c r="K4591" s="38"/>
      <c r="L4591" s="35">
        <v>79.349999999999994</v>
      </c>
      <c r="M4591" s="36">
        <v>69.45</v>
      </c>
      <c r="N4591" s="37">
        <f t="shared" si="290"/>
        <v>148.80000000000001</v>
      </c>
    </row>
    <row r="4592" spans="1:14" ht="15.6" x14ac:dyDescent="0.3">
      <c r="A4592" s="39">
        <v>43657.083333333336</v>
      </c>
      <c r="B4592" s="29">
        <f t="shared" si="287"/>
        <v>7</v>
      </c>
      <c r="C4592" s="34">
        <v>11</v>
      </c>
      <c r="D4592" s="35">
        <v>150</v>
      </c>
      <c r="E4592" s="36">
        <v>136.35</v>
      </c>
      <c r="F4592" s="37">
        <f t="shared" si="288"/>
        <v>286.35000000000002</v>
      </c>
      <c r="G4592" s="38"/>
      <c r="H4592" s="35">
        <v>160.39599999999999</v>
      </c>
      <c r="I4592" s="36">
        <v>108.45699999999999</v>
      </c>
      <c r="J4592" s="37">
        <f t="shared" si="289"/>
        <v>268.85299999999995</v>
      </c>
      <c r="K4592" s="38"/>
      <c r="L4592" s="35">
        <v>79.95</v>
      </c>
      <c r="M4592" s="36">
        <v>69.75</v>
      </c>
      <c r="N4592" s="37">
        <f t="shared" si="290"/>
        <v>149.69999999999999</v>
      </c>
    </row>
    <row r="4593" spans="1:14" ht="15.6" x14ac:dyDescent="0.3">
      <c r="A4593" s="40">
        <v>43657.125</v>
      </c>
      <c r="B4593" s="29">
        <f t="shared" si="287"/>
        <v>7</v>
      </c>
      <c r="C4593" s="34">
        <v>11</v>
      </c>
      <c r="D4593" s="35">
        <v>148.80000000000001</v>
      </c>
      <c r="E4593" s="36">
        <v>139.94999999999999</v>
      </c>
      <c r="F4593" s="37">
        <f t="shared" si="288"/>
        <v>288.75</v>
      </c>
      <c r="G4593" s="38"/>
      <c r="H4593" s="35">
        <v>164.71</v>
      </c>
      <c r="I4593" s="36">
        <v>105.526</v>
      </c>
      <c r="J4593" s="37">
        <f t="shared" si="289"/>
        <v>270.23599999999999</v>
      </c>
      <c r="K4593" s="38"/>
      <c r="L4593" s="35">
        <v>80.7</v>
      </c>
      <c r="M4593" s="36">
        <v>69.3</v>
      </c>
      <c r="N4593" s="37">
        <f t="shared" si="290"/>
        <v>150</v>
      </c>
    </row>
    <row r="4594" spans="1:14" ht="15.6" x14ac:dyDescent="0.3">
      <c r="A4594" s="39">
        <v>43657.166666666664</v>
      </c>
      <c r="B4594" s="29">
        <f t="shared" si="287"/>
        <v>7</v>
      </c>
      <c r="C4594" s="34">
        <v>11</v>
      </c>
      <c r="D4594" s="35">
        <v>148.35</v>
      </c>
      <c r="E4594" s="36">
        <v>143.55000000000001</v>
      </c>
      <c r="F4594" s="37">
        <f t="shared" si="288"/>
        <v>291.89999999999998</v>
      </c>
      <c r="G4594" s="38"/>
      <c r="H4594" s="35">
        <v>183.38399999999999</v>
      </c>
      <c r="I4594" s="36">
        <v>107.68899999999999</v>
      </c>
      <c r="J4594" s="37">
        <f t="shared" si="289"/>
        <v>291.07299999999998</v>
      </c>
      <c r="K4594" s="38"/>
      <c r="L4594" s="35">
        <v>78.900000000000006</v>
      </c>
      <c r="M4594" s="36">
        <v>68.25</v>
      </c>
      <c r="N4594" s="37">
        <f t="shared" si="290"/>
        <v>147.15</v>
      </c>
    </row>
    <row r="4595" spans="1:14" ht="15.6" x14ac:dyDescent="0.3">
      <c r="A4595" s="40">
        <v>43657.208333333336</v>
      </c>
      <c r="B4595" s="29">
        <f t="shared" si="287"/>
        <v>7</v>
      </c>
      <c r="C4595" s="34">
        <v>11</v>
      </c>
      <c r="D4595" s="35">
        <v>148.65</v>
      </c>
      <c r="E4595" s="36">
        <v>150.15</v>
      </c>
      <c r="F4595" s="37">
        <f t="shared" si="288"/>
        <v>298.8</v>
      </c>
      <c r="G4595" s="38"/>
      <c r="H4595" s="35">
        <v>188.27</v>
      </c>
      <c r="I4595" s="36">
        <v>123.663</v>
      </c>
      <c r="J4595" s="37">
        <f t="shared" si="289"/>
        <v>311.93299999999999</v>
      </c>
      <c r="K4595" s="38"/>
      <c r="L4595" s="35">
        <v>84.15</v>
      </c>
      <c r="M4595" s="36">
        <v>69</v>
      </c>
      <c r="N4595" s="37">
        <f t="shared" si="290"/>
        <v>153.15</v>
      </c>
    </row>
    <row r="4596" spans="1:14" ht="15.6" x14ac:dyDescent="0.3">
      <c r="A4596" s="39">
        <v>43657.25</v>
      </c>
      <c r="B4596" s="29">
        <f t="shared" si="287"/>
        <v>7</v>
      </c>
      <c r="C4596" s="34">
        <v>11</v>
      </c>
      <c r="D4596" s="35">
        <v>187.8</v>
      </c>
      <c r="E4596" s="36">
        <v>270.89999999999998</v>
      </c>
      <c r="F4596" s="37">
        <f t="shared" si="288"/>
        <v>458.7</v>
      </c>
      <c r="G4596" s="38"/>
      <c r="H4596" s="35">
        <v>432.61900000000003</v>
      </c>
      <c r="I4596" s="36">
        <v>160.86799999999999</v>
      </c>
      <c r="J4596" s="37">
        <f t="shared" si="289"/>
        <v>593.48700000000008</v>
      </c>
      <c r="K4596" s="38"/>
      <c r="L4596" s="35">
        <v>256.5</v>
      </c>
      <c r="M4596" s="36">
        <v>159.75</v>
      </c>
      <c r="N4596" s="37">
        <f t="shared" si="290"/>
        <v>416.25</v>
      </c>
    </row>
    <row r="4597" spans="1:14" ht="15.6" x14ac:dyDescent="0.3">
      <c r="A4597" s="40">
        <v>43657.291666666664</v>
      </c>
      <c r="B4597" s="29">
        <f t="shared" si="287"/>
        <v>7</v>
      </c>
      <c r="C4597" s="34">
        <v>11</v>
      </c>
      <c r="D4597" s="35">
        <v>250.2</v>
      </c>
      <c r="E4597" s="36">
        <v>284.85000000000002</v>
      </c>
      <c r="F4597" s="37">
        <f t="shared" si="288"/>
        <v>535.04999999999995</v>
      </c>
      <c r="G4597" s="38"/>
      <c r="H4597" s="35">
        <v>443.863</v>
      </c>
      <c r="I4597" s="36">
        <v>186.411</v>
      </c>
      <c r="J4597" s="37">
        <f t="shared" si="289"/>
        <v>630.274</v>
      </c>
      <c r="K4597" s="38"/>
      <c r="L4597" s="35">
        <v>271.35000000000002</v>
      </c>
      <c r="M4597" s="36">
        <v>188.25</v>
      </c>
      <c r="N4597" s="37">
        <f t="shared" si="290"/>
        <v>459.6</v>
      </c>
    </row>
    <row r="4598" spans="1:14" ht="15.6" x14ac:dyDescent="0.3">
      <c r="A4598" s="39">
        <v>43657.333333333336</v>
      </c>
      <c r="B4598" s="29">
        <f t="shared" si="287"/>
        <v>7</v>
      </c>
      <c r="C4598" s="34">
        <v>11</v>
      </c>
      <c r="D4598" s="35">
        <v>243.45</v>
      </c>
      <c r="E4598" s="36">
        <v>433.95</v>
      </c>
      <c r="F4598" s="37">
        <f t="shared" si="288"/>
        <v>677.4</v>
      </c>
      <c r="G4598" s="38"/>
      <c r="H4598" s="35">
        <v>465.89400000000001</v>
      </c>
      <c r="I4598" s="36">
        <v>212.08199999999999</v>
      </c>
      <c r="J4598" s="37">
        <f t="shared" si="289"/>
        <v>677.976</v>
      </c>
      <c r="K4598" s="38"/>
      <c r="L4598" s="35">
        <v>291.45</v>
      </c>
      <c r="M4598" s="36">
        <v>202.8</v>
      </c>
      <c r="N4598" s="37">
        <f t="shared" si="290"/>
        <v>494.25</v>
      </c>
    </row>
    <row r="4599" spans="1:14" ht="15.6" x14ac:dyDescent="0.3">
      <c r="A4599" s="40">
        <v>43657.375</v>
      </c>
      <c r="B4599" s="29">
        <f t="shared" si="287"/>
        <v>7</v>
      </c>
      <c r="C4599" s="34">
        <v>11</v>
      </c>
      <c r="D4599" s="35">
        <v>284.55</v>
      </c>
      <c r="E4599" s="36">
        <v>471.45</v>
      </c>
      <c r="F4599" s="37">
        <f t="shared" si="288"/>
        <v>756</v>
      </c>
      <c r="G4599" s="38"/>
      <c r="H4599" s="35">
        <v>485.43700000000001</v>
      </c>
      <c r="I4599" s="36">
        <v>230.64599999999999</v>
      </c>
      <c r="J4599" s="37">
        <f t="shared" si="289"/>
        <v>716.08299999999997</v>
      </c>
      <c r="K4599" s="38"/>
      <c r="L4599" s="35">
        <v>307.05</v>
      </c>
      <c r="M4599" s="36">
        <v>213</v>
      </c>
      <c r="N4599" s="37">
        <f t="shared" si="290"/>
        <v>520.04999999999995</v>
      </c>
    </row>
    <row r="4600" spans="1:14" ht="15.6" x14ac:dyDescent="0.3">
      <c r="A4600" s="39">
        <v>43657.416666666664</v>
      </c>
      <c r="B4600" s="29">
        <f t="shared" si="287"/>
        <v>7</v>
      </c>
      <c r="C4600" s="34">
        <v>11</v>
      </c>
      <c r="D4600" s="35">
        <v>326.55</v>
      </c>
      <c r="E4600" s="36">
        <v>473.85</v>
      </c>
      <c r="F4600" s="37">
        <f t="shared" si="288"/>
        <v>800.40000000000009</v>
      </c>
      <c r="G4600" s="38"/>
      <c r="H4600" s="35">
        <v>540.86500000000001</v>
      </c>
      <c r="I4600" s="36">
        <v>228.41300000000001</v>
      </c>
      <c r="J4600" s="37">
        <f t="shared" si="289"/>
        <v>769.27800000000002</v>
      </c>
      <c r="K4600" s="38"/>
      <c r="L4600" s="35">
        <v>379.8</v>
      </c>
      <c r="M4600" s="36">
        <v>227.25</v>
      </c>
      <c r="N4600" s="37">
        <f t="shared" si="290"/>
        <v>607.04999999999995</v>
      </c>
    </row>
    <row r="4601" spans="1:14" ht="15.6" x14ac:dyDescent="0.3">
      <c r="A4601" s="40">
        <v>43657.458333333336</v>
      </c>
      <c r="B4601" s="29">
        <f t="shared" si="287"/>
        <v>7</v>
      </c>
      <c r="C4601" s="34">
        <v>11</v>
      </c>
      <c r="D4601" s="35">
        <v>353.25</v>
      </c>
      <c r="E4601" s="36">
        <v>456.15</v>
      </c>
      <c r="F4601" s="37">
        <f t="shared" si="288"/>
        <v>809.4</v>
      </c>
      <c r="G4601" s="38"/>
      <c r="H4601" s="35">
        <v>477.73899999999998</v>
      </c>
      <c r="I4601" s="36">
        <v>338.14400000000001</v>
      </c>
      <c r="J4601" s="37">
        <f t="shared" si="289"/>
        <v>815.88300000000004</v>
      </c>
      <c r="K4601" s="38"/>
      <c r="L4601" s="35">
        <v>371.7</v>
      </c>
      <c r="M4601" s="36">
        <v>230.25</v>
      </c>
      <c r="N4601" s="37">
        <f t="shared" si="290"/>
        <v>601.95000000000005</v>
      </c>
    </row>
    <row r="4602" spans="1:14" ht="15.6" x14ac:dyDescent="0.3">
      <c r="A4602" s="39">
        <v>43657.5</v>
      </c>
      <c r="B4602" s="29">
        <f t="shared" si="287"/>
        <v>7</v>
      </c>
      <c r="C4602" s="34">
        <v>11</v>
      </c>
      <c r="D4602" s="35">
        <v>437.7</v>
      </c>
      <c r="E4602" s="36">
        <v>341.85</v>
      </c>
      <c r="F4602" s="37">
        <f t="shared" si="288"/>
        <v>779.55</v>
      </c>
      <c r="G4602" s="38"/>
      <c r="H4602" s="35">
        <v>400.75</v>
      </c>
      <c r="I4602" s="36">
        <v>428.87200000000001</v>
      </c>
      <c r="J4602" s="37">
        <f t="shared" si="289"/>
        <v>829.62200000000007</v>
      </c>
      <c r="K4602" s="38"/>
      <c r="L4602" s="35">
        <v>368.4</v>
      </c>
      <c r="M4602" s="36">
        <v>233.4</v>
      </c>
      <c r="N4602" s="37">
        <f t="shared" si="290"/>
        <v>601.79999999999995</v>
      </c>
    </row>
    <row r="4603" spans="1:14" ht="15.6" x14ac:dyDescent="0.3">
      <c r="A4603" s="40">
        <v>43657.541666666664</v>
      </c>
      <c r="B4603" s="29">
        <f t="shared" si="287"/>
        <v>7</v>
      </c>
      <c r="C4603" s="34">
        <v>11</v>
      </c>
      <c r="D4603" s="35">
        <v>440.85</v>
      </c>
      <c r="E4603" s="36">
        <v>338.25</v>
      </c>
      <c r="F4603" s="37">
        <f t="shared" si="288"/>
        <v>779.1</v>
      </c>
      <c r="G4603" s="38"/>
      <c r="H4603" s="35">
        <v>403.56900000000002</v>
      </c>
      <c r="I4603" s="36">
        <v>429.14299999999997</v>
      </c>
      <c r="J4603" s="37">
        <f t="shared" si="289"/>
        <v>832.71199999999999</v>
      </c>
      <c r="K4603" s="38"/>
      <c r="L4603" s="35">
        <v>367.5</v>
      </c>
      <c r="M4603" s="36">
        <v>231.6</v>
      </c>
      <c r="N4603" s="37">
        <f t="shared" si="290"/>
        <v>599.1</v>
      </c>
    </row>
    <row r="4604" spans="1:14" ht="15.6" x14ac:dyDescent="0.3">
      <c r="A4604" s="39">
        <v>43657.583333333336</v>
      </c>
      <c r="B4604" s="29">
        <f t="shared" si="287"/>
        <v>7</v>
      </c>
      <c r="C4604" s="34">
        <v>11</v>
      </c>
      <c r="D4604" s="35">
        <v>434.4</v>
      </c>
      <c r="E4604" s="36">
        <v>311.10000000000002</v>
      </c>
      <c r="F4604" s="37">
        <f t="shared" si="288"/>
        <v>745.5</v>
      </c>
      <c r="G4604" s="38"/>
      <c r="H4604" s="35">
        <v>400.03100000000001</v>
      </c>
      <c r="I4604" s="36">
        <v>429.17899999999997</v>
      </c>
      <c r="J4604" s="37">
        <f t="shared" si="289"/>
        <v>829.21</v>
      </c>
      <c r="K4604" s="38"/>
      <c r="L4604" s="35">
        <v>363.75</v>
      </c>
      <c r="M4604" s="36">
        <v>229.05</v>
      </c>
      <c r="N4604" s="37">
        <f t="shared" si="290"/>
        <v>592.79999999999995</v>
      </c>
    </row>
    <row r="4605" spans="1:14" ht="15.6" x14ac:dyDescent="0.3">
      <c r="A4605" s="40">
        <v>43657.625</v>
      </c>
      <c r="B4605" s="29">
        <f t="shared" si="287"/>
        <v>7</v>
      </c>
      <c r="C4605" s="34">
        <v>11</v>
      </c>
      <c r="D4605" s="35">
        <v>436.95</v>
      </c>
      <c r="E4605" s="36">
        <v>306</v>
      </c>
      <c r="F4605" s="37">
        <f t="shared" si="288"/>
        <v>742.95</v>
      </c>
      <c r="G4605" s="38"/>
      <c r="H4605" s="35">
        <v>473.54199999999997</v>
      </c>
      <c r="I4605" s="36">
        <v>294.911</v>
      </c>
      <c r="J4605" s="37">
        <f t="shared" si="289"/>
        <v>768.45299999999997</v>
      </c>
      <c r="K4605" s="38"/>
      <c r="L4605" s="35">
        <v>344.4</v>
      </c>
      <c r="M4605" s="36">
        <v>228.45</v>
      </c>
      <c r="N4605" s="37">
        <f t="shared" si="290"/>
        <v>572.84999999999991</v>
      </c>
    </row>
    <row r="4606" spans="1:14" ht="15.6" x14ac:dyDescent="0.3">
      <c r="A4606" s="39">
        <v>43657.666666666664</v>
      </c>
      <c r="B4606" s="29">
        <f t="shared" si="287"/>
        <v>7</v>
      </c>
      <c r="C4606" s="34">
        <v>11</v>
      </c>
      <c r="D4606" s="35">
        <v>429.75</v>
      </c>
      <c r="E4606" s="36">
        <v>290.10000000000002</v>
      </c>
      <c r="F4606" s="37">
        <f t="shared" si="288"/>
        <v>719.85</v>
      </c>
      <c r="G4606" s="38"/>
      <c r="H4606" s="35">
        <v>511.66899999999998</v>
      </c>
      <c r="I4606" s="36">
        <v>225.54900000000001</v>
      </c>
      <c r="J4606" s="37">
        <f t="shared" si="289"/>
        <v>737.21799999999996</v>
      </c>
      <c r="K4606" s="38"/>
      <c r="L4606" s="35">
        <v>335.25</v>
      </c>
      <c r="M4606" s="36">
        <v>219.6</v>
      </c>
      <c r="N4606" s="37">
        <f t="shared" si="290"/>
        <v>554.85</v>
      </c>
    </row>
    <row r="4607" spans="1:14" ht="15.6" x14ac:dyDescent="0.3">
      <c r="A4607" s="40">
        <v>43657.708333333336</v>
      </c>
      <c r="B4607" s="29">
        <f t="shared" si="287"/>
        <v>7</v>
      </c>
      <c r="C4607" s="34">
        <v>11</v>
      </c>
      <c r="D4607" s="35">
        <v>415.5</v>
      </c>
      <c r="E4607" s="36">
        <v>262.2</v>
      </c>
      <c r="F4607" s="37">
        <f t="shared" si="288"/>
        <v>677.7</v>
      </c>
      <c r="G4607" s="38"/>
      <c r="H4607" s="35">
        <v>304.58199999999999</v>
      </c>
      <c r="I4607" s="36">
        <v>344.60599999999999</v>
      </c>
      <c r="J4607" s="37">
        <f t="shared" si="289"/>
        <v>649.18799999999999</v>
      </c>
      <c r="K4607" s="38"/>
      <c r="L4607" s="35">
        <v>316.05</v>
      </c>
      <c r="M4607" s="36">
        <v>206.55</v>
      </c>
      <c r="N4607" s="37">
        <f t="shared" si="290"/>
        <v>522.6</v>
      </c>
    </row>
    <row r="4608" spans="1:14" ht="15.6" x14ac:dyDescent="0.3">
      <c r="A4608" s="39">
        <v>43657.75</v>
      </c>
      <c r="B4608" s="29">
        <f t="shared" si="287"/>
        <v>7</v>
      </c>
      <c r="C4608" s="34">
        <v>11</v>
      </c>
      <c r="D4608" s="35">
        <v>369.9</v>
      </c>
      <c r="E4608" s="36">
        <v>238.95</v>
      </c>
      <c r="F4608" s="37">
        <f t="shared" si="288"/>
        <v>608.84999999999991</v>
      </c>
      <c r="G4608" s="38"/>
      <c r="H4608" s="35">
        <v>180.93799999999999</v>
      </c>
      <c r="I4608" s="36">
        <v>176.6</v>
      </c>
      <c r="J4608" s="37">
        <f t="shared" si="289"/>
        <v>357.53800000000001</v>
      </c>
      <c r="K4608" s="38"/>
      <c r="L4608" s="35">
        <v>106.05</v>
      </c>
      <c r="M4608" s="36">
        <v>100.8</v>
      </c>
      <c r="N4608" s="37">
        <f t="shared" si="290"/>
        <v>206.85</v>
      </c>
    </row>
    <row r="4609" spans="1:14" ht="15.6" x14ac:dyDescent="0.3">
      <c r="A4609" s="40">
        <v>43657.791666666664</v>
      </c>
      <c r="B4609" s="29">
        <f t="shared" si="287"/>
        <v>7</v>
      </c>
      <c r="C4609" s="34">
        <v>11</v>
      </c>
      <c r="D4609" s="35">
        <v>346.8</v>
      </c>
      <c r="E4609" s="36">
        <v>223.05</v>
      </c>
      <c r="F4609" s="37">
        <f t="shared" si="288"/>
        <v>569.85</v>
      </c>
      <c r="G4609" s="38"/>
      <c r="H4609" s="35">
        <v>172.64</v>
      </c>
      <c r="I4609" s="36">
        <v>162.905</v>
      </c>
      <c r="J4609" s="37">
        <f t="shared" si="289"/>
        <v>335.54499999999996</v>
      </c>
      <c r="K4609" s="38"/>
      <c r="L4609" s="35">
        <v>94.05</v>
      </c>
      <c r="M4609" s="36">
        <v>84.6</v>
      </c>
      <c r="N4609" s="37">
        <f t="shared" si="290"/>
        <v>178.64999999999998</v>
      </c>
    </row>
    <row r="4610" spans="1:14" ht="15.6" x14ac:dyDescent="0.3">
      <c r="A4610" s="39">
        <v>43657.833333333336</v>
      </c>
      <c r="B4610" s="29">
        <f t="shared" si="287"/>
        <v>7</v>
      </c>
      <c r="C4610" s="34">
        <v>11</v>
      </c>
      <c r="D4610" s="35">
        <v>315.60000000000002</v>
      </c>
      <c r="E4610" s="36">
        <v>210</v>
      </c>
      <c r="F4610" s="37">
        <f t="shared" si="288"/>
        <v>525.6</v>
      </c>
      <c r="G4610" s="38"/>
      <c r="H4610" s="35">
        <v>178.55199999999999</v>
      </c>
      <c r="I4610" s="36">
        <v>164.334</v>
      </c>
      <c r="J4610" s="37">
        <f t="shared" si="289"/>
        <v>342.88599999999997</v>
      </c>
      <c r="K4610" s="38"/>
      <c r="L4610" s="35">
        <v>92.25</v>
      </c>
      <c r="M4610" s="36">
        <v>83.55</v>
      </c>
      <c r="N4610" s="37">
        <f t="shared" si="290"/>
        <v>175.8</v>
      </c>
    </row>
    <row r="4611" spans="1:14" ht="15.6" x14ac:dyDescent="0.3">
      <c r="A4611" s="40">
        <v>43657.875</v>
      </c>
      <c r="B4611" s="29">
        <f t="shared" si="287"/>
        <v>7</v>
      </c>
      <c r="C4611" s="34">
        <v>11</v>
      </c>
      <c r="D4611" s="35">
        <v>169.65</v>
      </c>
      <c r="E4611" s="36">
        <v>135.15</v>
      </c>
      <c r="F4611" s="37">
        <f t="shared" si="288"/>
        <v>304.8</v>
      </c>
      <c r="G4611" s="38"/>
      <c r="H4611" s="35">
        <v>175.73500000000001</v>
      </c>
      <c r="I4611" s="36">
        <v>151.63300000000001</v>
      </c>
      <c r="J4611" s="37">
        <f t="shared" si="289"/>
        <v>327.36800000000005</v>
      </c>
      <c r="K4611" s="38"/>
      <c r="L4611" s="35">
        <v>90.9</v>
      </c>
      <c r="M4611" s="36">
        <v>76.95</v>
      </c>
      <c r="N4611" s="37">
        <f t="shared" si="290"/>
        <v>167.85000000000002</v>
      </c>
    </row>
    <row r="4612" spans="1:14" ht="15.6" x14ac:dyDescent="0.3">
      <c r="A4612" s="39">
        <v>43657.916666666664</v>
      </c>
      <c r="B4612" s="29">
        <f t="shared" si="287"/>
        <v>7</v>
      </c>
      <c r="C4612" s="34">
        <v>11</v>
      </c>
      <c r="D4612" s="35">
        <v>166.05</v>
      </c>
      <c r="E4612" s="36">
        <v>134.69999999999999</v>
      </c>
      <c r="F4612" s="37">
        <f t="shared" si="288"/>
        <v>300.75</v>
      </c>
      <c r="G4612" s="38"/>
      <c r="H4612" s="35">
        <v>171.31399999999999</v>
      </c>
      <c r="I4612" s="36">
        <v>153.46600000000001</v>
      </c>
      <c r="J4612" s="37">
        <f t="shared" si="289"/>
        <v>324.77999999999997</v>
      </c>
      <c r="K4612" s="38"/>
      <c r="L4612" s="35">
        <v>87.3</v>
      </c>
      <c r="M4612" s="36">
        <v>71.400000000000006</v>
      </c>
      <c r="N4612" s="37">
        <f t="shared" si="290"/>
        <v>158.69999999999999</v>
      </c>
    </row>
    <row r="4613" spans="1:14" ht="15.6" x14ac:dyDescent="0.3">
      <c r="A4613" s="40">
        <v>43657.958333333336</v>
      </c>
      <c r="B4613" s="29">
        <f t="shared" si="287"/>
        <v>7</v>
      </c>
      <c r="C4613" s="34">
        <v>11</v>
      </c>
      <c r="D4613" s="35">
        <v>151.5</v>
      </c>
      <c r="E4613" s="36">
        <v>130.94999999999999</v>
      </c>
      <c r="F4613" s="37">
        <f t="shared" si="288"/>
        <v>282.45</v>
      </c>
      <c r="G4613" s="38"/>
      <c r="H4613" s="35">
        <v>165.62200000000001</v>
      </c>
      <c r="I4613" s="36">
        <v>124.291</v>
      </c>
      <c r="J4613" s="37">
        <f t="shared" si="289"/>
        <v>289.91300000000001</v>
      </c>
      <c r="K4613" s="38"/>
      <c r="L4613" s="35">
        <v>80.55</v>
      </c>
      <c r="M4613" s="36">
        <v>63.9</v>
      </c>
      <c r="N4613" s="37">
        <f t="shared" si="290"/>
        <v>144.44999999999999</v>
      </c>
    </row>
    <row r="4614" spans="1:14" ht="15.6" x14ac:dyDescent="0.3">
      <c r="A4614" s="39">
        <v>43657</v>
      </c>
      <c r="B4614" s="29">
        <f t="shared" si="287"/>
        <v>7</v>
      </c>
      <c r="C4614" s="34">
        <v>11</v>
      </c>
      <c r="D4614" s="35">
        <v>143.25</v>
      </c>
      <c r="E4614" s="36">
        <v>119.85</v>
      </c>
      <c r="F4614" s="37">
        <f t="shared" si="288"/>
        <v>263.10000000000002</v>
      </c>
      <c r="G4614" s="38"/>
      <c r="H4614" s="35">
        <v>162.274</v>
      </c>
      <c r="I4614" s="36">
        <v>109.661</v>
      </c>
      <c r="J4614" s="37">
        <f t="shared" si="289"/>
        <v>271.935</v>
      </c>
      <c r="K4614" s="38"/>
      <c r="L4614" s="35">
        <v>72.45</v>
      </c>
      <c r="M4614" s="36">
        <v>61.65</v>
      </c>
      <c r="N4614" s="37">
        <f t="shared" si="290"/>
        <v>134.1</v>
      </c>
    </row>
    <row r="4615" spans="1:14" ht="15.6" x14ac:dyDescent="0.3">
      <c r="A4615" s="40">
        <v>43658.041666666664</v>
      </c>
      <c r="B4615" s="29">
        <f t="shared" si="287"/>
        <v>7</v>
      </c>
      <c r="C4615" s="34">
        <v>12</v>
      </c>
      <c r="D4615" s="35">
        <v>132.9</v>
      </c>
      <c r="E4615" s="36">
        <v>117.15</v>
      </c>
      <c r="F4615" s="37">
        <f t="shared" si="288"/>
        <v>250.05</v>
      </c>
      <c r="G4615" s="38"/>
      <c r="H4615" s="35">
        <v>160.45500000000001</v>
      </c>
      <c r="I4615" s="36">
        <v>108.61499999999999</v>
      </c>
      <c r="J4615" s="37">
        <f t="shared" si="289"/>
        <v>269.07</v>
      </c>
      <c r="K4615" s="38"/>
      <c r="L4615" s="35">
        <v>72.599999999999994</v>
      </c>
      <c r="M4615" s="36">
        <v>63</v>
      </c>
      <c r="N4615" s="37">
        <f t="shared" si="290"/>
        <v>135.6</v>
      </c>
    </row>
    <row r="4616" spans="1:14" ht="15.6" x14ac:dyDescent="0.3">
      <c r="A4616" s="39">
        <v>43658.083333333336</v>
      </c>
      <c r="B4616" s="29">
        <f t="shared" ref="B4616:B4679" si="291">MONTH(A4616)</f>
        <v>7</v>
      </c>
      <c r="C4616" s="34">
        <v>12</v>
      </c>
      <c r="D4616" s="35">
        <v>131.69999999999999</v>
      </c>
      <c r="E4616" s="36">
        <v>115.35</v>
      </c>
      <c r="F4616" s="37">
        <f t="shared" ref="F4616:F4679" si="292">D4616+E4616</f>
        <v>247.04999999999998</v>
      </c>
      <c r="G4616" s="38"/>
      <c r="H4616" s="35">
        <v>160.67599999999999</v>
      </c>
      <c r="I4616" s="36">
        <v>109.878</v>
      </c>
      <c r="J4616" s="37">
        <f t="shared" ref="J4616:J4679" si="293">H4616+I4616</f>
        <v>270.55399999999997</v>
      </c>
      <c r="K4616" s="38"/>
      <c r="L4616" s="35">
        <v>72.900000000000006</v>
      </c>
      <c r="M4616" s="36">
        <v>63.15</v>
      </c>
      <c r="N4616" s="37">
        <f t="shared" ref="N4616:N4679" si="294">L4616+M4616</f>
        <v>136.05000000000001</v>
      </c>
    </row>
    <row r="4617" spans="1:14" ht="15.6" x14ac:dyDescent="0.3">
      <c r="A4617" s="40">
        <v>43658.125</v>
      </c>
      <c r="B4617" s="29">
        <f t="shared" si="291"/>
        <v>7</v>
      </c>
      <c r="C4617" s="34">
        <v>12</v>
      </c>
      <c r="D4617" s="35">
        <v>132.15</v>
      </c>
      <c r="E4617" s="36">
        <v>115.2</v>
      </c>
      <c r="F4617" s="37">
        <f t="shared" si="292"/>
        <v>247.35000000000002</v>
      </c>
      <c r="G4617" s="38"/>
      <c r="H4617" s="35">
        <v>163.23599999999999</v>
      </c>
      <c r="I4617" s="36">
        <v>108.792</v>
      </c>
      <c r="J4617" s="37">
        <f t="shared" si="293"/>
        <v>272.02800000000002</v>
      </c>
      <c r="K4617" s="38"/>
      <c r="L4617" s="35">
        <v>72.75</v>
      </c>
      <c r="M4617" s="36">
        <v>63</v>
      </c>
      <c r="N4617" s="37">
        <f t="shared" si="294"/>
        <v>135.75</v>
      </c>
    </row>
    <row r="4618" spans="1:14" ht="15.6" x14ac:dyDescent="0.3">
      <c r="A4618" s="39">
        <v>43658.166666666664</v>
      </c>
      <c r="B4618" s="29">
        <f t="shared" si="291"/>
        <v>7</v>
      </c>
      <c r="C4618" s="34">
        <v>12</v>
      </c>
      <c r="D4618" s="35">
        <v>132</v>
      </c>
      <c r="E4618" s="36">
        <v>124.35</v>
      </c>
      <c r="F4618" s="37">
        <f t="shared" si="292"/>
        <v>256.35000000000002</v>
      </c>
      <c r="G4618" s="38"/>
      <c r="H4618" s="35">
        <v>182.79</v>
      </c>
      <c r="I4618" s="36">
        <v>112.78400000000001</v>
      </c>
      <c r="J4618" s="37">
        <f t="shared" si="293"/>
        <v>295.57400000000001</v>
      </c>
      <c r="K4618" s="38"/>
      <c r="L4618" s="35">
        <v>73.95</v>
      </c>
      <c r="M4618" s="36">
        <v>62.4</v>
      </c>
      <c r="N4618" s="37">
        <f t="shared" si="294"/>
        <v>136.35</v>
      </c>
    </row>
    <row r="4619" spans="1:14" ht="15.6" x14ac:dyDescent="0.3">
      <c r="A4619" s="40">
        <v>43658.208333333336</v>
      </c>
      <c r="B4619" s="29">
        <f t="shared" si="291"/>
        <v>7</v>
      </c>
      <c r="C4619" s="34">
        <v>12</v>
      </c>
      <c r="D4619" s="35">
        <v>134.1</v>
      </c>
      <c r="E4619" s="36">
        <v>130.80000000000001</v>
      </c>
      <c r="F4619" s="37">
        <f t="shared" si="292"/>
        <v>264.89999999999998</v>
      </c>
      <c r="G4619" s="38"/>
      <c r="H4619" s="35">
        <v>188.00399999999999</v>
      </c>
      <c r="I4619" s="36">
        <v>130.21700000000001</v>
      </c>
      <c r="J4619" s="37">
        <f t="shared" si="293"/>
        <v>318.221</v>
      </c>
      <c r="K4619" s="38"/>
      <c r="L4619" s="35">
        <v>72.75</v>
      </c>
      <c r="M4619" s="36">
        <v>63.45</v>
      </c>
      <c r="N4619" s="37">
        <f t="shared" si="294"/>
        <v>136.19999999999999</v>
      </c>
    </row>
    <row r="4620" spans="1:14" ht="15.6" x14ac:dyDescent="0.3">
      <c r="A4620" s="39">
        <v>43658.25</v>
      </c>
      <c r="B4620" s="29">
        <f t="shared" si="291"/>
        <v>7</v>
      </c>
      <c r="C4620" s="34">
        <v>12</v>
      </c>
      <c r="D4620" s="35">
        <v>295.95</v>
      </c>
      <c r="E4620" s="36">
        <v>218.1</v>
      </c>
      <c r="F4620" s="37">
        <f t="shared" si="292"/>
        <v>514.04999999999995</v>
      </c>
      <c r="G4620" s="38"/>
      <c r="H4620" s="35">
        <v>266.48200000000003</v>
      </c>
      <c r="I4620" s="36">
        <v>248.78800000000001</v>
      </c>
      <c r="J4620" s="37">
        <f t="shared" si="293"/>
        <v>515.27</v>
      </c>
      <c r="K4620" s="38"/>
      <c r="L4620" s="35">
        <v>245.1</v>
      </c>
      <c r="M4620" s="36">
        <v>141.75</v>
      </c>
      <c r="N4620" s="37">
        <f t="shared" si="294"/>
        <v>386.85</v>
      </c>
    </row>
    <row r="4621" spans="1:14" ht="15.6" x14ac:dyDescent="0.3">
      <c r="A4621" s="40">
        <v>43658.291666666664</v>
      </c>
      <c r="B4621" s="29">
        <f t="shared" si="291"/>
        <v>7</v>
      </c>
      <c r="C4621" s="34">
        <v>12</v>
      </c>
      <c r="D4621" s="35">
        <v>327.14999999999998</v>
      </c>
      <c r="E4621" s="36">
        <v>241.05</v>
      </c>
      <c r="F4621" s="37">
        <f t="shared" si="292"/>
        <v>568.20000000000005</v>
      </c>
      <c r="G4621" s="38"/>
      <c r="H4621" s="35">
        <v>292.29599999999999</v>
      </c>
      <c r="I4621" s="36">
        <v>349.71899999999999</v>
      </c>
      <c r="J4621" s="37">
        <f t="shared" si="293"/>
        <v>642.01499999999999</v>
      </c>
      <c r="K4621" s="38"/>
      <c r="L4621" s="35">
        <v>271.64999999999998</v>
      </c>
      <c r="M4621" s="36">
        <v>166.2</v>
      </c>
      <c r="N4621" s="37">
        <f t="shared" si="294"/>
        <v>437.84999999999997</v>
      </c>
    </row>
    <row r="4622" spans="1:14" ht="15.6" x14ac:dyDescent="0.3">
      <c r="A4622" s="39">
        <v>43658.333333333336</v>
      </c>
      <c r="B4622" s="29">
        <f t="shared" si="291"/>
        <v>7</v>
      </c>
      <c r="C4622" s="34">
        <v>12</v>
      </c>
      <c r="D4622" s="35">
        <v>324</v>
      </c>
      <c r="E4622" s="36">
        <v>268.2</v>
      </c>
      <c r="F4622" s="37">
        <f t="shared" si="292"/>
        <v>592.20000000000005</v>
      </c>
      <c r="G4622" s="38"/>
      <c r="H4622" s="35">
        <v>296.387</v>
      </c>
      <c r="I4622" s="36">
        <v>365.06900000000002</v>
      </c>
      <c r="J4622" s="37">
        <f t="shared" si="293"/>
        <v>661.45600000000002</v>
      </c>
      <c r="K4622" s="38"/>
      <c r="L4622" s="35">
        <v>275.55</v>
      </c>
      <c r="M4622" s="36">
        <v>177</v>
      </c>
      <c r="N4622" s="37">
        <f t="shared" si="294"/>
        <v>452.55</v>
      </c>
    </row>
    <row r="4623" spans="1:14" ht="15.6" x14ac:dyDescent="0.3">
      <c r="A4623" s="40">
        <v>43658.375</v>
      </c>
      <c r="B4623" s="29">
        <f t="shared" si="291"/>
        <v>7</v>
      </c>
      <c r="C4623" s="34">
        <v>12</v>
      </c>
      <c r="D4623" s="35">
        <v>335.4</v>
      </c>
      <c r="E4623" s="36">
        <v>295.5</v>
      </c>
      <c r="F4623" s="37">
        <f t="shared" si="292"/>
        <v>630.9</v>
      </c>
      <c r="G4623" s="38"/>
      <c r="H4623" s="35">
        <v>307.32499999999999</v>
      </c>
      <c r="I4623" s="36">
        <v>372.048</v>
      </c>
      <c r="J4623" s="37">
        <f t="shared" si="293"/>
        <v>679.37300000000005</v>
      </c>
      <c r="K4623" s="38"/>
      <c r="L4623" s="35">
        <v>282.14999999999998</v>
      </c>
      <c r="M4623" s="36">
        <v>183</v>
      </c>
      <c r="N4623" s="37">
        <f t="shared" si="294"/>
        <v>465.15</v>
      </c>
    </row>
    <row r="4624" spans="1:14" ht="15.6" x14ac:dyDescent="0.3">
      <c r="A4624" s="39">
        <v>43658.416666666664</v>
      </c>
      <c r="B4624" s="29">
        <f t="shared" si="291"/>
        <v>7</v>
      </c>
      <c r="C4624" s="34">
        <v>12</v>
      </c>
      <c r="D4624" s="35">
        <v>345.6</v>
      </c>
      <c r="E4624" s="36">
        <v>295.05</v>
      </c>
      <c r="F4624" s="37">
        <f t="shared" si="292"/>
        <v>640.65000000000009</v>
      </c>
      <c r="G4624" s="38"/>
      <c r="H4624" s="35">
        <v>300.661</v>
      </c>
      <c r="I4624" s="36">
        <v>375.65100000000001</v>
      </c>
      <c r="J4624" s="37">
        <f t="shared" si="293"/>
        <v>676.31200000000001</v>
      </c>
      <c r="K4624" s="38"/>
      <c r="L4624" s="35">
        <v>283.8</v>
      </c>
      <c r="M4624" s="36">
        <v>185.25</v>
      </c>
      <c r="N4624" s="37">
        <f t="shared" si="294"/>
        <v>469.05</v>
      </c>
    </row>
    <row r="4625" spans="1:14" ht="15.6" x14ac:dyDescent="0.3">
      <c r="A4625" s="40">
        <v>43658.458333333336</v>
      </c>
      <c r="B4625" s="29">
        <f t="shared" si="291"/>
        <v>7</v>
      </c>
      <c r="C4625" s="34">
        <v>12</v>
      </c>
      <c r="D4625" s="35">
        <v>346.65</v>
      </c>
      <c r="E4625" s="36">
        <v>302.85000000000002</v>
      </c>
      <c r="F4625" s="37">
        <f t="shared" si="292"/>
        <v>649.5</v>
      </c>
      <c r="G4625" s="38"/>
      <c r="H4625" s="35">
        <v>300.35899999999998</v>
      </c>
      <c r="I4625" s="36">
        <v>379.94299999999998</v>
      </c>
      <c r="J4625" s="37">
        <f t="shared" si="293"/>
        <v>680.30199999999991</v>
      </c>
      <c r="K4625" s="38"/>
      <c r="L4625" s="35">
        <v>289.64999999999998</v>
      </c>
      <c r="M4625" s="36">
        <v>186.15</v>
      </c>
      <c r="N4625" s="37">
        <f t="shared" si="294"/>
        <v>475.79999999999995</v>
      </c>
    </row>
    <row r="4626" spans="1:14" ht="15.6" x14ac:dyDescent="0.3">
      <c r="A4626" s="39">
        <v>43658.5</v>
      </c>
      <c r="B4626" s="29">
        <f t="shared" si="291"/>
        <v>7</v>
      </c>
      <c r="C4626" s="34">
        <v>12</v>
      </c>
      <c r="D4626" s="35">
        <v>341.85</v>
      </c>
      <c r="E4626" s="36">
        <v>301.64999999999998</v>
      </c>
      <c r="F4626" s="37">
        <f t="shared" si="292"/>
        <v>643.5</v>
      </c>
      <c r="G4626" s="38"/>
      <c r="H4626" s="35">
        <v>300.63</v>
      </c>
      <c r="I4626" s="36">
        <v>374.27</v>
      </c>
      <c r="J4626" s="37">
        <f t="shared" si="293"/>
        <v>674.9</v>
      </c>
      <c r="K4626" s="38"/>
      <c r="L4626" s="35">
        <v>294</v>
      </c>
      <c r="M4626" s="36">
        <v>191.7</v>
      </c>
      <c r="N4626" s="37">
        <f t="shared" si="294"/>
        <v>485.7</v>
      </c>
    </row>
    <row r="4627" spans="1:14" ht="15.6" x14ac:dyDescent="0.3">
      <c r="A4627" s="40">
        <v>43658.541666666664</v>
      </c>
      <c r="B4627" s="29">
        <f t="shared" si="291"/>
        <v>7</v>
      </c>
      <c r="C4627" s="34">
        <v>12</v>
      </c>
      <c r="D4627" s="35">
        <v>332.55</v>
      </c>
      <c r="E4627" s="36">
        <v>290.85000000000002</v>
      </c>
      <c r="F4627" s="37">
        <f t="shared" si="292"/>
        <v>623.40000000000009</v>
      </c>
      <c r="G4627" s="38"/>
      <c r="H4627" s="35">
        <v>300.23399999999998</v>
      </c>
      <c r="I4627" s="36">
        <v>373.803</v>
      </c>
      <c r="J4627" s="37">
        <f t="shared" si="293"/>
        <v>674.03700000000003</v>
      </c>
      <c r="K4627" s="38"/>
      <c r="L4627" s="35">
        <v>298.2</v>
      </c>
      <c r="M4627" s="36">
        <v>190.2</v>
      </c>
      <c r="N4627" s="37">
        <f t="shared" si="294"/>
        <v>488.4</v>
      </c>
    </row>
    <row r="4628" spans="1:14" ht="15.6" x14ac:dyDescent="0.3">
      <c r="A4628" s="39">
        <v>43658.583333333336</v>
      </c>
      <c r="B4628" s="29">
        <f t="shared" si="291"/>
        <v>7</v>
      </c>
      <c r="C4628" s="34">
        <v>12</v>
      </c>
      <c r="D4628" s="35">
        <v>334.35</v>
      </c>
      <c r="E4628" s="36">
        <v>289.8</v>
      </c>
      <c r="F4628" s="37">
        <f t="shared" si="292"/>
        <v>624.15000000000009</v>
      </c>
      <c r="G4628" s="38"/>
      <c r="H4628" s="35">
        <v>302.74799999999999</v>
      </c>
      <c r="I4628" s="36">
        <v>373.58</v>
      </c>
      <c r="J4628" s="37">
        <f t="shared" si="293"/>
        <v>676.32799999999997</v>
      </c>
      <c r="K4628" s="38"/>
      <c r="L4628" s="35">
        <v>295.95</v>
      </c>
      <c r="M4628" s="36">
        <v>188.85</v>
      </c>
      <c r="N4628" s="37">
        <f t="shared" si="294"/>
        <v>484.79999999999995</v>
      </c>
    </row>
    <row r="4629" spans="1:14" ht="15.6" x14ac:dyDescent="0.3">
      <c r="A4629" s="40">
        <v>43658.625</v>
      </c>
      <c r="B4629" s="29">
        <f t="shared" si="291"/>
        <v>7</v>
      </c>
      <c r="C4629" s="34">
        <v>12</v>
      </c>
      <c r="D4629" s="35">
        <v>366.45</v>
      </c>
      <c r="E4629" s="36">
        <v>284.85000000000002</v>
      </c>
      <c r="F4629" s="37">
        <f t="shared" si="292"/>
        <v>651.29999999999995</v>
      </c>
      <c r="G4629" s="38"/>
      <c r="H4629" s="35">
        <v>281.83499999999998</v>
      </c>
      <c r="I4629" s="36">
        <v>344.56299999999999</v>
      </c>
      <c r="J4629" s="37">
        <f t="shared" si="293"/>
        <v>626.39799999999991</v>
      </c>
      <c r="K4629" s="38"/>
      <c r="L4629" s="35">
        <v>277.35000000000002</v>
      </c>
      <c r="M4629" s="36">
        <v>185.25</v>
      </c>
      <c r="N4629" s="37">
        <f t="shared" si="294"/>
        <v>462.6</v>
      </c>
    </row>
    <row r="4630" spans="1:14" ht="15.6" x14ac:dyDescent="0.3">
      <c r="A4630" s="39">
        <v>43658.666666666664</v>
      </c>
      <c r="B4630" s="29">
        <f t="shared" si="291"/>
        <v>7</v>
      </c>
      <c r="C4630" s="34">
        <v>12</v>
      </c>
      <c r="D4630" s="35">
        <v>365.55</v>
      </c>
      <c r="E4630" s="36">
        <v>266.25</v>
      </c>
      <c r="F4630" s="37">
        <f t="shared" si="292"/>
        <v>631.79999999999995</v>
      </c>
      <c r="G4630" s="38"/>
      <c r="H4630" s="35">
        <v>278.94099999999997</v>
      </c>
      <c r="I4630" s="36">
        <v>338.46699999999998</v>
      </c>
      <c r="J4630" s="37">
        <f t="shared" si="293"/>
        <v>617.4079999999999</v>
      </c>
      <c r="K4630" s="38"/>
      <c r="L4630" s="35">
        <v>265.35000000000002</v>
      </c>
      <c r="M4630" s="36">
        <v>175.35</v>
      </c>
      <c r="N4630" s="37">
        <f t="shared" si="294"/>
        <v>440.70000000000005</v>
      </c>
    </row>
    <row r="4631" spans="1:14" ht="15.6" x14ac:dyDescent="0.3">
      <c r="A4631" s="40">
        <v>43658.708333333336</v>
      </c>
      <c r="B4631" s="29">
        <f t="shared" si="291"/>
        <v>7</v>
      </c>
      <c r="C4631" s="34">
        <v>12</v>
      </c>
      <c r="D4631" s="35">
        <v>359.85</v>
      </c>
      <c r="E4631" s="36">
        <v>243.45</v>
      </c>
      <c r="F4631" s="37">
        <f t="shared" si="292"/>
        <v>603.29999999999995</v>
      </c>
      <c r="G4631" s="38"/>
      <c r="H4631" s="35">
        <v>268.33300000000003</v>
      </c>
      <c r="I4631" s="36">
        <v>328.69400000000002</v>
      </c>
      <c r="J4631" s="37">
        <f t="shared" si="293"/>
        <v>597.02700000000004</v>
      </c>
      <c r="K4631" s="38"/>
      <c r="L4631" s="35">
        <v>248.4</v>
      </c>
      <c r="M4631" s="36">
        <v>168.3</v>
      </c>
      <c r="N4631" s="37">
        <f t="shared" si="294"/>
        <v>416.70000000000005</v>
      </c>
    </row>
    <row r="4632" spans="1:14" ht="15.6" x14ac:dyDescent="0.3">
      <c r="A4632" s="39">
        <v>43658.75</v>
      </c>
      <c r="B4632" s="29">
        <f t="shared" si="291"/>
        <v>7</v>
      </c>
      <c r="C4632" s="34">
        <v>12</v>
      </c>
      <c r="D4632" s="35">
        <v>328.5</v>
      </c>
      <c r="E4632" s="36">
        <v>226.8</v>
      </c>
      <c r="F4632" s="37">
        <f t="shared" si="292"/>
        <v>555.29999999999995</v>
      </c>
      <c r="G4632" s="38"/>
      <c r="H4632" s="35">
        <v>180.227</v>
      </c>
      <c r="I4632" s="36">
        <v>171.67699999999999</v>
      </c>
      <c r="J4632" s="37">
        <f t="shared" si="293"/>
        <v>351.904</v>
      </c>
      <c r="K4632" s="38"/>
      <c r="L4632" s="35">
        <v>104.1</v>
      </c>
      <c r="M4632" s="36">
        <v>96.15</v>
      </c>
      <c r="N4632" s="37">
        <f t="shared" si="294"/>
        <v>200.25</v>
      </c>
    </row>
    <row r="4633" spans="1:14" ht="15.6" x14ac:dyDescent="0.3">
      <c r="A4633" s="40">
        <v>43658.791666666664</v>
      </c>
      <c r="B4633" s="29">
        <f t="shared" si="291"/>
        <v>7</v>
      </c>
      <c r="C4633" s="34">
        <v>12</v>
      </c>
      <c r="D4633" s="35">
        <v>315.60000000000002</v>
      </c>
      <c r="E4633" s="36">
        <v>216.9</v>
      </c>
      <c r="F4633" s="37">
        <f t="shared" si="292"/>
        <v>532.5</v>
      </c>
      <c r="G4633" s="38"/>
      <c r="H4633" s="35">
        <v>169.76599999999999</v>
      </c>
      <c r="I4633" s="36">
        <v>157.81299999999999</v>
      </c>
      <c r="J4633" s="37">
        <f t="shared" si="293"/>
        <v>327.57899999999995</v>
      </c>
      <c r="K4633" s="38"/>
      <c r="L4633" s="35">
        <v>93.45</v>
      </c>
      <c r="M4633" s="36">
        <v>78.599999999999994</v>
      </c>
      <c r="N4633" s="37">
        <f t="shared" si="294"/>
        <v>172.05</v>
      </c>
    </row>
    <row r="4634" spans="1:14" ht="15.6" x14ac:dyDescent="0.3">
      <c r="A4634" s="39">
        <v>43658.833333333336</v>
      </c>
      <c r="B4634" s="29">
        <f t="shared" si="291"/>
        <v>7</v>
      </c>
      <c r="C4634" s="34">
        <v>12</v>
      </c>
      <c r="D4634" s="35">
        <v>308.39999999999998</v>
      </c>
      <c r="E4634" s="36">
        <v>214.5</v>
      </c>
      <c r="F4634" s="37">
        <f t="shared" si="292"/>
        <v>522.9</v>
      </c>
      <c r="G4634" s="38"/>
      <c r="H4634" s="35">
        <v>176.36500000000001</v>
      </c>
      <c r="I4634" s="36">
        <v>160.607</v>
      </c>
      <c r="J4634" s="37">
        <f t="shared" si="293"/>
        <v>336.97199999999998</v>
      </c>
      <c r="K4634" s="38"/>
      <c r="L4634" s="35">
        <v>93.45</v>
      </c>
      <c r="M4634" s="36">
        <v>75.599999999999994</v>
      </c>
      <c r="N4634" s="37">
        <f t="shared" si="294"/>
        <v>169.05</v>
      </c>
    </row>
    <row r="4635" spans="1:14" ht="15.6" x14ac:dyDescent="0.3">
      <c r="A4635" s="40">
        <v>43658.875</v>
      </c>
      <c r="B4635" s="29">
        <f t="shared" si="291"/>
        <v>7</v>
      </c>
      <c r="C4635" s="34">
        <v>12</v>
      </c>
      <c r="D4635" s="35">
        <v>189.45</v>
      </c>
      <c r="E4635" s="36">
        <v>143.4</v>
      </c>
      <c r="F4635" s="37">
        <f t="shared" si="292"/>
        <v>332.85</v>
      </c>
      <c r="G4635" s="38"/>
      <c r="H4635" s="35">
        <v>172.696</v>
      </c>
      <c r="I4635" s="36">
        <v>155.81800000000001</v>
      </c>
      <c r="J4635" s="37">
        <f t="shared" si="293"/>
        <v>328.51400000000001</v>
      </c>
      <c r="K4635" s="38"/>
      <c r="L4635" s="35">
        <v>90.75</v>
      </c>
      <c r="M4635" s="36">
        <v>73.349999999999994</v>
      </c>
      <c r="N4635" s="37">
        <f t="shared" si="294"/>
        <v>164.1</v>
      </c>
    </row>
    <row r="4636" spans="1:14" ht="15.6" x14ac:dyDescent="0.3">
      <c r="A4636" s="39">
        <v>43658.916666666664</v>
      </c>
      <c r="B4636" s="29">
        <f t="shared" si="291"/>
        <v>7</v>
      </c>
      <c r="C4636" s="34">
        <v>12</v>
      </c>
      <c r="D4636" s="35">
        <v>185.85</v>
      </c>
      <c r="E4636" s="36">
        <v>141</v>
      </c>
      <c r="F4636" s="37">
        <f t="shared" si="292"/>
        <v>326.85000000000002</v>
      </c>
      <c r="G4636" s="38"/>
      <c r="H4636" s="35">
        <v>170.47300000000001</v>
      </c>
      <c r="I4636" s="36">
        <v>149.96899999999999</v>
      </c>
      <c r="J4636" s="37">
        <f t="shared" si="293"/>
        <v>320.44200000000001</v>
      </c>
      <c r="K4636" s="38"/>
      <c r="L4636" s="35">
        <v>87.9</v>
      </c>
      <c r="M4636" s="36">
        <v>70.2</v>
      </c>
      <c r="N4636" s="37">
        <f t="shared" si="294"/>
        <v>158.10000000000002</v>
      </c>
    </row>
    <row r="4637" spans="1:14" ht="15.6" x14ac:dyDescent="0.3">
      <c r="A4637" s="40">
        <v>43658.958333333336</v>
      </c>
      <c r="B4637" s="29">
        <f t="shared" si="291"/>
        <v>7</v>
      </c>
      <c r="C4637" s="34">
        <v>12</v>
      </c>
      <c r="D4637" s="35">
        <v>175.2</v>
      </c>
      <c r="E4637" s="36">
        <v>139.5</v>
      </c>
      <c r="F4637" s="37">
        <f t="shared" si="292"/>
        <v>314.7</v>
      </c>
      <c r="G4637" s="38"/>
      <c r="H4637" s="35">
        <v>165.476</v>
      </c>
      <c r="I4637" s="36">
        <v>128.386</v>
      </c>
      <c r="J4637" s="37">
        <f t="shared" si="293"/>
        <v>293.86199999999997</v>
      </c>
      <c r="K4637" s="38"/>
      <c r="L4637" s="35">
        <v>76.05</v>
      </c>
      <c r="M4637" s="36">
        <v>61.65</v>
      </c>
      <c r="N4637" s="37">
        <f t="shared" si="294"/>
        <v>137.69999999999999</v>
      </c>
    </row>
    <row r="4638" spans="1:14" ht="15.6" x14ac:dyDescent="0.3">
      <c r="A4638" s="39">
        <v>43658</v>
      </c>
      <c r="B4638" s="29">
        <f t="shared" si="291"/>
        <v>7</v>
      </c>
      <c r="C4638" s="34">
        <v>12</v>
      </c>
      <c r="D4638" s="35">
        <v>155.85</v>
      </c>
      <c r="E4638" s="36">
        <v>121.8</v>
      </c>
      <c r="F4638" s="37">
        <f t="shared" si="292"/>
        <v>277.64999999999998</v>
      </c>
      <c r="G4638" s="38"/>
      <c r="H4638" s="35">
        <v>162.12899999999999</v>
      </c>
      <c r="I4638" s="36">
        <v>116.413</v>
      </c>
      <c r="J4638" s="37">
        <f t="shared" si="293"/>
        <v>278.54199999999997</v>
      </c>
      <c r="K4638" s="38"/>
      <c r="L4638" s="35">
        <v>70.5</v>
      </c>
      <c r="M4638" s="36">
        <v>60.3</v>
      </c>
      <c r="N4638" s="37">
        <f t="shared" si="294"/>
        <v>130.80000000000001</v>
      </c>
    </row>
    <row r="4639" spans="1:14" ht="15.6" x14ac:dyDescent="0.3">
      <c r="A4639" s="40">
        <v>43659.041666666664</v>
      </c>
      <c r="B4639" s="29">
        <f t="shared" si="291"/>
        <v>7</v>
      </c>
      <c r="C4639" s="34">
        <v>13</v>
      </c>
      <c r="D4639" s="35">
        <v>141.75</v>
      </c>
      <c r="E4639" s="36">
        <v>121.05</v>
      </c>
      <c r="F4639" s="37">
        <f t="shared" si="292"/>
        <v>262.8</v>
      </c>
      <c r="G4639" s="38"/>
      <c r="H4639" s="35">
        <v>160.374</v>
      </c>
      <c r="I4639" s="36">
        <v>116.074</v>
      </c>
      <c r="J4639" s="37">
        <f t="shared" si="293"/>
        <v>276.44799999999998</v>
      </c>
      <c r="K4639" s="38"/>
      <c r="L4639" s="35">
        <v>68.849999999999994</v>
      </c>
      <c r="M4639" s="36">
        <v>60.6</v>
      </c>
      <c r="N4639" s="37">
        <f t="shared" si="294"/>
        <v>129.44999999999999</v>
      </c>
    </row>
    <row r="4640" spans="1:14" ht="15.6" x14ac:dyDescent="0.3">
      <c r="A4640" s="39">
        <v>43659.083333333336</v>
      </c>
      <c r="B4640" s="29">
        <f t="shared" si="291"/>
        <v>7</v>
      </c>
      <c r="C4640" s="34">
        <v>13</v>
      </c>
      <c r="D4640" s="35">
        <v>141</v>
      </c>
      <c r="E4640" s="36">
        <v>120.15</v>
      </c>
      <c r="F4640" s="37">
        <f t="shared" si="292"/>
        <v>261.14999999999998</v>
      </c>
      <c r="G4640" s="38"/>
      <c r="H4640" s="35">
        <v>162.41200000000001</v>
      </c>
      <c r="I4640" s="36">
        <v>117.92100000000001</v>
      </c>
      <c r="J4640" s="37">
        <f t="shared" si="293"/>
        <v>280.33300000000003</v>
      </c>
      <c r="K4640" s="38"/>
      <c r="L4640" s="35">
        <v>69.599999999999994</v>
      </c>
      <c r="M4640" s="36">
        <v>60.15</v>
      </c>
      <c r="N4640" s="37">
        <f t="shared" si="294"/>
        <v>129.75</v>
      </c>
    </row>
    <row r="4641" spans="1:14" ht="15.6" x14ac:dyDescent="0.3">
      <c r="A4641" s="40">
        <v>43659.125</v>
      </c>
      <c r="B4641" s="29">
        <f t="shared" si="291"/>
        <v>7</v>
      </c>
      <c r="C4641" s="34">
        <v>13</v>
      </c>
      <c r="D4641" s="35">
        <v>142.5</v>
      </c>
      <c r="E4641" s="36">
        <v>119.25</v>
      </c>
      <c r="F4641" s="37">
        <f t="shared" si="292"/>
        <v>261.75</v>
      </c>
      <c r="G4641" s="38"/>
      <c r="H4641" s="35">
        <v>159.501</v>
      </c>
      <c r="I4641" s="36">
        <v>116.34</v>
      </c>
      <c r="J4641" s="37">
        <f t="shared" si="293"/>
        <v>275.84100000000001</v>
      </c>
      <c r="K4641" s="38"/>
      <c r="L4641" s="35">
        <v>70.2</v>
      </c>
      <c r="M4641" s="36">
        <v>60.15</v>
      </c>
      <c r="N4641" s="37">
        <f t="shared" si="294"/>
        <v>130.35</v>
      </c>
    </row>
    <row r="4642" spans="1:14" ht="15.6" x14ac:dyDescent="0.3">
      <c r="A4642" s="39">
        <v>43659.166666666664</v>
      </c>
      <c r="B4642" s="29">
        <f t="shared" si="291"/>
        <v>7</v>
      </c>
      <c r="C4642" s="34">
        <v>13</v>
      </c>
      <c r="D4642" s="35">
        <v>140.85</v>
      </c>
      <c r="E4642" s="36">
        <v>118.95</v>
      </c>
      <c r="F4642" s="37">
        <f t="shared" si="292"/>
        <v>259.8</v>
      </c>
      <c r="G4642" s="38"/>
      <c r="H4642" s="35">
        <v>160.024</v>
      </c>
      <c r="I4642" s="36">
        <v>116.46299999999999</v>
      </c>
      <c r="J4642" s="37">
        <f t="shared" si="293"/>
        <v>276.48699999999997</v>
      </c>
      <c r="K4642" s="38"/>
      <c r="L4642" s="35">
        <v>68.400000000000006</v>
      </c>
      <c r="M4642" s="36">
        <v>59.7</v>
      </c>
      <c r="N4642" s="37">
        <f t="shared" si="294"/>
        <v>128.10000000000002</v>
      </c>
    </row>
    <row r="4643" spans="1:14" ht="15.6" x14ac:dyDescent="0.3">
      <c r="A4643" s="40">
        <v>43659.208333333336</v>
      </c>
      <c r="B4643" s="29">
        <f t="shared" si="291"/>
        <v>7</v>
      </c>
      <c r="C4643" s="34">
        <v>13</v>
      </c>
      <c r="D4643" s="35">
        <v>139.05000000000001</v>
      </c>
      <c r="E4643" s="36">
        <v>119.55</v>
      </c>
      <c r="F4643" s="37">
        <f t="shared" si="292"/>
        <v>258.60000000000002</v>
      </c>
      <c r="G4643" s="38"/>
      <c r="H4643" s="35">
        <v>159.77799999999999</v>
      </c>
      <c r="I4643" s="36">
        <v>115.498</v>
      </c>
      <c r="J4643" s="37">
        <f t="shared" si="293"/>
        <v>275.27600000000001</v>
      </c>
      <c r="K4643" s="38"/>
      <c r="L4643" s="35">
        <v>69.75</v>
      </c>
      <c r="M4643" s="36">
        <v>60.15</v>
      </c>
      <c r="N4643" s="37">
        <f t="shared" si="294"/>
        <v>129.9</v>
      </c>
    </row>
    <row r="4644" spans="1:14" ht="15.6" x14ac:dyDescent="0.3">
      <c r="A4644" s="39">
        <v>43659.25</v>
      </c>
      <c r="B4644" s="29">
        <f t="shared" si="291"/>
        <v>7</v>
      </c>
      <c r="C4644" s="34">
        <v>13</v>
      </c>
      <c r="D4644" s="35">
        <v>140.4</v>
      </c>
      <c r="E4644" s="36">
        <v>115.05</v>
      </c>
      <c r="F4644" s="37">
        <f t="shared" si="292"/>
        <v>255.45</v>
      </c>
      <c r="G4644" s="38"/>
      <c r="H4644" s="35">
        <v>159.83799999999999</v>
      </c>
      <c r="I4644" s="36">
        <v>116.82299999999999</v>
      </c>
      <c r="J4644" s="37">
        <f t="shared" si="293"/>
        <v>276.661</v>
      </c>
      <c r="K4644" s="38"/>
      <c r="L4644" s="35">
        <v>68.849999999999994</v>
      </c>
      <c r="M4644" s="36">
        <v>60.15</v>
      </c>
      <c r="N4644" s="37">
        <f t="shared" si="294"/>
        <v>129</v>
      </c>
    </row>
    <row r="4645" spans="1:14" ht="15.6" x14ac:dyDescent="0.3">
      <c r="A4645" s="40">
        <v>43659.291666666664</v>
      </c>
      <c r="B4645" s="29">
        <f t="shared" si="291"/>
        <v>7</v>
      </c>
      <c r="C4645" s="34">
        <v>13</v>
      </c>
      <c r="D4645" s="35">
        <v>143.25</v>
      </c>
      <c r="E4645" s="36">
        <v>115.8</v>
      </c>
      <c r="F4645" s="37">
        <f t="shared" si="292"/>
        <v>259.05</v>
      </c>
      <c r="G4645" s="38"/>
      <c r="H4645" s="35">
        <v>158.96299999999999</v>
      </c>
      <c r="I4645" s="36">
        <v>116.48399999999999</v>
      </c>
      <c r="J4645" s="37">
        <f t="shared" si="293"/>
        <v>275.447</v>
      </c>
      <c r="K4645" s="38"/>
      <c r="L4645" s="35">
        <v>69.599999999999994</v>
      </c>
      <c r="M4645" s="36">
        <v>60.45</v>
      </c>
      <c r="N4645" s="37">
        <f t="shared" si="294"/>
        <v>130.05000000000001</v>
      </c>
    </row>
    <row r="4646" spans="1:14" ht="15.6" x14ac:dyDescent="0.3">
      <c r="A4646" s="39">
        <v>43659.333333333336</v>
      </c>
      <c r="B4646" s="29">
        <f t="shared" si="291"/>
        <v>7</v>
      </c>
      <c r="C4646" s="34">
        <v>13</v>
      </c>
      <c r="D4646" s="35">
        <v>219.15</v>
      </c>
      <c r="E4646" s="36">
        <v>157.80000000000001</v>
      </c>
      <c r="F4646" s="37">
        <f t="shared" si="292"/>
        <v>376.95000000000005</v>
      </c>
      <c r="G4646" s="38"/>
      <c r="H4646" s="35">
        <v>227.55500000000001</v>
      </c>
      <c r="I4646" s="36">
        <v>258.32600000000002</v>
      </c>
      <c r="J4646" s="37">
        <f t="shared" si="293"/>
        <v>485.88100000000003</v>
      </c>
      <c r="K4646" s="38"/>
      <c r="L4646" s="35">
        <v>87.45</v>
      </c>
      <c r="M4646" s="36">
        <v>74.400000000000006</v>
      </c>
      <c r="N4646" s="37">
        <f t="shared" si="294"/>
        <v>161.85000000000002</v>
      </c>
    </row>
    <row r="4647" spans="1:14" ht="15.6" x14ac:dyDescent="0.3">
      <c r="A4647" s="40">
        <v>43659.375</v>
      </c>
      <c r="B4647" s="29">
        <f t="shared" si="291"/>
        <v>7</v>
      </c>
      <c r="C4647" s="34">
        <v>13</v>
      </c>
      <c r="D4647" s="35">
        <v>191.85</v>
      </c>
      <c r="E4647" s="36">
        <v>166.2</v>
      </c>
      <c r="F4647" s="37">
        <f t="shared" si="292"/>
        <v>358.04999999999995</v>
      </c>
      <c r="G4647" s="38"/>
      <c r="H4647" s="35">
        <v>241.74100000000001</v>
      </c>
      <c r="I4647" s="36">
        <v>263.28899999999999</v>
      </c>
      <c r="J4647" s="37">
        <f t="shared" si="293"/>
        <v>505.03</v>
      </c>
      <c r="K4647" s="38"/>
      <c r="L4647" s="35">
        <v>191.25</v>
      </c>
      <c r="M4647" s="36">
        <v>125.4</v>
      </c>
      <c r="N4647" s="37">
        <f t="shared" si="294"/>
        <v>316.64999999999998</v>
      </c>
    </row>
    <row r="4648" spans="1:14" ht="15.6" x14ac:dyDescent="0.3">
      <c r="A4648" s="39">
        <v>43659.416666666664</v>
      </c>
      <c r="B4648" s="29">
        <f t="shared" si="291"/>
        <v>7</v>
      </c>
      <c r="C4648" s="34">
        <v>13</v>
      </c>
      <c r="D4648" s="35">
        <v>308.39999999999998</v>
      </c>
      <c r="E4648" s="36">
        <v>182.55</v>
      </c>
      <c r="F4648" s="37">
        <f t="shared" si="292"/>
        <v>490.95</v>
      </c>
      <c r="G4648" s="38"/>
      <c r="H4648" s="35">
        <v>241.83699999999999</v>
      </c>
      <c r="I4648" s="36">
        <v>269.75799999999998</v>
      </c>
      <c r="J4648" s="37">
        <f t="shared" si="293"/>
        <v>511.59499999999997</v>
      </c>
      <c r="K4648" s="38"/>
      <c r="L4648" s="35">
        <v>229.35</v>
      </c>
      <c r="M4648" s="36">
        <v>144</v>
      </c>
      <c r="N4648" s="37">
        <f t="shared" si="294"/>
        <v>373.35</v>
      </c>
    </row>
    <row r="4649" spans="1:14" ht="15.6" x14ac:dyDescent="0.3">
      <c r="A4649" s="40">
        <v>43659.458333333336</v>
      </c>
      <c r="B4649" s="29">
        <f t="shared" si="291"/>
        <v>7</v>
      </c>
      <c r="C4649" s="34">
        <v>13</v>
      </c>
      <c r="D4649" s="35">
        <v>206.1</v>
      </c>
      <c r="E4649" s="36">
        <v>284.85000000000002</v>
      </c>
      <c r="F4649" s="37">
        <f t="shared" si="292"/>
        <v>490.95000000000005</v>
      </c>
      <c r="G4649" s="38"/>
      <c r="H4649" s="35">
        <v>242.05199999999999</v>
      </c>
      <c r="I4649" s="36">
        <v>274.34199999999998</v>
      </c>
      <c r="J4649" s="37">
        <f t="shared" si="293"/>
        <v>516.39400000000001</v>
      </c>
      <c r="K4649" s="38"/>
      <c r="L4649" s="35">
        <v>231.15</v>
      </c>
      <c r="M4649" s="36">
        <v>145.80000000000001</v>
      </c>
      <c r="N4649" s="37">
        <f t="shared" si="294"/>
        <v>376.95000000000005</v>
      </c>
    </row>
    <row r="4650" spans="1:14" ht="15.6" x14ac:dyDescent="0.3">
      <c r="A4650" s="39">
        <v>43659.5</v>
      </c>
      <c r="B4650" s="29">
        <f t="shared" si="291"/>
        <v>7</v>
      </c>
      <c r="C4650" s="34">
        <v>13</v>
      </c>
      <c r="D4650" s="35">
        <v>212.85</v>
      </c>
      <c r="E4650" s="36">
        <v>317.7</v>
      </c>
      <c r="F4650" s="37">
        <f t="shared" si="292"/>
        <v>530.54999999999995</v>
      </c>
      <c r="G4650" s="38"/>
      <c r="H4650" s="35">
        <v>243.018</v>
      </c>
      <c r="I4650" s="36">
        <v>278.416</v>
      </c>
      <c r="J4650" s="37">
        <f t="shared" si="293"/>
        <v>521.43399999999997</v>
      </c>
      <c r="K4650" s="38"/>
      <c r="L4650" s="35">
        <v>73.05</v>
      </c>
      <c r="M4650" s="36">
        <v>69.3</v>
      </c>
      <c r="N4650" s="37">
        <f t="shared" si="294"/>
        <v>142.35</v>
      </c>
    </row>
    <row r="4651" spans="1:14" ht="15.6" x14ac:dyDescent="0.3">
      <c r="A4651" s="40">
        <v>43659.541666666664</v>
      </c>
      <c r="B4651" s="29">
        <f t="shared" si="291"/>
        <v>7</v>
      </c>
      <c r="C4651" s="34">
        <v>13</v>
      </c>
      <c r="D4651" s="35">
        <v>181.35</v>
      </c>
      <c r="E4651" s="36">
        <v>122.4</v>
      </c>
      <c r="F4651" s="37">
        <f t="shared" si="292"/>
        <v>303.75</v>
      </c>
      <c r="G4651" s="38"/>
      <c r="H4651" s="35">
        <v>164.04300000000001</v>
      </c>
      <c r="I4651" s="36">
        <v>120.536</v>
      </c>
      <c r="J4651" s="37">
        <f t="shared" si="293"/>
        <v>284.57900000000001</v>
      </c>
      <c r="K4651" s="38"/>
      <c r="L4651" s="35">
        <v>71.400000000000006</v>
      </c>
      <c r="M4651" s="36">
        <v>64.650000000000006</v>
      </c>
      <c r="N4651" s="37">
        <f t="shared" si="294"/>
        <v>136.05000000000001</v>
      </c>
    </row>
    <row r="4652" spans="1:14" ht="15.6" x14ac:dyDescent="0.3">
      <c r="A4652" s="39">
        <v>43659.583333333336</v>
      </c>
      <c r="B4652" s="29">
        <f t="shared" si="291"/>
        <v>7</v>
      </c>
      <c r="C4652" s="34">
        <v>13</v>
      </c>
      <c r="D4652" s="35">
        <v>185.4</v>
      </c>
      <c r="E4652" s="36">
        <v>122.4</v>
      </c>
      <c r="F4652" s="37">
        <f t="shared" si="292"/>
        <v>307.8</v>
      </c>
      <c r="G4652" s="38"/>
      <c r="H4652" s="35">
        <v>159.809</v>
      </c>
      <c r="I4652" s="36">
        <v>119.792</v>
      </c>
      <c r="J4652" s="37">
        <f t="shared" si="293"/>
        <v>279.601</v>
      </c>
      <c r="K4652" s="38"/>
      <c r="L4652" s="35">
        <v>71.55</v>
      </c>
      <c r="M4652" s="36">
        <v>64.5</v>
      </c>
      <c r="N4652" s="37">
        <f t="shared" si="294"/>
        <v>136.05000000000001</v>
      </c>
    </row>
    <row r="4653" spans="1:14" ht="15.6" x14ac:dyDescent="0.3">
      <c r="A4653" s="40">
        <v>43659.625</v>
      </c>
      <c r="B4653" s="29">
        <f t="shared" si="291"/>
        <v>7</v>
      </c>
      <c r="C4653" s="34">
        <v>13</v>
      </c>
      <c r="D4653" s="35">
        <v>186</v>
      </c>
      <c r="E4653" s="36">
        <v>120.75</v>
      </c>
      <c r="F4653" s="37">
        <f t="shared" si="292"/>
        <v>306.75</v>
      </c>
      <c r="G4653" s="38"/>
      <c r="H4653" s="35">
        <v>160.01</v>
      </c>
      <c r="I4653" s="36">
        <v>118.295</v>
      </c>
      <c r="J4653" s="37">
        <f t="shared" si="293"/>
        <v>278.30500000000001</v>
      </c>
      <c r="K4653" s="38"/>
      <c r="L4653" s="35">
        <v>71.400000000000006</v>
      </c>
      <c r="M4653" s="36">
        <v>64.2</v>
      </c>
      <c r="N4653" s="37">
        <f t="shared" si="294"/>
        <v>135.60000000000002</v>
      </c>
    </row>
    <row r="4654" spans="1:14" ht="15.6" x14ac:dyDescent="0.3">
      <c r="A4654" s="39">
        <v>43659.666666666664</v>
      </c>
      <c r="B4654" s="29">
        <f t="shared" si="291"/>
        <v>7</v>
      </c>
      <c r="C4654" s="34">
        <v>13</v>
      </c>
      <c r="D4654" s="35">
        <v>183.3</v>
      </c>
      <c r="E4654" s="36">
        <v>121.5</v>
      </c>
      <c r="F4654" s="37">
        <f t="shared" si="292"/>
        <v>304.8</v>
      </c>
      <c r="G4654" s="38"/>
      <c r="H4654" s="35">
        <v>160.11199999999999</v>
      </c>
      <c r="I4654" s="36">
        <v>120.164</v>
      </c>
      <c r="J4654" s="37">
        <f t="shared" si="293"/>
        <v>280.27600000000001</v>
      </c>
      <c r="K4654" s="38"/>
      <c r="L4654" s="35">
        <v>69.900000000000006</v>
      </c>
      <c r="M4654" s="36">
        <v>64.05</v>
      </c>
      <c r="N4654" s="37">
        <f t="shared" si="294"/>
        <v>133.94999999999999</v>
      </c>
    </row>
    <row r="4655" spans="1:14" ht="15.6" x14ac:dyDescent="0.3">
      <c r="A4655" s="40">
        <v>43659.708333333336</v>
      </c>
      <c r="B4655" s="29">
        <f t="shared" si="291"/>
        <v>7</v>
      </c>
      <c r="C4655" s="34">
        <v>13</v>
      </c>
      <c r="D4655" s="35">
        <v>184.2</v>
      </c>
      <c r="E4655" s="36">
        <v>122.25</v>
      </c>
      <c r="F4655" s="37">
        <f t="shared" si="292"/>
        <v>306.45</v>
      </c>
      <c r="G4655" s="38"/>
      <c r="H4655" s="35">
        <v>161.536</v>
      </c>
      <c r="I4655" s="36">
        <v>117.759</v>
      </c>
      <c r="J4655" s="37">
        <f t="shared" si="293"/>
        <v>279.29500000000002</v>
      </c>
      <c r="K4655" s="38"/>
      <c r="L4655" s="35">
        <v>70.8</v>
      </c>
      <c r="M4655" s="36">
        <v>66</v>
      </c>
      <c r="N4655" s="37">
        <f t="shared" si="294"/>
        <v>136.80000000000001</v>
      </c>
    </row>
    <row r="4656" spans="1:14" ht="15.6" x14ac:dyDescent="0.3">
      <c r="A4656" s="39">
        <v>43659.75</v>
      </c>
      <c r="B4656" s="29">
        <f t="shared" si="291"/>
        <v>7</v>
      </c>
      <c r="C4656" s="34">
        <v>13</v>
      </c>
      <c r="D4656" s="35">
        <v>183</v>
      </c>
      <c r="E4656" s="36">
        <v>123.3</v>
      </c>
      <c r="F4656" s="37">
        <f t="shared" si="292"/>
        <v>306.3</v>
      </c>
      <c r="G4656" s="38"/>
      <c r="H4656" s="35">
        <v>161.315</v>
      </c>
      <c r="I4656" s="36">
        <v>119.34399999999999</v>
      </c>
      <c r="J4656" s="37">
        <f t="shared" si="293"/>
        <v>280.65899999999999</v>
      </c>
      <c r="K4656" s="38"/>
      <c r="L4656" s="35">
        <v>69.900000000000006</v>
      </c>
      <c r="M4656" s="36">
        <v>68.849999999999994</v>
      </c>
      <c r="N4656" s="37">
        <f t="shared" si="294"/>
        <v>138.75</v>
      </c>
    </row>
    <row r="4657" spans="1:14" ht="15.6" x14ac:dyDescent="0.3">
      <c r="A4657" s="40">
        <v>43659.791666666664</v>
      </c>
      <c r="B4657" s="29">
        <f t="shared" si="291"/>
        <v>7</v>
      </c>
      <c r="C4657" s="34">
        <v>13</v>
      </c>
      <c r="D4657" s="35">
        <v>187.35</v>
      </c>
      <c r="E4657" s="36">
        <v>124.65</v>
      </c>
      <c r="F4657" s="37">
        <f t="shared" si="292"/>
        <v>312</v>
      </c>
      <c r="G4657" s="38"/>
      <c r="H4657" s="35">
        <v>161.64599999999999</v>
      </c>
      <c r="I4657" s="36">
        <v>119.46899999999999</v>
      </c>
      <c r="J4657" s="37">
        <f t="shared" si="293"/>
        <v>281.11500000000001</v>
      </c>
      <c r="K4657" s="38"/>
      <c r="L4657" s="35">
        <v>70.95</v>
      </c>
      <c r="M4657" s="36">
        <v>69.599999999999994</v>
      </c>
      <c r="N4657" s="37">
        <f t="shared" si="294"/>
        <v>140.55000000000001</v>
      </c>
    </row>
    <row r="4658" spans="1:14" ht="15.6" x14ac:dyDescent="0.3">
      <c r="A4658" s="39">
        <v>43659.833333333336</v>
      </c>
      <c r="B4658" s="29">
        <f t="shared" si="291"/>
        <v>7</v>
      </c>
      <c r="C4658" s="34">
        <v>13</v>
      </c>
      <c r="D4658" s="35">
        <v>185.55</v>
      </c>
      <c r="E4658" s="36">
        <v>121.05</v>
      </c>
      <c r="F4658" s="37">
        <f t="shared" si="292"/>
        <v>306.60000000000002</v>
      </c>
      <c r="G4658" s="38"/>
      <c r="H4658" s="35">
        <v>162.471</v>
      </c>
      <c r="I4658" s="36">
        <v>114.893</v>
      </c>
      <c r="J4658" s="37">
        <f t="shared" si="293"/>
        <v>277.36400000000003</v>
      </c>
      <c r="K4658" s="38"/>
      <c r="L4658" s="35">
        <v>70.95</v>
      </c>
      <c r="M4658" s="36">
        <v>66.3</v>
      </c>
      <c r="N4658" s="37">
        <f t="shared" si="294"/>
        <v>137.25</v>
      </c>
    </row>
    <row r="4659" spans="1:14" ht="15.6" x14ac:dyDescent="0.3">
      <c r="A4659" s="40">
        <v>43659.875</v>
      </c>
      <c r="B4659" s="29">
        <f t="shared" si="291"/>
        <v>7</v>
      </c>
      <c r="C4659" s="34">
        <v>13</v>
      </c>
      <c r="D4659" s="35">
        <v>150.44999999999999</v>
      </c>
      <c r="E4659" s="36">
        <v>121.35</v>
      </c>
      <c r="F4659" s="37">
        <f t="shared" si="292"/>
        <v>271.79999999999995</v>
      </c>
      <c r="G4659" s="38"/>
      <c r="H4659" s="35">
        <v>161.85900000000001</v>
      </c>
      <c r="I4659" s="36">
        <v>112.973</v>
      </c>
      <c r="J4659" s="37">
        <f t="shared" si="293"/>
        <v>274.83199999999999</v>
      </c>
      <c r="K4659" s="38"/>
      <c r="L4659" s="35">
        <v>57.45</v>
      </c>
      <c r="M4659" s="36">
        <v>64.2</v>
      </c>
      <c r="N4659" s="37">
        <f t="shared" si="294"/>
        <v>121.65</v>
      </c>
    </row>
    <row r="4660" spans="1:14" ht="15.6" x14ac:dyDescent="0.3">
      <c r="A4660" s="39">
        <v>43659.916666666664</v>
      </c>
      <c r="B4660" s="29">
        <f t="shared" si="291"/>
        <v>7</v>
      </c>
      <c r="C4660" s="34">
        <v>13</v>
      </c>
      <c r="D4660" s="35">
        <v>144.15</v>
      </c>
      <c r="E4660" s="36">
        <v>120</v>
      </c>
      <c r="F4660" s="37">
        <f t="shared" si="292"/>
        <v>264.14999999999998</v>
      </c>
      <c r="G4660" s="38"/>
      <c r="H4660" s="35">
        <v>161.666</v>
      </c>
      <c r="I4660" s="36">
        <v>115.15900000000001</v>
      </c>
      <c r="J4660" s="37">
        <f t="shared" si="293"/>
        <v>276.82499999999999</v>
      </c>
      <c r="K4660" s="38"/>
      <c r="L4660" s="35">
        <v>60.45</v>
      </c>
      <c r="M4660" s="36">
        <v>63</v>
      </c>
      <c r="N4660" s="37">
        <f t="shared" si="294"/>
        <v>123.45</v>
      </c>
    </row>
    <row r="4661" spans="1:14" ht="15.6" x14ac:dyDescent="0.3">
      <c r="A4661" s="40">
        <v>43659.958333333336</v>
      </c>
      <c r="B4661" s="29">
        <f t="shared" si="291"/>
        <v>7</v>
      </c>
      <c r="C4661" s="34">
        <v>13</v>
      </c>
      <c r="D4661" s="35">
        <v>157.19999999999999</v>
      </c>
      <c r="E4661" s="36">
        <v>114.9</v>
      </c>
      <c r="F4661" s="37">
        <f t="shared" si="292"/>
        <v>272.10000000000002</v>
      </c>
      <c r="G4661" s="38"/>
      <c r="H4661" s="35">
        <v>161.24299999999999</v>
      </c>
      <c r="I4661" s="36">
        <v>87.590999999999994</v>
      </c>
      <c r="J4661" s="37">
        <f t="shared" si="293"/>
        <v>248.834</v>
      </c>
      <c r="K4661" s="38"/>
      <c r="L4661" s="35">
        <v>68.25</v>
      </c>
      <c r="M4661" s="36">
        <v>61.2</v>
      </c>
      <c r="N4661" s="37">
        <f t="shared" si="294"/>
        <v>129.44999999999999</v>
      </c>
    </row>
    <row r="4662" spans="1:14" ht="15.6" x14ac:dyDescent="0.3">
      <c r="A4662" s="39">
        <v>43659</v>
      </c>
      <c r="B4662" s="29">
        <f t="shared" si="291"/>
        <v>7</v>
      </c>
      <c r="C4662" s="34">
        <v>13</v>
      </c>
      <c r="D4662" s="35">
        <v>143.25</v>
      </c>
      <c r="E4662" s="36">
        <v>114.15</v>
      </c>
      <c r="F4662" s="37">
        <f t="shared" si="292"/>
        <v>257.39999999999998</v>
      </c>
      <c r="G4662" s="38"/>
      <c r="H4662" s="35">
        <v>162.578</v>
      </c>
      <c r="I4662" s="36">
        <v>106.874</v>
      </c>
      <c r="J4662" s="37">
        <f t="shared" si="293"/>
        <v>269.452</v>
      </c>
      <c r="K4662" s="38"/>
      <c r="L4662" s="35">
        <v>68.55</v>
      </c>
      <c r="M4662" s="36">
        <v>60.9</v>
      </c>
      <c r="N4662" s="37">
        <f t="shared" si="294"/>
        <v>129.44999999999999</v>
      </c>
    </row>
    <row r="4663" spans="1:14" ht="15.6" x14ac:dyDescent="0.3">
      <c r="A4663" s="40">
        <v>43660.041666666664</v>
      </c>
      <c r="B4663" s="29">
        <f t="shared" si="291"/>
        <v>7</v>
      </c>
      <c r="C4663" s="34">
        <v>14</v>
      </c>
      <c r="D4663" s="35">
        <v>135.15</v>
      </c>
      <c r="E4663" s="36">
        <v>114.45</v>
      </c>
      <c r="F4663" s="37">
        <f t="shared" si="292"/>
        <v>249.60000000000002</v>
      </c>
      <c r="G4663" s="38"/>
      <c r="H4663" s="35">
        <v>160.61600000000001</v>
      </c>
      <c r="I4663" s="36">
        <v>111.753</v>
      </c>
      <c r="J4663" s="37">
        <f t="shared" si="293"/>
        <v>272.36900000000003</v>
      </c>
      <c r="K4663" s="38"/>
      <c r="L4663" s="35">
        <v>69</v>
      </c>
      <c r="M4663" s="36">
        <v>60.6</v>
      </c>
      <c r="N4663" s="37">
        <f t="shared" si="294"/>
        <v>129.6</v>
      </c>
    </row>
    <row r="4664" spans="1:14" ht="15.6" x14ac:dyDescent="0.3">
      <c r="A4664" s="39">
        <v>43660.083333333336</v>
      </c>
      <c r="B4664" s="29">
        <f t="shared" si="291"/>
        <v>7</v>
      </c>
      <c r="C4664" s="34">
        <v>14</v>
      </c>
      <c r="D4664" s="35">
        <v>135.6</v>
      </c>
      <c r="E4664" s="36">
        <v>113.1</v>
      </c>
      <c r="F4664" s="37">
        <f t="shared" si="292"/>
        <v>248.7</v>
      </c>
      <c r="G4664" s="38"/>
      <c r="H4664" s="35">
        <v>162.49700000000001</v>
      </c>
      <c r="I4664" s="36">
        <v>112.089</v>
      </c>
      <c r="J4664" s="37">
        <f t="shared" si="293"/>
        <v>274.58600000000001</v>
      </c>
      <c r="K4664" s="38"/>
      <c r="L4664" s="35">
        <v>69</v>
      </c>
      <c r="M4664" s="36">
        <v>60</v>
      </c>
      <c r="N4664" s="37">
        <f t="shared" si="294"/>
        <v>129</v>
      </c>
    </row>
    <row r="4665" spans="1:14" ht="15.6" x14ac:dyDescent="0.3">
      <c r="A4665" s="40">
        <v>43660.125</v>
      </c>
      <c r="B4665" s="29">
        <f t="shared" si="291"/>
        <v>7</v>
      </c>
      <c r="C4665" s="34">
        <v>14</v>
      </c>
      <c r="D4665" s="35">
        <v>139.80000000000001</v>
      </c>
      <c r="E4665" s="36">
        <v>115.05</v>
      </c>
      <c r="F4665" s="37">
        <f t="shared" si="292"/>
        <v>254.85000000000002</v>
      </c>
      <c r="G4665" s="38"/>
      <c r="H4665" s="35">
        <v>160.727</v>
      </c>
      <c r="I4665" s="36">
        <v>112.673</v>
      </c>
      <c r="J4665" s="37">
        <f t="shared" si="293"/>
        <v>273.39999999999998</v>
      </c>
      <c r="K4665" s="38"/>
      <c r="L4665" s="35">
        <v>68.849999999999994</v>
      </c>
      <c r="M4665" s="36">
        <v>59.55</v>
      </c>
      <c r="N4665" s="37">
        <f t="shared" si="294"/>
        <v>128.39999999999998</v>
      </c>
    </row>
    <row r="4666" spans="1:14" ht="15.6" x14ac:dyDescent="0.3">
      <c r="A4666" s="39">
        <v>43660.166666666664</v>
      </c>
      <c r="B4666" s="29">
        <f t="shared" si="291"/>
        <v>7</v>
      </c>
      <c r="C4666" s="34">
        <v>14</v>
      </c>
      <c r="D4666" s="35">
        <v>131.4</v>
      </c>
      <c r="E4666" s="36">
        <v>113.55</v>
      </c>
      <c r="F4666" s="37">
        <f t="shared" si="292"/>
        <v>244.95</v>
      </c>
      <c r="G4666" s="38"/>
      <c r="H4666" s="35">
        <v>160.80500000000001</v>
      </c>
      <c r="I4666" s="36">
        <v>111.66</v>
      </c>
      <c r="J4666" s="37">
        <f t="shared" si="293"/>
        <v>272.46500000000003</v>
      </c>
      <c r="K4666" s="38"/>
      <c r="L4666" s="35">
        <v>69.75</v>
      </c>
      <c r="M4666" s="36">
        <v>59.7</v>
      </c>
      <c r="N4666" s="37">
        <f t="shared" si="294"/>
        <v>129.44999999999999</v>
      </c>
    </row>
    <row r="4667" spans="1:14" ht="15.6" x14ac:dyDescent="0.3">
      <c r="A4667" s="40">
        <v>43660.208333333336</v>
      </c>
      <c r="B4667" s="29">
        <f t="shared" si="291"/>
        <v>7</v>
      </c>
      <c r="C4667" s="34">
        <v>14</v>
      </c>
      <c r="D4667" s="35">
        <v>131.69999999999999</v>
      </c>
      <c r="E4667" s="36">
        <v>113.1</v>
      </c>
      <c r="F4667" s="37">
        <f t="shared" si="292"/>
        <v>244.79999999999998</v>
      </c>
      <c r="G4667" s="38"/>
      <c r="H4667" s="35">
        <v>160.36799999999999</v>
      </c>
      <c r="I4667" s="36">
        <v>112.598</v>
      </c>
      <c r="J4667" s="37">
        <f t="shared" si="293"/>
        <v>272.96600000000001</v>
      </c>
      <c r="K4667" s="38"/>
      <c r="L4667" s="35">
        <v>69.150000000000006</v>
      </c>
      <c r="M4667" s="36">
        <v>60</v>
      </c>
      <c r="N4667" s="37">
        <f t="shared" si="294"/>
        <v>129.15</v>
      </c>
    </row>
    <row r="4668" spans="1:14" ht="15.6" x14ac:dyDescent="0.3">
      <c r="A4668" s="39">
        <v>43660.25</v>
      </c>
      <c r="B4668" s="29">
        <f t="shared" si="291"/>
        <v>7</v>
      </c>
      <c r="C4668" s="34">
        <v>14</v>
      </c>
      <c r="D4668" s="35">
        <v>132</v>
      </c>
      <c r="E4668" s="36">
        <v>111.45</v>
      </c>
      <c r="F4668" s="37">
        <f t="shared" si="292"/>
        <v>243.45</v>
      </c>
      <c r="G4668" s="38"/>
      <c r="H4668" s="35">
        <v>160.911</v>
      </c>
      <c r="I4668" s="36">
        <v>111.913</v>
      </c>
      <c r="J4668" s="37">
        <f t="shared" si="293"/>
        <v>272.82400000000001</v>
      </c>
      <c r="K4668" s="38"/>
      <c r="L4668" s="35">
        <v>70.650000000000006</v>
      </c>
      <c r="M4668" s="36">
        <v>60</v>
      </c>
      <c r="N4668" s="37">
        <f t="shared" si="294"/>
        <v>130.65</v>
      </c>
    </row>
    <row r="4669" spans="1:14" ht="15.6" x14ac:dyDescent="0.3">
      <c r="A4669" s="40">
        <v>43660.291666666664</v>
      </c>
      <c r="B4669" s="29">
        <f t="shared" si="291"/>
        <v>7</v>
      </c>
      <c r="C4669" s="34">
        <v>14</v>
      </c>
      <c r="D4669" s="35">
        <v>141.44999999999999</v>
      </c>
      <c r="E4669" s="36">
        <v>111.6</v>
      </c>
      <c r="F4669" s="37">
        <f t="shared" si="292"/>
        <v>253.04999999999998</v>
      </c>
      <c r="G4669" s="38"/>
      <c r="H4669" s="35">
        <v>159.315</v>
      </c>
      <c r="I4669" s="36">
        <v>112.081</v>
      </c>
      <c r="J4669" s="37">
        <f t="shared" si="293"/>
        <v>271.39600000000002</v>
      </c>
      <c r="K4669" s="38"/>
      <c r="L4669" s="35">
        <v>70.2</v>
      </c>
      <c r="M4669" s="36">
        <v>61.2</v>
      </c>
      <c r="N4669" s="37">
        <f t="shared" si="294"/>
        <v>131.4</v>
      </c>
    </row>
    <row r="4670" spans="1:14" ht="15.6" x14ac:dyDescent="0.3">
      <c r="A4670" s="39">
        <v>43660.333333333336</v>
      </c>
      <c r="B4670" s="29">
        <f t="shared" si="291"/>
        <v>7</v>
      </c>
      <c r="C4670" s="34">
        <v>14</v>
      </c>
      <c r="D4670" s="35">
        <v>162.44999999999999</v>
      </c>
      <c r="E4670" s="36">
        <v>116.85</v>
      </c>
      <c r="F4670" s="37">
        <f t="shared" si="292"/>
        <v>279.29999999999995</v>
      </c>
      <c r="G4670" s="38"/>
      <c r="H4670" s="35">
        <v>160.262</v>
      </c>
      <c r="I4670" s="36">
        <v>113.28100000000001</v>
      </c>
      <c r="J4670" s="37">
        <f t="shared" si="293"/>
        <v>273.54300000000001</v>
      </c>
      <c r="K4670" s="38"/>
      <c r="L4670" s="35">
        <v>71.849999999999994</v>
      </c>
      <c r="M4670" s="36">
        <v>60.75</v>
      </c>
      <c r="N4670" s="37">
        <f t="shared" si="294"/>
        <v>132.6</v>
      </c>
    </row>
    <row r="4671" spans="1:14" ht="15.6" x14ac:dyDescent="0.3">
      <c r="A4671" s="40">
        <v>43660.375</v>
      </c>
      <c r="B4671" s="29">
        <f t="shared" si="291"/>
        <v>7</v>
      </c>
      <c r="C4671" s="34">
        <v>14</v>
      </c>
      <c r="D4671" s="35">
        <v>166.2</v>
      </c>
      <c r="E4671" s="36">
        <v>117.6</v>
      </c>
      <c r="F4671" s="37">
        <f t="shared" si="292"/>
        <v>283.79999999999995</v>
      </c>
      <c r="G4671" s="38"/>
      <c r="H4671" s="35">
        <v>160.45400000000001</v>
      </c>
      <c r="I4671" s="36">
        <v>113.43600000000001</v>
      </c>
      <c r="J4671" s="37">
        <f t="shared" si="293"/>
        <v>273.89</v>
      </c>
      <c r="K4671" s="38"/>
      <c r="L4671" s="35">
        <v>71.849999999999994</v>
      </c>
      <c r="M4671" s="36">
        <v>62.1</v>
      </c>
      <c r="N4671" s="37">
        <f t="shared" si="294"/>
        <v>133.94999999999999</v>
      </c>
    </row>
    <row r="4672" spans="1:14" ht="15.6" x14ac:dyDescent="0.3">
      <c r="A4672" s="39">
        <v>43660.416666666664</v>
      </c>
      <c r="B4672" s="29">
        <f t="shared" si="291"/>
        <v>7</v>
      </c>
      <c r="C4672" s="34">
        <v>14</v>
      </c>
      <c r="D4672" s="35">
        <v>164.25</v>
      </c>
      <c r="E4672" s="36">
        <v>118.2</v>
      </c>
      <c r="F4672" s="37">
        <f t="shared" si="292"/>
        <v>282.45</v>
      </c>
      <c r="G4672" s="38"/>
      <c r="H4672" s="35">
        <v>161.691</v>
      </c>
      <c r="I4672" s="36">
        <v>111.914</v>
      </c>
      <c r="J4672" s="37">
        <f t="shared" si="293"/>
        <v>273.60500000000002</v>
      </c>
      <c r="K4672" s="38"/>
      <c r="L4672" s="35">
        <v>72.3</v>
      </c>
      <c r="M4672" s="36">
        <v>61.5</v>
      </c>
      <c r="N4672" s="37">
        <f t="shared" si="294"/>
        <v>133.80000000000001</v>
      </c>
    </row>
    <row r="4673" spans="1:14" ht="15.6" x14ac:dyDescent="0.3">
      <c r="A4673" s="40">
        <v>43660.458333333336</v>
      </c>
      <c r="B4673" s="29">
        <f t="shared" si="291"/>
        <v>7</v>
      </c>
      <c r="C4673" s="34">
        <v>14</v>
      </c>
      <c r="D4673" s="35">
        <v>172.95</v>
      </c>
      <c r="E4673" s="36">
        <v>117.75</v>
      </c>
      <c r="F4673" s="37">
        <f t="shared" si="292"/>
        <v>290.7</v>
      </c>
      <c r="G4673" s="38"/>
      <c r="H4673" s="35">
        <v>160.48400000000001</v>
      </c>
      <c r="I4673" s="36">
        <v>113.139</v>
      </c>
      <c r="J4673" s="37">
        <f t="shared" si="293"/>
        <v>273.62299999999999</v>
      </c>
      <c r="K4673" s="38"/>
      <c r="L4673" s="35">
        <v>71.55</v>
      </c>
      <c r="M4673" s="36">
        <v>61.5</v>
      </c>
      <c r="N4673" s="37">
        <f t="shared" si="294"/>
        <v>133.05000000000001</v>
      </c>
    </row>
    <row r="4674" spans="1:14" ht="15.6" x14ac:dyDescent="0.3">
      <c r="A4674" s="39">
        <v>43660.5</v>
      </c>
      <c r="B4674" s="29">
        <f t="shared" si="291"/>
        <v>7</v>
      </c>
      <c r="C4674" s="34">
        <v>14</v>
      </c>
      <c r="D4674" s="35">
        <v>167.7</v>
      </c>
      <c r="E4674" s="36">
        <v>116.4</v>
      </c>
      <c r="F4674" s="37">
        <f t="shared" si="292"/>
        <v>284.10000000000002</v>
      </c>
      <c r="G4674" s="38"/>
      <c r="H4674" s="35">
        <v>162.065</v>
      </c>
      <c r="I4674" s="36">
        <v>114.824</v>
      </c>
      <c r="J4674" s="37">
        <f t="shared" si="293"/>
        <v>276.88900000000001</v>
      </c>
      <c r="K4674" s="38"/>
      <c r="L4674" s="35">
        <v>72.599999999999994</v>
      </c>
      <c r="M4674" s="36">
        <v>61.65</v>
      </c>
      <c r="N4674" s="37">
        <f t="shared" si="294"/>
        <v>134.25</v>
      </c>
    </row>
    <row r="4675" spans="1:14" ht="15.6" x14ac:dyDescent="0.3">
      <c r="A4675" s="40">
        <v>43660.541666666664</v>
      </c>
      <c r="B4675" s="29">
        <f t="shared" si="291"/>
        <v>7</v>
      </c>
      <c r="C4675" s="34">
        <v>14</v>
      </c>
      <c r="D4675" s="35">
        <v>173.1</v>
      </c>
      <c r="E4675" s="36">
        <v>118.2</v>
      </c>
      <c r="F4675" s="37">
        <f t="shared" si="292"/>
        <v>291.3</v>
      </c>
      <c r="G4675" s="38"/>
      <c r="H4675" s="35">
        <v>160.833</v>
      </c>
      <c r="I4675" s="36">
        <v>117.461</v>
      </c>
      <c r="J4675" s="37">
        <f t="shared" si="293"/>
        <v>278.29399999999998</v>
      </c>
      <c r="K4675" s="38"/>
      <c r="L4675" s="35">
        <v>72.150000000000006</v>
      </c>
      <c r="M4675" s="36">
        <v>62.4</v>
      </c>
      <c r="N4675" s="37">
        <f t="shared" si="294"/>
        <v>134.55000000000001</v>
      </c>
    </row>
    <row r="4676" spans="1:14" ht="15.6" x14ac:dyDescent="0.3">
      <c r="A4676" s="39">
        <v>43660.583333333336</v>
      </c>
      <c r="B4676" s="29">
        <f t="shared" si="291"/>
        <v>7</v>
      </c>
      <c r="C4676" s="34">
        <v>14</v>
      </c>
      <c r="D4676" s="35">
        <v>171.3</v>
      </c>
      <c r="E4676" s="36">
        <v>117.9</v>
      </c>
      <c r="F4676" s="37">
        <f t="shared" si="292"/>
        <v>289.20000000000005</v>
      </c>
      <c r="G4676" s="38"/>
      <c r="H4676" s="35">
        <v>160.87100000000001</v>
      </c>
      <c r="I4676" s="36">
        <v>118.254</v>
      </c>
      <c r="J4676" s="37">
        <f t="shared" si="293"/>
        <v>279.125</v>
      </c>
      <c r="K4676" s="38"/>
      <c r="L4676" s="35">
        <v>72.3</v>
      </c>
      <c r="M4676" s="36">
        <v>61.95</v>
      </c>
      <c r="N4676" s="37">
        <f t="shared" si="294"/>
        <v>134.25</v>
      </c>
    </row>
    <row r="4677" spans="1:14" ht="15.6" x14ac:dyDescent="0.3">
      <c r="A4677" s="40">
        <v>43660.625</v>
      </c>
      <c r="B4677" s="29">
        <f t="shared" si="291"/>
        <v>7</v>
      </c>
      <c r="C4677" s="34">
        <v>14</v>
      </c>
      <c r="D4677" s="35">
        <v>169.05</v>
      </c>
      <c r="E4677" s="36">
        <v>117.6</v>
      </c>
      <c r="F4677" s="37">
        <f t="shared" si="292"/>
        <v>286.64999999999998</v>
      </c>
      <c r="G4677" s="38"/>
      <c r="H4677" s="35">
        <v>160.887</v>
      </c>
      <c r="I4677" s="36">
        <v>118.98</v>
      </c>
      <c r="J4677" s="37">
        <f t="shared" si="293"/>
        <v>279.86700000000002</v>
      </c>
      <c r="K4677" s="38"/>
      <c r="L4677" s="35">
        <v>70.95</v>
      </c>
      <c r="M4677" s="36">
        <v>61.65</v>
      </c>
      <c r="N4677" s="37">
        <f t="shared" si="294"/>
        <v>132.6</v>
      </c>
    </row>
    <row r="4678" spans="1:14" ht="15.6" x14ac:dyDescent="0.3">
      <c r="A4678" s="39">
        <v>43660.666666666664</v>
      </c>
      <c r="B4678" s="29">
        <f t="shared" si="291"/>
        <v>7</v>
      </c>
      <c r="C4678" s="34">
        <v>14</v>
      </c>
      <c r="D4678" s="35">
        <v>172.8</v>
      </c>
      <c r="E4678" s="36">
        <v>118.65</v>
      </c>
      <c r="F4678" s="37">
        <f t="shared" si="292"/>
        <v>291.45000000000005</v>
      </c>
      <c r="G4678" s="38"/>
      <c r="H4678" s="35">
        <v>157.47800000000001</v>
      </c>
      <c r="I4678" s="36">
        <v>107.081</v>
      </c>
      <c r="J4678" s="37">
        <f t="shared" si="293"/>
        <v>264.55900000000003</v>
      </c>
      <c r="K4678" s="38"/>
      <c r="L4678" s="35">
        <v>70.5</v>
      </c>
      <c r="M4678" s="36">
        <v>62.4</v>
      </c>
      <c r="N4678" s="37">
        <f t="shared" si="294"/>
        <v>132.9</v>
      </c>
    </row>
    <row r="4679" spans="1:14" ht="15.6" x14ac:dyDescent="0.3">
      <c r="A4679" s="40">
        <v>43660.708333333336</v>
      </c>
      <c r="B4679" s="29">
        <f t="shared" si="291"/>
        <v>7</v>
      </c>
      <c r="C4679" s="34">
        <v>14</v>
      </c>
      <c r="D4679" s="35">
        <v>180</v>
      </c>
      <c r="E4679" s="36">
        <v>120.3</v>
      </c>
      <c r="F4679" s="37">
        <f t="shared" si="292"/>
        <v>300.3</v>
      </c>
      <c r="G4679" s="38"/>
      <c r="H4679" s="35">
        <v>157.61600000000001</v>
      </c>
      <c r="I4679" s="36">
        <v>109.062</v>
      </c>
      <c r="J4679" s="37">
        <f t="shared" si="293"/>
        <v>266.678</v>
      </c>
      <c r="K4679" s="38"/>
      <c r="L4679" s="35">
        <v>70.349999999999994</v>
      </c>
      <c r="M4679" s="36">
        <v>67.650000000000006</v>
      </c>
      <c r="N4679" s="37">
        <f t="shared" si="294"/>
        <v>138</v>
      </c>
    </row>
    <row r="4680" spans="1:14" ht="15.6" x14ac:dyDescent="0.3">
      <c r="A4680" s="39">
        <v>43660.75</v>
      </c>
      <c r="B4680" s="29">
        <f t="shared" ref="B4680:B4743" si="295">MONTH(A4680)</f>
        <v>7</v>
      </c>
      <c r="C4680" s="34">
        <v>14</v>
      </c>
      <c r="D4680" s="35">
        <v>170.25</v>
      </c>
      <c r="E4680" s="36">
        <v>114.75</v>
      </c>
      <c r="F4680" s="37">
        <f t="shared" ref="F4680:F4743" si="296">D4680+E4680</f>
        <v>285</v>
      </c>
      <c r="G4680" s="38"/>
      <c r="H4680" s="35">
        <v>158.428</v>
      </c>
      <c r="I4680" s="36">
        <v>107.899</v>
      </c>
      <c r="J4680" s="37">
        <f t="shared" ref="J4680:J4743" si="297">H4680+I4680</f>
        <v>266.327</v>
      </c>
      <c r="K4680" s="38"/>
      <c r="L4680" s="35">
        <v>72.3</v>
      </c>
      <c r="M4680" s="36">
        <v>69.150000000000006</v>
      </c>
      <c r="N4680" s="37">
        <f t="shared" ref="N4680:N4743" si="298">L4680+M4680</f>
        <v>141.44999999999999</v>
      </c>
    </row>
    <row r="4681" spans="1:14" ht="15.6" x14ac:dyDescent="0.3">
      <c r="A4681" s="40">
        <v>43660.791666666664</v>
      </c>
      <c r="B4681" s="29">
        <f t="shared" si="295"/>
        <v>7</v>
      </c>
      <c r="C4681" s="34">
        <v>14</v>
      </c>
      <c r="D4681" s="35">
        <v>168.9</v>
      </c>
      <c r="E4681" s="36">
        <v>114.3</v>
      </c>
      <c r="F4681" s="37">
        <f t="shared" si="296"/>
        <v>283.2</v>
      </c>
      <c r="G4681" s="38"/>
      <c r="H4681" s="35">
        <v>160.637</v>
      </c>
      <c r="I4681" s="36">
        <v>111.601</v>
      </c>
      <c r="J4681" s="37">
        <f t="shared" si="297"/>
        <v>272.238</v>
      </c>
      <c r="K4681" s="38"/>
      <c r="L4681" s="35">
        <v>71.099999999999994</v>
      </c>
      <c r="M4681" s="36">
        <v>70.05</v>
      </c>
      <c r="N4681" s="37">
        <f t="shared" si="298"/>
        <v>141.14999999999998</v>
      </c>
    </row>
    <row r="4682" spans="1:14" ht="15.6" x14ac:dyDescent="0.3">
      <c r="A4682" s="39">
        <v>43660.833333333336</v>
      </c>
      <c r="B4682" s="29">
        <f t="shared" si="295"/>
        <v>7</v>
      </c>
      <c r="C4682" s="34">
        <v>14</v>
      </c>
      <c r="D4682" s="35">
        <v>170.85</v>
      </c>
      <c r="E4682" s="36">
        <v>115.65</v>
      </c>
      <c r="F4682" s="37">
        <f t="shared" si="296"/>
        <v>286.5</v>
      </c>
      <c r="G4682" s="38"/>
      <c r="H4682" s="35">
        <v>164.50700000000001</v>
      </c>
      <c r="I4682" s="36">
        <v>120.17400000000001</v>
      </c>
      <c r="J4682" s="37">
        <f t="shared" si="297"/>
        <v>284.68100000000004</v>
      </c>
      <c r="K4682" s="38"/>
      <c r="L4682" s="35">
        <v>71.25</v>
      </c>
      <c r="M4682" s="36">
        <v>68.55</v>
      </c>
      <c r="N4682" s="37">
        <f t="shared" si="298"/>
        <v>139.80000000000001</v>
      </c>
    </row>
    <row r="4683" spans="1:14" ht="15.6" x14ac:dyDescent="0.3">
      <c r="A4683" s="40">
        <v>43660.875</v>
      </c>
      <c r="B4683" s="29">
        <f t="shared" si="295"/>
        <v>7</v>
      </c>
      <c r="C4683" s="34">
        <v>14</v>
      </c>
      <c r="D4683" s="35">
        <v>163.05000000000001</v>
      </c>
      <c r="E4683" s="36">
        <v>116.85</v>
      </c>
      <c r="F4683" s="37">
        <f t="shared" si="296"/>
        <v>279.89999999999998</v>
      </c>
      <c r="G4683" s="38"/>
      <c r="H4683" s="35">
        <v>163.995</v>
      </c>
      <c r="I4683" s="36">
        <v>115.541</v>
      </c>
      <c r="J4683" s="37">
        <f t="shared" si="297"/>
        <v>279.536</v>
      </c>
      <c r="K4683" s="38"/>
      <c r="L4683" s="35">
        <v>71.099999999999994</v>
      </c>
      <c r="M4683" s="36">
        <v>64.650000000000006</v>
      </c>
      <c r="N4683" s="37">
        <f t="shared" si="298"/>
        <v>135.75</v>
      </c>
    </row>
    <row r="4684" spans="1:14" ht="15.6" x14ac:dyDescent="0.3">
      <c r="A4684" s="39">
        <v>43660.916666666664</v>
      </c>
      <c r="B4684" s="29">
        <f t="shared" si="295"/>
        <v>7</v>
      </c>
      <c r="C4684" s="34">
        <v>14</v>
      </c>
      <c r="D4684" s="35">
        <v>148.94999999999999</v>
      </c>
      <c r="E4684" s="36">
        <v>116.85</v>
      </c>
      <c r="F4684" s="37">
        <f t="shared" si="296"/>
        <v>265.79999999999995</v>
      </c>
      <c r="G4684" s="38"/>
      <c r="H4684" s="35">
        <v>163.11600000000001</v>
      </c>
      <c r="I4684" s="36">
        <v>114.494</v>
      </c>
      <c r="J4684" s="37">
        <f t="shared" si="297"/>
        <v>277.61</v>
      </c>
      <c r="K4684" s="38"/>
      <c r="L4684" s="35">
        <v>70.95</v>
      </c>
      <c r="M4684" s="36">
        <v>64.349999999999994</v>
      </c>
      <c r="N4684" s="37">
        <f t="shared" si="298"/>
        <v>135.30000000000001</v>
      </c>
    </row>
    <row r="4685" spans="1:14" ht="15.6" x14ac:dyDescent="0.3">
      <c r="A4685" s="40">
        <v>43660.958333333336</v>
      </c>
      <c r="B4685" s="29">
        <f t="shared" si="295"/>
        <v>7</v>
      </c>
      <c r="C4685" s="34">
        <v>14</v>
      </c>
      <c r="D4685" s="35">
        <v>142.80000000000001</v>
      </c>
      <c r="E4685" s="36">
        <v>114.45</v>
      </c>
      <c r="F4685" s="37">
        <f t="shared" si="296"/>
        <v>257.25</v>
      </c>
      <c r="G4685" s="38"/>
      <c r="H4685" s="35">
        <v>162.16800000000001</v>
      </c>
      <c r="I4685" s="36">
        <v>112.76600000000001</v>
      </c>
      <c r="J4685" s="37">
        <f t="shared" si="297"/>
        <v>274.93400000000003</v>
      </c>
      <c r="K4685" s="38"/>
      <c r="L4685" s="35">
        <v>70.650000000000006</v>
      </c>
      <c r="M4685" s="36">
        <v>64.349999999999994</v>
      </c>
      <c r="N4685" s="37">
        <f t="shared" si="298"/>
        <v>135</v>
      </c>
    </row>
    <row r="4686" spans="1:14" ht="15.6" x14ac:dyDescent="0.3">
      <c r="A4686" s="39">
        <v>43660</v>
      </c>
      <c r="B4686" s="29">
        <f t="shared" si="295"/>
        <v>7</v>
      </c>
      <c r="C4686" s="34">
        <v>14</v>
      </c>
      <c r="D4686" s="35">
        <v>127.05</v>
      </c>
      <c r="E4686" s="36">
        <v>115.2</v>
      </c>
      <c r="F4686" s="37">
        <f t="shared" si="296"/>
        <v>242.25</v>
      </c>
      <c r="G4686" s="38"/>
      <c r="H4686" s="35">
        <v>163.44200000000001</v>
      </c>
      <c r="I4686" s="36">
        <v>114.727</v>
      </c>
      <c r="J4686" s="37">
        <f t="shared" si="297"/>
        <v>278.16899999999998</v>
      </c>
      <c r="K4686" s="38"/>
      <c r="L4686" s="35">
        <v>70.2</v>
      </c>
      <c r="M4686" s="36">
        <v>64.650000000000006</v>
      </c>
      <c r="N4686" s="37">
        <f t="shared" si="298"/>
        <v>134.85000000000002</v>
      </c>
    </row>
    <row r="4687" spans="1:14" ht="15.6" x14ac:dyDescent="0.3">
      <c r="A4687" s="40">
        <v>43661.041666666664</v>
      </c>
      <c r="B4687" s="29">
        <f t="shared" si="295"/>
        <v>7</v>
      </c>
      <c r="C4687" s="34">
        <v>15</v>
      </c>
      <c r="D4687" s="35">
        <v>126</v>
      </c>
      <c r="E4687" s="36">
        <v>114.3</v>
      </c>
      <c r="F4687" s="37">
        <f t="shared" si="296"/>
        <v>240.3</v>
      </c>
      <c r="G4687" s="38"/>
      <c r="H4687" s="35">
        <v>162.37100000000001</v>
      </c>
      <c r="I4687" s="36">
        <v>112.364</v>
      </c>
      <c r="J4687" s="37">
        <f t="shared" si="297"/>
        <v>274.73500000000001</v>
      </c>
      <c r="K4687" s="38"/>
      <c r="L4687" s="35">
        <v>71.099999999999994</v>
      </c>
      <c r="M4687" s="36">
        <v>63.9</v>
      </c>
      <c r="N4687" s="37">
        <f t="shared" si="298"/>
        <v>135</v>
      </c>
    </row>
    <row r="4688" spans="1:14" ht="15.6" x14ac:dyDescent="0.3">
      <c r="A4688" s="39">
        <v>43661.083333333336</v>
      </c>
      <c r="B4688" s="29">
        <f t="shared" si="295"/>
        <v>7</v>
      </c>
      <c r="C4688" s="34">
        <v>15</v>
      </c>
      <c r="D4688" s="35">
        <v>129</v>
      </c>
      <c r="E4688" s="36">
        <v>114</v>
      </c>
      <c r="F4688" s="37">
        <f t="shared" si="296"/>
        <v>243</v>
      </c>
      <c r="G4688" s="38"/>
      <c r="H4688" s="35">
        <v>162.85499999999999</v>
      </c>
      <c r="I4688" s="36">
        <v>114.776</v>
      </c>
      <c r="J4688" s="37">
        <f t="shared" si="297"/>
        <v>277.63099999999997</v>
      </c>
      <c r="K4688" s="38"/>
      <c r="L4688" s="35">
        <v>71.400000000000006</v>
      </c>
      <c r="M4688" s="36">
        <v>64.2</v>
      </c>
      <c r="N4688" s="37">
        <f t="shared" si="298"/>
        <v>135.60000000000002</v>
      </c>
    </row>
    <row r="4689" spans="1:14" ht="15.6" x14ac:dyDescent="0.3">
      <c r="A4689" s="40">
        <v>43661.125</v>
      </c>
      <c r="B4689" s="29">
        <f t="shared" si="295"/>
        <v>7</v>
      </c>
      <c r="C4689" s="34">
        <v>15</v>
      </c>
      <c r="D4689" s="35">
        <v>131.1</v>
      </c>
      <c r="E4689" s="36">
        <v>115.05</v>
      </c>
      <c r="F4689" s="37">
        <f t="shared" si="296"/>
        <v>246.14999999999998</v>
      </c>
      <c r="G4689" s="38"/>
      <c r="H4689" s="35">
        <v>165.333</v>
      </c>
      <c r="I4689" s="36">
        <v>113.09099999999999</v>
      </c>
      <c r="J4689" s="37">
        <f t="shared" si="297"/>
        <v>278.42399999999998</v>
      </c>
      <c r="K4689" s="38"/>
      <c r="L4689" s="35">
        <v>70.95</v>
      </c>
      <c r="M4689" s="36">
        <v>63.3</v>
      </c>
      <c r="N4689" s="37">
        <f t="shared" si="298"/>
        <v>134.25</v>
      </c>
    </row>
    <row r="4690" spans="1:14" ht="15.6" x14ac:dyDescent="0.3">
      <c r="A4690" s="39">
        <v>43661.166666666664</v>
      </c>
      <c r="B4690" s="29">
        <f t="shared" si="295"/>
        <v>7</v>
      </c>
      <c r="C4690" s="34">
        <v>15</v>
      </c>
      <c r="D4690" s="35">
        <v>148.94999999999999</v>
      </c>
      <c r="E4690" s="36">
        <v>242.4</v>
      </c>
      <c r="F4690" s="37">
        <f t="shared" si="296"/>
        <v>391.35</v>
      </c>
      <c r="G4690" s="38"/>
      <c r="H4690" s="35">
        <v>237.631</v>
      </c>
      <c r="I4690" s="36">
        <v>228.91</v>
      </c>
      <c r="J4690" s="37">
        <f t="shared" si="297"/>
        <v>466.541</v>
      </c>
      <c r="K4690" s="38"/>
      <c r="L4690" s="35">
        <v>92.1</v>
      </c>
      <c r="M4690" s="36">
        <v>75.3</v>
      </c>
      <c r="N4690" s="37">
        <f t="shared" si="298"/>
        <v>167.39999999999998</v>
      </c>
    </row>
    <row r="4691" spans="1:14" ht="15.6" x14ac:dyDescent="0.3">
      <c r="A4691" s="40">
        <v>43661.208333333336</v>
      </c>
      <c r="B4691" s="29">
        <f t="shared" si="295"/>
        <v>7</v>
      </c>
      <c r="C4691" s="34">
        <v>15</v>
      </c>
      <c r="D4691" s="35">
        <v>149.1</v>
      </c>
      <c r="E4691" s="36">
        <v>238.65</v>
      </c>
      <c r="F4691" s="37">
        <f t="shared" si="296"/>
        <v>387.75</v>
      </c>
      <c r="G4691" s="38"/>
      <c r="H4691" s="35">
        <v>252.73599999999999</v>
      </c>
      <c r="I4691" s="36">
        <v>244.01599999999999</v>
      </c>
      <c r="J4691" s="37">
        <f t="shared" si="297"/>
        <v>496.75199999999995</v>
      </c>
      <c r="K4691" s="38"/>
      <c r="L4691" s="35">
        <v>97.2</v>
      </c>
      <c r="M4691" s="36">
        <v>73.95</v>
      </c>
      <c r="N4691" s="37">
        <f t="shared" si="298"/>
        <v>171.15</v>
      </c>
    </row>
    <row r="4692" spans="1:14" ht="15.6" x14ac:dyDescent="0.3">
      <c r="A4692" s="39">
        <v>43661.25</v>
      </c>
      <c r="B4692" s="29">
        <f t="shared" si="295"/>
        <v>7</v>
      </c>
      <c r="C4692" s="34">
        <v>15</v>
      </c>
      <c r="D4692" s="35">
        <v>171.3</v>
      </c>
      <c r="E4692" s="36">
        <v>273.45</v>
      </c>
      <c r="F4692" s="37">
        <f t="shared" si="296"/>
        <v>444.75</v>
      </c>
      <c r="G4692" s="38"/>
      <c r="H4692" s="35">
        <v>252.55199999999999</v>
      </c>
      <c r="I4692" s="36">
        <v>260.46199999999999</v>
      </c>
      <c r="J4692" s="37">
        <f t="shared" si="297"/>
        <v>513.01400000000001</v>
      </c>
      <c r="K4692" s="38"/>
      <c r="L4692" s="35">
        <v>190.35</v>
      </c>
      <c r="M4692" s="36">
        <v>119.7</v>
      </c>
      <c r="N4692" s="37">
        <f t="shared" si="298"/>
        <v>310.05</v>
      </c>
    </row>
    <row r="4693" spans="1:14" ht="15.6" x14ac:dyDescent="0.3">
      <c r="A4693" s="40">
        <v>43661.291666666664</v>
      </c>
      <c r="B4693" s="29">
        <f t="shared" si="295"/>
        <v>7</v>
      </c>
      <c r="C4693" s="34">
        <v>15</v>
      </c>
      <c r="D4693" s="35">
        <v>186.3</v>
      </c>
      <c r="E4693" s="36">
        <v>308.7</v>
      </c>
      <c r="F4693" s="37">
        <f t="shared" si="296"/>
        <v>495</v>
      </c>
      <c r="G4693" s="38"/>
      <c r="H4693" s="35">
        <v>266.59500000000003</v>
      </c>
      <c r="I4693" s="36">
        <v>282.28800000000001</v>
      </c>
      <c r="J4693" s="37">
        <f t="shared" si="297"/>
        <v>548.88300000000004</v>
      </c>
      <c r="K4693" s="38"/>
      <c r="L4693" s="35">
        <v>217.2</v>
      </c>
      <c r="M4693" s="36">
        <v>141.75</v>
      </c>
      <c r="N4693" s="37">
        <f t="shared" si="298"/>
        <v>358.95</v>
      </c>
    </row>
    <row r="4694" spans="1:14" ht="15.6" x14ac:dyDescent="0.3">
      <c r="A4694" s="39">
        <v>43661.333333333336</v>
      </c>
      <c r="B4694" s="29">
        <f t="shared" si="295"/>
        <v>7</v>
      </c>
      <c r="C4694" s="34">
        <v>15</v>
      </c>
      <c r="D4694" s="35">
        <v>205.8</v>
      </c>
      <c r="E4694" s="36">
        <v>349.2</v>
      </c>
      <c r="F4694" s="37">
        <f t="shared" si="296"/>
        <v>555</v>
      </c>
      <c r="G4694" s="38"/>
      <c r="H4694" s="35">
        <v>335.86900000000003</v>
      </c>
      <c r="I4694" s="36">
        <v>247.81200000000001</v>
      </c>
      <c r="J4694" s="37">
        <f t="shared" si="297"/>
        <v>583.68100000000004</v>
      </c>
      <c r="K4694" s="38"/>
      <c r="L4694" s="35">
        <v>238.95</v>
      </c>
      <c r="M4694" s="36">
        <v>169.5</v>
      </c>
      <c r="N4694" s="37">
        <f t="shared" si="298"/>
        <v>408.45</v>
      </c>
    </row>
    <row r="4695" spans="1:14" ht="15.6" x14ac:dyDescent="0.3">
      <c r="A4695" s="40">
        <v>43661.375</v>
      </c>
      <c r="B4695" s="29">
        <f t="shared" si="295"/>
        <v>7</v>
      </c>
      <c r="C4695" s="34">
        <v>15</v>
      </c>
      <c r="D4695" s="35">
        <v>218.7</v>
      </c>
      <c r="E4695" s="36">
        <v>402.75</v>
      </c>
      <c r="F4695" s="37">
        <f t="shared" si="296"/>
        <v>621.45000000000005</v>
      </c>
      <c r="G4695" s="38"/>
      <c r="H4695" s="35">
        <v>444.36799999999999</v>
      </c>
      <c r="I4695" s="36">
        <v>218.374</v>
      </c>
      <c r="J4695" s="37">
        <f t="shared" si="297"/>
        <v>662.74199999999996</v>
      </c>
      <c r="K4695" s="38"/>
      <c r="L4695" s="35">
        <v>260.55</v>
      </c>
      <c r="M4695" s="36">
        <v>182.55</v>
      </c>
      <c r="N4695" s="37">
        <f t="shared" si="298"/>
        <v>443.1</v>
      </c>
    </row>
    <row r="4696" spans="1:14" ht="15.6" x14ac:dyDescent="0.3">
      <c r="A4696" s="39">
        <v>43661.416666666664</v>
      </c>
      <c r="B4696" s="29">
        <f t="shared" si="295"/>
        <v>7</v>
      </c>
      <c r="C4696" s="34">
        <v>15</v>
      </c>
      <c r="D4696" s="35">
        <v>242.1</v>
      </c>
      <c r="E4696" s="36">
        <v>412.5</v>
      </c>
      <c r="F4696" s="37">
        <f t="shared" si="296"/>
        <v>654.6</v>
      </c>
      <c r="G4696" s="38"/>
      <c r="H4696" s="35">
        <v>456.416</v>
      </c>
      <c r="I4696" s="36">
        <v>227.494</v>
      </c>
      <c r="J4696" s="37">
        <f t="shared" si="297"/>
        <v>683.91</v>
      </c>
      <c r="K4696" s="38"/>
      <c r="L4696" s="35">
        <v>262.8</v>
      </c>
      <c r="M4696" s="36">
        <v>184.5</v>
      </c>
      <c r="N4696" s="37">
        <f t="shared" si="298"/>
        <v>447.3</v>
      </c>
    </row>
    <row r="4697" spans="1:14" ht="15.6" x14ac:dyDescent="0.3">
      <c r="A4697" s="40">
        <v>43661.458333333336</v>
      </c>
      <c r="B4697" s="29">
        <f t="shared" si="295"/>
        <v>7</v>
      </c>
      <c r="C4697" s="34">
        <v>15</v>
      </c>
      <c r="D4697" s="35">
        <v>252</v>
      </c>
      <c r="E4697" s="36">
        <v>421.8</v>
      </c>
      <c r="F4697" s="37">
        <f t="shared" si="296"/>
        <v>673.8</v>
      </c>
      <c r="G4697" s="38"/>
      <c r="H4697" s="35">
        <v>475.19099999999997</v>
      </c>
      <c r="I4697" s="36">
        <v>233.09399999999999</v>
      </c>
      <c r="J4697" s="37">
        <f t="shared" si="297"/>
        <v>708.28499999999997</v>
      </c>
      <c r="K4697" s="38"/>
      <c r="L4697" s="35">
        <v>292.8</v>
      </c>
      <c r="M4697" s="36">
        <v>197.55</v>
      </c>
      <c r="N4697" s="37">
        <f t="shared" si="298"/>
        <v>490.35</v>
      </c>
    </row>
    <row r="4698" spans="1:14" ht="15.6" x14ac:dyDescent="0.3">
      <c r="A4698" s="39">
        <v>43661.5</v>
      </c>
      <c r="B4698" s="29">
        <f t="shared" si="295"/>
        <v>7</v>
      </c>
      <c r="C4698" s="34">
        <v>15</v>
      </c>
      <c r="D4698" s="35">
        <v>256.5</v>
      </c>
      <c r="E4698" s="36">
        <v>435.3</v>
      </c>
      <c r="F4698" s="37">
        <f t="shared" si="296"/>
        <v>691.8</v>
      </c>
      <c r="G4698" s="38"/>
      <c r="H4698" s="35">
        <v>464.19400000000002</v>
      </c>
      <c r="I4698" s="36">
        <v>239.51</v>
      </c>
      <c r="J4698" s="37">
        <f t="shared" si="297"/>
        <v>703.70399999999995</v>
      </c>
      <c r="K4698" s="38"/>
      <c r="L4698" s="35">
        <v>303</v>
      </c>
      <c r="M4698" s="36">
        <v>204.45</v>
      </c>
      <c r="N4698" s="37">
        <f t="shared" si="298"/>
        <v>507.45</v>
      </c>
    </row>
    <row r="4699" spans="1:14" ht="15.6" x14ac:dyDescent="0.3">
      <c r="A4699" s="40">
        <v>43661.541666666664</v>
      </c>
      <c r="B4699" s="29">
        <f t="shared" si="295"/>
        <v>7</v>
      </c>
      <c r="C4699" s="34">
        <v>15</v>
      </c>
      <c r="D4699" s="35">
        <v>264.60000000000002</v>
      </c>
      <c r="E4699" s="36">
        <v>427.65</v>
      </c>
      <c r="F4699" s="37">
        <f t="shared" si="296"/>
        <v>692.25</v>
      </c>
      <c r="G4699" s="38"/>
      <c r="H4699" s="35">
        <v>477.928</v>
      </c>
      <c r="I4699" s="36">
        <v>237.01</v>
      </c>
      <c r="J4699" s="37">
        <f t="shared" si="297"/>
        <v>714.93799999999999</v>
      </c>
      <c r="K4699" s="38"/>
      <c r="L4699" s="35">
        <v>304.5</v>
      </c>
      <c r="M4699" s="36">
        <v>204.15</v>
      </c>
      <c r="N4699" s="37">
        <f t="shared" si="298"/>
        <v>508.65</v>
      </c>
    </row>
    <row r="4700" spans="1:14" ht="15.6" x14ac:dyDescent="0.3">
      <c r="A4700" s="39">
        <v>43661.583333333336</v>
      </c>
      <c r="B4700" s="29">
        <f t="shared" si="295"/>
        <v>7</v>
      </c>
      <c r="C4700" s="34">
        <v>15</v>
      </c>
      <c r="D4700" s="35">
        <v>264.14999999999998</v>
      </c>
      <c r="E4700" s="36">
        <v>424.95</v>
      </c>
      <c r="F4700" s="37">
        <f t="shared" si="296"/>
        <v>689.09999999999991</v>
      </c>
      <c r="G4700" s="38"/>
      <c r="H4700" s="35">
        <v>471.92700000000002</v>
      </c>
      <c r="I4700" s="36">
        <v>234.60499999999999</v>
      </c>
      <c r="J4700" s="37">
        <f t="shared" si="297"/>
        <v>706.53200000000004</v>
      </c>
      <c r="K4700" s="38"/>
      <c r="L4700" s="35">
        <v>301.5</v>
      </c>
      <c r="M4700" s="36">
        <v>203.25</v>
      </c>
      <c r="N4700" s="37">
        <f t="shared" si="298"/>
        <v>504.75</v>
      </c>
    </row>
    <row r="4701" spans="1:14" ht="15.6" x14ac:dyDescent="0.3">
      <c r="A4701" s="40">
        <v>43661.625</v>
      </c>
      <c r="B4701" s="29">
        <f t="shared" si="295"/>
        <v>7</v>
      </c>
      <c r="C4701" s="34">
        <v>15</v>
      </c>
      <c r="D4701" s="35">
        <v>270</v>
      </c>
      <c r="E4701" s="36">
        <v>424.8</v>
      </c>
      <c r="F4701" s="37">
        <f t="shared" si="296"/>
        <v>694.8</v>
      </c>
      <c r="G4701" s="38"/>
      <c r="H4701" s="35">
        <v>472.62200000000001</v>
      </c>
      <c r="I4701" s="36">
        <v>235.29</v>
      </c>
      <c r="J4701" s="37">
        <f t="shared" si="297"/>
        <v>707.91200000000003</v>
      </c>
      <c r="K4701" s="38"/>
      <c r="L4701" s="35">
        <v>324.14999999999998</v>
      </c>
      <c r="M4701" s="36">
        <v>208.8</v>
      </c>
      <c r="N4701" s="37">
        <f t="shared" si="298"/>
        <v>532.95000000000005</v>
      </c>
    </row>
    <row r="4702" spans="1:14" ht="15.6" x14ac:dyDescent="0.3">
      <c r="A4702" s="39">
        <v>43661.666666666664</v>
      </c>
      <c r="B4702" s="29">
        <f t="shared" si="295"/>
        <v>7</v>
      </c>
      <c r="C4702" s="34">
        <v>15</v>
      </c>
      <c r="D4702" s="35">
        <v>273.3</v>
      </c>
      <c r="E4702" s="36">
        <v>416.1</v>
      </c>
      <c r="F4702" s="37">
        <f t="shared" si="296"/>
        <v>689.40000000000009</v>
      </c>
      <c r="G4702" s="38"/>
      <c r="H4702" s="35">
        <v>490.48</v>
      </c>
      <c r="I4702" s="36">
        <v>226.59899999999999</v>
      </c>
      <c r="J4702" s="37">
        <f t="shared" si="297"/>
        <v>717.07899999999995</v>
      </c>
      <c r="K4702" s="38"/>
      <c r="L4702" s="35">
        <v>324.14999999999998</v>
      </c>
      <c r="M4702" s="36">
        <v>208.8</v>
      </c>
      <c r="N4702" s="37">
        <f t="shared" si="298"/>
        <v>532.95000000000005</v>
      </c>
    </row>
    <row r="4703" spans="1:14" ht="15.6" x14ac:dyDescent="0.3">
      <c r="A4703" s="40">
        <v>43661.708333333336</v>
      </c>
      <c r="B4703" s="29">
        <f t="shared" si="295"/>
        <v>7</v>
      </c>
      <c r="C4703" s="34">
        <v>15</v>
      </c>
      <c r="D4703" s="35">
        <v>258.60000000000002</v>
      </c>
      <c r="E4703" s="36">
        <v>384.45</v>
      </c>
      <c r="F4703" s="37">
        <f t="shared" si="296"/>
        <v>643.04999999999995</v>
      </c>
      <c r="G4703" s="38"/>
      <c r="H4703" s="35">
        <v>469.59300000000002</v>
      </c>
      <c r="I4703" s="36">
        <v>213.364</v>
      </c>
      <c r="J4703" s="37">
        <f t="shared" si="297"/>
        <v>682.95699999999999</v>
      </c>
      <c r="K4703" s="38"/>
      <c r="L4703" s="35">
        <v>309.14999999999998</v>
      </c>
      <c r="M4703" s="36">
        <v>199.2</v>
      </c>
      <c r="N4703" s="37">
        <f t="shared" si="298"/>
        <v>508.34999999999997</v>
      </c>
    </row>
    <row r="4704" spans="1:14" ht="15.6" x14ac:dyDescent="0.3">
      <c r="A4704" s="39">
        <v>43661.75</v>
      </c>
      <c r="B4704" s="29">
        <f t="shared" si="295"/>
        <v>7</v>
      </c>
      <c r="C4704" s="34">
        <v>15</v>
      </c>
      <c r="D4704" s="35">
        <v>229.5</v>
      </c>
      <c r="E4704" s="36">
        <v>336.45</v>
      </c>
      <c r="F4704" s="37">
        <f t="shared" si="296"/>
        <v>565.95000000000005</v>
      </c>
      <c r="G4704" s="38"/>
      <c r="H4704" s="35">
        <v>184.95400000000001</v>
      </c>
      <c r="I4704" s="36">
        <v>176.41</v>
      </c>
      <c r="J4704" s="37">
        <f t="shared" si="297"/>
        <v>361.36400000000003</v>
      </c>
      <c r="K4704" s="38"/>
      <c r="L4704" s="35">
        <v>114.9</v>
      </c>
      <c r="M4704" s="36">
        <v>105.3</v>
      </c>
      <c r="N4704" s="37">
        <f t="shared" si="298"/>
        <v>220.2</v>
      </c>
    </row>
    <row r="4705" spans="1:14" ht="15.6" x14ac:dyDescent="0.3">
      <c r="A4705" s="40">
        <v>43661.791666666664</v>
      </c>
      <c r="B4705" s="29">
        <f t="shared" si="295"/>
        <v>7</v>
      </c>
      <c r="C4705" s="34">
        <v>15</v>
      </c>
      <c r="D4705" s="35">
        <v>217.05</v>
      </c>
      <c r="E4705" s="36">
        <v>316.5</v>
      </c>
      <c r="F4705" s="37">
        <f t="shared" si="296"/>
        <v>533.54999999999995</v>
      </c>
      <c r="G4705" s="38"/>
      <c r="H4705" s="35">
        <v>173.23699999999999</v>
      </c>
      <c r="I4705" s="36">
        <v>167.899</v>
      </c>
      <c r="J4705" s="37">
        <f t="shared" si="297"/>
        <v>341.13599999999997</v>
      </c>
      <c r="K4705" s="38"/>
      <c r="L4705" s="35">
        <v>100.8</v>
      </c>
      <c r="M4705" s="36">
        <v>86.25</v>
      </c>
      <c r="N4705" s="37">
        <f t="shared" si="298"/>
        <v>187.05</v>
      </c>
    </row>
    <row r="4706" spans="1:14" ht="15.6" x14ac:dyDescent="0.3">
      <c r="A4706" s="39">
        <v>43661.833333333336</v>
      </c>
      <c r="B4706" s="29">
        <f t="shared" si="295"/>
        <v>7</v>
      </c>
      <c r="C4706" s="34">
        <v>15</v>
      </c>
      <c r="D4706" s="35">
        <v>209.85</v>
      </c>
      <c r="E4706" s="36">
        <v>308.39999999999998</v>
      </c>
      <c r="F4706" s="37">
        <f t="shared" si="296"/>
        <v>518.25</v>
      </c>
      <c r="G4706" s="38"/>
      <c r="H4706" s="35">
        <v>182.94900000000001</v>
      </c>
      <c r="I4706" s="36">
        <v>162.72300000000001</v>
      </c>
      <c r="J4706" s="37">
        <f t="shared" si="297"/>
        <v>345.67200000000003</v>
      </c>
      <c r="K4706" s="38"/>
      <c r="L4706" s="35">
        <v>100.8</v>
      </c>
      <c r="M4706" s="36">
        <v>82.35</v>
      </c>
      <c r="N4706" s="37">
        <f t="shared" si="298"/>
        <v>183.14999999999998</v>
      </c>
    </row>
    <row r="4707" spans="1:14" ht="15.6" x14ac:dyDescent="0.3">
      <c r="A4707" s="40">
        <v>43661.875</v>
      </c>
      <c r="B4707" s="29">
        <f t="shared" si="295"/>
        <v>7</v>
      </c>
      <c r="C4707" s="34">
        <v>15</v>
      </c>
      <c r="D4707" s="35">
        <v>180.45</v>
      </c>
      <c r="E4707" s="36">
        <v>142.35</v>
      </c>
      <c r="F4707" s="37">
        <f t="shared" si="296"/>
        <v>322.79999999999995</v>
      </c>
      <c r="G4707" s="38"/>
      <c r="H4707" s="35">
        <v>175.62899999999999</v>
      </c>
      <c r="I4707" s="36">
        <v>155.34299999999999</v>
      </c>
      <c r="J4707" s="37">
        <f t="shared" si="297"/>
        <v>330.97199999999998</v>
      </c>
      <c r="K4707" s="38"/>
      <c r="L4707" s="35">
        <v>99.6</v>
      </c>
      <c r="M4707" s="36">
        <v>80.55</v>
      </c>
      <c r="N4707" s="37">
        <f t="shared" si="298"/>
        <v>180.14999999999998</v>
      </c>
    </row>
    <row r="4708" spans="1:14" ht="15.6" x14ac:dyDescent="0.3">
      <c r="A4708" s="39">
        <v>43661.916666666664</v>
      </c>
      <c r="B4708" s="29">
        <f t="shared" si="295"/>
        <v>7</v>
      </c>
      <c r="C4708" s="34">
        <v>15</v>
      </c>
      <c r="D4708" s="35">
        <v>170.4</v>
      </c>
      <c r="E4708" s="36">
        <v>137.55000000000001</v>
      </c>
      <c r="F4708" s="37">
        <f t="shared" si="296"/>
        <v>307.95000000000005</v>
      </c>
      <c r="G4708" s="38"/>
      <c r="H4708" s="35">
        <v>172.655</v>
      </c>
      <c r="I4708" s="36">
        <v>149.16399999999999</v>
      </c>
      <c r="J4708" s="37">
        <f t="shared" si="297"/>
        <v>321.81899999999996</v>
      </c>
      <c r="K4708" s="38"/>
      <c r="L4708" s="35">
        <v>95.85</v>
      </c>
      <c r="M4708" s="36">
        <v>76.95</v>
      </c>
      <c r="N4708" s="37">
        <f t="shared" si="298"/>
        <v>172.8</v>
      </c>
    </row>
    <row r="4709" spans="1:14" ht="15.6" x14ac:dyDescent="0.3">
      <c r="A4709" s="40">
        <v>43661.958333333336</v>
      </c>
      <c r="B4709" s="29">
        <f t="shared" si="295"/>
        <v>7</v>
      </c>
      <c r="C4709" s="34">
        <v>15</v>
      </c>
      <c r="D4709" s="35">
        <v>154.65</v>
      </c>
      <c r="E4709" s="36">
        <v>131.69999999999999</v>
      </c>
      <c r="F4709" s="37">
        <f t="shared" si="296"/>
        <v>286.35000000000002</v>
      </c>
      <c r="G4709" s="38"/>
      <c r="H4709" s="35">
        <v>163.36099999999999</v>
      </c>
      <c r="I4709" s="36">
        <v>121.169</v>
      </c>
      <c r="J4709" s="37">
        <f t="shared" si="297"/>
        <v>284.52999999999997</v>
      </c>
      <c r="K4709" s="38"/>
      <c r="L4709" s="35">
        <v>81.900000000000006</v>
      </c>
      <c r="M4709" s="36">
        <v>66.900000000000006</v>
      </c>
      <c r="N4709" s="37">
        <f t="shared" si="298"/>
        <v>148.80000000000001</v>
      </c>
    </row>
    <row r="4710" spans="1:14" ht="15.6" x14ac:dyDescent="0.3">
      <c r="A4710" s="39">
        <v>43661</v>
      </c>
      <c r="B4710" s="29">
        <f t="shared" si="295"/>
        <v>7</v>
      </c>
      <c r="C4710" s="34">
        <v>15</v>
      </c>
      <c r="D4710" s="35">
        <v>136.19999999999999</v>
      </c>
      <c r="E4710" s="36">
        <v>118.05</v>
      </c>
      <c r="F4710" s="37">
        <f t="shared" si="296"/>
        <v>254.25</v>
      </c>
      <c r="G4710" s="38"/>
      <c r="H4710" s="35">
        <v>159.72900000000001</v>
      </c>
      <c r="I4710" s="36">
        <v>107.34699999999999</v>
      </c>
      <c r="J4710" s="37">
        <f t="shared" si="297"/>
        <v>267.07600000000002</v>
      </c>
      <c r="K4710" s="38"/>
      <c r="L4710" s="35">
        <v>77.55</v>
      </c>
      <c r="M4710" s="36">
        <v>66</v>
      </c>
      <c r="N4710" s="37">
        <f t="shared" si="298"/>
        <v>143.55000000000001</v>
      </c>
    </row>
    <row r="4711" spans="1:14" ht="15.6" x14ac:dyDescent="0.3">
      <c r="A4711" s="40">
        <v>43662.041666666664</v>
      </c>
      <c r="B4711" s="29">
        <f t="shared" si="295"/>
        <v>7</v>
      </c>
      <c r="C4711" s="34">
        <v>16</v>
      </c>
      <c r="D4711" s="35">
        <v>136.94999999999999</v>
      </c>
      <c r="E4711" s="36">
        <v>117.75</v>
      </c>
      <c r="F4711" s="37">
        <f t="shared" si="296"/>
        <v>254.7</v>
      </c>
      <c r="G4711" s="38"/>
      <c r="H4711" s="35">
        <v>155.40299999999999</v>
      </c>
      <c r="I4711" s="36">
        <v>105.87</v>
      </c>
      <c r="J4711" s="37">
        <f t="shared" si="297"/>
        <v>261.27300000000002</v>
      </c>
      <c r="K4711" s="38"/>
      <c r="L4711" s="35">
        <v>76.95</v>
      </c>
      <c r="M4711" s="36">
        <v>66.900000000000006</v>
      </c>
      <c r="N4711" s="37">
        <f t="shared" si="298"/>
        <v>143.85000000000002</v>
      </c>
    </row>
    <row r="4712" spans="1:14" ht="15.6" x14ac:dyDescent="0.3">
      <c r="A4712" s="39">
        <v>43662.083333333336</v>
      </c>
      <c r="B4712" s="29">
        <f t="shared" si="295"/>
        <v>7</v>
      </c>
      <c r="C4712" s="34">
        <v>16</v>
      </c>
      <c r="D4712" s="35">
        <v>131.4</v>
      </c>
      <c r="E4712" s="36">
        <v>115.65</v>
      </c>
      <c r="F4712" s="37">
        <f t="shared" si="296"/>
        <v>247.05</v>
      </c>
      <c r="G4712" s="38"/>
      <c r="H4712" s="35">
        <v>156.35499999999999</v>
      </c>
      <c r="I4712" s="36">
        <v>106.239</v>
      </c>
      <c r="J4712" s="37">
        <f t="shared" si="297"/>
        <v>262.59399999999999</v>
      </c>
      <c r="K4712" s="38"/>
      <c r="L4712" s="35">
        <v>78.150000000000006</v>
      </c>
      <c r="M4712" s="36">
        <v>67.349999999999994</v>
      </c>
      <c r="N4712" s="37">
        <f t="shared" si="298"/>
        <v>145.5</v>
      </c>
    </row>
    <row r="4713" spans="1:14" ht="15.6" x14ac:dyDescent="0.3">
      <c r="A4713" s="40">
        <v>43662.125</v>
      </c>
      <c r="B4713" s="29">
        <f t="shared" si="295"/>
        <v>7</v>
      </c>
      <c r="C4713" s="34">
        <v>16</v>
      </c>
      <c r="D4713" s="35">
        <v>128.55000000000001</v>
      </c>
      <c r="E4713" s="36">
        <v>117.9</v>
      </c>
      <c r="F4713" s="37">
        <f t="shared" si="296"/>
        <v>246.45000000000002</v>
      </c>
      <c r="G4713" s="38"/>
      <c r="H4713" s="35">
        <v>162.953</v>
      </c>
      <c r="I4713" s="36">
        <v>105.553</v>
      </c>
      <c r="J4713" s="37">
        <f t="shared" si="297"/>
        <v>268.50599999999997</v>
      </c>
      <c r="K4713" s="38"/>
      <c r="L4713" s="35">
        <v>78.45</v>
      </c>
      <c r="M4713" s="36">
        <v>66.45</v>
      </c>
      <c r="N4713" s="37">
        <f t="shared" si="298"/>
        <v>144.9</v>
      </c>
    </row>
    <row r="4714" spans="1:14" ht="15.6" x14ac:dyDescent="0.3">
      <c r="A4714" s="39">
        <v>43662.166666666664</v>
      </c>
      <c r="B4714" s="29">
        <f t="shared" si="295"/>
        <v>7</v>
      </c>
      <c r="C4714" s="34">
        <v>16</v>
      </c>
      <c r="D4714" s="35">
        <v>128.25</v>
      </c>
      <c r="E4714" s="36">
        <v>126.9</v>
      </c>
      <c r="F4714" s="37">
        <f t="shared" si="296"/>
        <v>255.15</v>
      </c>
      <c r="G4714" s="38"/>
      <c r="H4714" s="35">
        <v>173.655</v>
      </c>
      <c r="I4714" s="36">
        <v>107.009</v>
      </c>
      <c r="J4714" s="37">
        <f t="shared" si="297"/>
        <v>280.66399999999999</v>
      </c>
      <c r="K4714" s="38"/>
      <c r="L4714" s="35">
        <v>78</v>
      </c>
      <c r="M4714" s="36">
        <v>67.5</v>
      </c>
      <c r="N4714" s="37">
        <f t="shared" si="298"/>
        <v>145.5</v>
      </c>
    </row>
    <row r="4715" spans="1:14" ht="15.6" x14ac:dyDescent="0.3">
      <c r="A4715" s="40">
        <v>43662.208333333336</v>
      </c>
      <c r="B4715" s="29">
        <f t="shared" si="295"/>
        <v>7</v>
      </c>
      <c r="C4715" s="34">
        <v>16</v>
      </c>
      <c r="D4715" s="35">
        <v>127.2</v>
      </c>
      <c r="E4715" s="36">
        <v>129.6</v>
      </c>
      <c r="F4715" s="37">
        <f t="shared" si="296"/>
        <v>256.8</v>
      </c>
      <c r="G4715" s="38"/>
      <c r="H4715" s="35">
        <v>183.08</v>
      </c>
      <c r="I4715" s="36">
        <v>126.99</v>
      </c>
      <c r="J4715" s="37">
        <f t="shared" si="297"/>
        <v>310.07</v>
      </c>
      <c r="K4715" s="38"/>
      <c r="L4715" s="35">
        <v>79.05</v>
      </c>
      <c r="M4715" s="36">
        <v>66.75</v>
      </c>
      <c r="N4715" s="37">
        <f t="shared" si="298"/>
        <v>145.80000000000001</v>
      </c>
    </row>
    <row r="4716" spans="1:14" ht="15.6" x14ac:dyDescent="0.3">
      <c r="A4716" s="39">
        <v>43662.25</v>
      </c>
      <c r="B4716" s="29">
        <f t="shared" si="295"/>
        <v>7</v>
      </c>
      <c r="C4716" s="34">
        <v>16</v>
      </c>
      <c r="D4716" s="35">
        <v>175.05</v>
      </c>
      <c r="E4716" s="36">
        <v>315.3</v>
      </c>
      <c r="F4716" s="37">
        <f t="shared" si="296"/>
        <v>490.35</v>
      </c>
      <c r="G4716" s="38"/>
      <c r="H4716" s="35">
        <v>410.54199999999997</v>
      </c>
      <c r="I4716" s="36">
        <v>159.5</v>
      </c>
      <c r="J4716" s="37">
        <f t="shared" si="297"/>
        <v>570.04199999999992</v>
      </c>
      <c r="K4716" s="38"/>
      <c r="L4716" s="35">
        <v>248.7</v>
      </c>
      <c r="M4716" s="36">
        <v>142.05000000000001</v>
      </c>
      <c r="N4716" s="37">
        <f t="shared" si="298"/>
        <v>390.75</v>
      </c>
    </row>
    <row r="4717" spans="1:14" ht="15.6" x14ac:dyDescent="0.3">
      <c r="A4717" s="40">
        <v>43662.291666666664</v>
      </c>
      <c r="B4717" s="29">
        <f t="shared" si="295"/>
        <v>7</v>
      </c>
      <c r="C4717" s="34">
        <v>16</v>
      </c>
      <c r="D4717" s="35">
        <v>191.55</v>
      </c>
      <c r="E4717" s="36">
        <v>343.35</v>
      </c>
      <c r="F4717" s="37">
        <f t="shared" si="296"/>
        <v>534.90000000000009</v>
      </c>
      <c r="G4717" s="38"/>
      <c r="H4717" s="35">
        <v>425.41</v>
      </c>
      <c r="I4717" s="36">
        <v>183.30099999999999</v>
      </c>
      <c r="J4717" s="37">
        <f t="shared" si="297"/>
        <v>608.71100000000001</v>
      </c>
      <c r="K4717" s="38"/>
      <c r="L4717" s="35">
        <v>256.35000000000002</v>
      </c>
      <c r="M4717" s="36">
        <v>169.5</v>
      </c>
      <c r="N4717" s="37">
        <f t="shared" si="298"/>
        <v>425.85</v>
      </c>
    </row>
    <row r="4718" spans="1:14" ht="15.6" x14ac:dyDescent="0.3">
      <c r="A4718" s="39">
        <v>43662.333333333336</v>
      </c>
      <c r="B4718" s="29">
        <f t="shared" si="295"/>
        <v>7</v>
      </c>
      <c r="C4718" s="34">
        <v>16</v>
      </c>
      <c r="D4718" s="35">
        <v>207.6</v>
      </c>
      <c r="E4718" s="36">
        <v>371.85</v>
      </c>
      <c r="F4718" s="37">
        <f t="shared" si="296"/>
        <v>579.45000000000005</v>
      </c>
      <c r="G4718" s="38"/>
      <c r="H4718" s="35">
        <v>447.75400000000002</v>
      </c>
      <c r="I4718" s="36">
        <v>211.14699999999999</v>
      </c>
      <c r="J4718" s="37">
        <f t="shared" si="297"/>
        <v>658.90100000000007</v>
      </c>
      <c r="K4718" s="38"/>
      <c r="L4718" s="35">
        <v>274.35000000000002</v>
      </c>
      <c r="M4718" s="36">
        <v>192.15</v>
      </c>
      <c r="N4718" s="37">
        <f t="shared" si="298"/>
        <v>466.5</v>
      </c>
    </row>
    <row r="4719" spans="1:14" ht="15.6" x14ac:dyDescent="0.3">
      <c r="A4719" s="40">
        <v>43662.375</v>
      </c>
      <c r="B4719" s="29">
        <f t="shared" si="295"/>
        <v>7</v>
      </c>
      <c r="C4719" s="34">
        <v>16</v>
      </c>
      <c r="D4719" s="35">
        <v>236.4</v>
      </c>
      <c r="E4719" s="36">
        <v>413.4</v>
      </c>
      <c r="F4719" s="37">
        <f t="shared" si="296"/>
        <v>649.79999999999995</v>
      </c>
      <c r="G4719" s="38"/>
      <c r="H4719" s="35">
        <v>469.32100000000003</v>
      </c>
      <c r="I4719" s="36">
        <v>229.75700000000001</v>
      </c>
      <c r="J4719" s="37">
        <f t="shared" si="297"/>
        <v>699.07799999999997</v>
      </c>
      <c r="K4719" s="38"/>
      <c r="L4719" s="35">
        <v>298.64999999999998</v>
      </c>
      <c r="M4719" s="36">
        <v>214.65</v>
      </c>
      <c r="N4719" s="37">
        <f t="shared" si="298"/>
        <v>513.29999999999995</v>
      </c>
    </row>
    <row r="4720" spans="1:14" ht="15.6" x14ac:dyDescent="0.3">
      <c r="A4720" s="39">
        <v>43662.416666666664</v>
      </c>
      <c r="B4720" s="29">
        <f t="shared" si="295"/>
        <v>7</v>
      </c>
      <c r="C4720" s="34">
        <v>16</v>
      </c>
      <c r="D4720" s="35">
        <v>253.35</v>
      </c>
      <c r="E4720" s="36">
        <v>456.75</v>
      </c>
      <c r="F4720" s="37">
        <f t="shared" si="296"/>
        <v>710.1</v>
      </c>
      <c r="G4720" s="38"/>
      <c r="H4720" s="35">
        <v>532.60799999999995</v>
      </c>
      <c r="I4720" s="36">
        <v>233.65100000000001</v>
      </c>
      <c r="J4720" s="37">
        <f t="shared" si="297"/>
        <v>766.25900000000001</v>
      </c>
      <c r="K4720" s="38"/>
      <c r="L4720" s="35">
        <v>339</v>
      </c>
      <c r="M4720" s="36">
        <v>229.95</v>
      </c>
      <c r="N4720" s="37">
        <f t="shared" si="298"/>
        <v>568.95000000000005</v>
      </c>
    </row>
    <row r="4721" spans="1:14" ht="15.6" x14ac:dyDescent="0.3">
      <c r="A4721" s="40">
        <v>43662.458333333336</v>
      </c>
      <c r="B4721" s="29">
        <f t="shared" si="295"/>
        <v>7</v>
      </c>
      <c r="C4721" s="34">
        <v>16</v>
      </c>
      <c r="D4721" s="35">
        <v>262.2</v>
      </c>
      <c r="E4721" s="36">
        <v>461.25</v>
      </c>
      <c r="F4721" s="37">
        <f t="shared" si="296"/>
        <v>723.45</v>
      </c>
      <c r="G4721" s="38"/>
      <c r="H4721" s="35">
        <v>513.053</v>
      </c>
      <c r="I4721" s="36">
        <v>235.572</v>
      </c>
      <c r="J4721" s="37">
        <f t="shared" si="297"/>
        <v>748.625</v>
      </c>
      <c r="K4721" s="38"/>
      <c r="L4721" s="35">
        <v>346.35</v>
      </c>
      <c r="M4721" s="36">
        <v>234</v>
      </c>
      <c r="N4721" s="37">
        <f t="shared" si="298"/>
        <v>580.35</v>
      </c>
    </row>
    <row r="4722" spans="1:14" ht="15.6" x14ac:dyDescent="0.3">
      <c r="A4722" s="39">
        <v>43662.5</v>
      </c>
      <c r="B4722" s="29">
        <f t="shared" si="295"/>
        <v>7</v>
      </c>
      <c r="C4722" s="34">
        <v>16</v>
      </c>
      <c r="D4722" s="35">
        <v>266.7</v>
      </c>
      <c r="E4722" s="36">
        <v>466.95</v>
      </c>
      <c r="F4722" s="37">
        <f t="shared" si="296"/>
        <v>733.65</v>
      </c>
      <c r="G4722" s="38"/>
      <c r="H4722" s="35">
        <v>521.59299999999996</v>
      </c>
      <c r="I4722" s="36">
        <v>246.898</v>
      </c>
      <c r="J4722" s="37">
        <f t="shared" si="297"/>
        <v>768.49099999999999</v>
      </c>
      <c r="K4722" s="38"/>
      <c r="L4722" s="35">
        <v>350.85</v>
      </c>
      <c r="M4722" s="36">
        <v>239.1</v>
      </c>
      <c r="N4722" s="37">
        <f t="shared" si="298"/>
        <v>589.95000000000005</v>
      </c>
    </row>
    <row r="4723" spans="1:14" ht="15.6" x14ac:dyDescent="0.3">
      <c r="A4723" s="40">
        <v>43662.541666666664</v>
      </c>
      <c r="B4723" s="29">
        <f t="shared" si="295"/>
        <v>7</v>
      </c>
      <c r="C4723" s="34">
        <v>16</v>
      </c>
      <c r="D4723" s="35">
        <v>279.14999999999998</v>
      </c>
      <c r="E4723" s="36">
        <v>460.2</v>
      </c>
      <c r="F4723" s="37">
        <f t="shared" si="296"/>
        <v>739.34999999999991</v>
      </c>
      <c r="G4723" s="38"/>
      <c r="H4723" s="35">
        <v>525.81700000000001</v>
      </c>
      <c r="I4723" s="36">
        <v>246.86600000000001</v>
      </c>
      <c r="J4723" s="37">
        <f t="shared" si="297"/>
        <v>772.68299999999999</v>
      </c>
      <c r="K4723" s="38"/>
      <c r="L4723" s="35">
        <v>347.4</v>
      </c>
      <c r="M4723" s="36">
        <v>237.9</v>
      </c>
      <c r="N4723" s="37">
        <f t="shared" si="298"/>
        <v>585.29999999999995</v>
      </c>
    </row>
    <row r="4724" spans="1:14" ht="15.6" x14ac:dyDescent="0.3">
      <c r="A4724" s="39">
        <v>43662.583333333336</v>
      </c>
      <c r="B4724" s="29">
        <f t="shared" si="295"/>
        <v>7</v>
      </c>
      <c r="C4724" s="34">
        <v>16</v>
      </c>
      <c r="D4724" s="35">
        <v>272.85000000000002</v>
      </c>
      <c r="E4724" s="36">
        <v>461.25</v>
      </c>
      <c r="F4724" s="37">
        <f t="shared" si="296"/>
        <v>734.1</v>
      </c>
      <c r="G4724" s="38"/>
      <c r="H4724" s="35">
        <v>531.721</v>
      </c>
      <c r="I4724" s="36">
        <v>242.815</v>
      </c>
      <c r="J4724" s="37">
        <f t="shared" si="297"/>
        <v>774.53600000000006</v>
      </c>
      <c r="K4724" s="38"/>
      <c r="L4724" s="35">
        <v>347.7</v>
      </c>
      <c r="M4724" s="36">
        <v>237.75</v>
      </c>
      <c r="N4724" s="37">
        <f t="shared" si="298"/>
        <v>585.45000000000005</v>
      </c>
    </row>
    <row r="4725" spans="1:14" ht="15.6" x14ac:dyDescent="0.3">
      <c r="A4725" s="40">
        <v>43662.625</v>
      </c>
      <c r="B4725" s="29">
        <f t="shared" si="295"/>
        <v>7</v>
      </c>
      <c r="C4725" s="34">
        <v>16</v>
      </c>
      <c r="D4725" s="35">
        <v>278.10000000000002</v>
      </c>
      <c r="E4725" s="36">
        <v>458.25</v>
      </c>
      <c r="F4725" s="37">
        <f t="shared" si="296"/>
        <v>736.35</v>
      </c>
      <c r="G4725" s="38"/>
      <c r="H4725" s="35">
        <v>530.245</v>
      </c>
      <c r="I4725" s="36">
        <v>240.03299999999999</v>
      </c>
      <c r="J4725" s="37">
        <f t="shared" si="297"/>
        <v>770.27800000000002</v>
      </c>
      <c r="K4725" s="38"/>
      <c r="L4725" s="35">
        <v>341.55</v>
      </c>
      <c r="M4725" s="36">
        <v>238.8</v>
      </c>
      <c r="N4725" s="37">
        <f t="shared" si="298"/>
        <v>580.35</v>
      </c>
    </row>
    <row r="4726" spans="1:14" ht="15.6" x14ac:dyDescent="0.3">
      <c r="A4726" s="39">
        <v>43662.666666666664</v>
      </c>
      <c r="B4726" s="29">
        <f t="shared" si="295"/>
        <v>7</v>
      </c>
      <c r="C4726" s="34">
        <v>16</v>
      </c>
      <c r="D4726" s="35">
        <v>258.89999999999998</v>
      </c>
      <c r="E4726" s="36">
        <v>452.25</v>
      </c>
      <c r="F4726" s="37">
        <f t="shared" si="296"/>
        <v>711.15</v>
      </c>
      <c r="G4726" s="38"/>
      <c r="H4726" s="35">
        <v>524.15099999999995</v>
      </c>
      <c r="I4726" s="36">
        <v>225.363</v>
      </c>
      <c r="J4726" s="37">
        <f t="shared" si="297"/>
        <v>749.5139999999999</v>
      </c>
      <c r="K4726" s="38"/>
      <c r="L4726" s="35">
        <v>342.6</v>
      </c>
      <c r="M4726" s="36">
        <v>235.95</v>
      </c>
      <c r="N4726" s="37">
        <f t="shared" si="298"/>
        <v>578.54999999999995</v>
      </c>
    </row>
    <row r="4727" spans="1:14" ht="15.6" x14ac:dyDescent="0.3">
      <c r="A4727" s="40">
        <v>43662.708333333336</v>
      </c>
      <c r="B4727" s="29">
        <f t="shared" si="295"/>
        <v>7</v>
      </c>
      <c r="C4727" s="34">
        <v>16</v>
      </c>
      <c r="D4727" s="35">
        <v>256.2</v>
      </c>
      <c r="E4727" s="36">
        <v>412.35</v>
      </c>
      <c r="F4727" s="37">
        <f t="shared" si="296"/>
        <v>668.55</v>
      </c>
      <c r="G4727" s="38"/>
      <c r="H4727" s="35">
        <v>471.26400000000001</v>
      </c>
      <c r="I4727" s="36">
        <v>206.209</v>
      </c>
      <c r="J4727" s="37">
        <f t="shared" si="297"/>
        <v>677.47299999999996</v>
      </c>
      <c r="K4727" s="38"/>
      <c r="L4727" s="35">
        <v>314.10000000000002</v>
      </c>
      <c r="M4727" s="36">
        <v>222.6</v>
      </c>
      <c r="N4727" s="37">
        <f t="shared" si="298"/>
        <v>536.70000000000005</v>
      </c>
    </row>
    <row r="4728" spans="1:14" ht="15.6" x14ac:dyDescent="0.3">
      <c r="A4728" s="39">
        <v>43662.75</v>
      </c>
      <c r="B4728" s="29">
        <f t="shared" si="295"/>
        <v>7</v>
      </c>
      <c r="C4728" s="34">
        <v>16</v>
      </c>
      <c r="D4728" s="35">
        <v>242.55</v>
      </c>
      <c r="E4728" s="36">
        <v>364.35</v>
      </c>
      <c r="F4728" s="37">
        <f t="shared" si="296"/>
        <v>606.90000000000009</v>
      </c>
      <c r="G4728" s="38"/>
      <c r="H4728" s="35">
        <v>182.45500000000001</v>
      </c>
      <c r="I4728" s="36">
        <v>178.15100000000001</v>
      </c>
      <c r="J4728" s="37">
        <f t="shared" si="297"/>
        <v>360.60599999999999</v>
      </c>
      <c r="K4728" s="38"/>
      <c r="L4728" s="35">
        <v>112.65</v>
      </c>
      <c r="M4728" s="36">
        <v>111.9</v>
      </c>
      <c r="N4728" s="37">
        <f t="shared" si="298"/>
        <v>224.55</v>
      </c>
    </row>
    <row r="4729" spans="1:14" ht="15.6" x14ac:dyDescent="0.3">
      <c r="A4729" s="40">
        <v>43662.791666666664</v>
      </c>
      <c r="B4729" s="29">
        <f t="shared" si="295"/>
        <v>7</v>
      </c>
      <c r="C4729" s="34">
        <v>16</v>
      </c>
      <c r="D4729" s="35">
        <v>226.8</v>
      </c>
      <c r="E4729" s="36">
        <v>340.05</v>
      </c>
      <c r="F4729" s="37">
        <f t="shared" si="296"/>
        <v>566.85</v>
      </c>
      <c r="G4729" s="38"/>
      <c r="H4729" s="35">
        <v>173.06200000000001</v>
      </c>
      <c r="I4729" s="36">
        <v>167.459</v>
      </c>
      <c r="J4729" s="37">
        <f t="shared" si="297"/>
        <v>340.52100000000002</v>
      </c>
      <c r="K4729" s="38"/>
      <c r="L4729" s="35">
        <v>104.4</v>
      </c>
      <c r="M4729" s="36">
        <v>92.85</v>
      </c>
      <c r="N4729" s="37">
        <f t="shared" si="298"/>
        <v>197.25</v>
      </c>
    </row>
    <row r="4730" spans="1:14" ht="15.6" x14ac:dyDescent="0.3">
      <c r="A4730" s="39">
        <v>43662.833333333336</v>
      </c>
      <c r="B4730" s="29">
        <f t="shared" si="295"/>
        <v>7</v>
      </c>
      <c r="C4730" s="34">
        <v>16</v>
      </c>
      <c r="D4730" s="35">
        <v>218.7</v>
      </c>
      <c r="E4730" s="36">
        <v>330.6</v>
      </c>
      <c r="F4730" s="37">
        <f t="shared" si="296"/>
        <v>549.29999999999995</v>
      </c>
      <c r="G4730" s="38"/>
      <c r="H4730" s="35">
        <v>178.91900000000001</v>
      </c>
      <c r="I4730" s="36">
        <v>164.28700000000001</v>
      </c>
      <c r="J4730" s="37">
        <f t="shared" si="297"/>
        <v>343.20600000000002</v>
      </c>
      <c r="K4730" s="38"/>
      <c r="L4730" s="35">
        <v>104.85</v>
      </c>
      <c r="M4730" s="36">
        <v>86.55</v>
      </c>
      <c r="N4730" s="37">
        <f t="shared" si="298"/>
        <v>191.39999999999998</v>
      </c>
    </row>
    <row r="4731" spans="1:14" ht="15.6" x14ac:dyDescent="0.3">
      <c r="A4731" s="40">
        <v>43662.875</v>
      </c>
      <c r="B4731" s="29">
        <f t="shared" si="295"/>
        <v>7</v>
      </c>
      <c r="C4731" s="34">
        <v>16</v>
      </c>
      <c r="D4731" s="35">
        <v>178.8</v>
      </c>
      <c r="E4731" s="36">
        <v>145.80000000000001</v>
      </c>
      <c r="F4731" s="37">
        <f t="shared" si="296"/>
        <v>324.60000000000002</v>
      </c>
      <c r="G4731" s="38"/>
      <c r="H4731" s="35">
        <v>173.88800000000001</v>
      </c>
      <c r="I4731" s="36">
        <v>156.88900000000001</v>
      </c>
      <c r="J4731" s="37">
        <f t="shared" si="297"/>
        <v>330.77700000000004</v>
      </c>
      <c r="K4731" s="38"/>
      <c r="L4731" s="35">
        <v>97.5</v>
      </c>
      <c r="M4731" s="36">
        <v>82.35</v>
      </c>
      <c r="N4731" s="37">
        <f t="shared" si="298"/>
        <v>179.85</v>
      </c>
    </row>
    <row r="4732" spans="1:14" ht="15.6" x14ac:dyDescent="0.3">
      <c r="A4732" s="39">
        <v>43662.916666666664</v>
      </c>
      <c r="B4732" s="29">
        <f t="shared" si="295"/>
        <v>7</v>
      </c>
      <c r="C4732" s="34">
        <v>16</v>
      </c>
      <c r="D4732" s="35">
        <v>166.95</v>
      </c>
      <c r="E4732" s="36">
        <v>144.75</v>
      </c>
      <c r="F4732" s="37">
        <f t="shared" si="296"/>
        <v>311.7</v>
      </c>
      <c r="G4732" s="38"/>
      <c r="H4732" s="35">
        <v>172.898</v>
      </c>
      <c r="I4732" s="36">
        <v>157.07</v>
      </c>
      <c r="J4732" s="37">
        <f t="shared" si="297"/>
        <v>329.96799999999996</v>
      </c>
      <c r="K4732" s="38"/>
      <c r="L4732" s="35">
        <v>94.5</v>
      </c>
      <c r="M4732" s="36">
        <v>84</v>
      </c>
      <c r="N4732" s="37">
        <f t="shared" si="298"/>
        <v>178.5</v>
      </c>
    </row>
    <row r="4733" spans="1:14" ht="15.6" x14ac:dyDescent="0.3">
      <c r="A4733" s="40">
        <v>43662.958333333336</v>
      </c>
      <c r="B4733" s="29">
        <f t="shared" si="295"/>
        <v>7</v>
      </c>
      <c r="C4733" s="34">
        <v>16</v>
      </c>
      <c r="D4733" s="35">
        <v>160.80000000000001</v>
      </c>
      <c r="E4733" s="36">
        <v>144.9</v>
      </c>
      <c r="F4733" s="37">
        <f t="shared" si="296"/>
        <v>305.70000000000005</v>
      </c>
      <c r="G4733" s="38"/>
      <c r="H4733" s="35">
        <v>163.85300000000001</v>
      </c>
      <c r="I4733" s="36">
        <v>127.94199999999999</v>
      </c>
      <c r="J4733" s="37">
        <f t="shared" si="297"/>
        <v>291.79500000000002</v>
      </c>
      <c r="K4733" s="38"/>
      <c r="L4733" s="35">
        <v>83.1</v>
      </c>
      <c r="M4733" s="36">
        <v>78.45</v>
      </c>
      <c r="N4733" s="37">
        <f t="shared" si="298"/>
        <v>161.55000000000001</v>
      </c>
    </row>
    <row r="4734" spans="1:14" ht="15.6" x14ac:dyDescent="0.3">
      <c r="A4734" s="39">
        <v>43662</v>
      </c>
      <c r="B4734" s="29">
        <f t="shared" si="295"/>
        <v>7</v>
      </c>
      <c r="C4734" s="34">
        <v>16</v>
      </c>
      <c r="D4734" s="35">
        <v>146.55000000000001</v>
      </c>
      <c r="E4734" s="36">
        <v>128.25</v>
      </c>
      <c r="F4734" s="37">
        <f t="shared" si="296"/>
        <v>274.8</v>
      </c>
      <c r="G4734" s="38"/>
      <c r="H4734" s="35">
        <v>161.55500000000001</v>
      </c>
      <c r="I4734" s="36">
        <v>111.294</v>
      </c>
      <c r="J4734" s="37">
        <f t="shared" si="297"/>
        <v>272.84899999999999</v>
      </c>
      <c r="K4734" s="38"/>
      <c r="L4734" s="35">
        <v>73.5</v>
      </c>
      <c r="M4734" s="36">
        <v>75.3</v>
      </c>
      <c r="N4734" s="37">
        <f t="shared" si="298"/>
        <v>148.80000000000001</v>
      </c>
    </row>
    <row r="4735" spans="1:14" ht="15.6" x14ac:dyDescent="0.3">
      <c r="A4735" s="40">
        <v>43663.041666666664</v>
      </c>
      <c r="B4735" s="29">
        <f t="shared" si="295"/>
        <v>7</v>
      </c>
      <c r="C4735" s="34">
        <v>17</v>
      </c>
      <c r="D4735" s="35">
        <v>135.15</v>
      </c>
      <c r="E4735" s="36">
        <v>127.05</v>
      </c>
      <c r="F4735" s="37">
        <f t="shared" si="296"/>
        <v>262.2</v>
      </c>
      <c r="G4735" s="38"/>
      <c r="H4735" s="35">
        <v>160.19900000000001</v>
      </c>
      <c r="I4735" s="36">
        <v>113.173</v>
      </c>
      <c r="J4735" s="37">
        <f t="shared" si="297"/>
        <v>273.37200000000001</v>
      </c>
      <c r="K4735" s="38"/>
      <c r="L4735" s="35">
        <v>74.7</v>
      </c>
      <c r="M4735" s="36">
        <v>74.400000000000006</v>
      </c>
      <c r="N4735" s="37">
        <f t="shared" si="298"/>
        <v>149.10000000000002</v>
      </c>
    </row>
    <row r="4736" spans="1:14" ht="15.6" x14ac:dyDescent="0.3">
      <c r="A4736" s="39">
        <v>43663.083333333336</v>
      </c>
      <c r="B4736" s="29">
        <f t="shared" si="295"/>
        <v>7</v>
      </c>
      <c r="C4736" s="34">
        <v>17</v>
      </c>
      <c r="D4736" s="35">
        <v>132.75</v>
      </c>
      <c r="E4736" s="36">
        <v>126</v>
      </c>
      <c r="F4736" s="37">
        <f t="shared" si="296"/>
        <v>258.75</v>
      </c>
      <c r="G4736" s="38"/>
      <c r="H4736" s="35">
        <v>159.334</v>
      </c>
      <c r="I4736" s="36">
        <v>111.28400000000001</v>
      </c>
      <c r="J4736" s="37">
        <f t="shared" si="297"/>
        <v>270.61799999999999</v>
      </c>
      <c r="K4736" s="38"/>
      <c r="L4736" s="35">
        <v>74.400000000000006</v>
      </c>
      <c r="M4736" s="36">
        <v>74.099999999999994</v>
      </c>
      <c r="N4736" s="37">
        <f t="shared" si="298"/>
        <v>148.5</v>
      </c>
    </row>
    <row r="4737" spans="1:14" ht="15.6" x14ac:dyDescent="0.3">
      <c r="A4737" s="40">
        <v>43663.125</v>
      </c>
      <c r="B4737" s="29">
        <f t="shared" si="295"/>
        <v>7</v>
      </c>
      <c r="C4737" s="34">
        <v>17</v>
      </c>
      <c r="D4737" s="35">
        <v>131.69999999999999</v>
      </c>
      <c r="E4737" s="36">
        <v>125.55</v>
      </c>
      <c r="F4737" s="37">
        <f t="shared" si="296"/>
        <v>257.25</v>
      </c>
      <c r="G4737" s="38"/>
      <c r="H4737" s="35">
        <v>168.505</v>
      </c>
      <c r="I4737" s="36">
        <v>112.215</v>
      </c>
      <c r="J4737" s="37">
        <f t="shared" si="297"/>
        <v>280.72000000000003</v>
      </c>
      <c r="K4737" s="38"/>
      <c r="L4737" s="35">
        <v>72.75</v>
      </c>
      <c r="M4737" s="36">
        <v>74.25</v>
      </c>
      <c r="N4737" s="37">
        <f t="shared" si="298"/>
        <v>147</v>
      </c>
    </row>
    <row r="4738" spans="1:14" ht="15.6" x14ac:dyDescent="0.3">
      <c r="A4738" s="39">
        <v>43663.166666666664</v>
      </c>
      <c r="B4738" s="29">
        <f t="shared" si="295"/>
        <v>7</v>
      </c>
      <c r="C4738" s="34">
        <v>17</v>
      </c>
      <c r="D4738" s="35">
        <v>131.85</v>
      </c>
      <c r="E4738" s="36">
        <v>130.19999999999999</v>
      </c>
      <c r="F4738" s="37">
        <f t="shared" si="296"/>
        <v>262.04999999999995</v>
      </c>
      <c r="G4738" s="38"/>
      <c r="H4738" s="35">
        <v>173.22300000000001</v>
      </c>
      <c r="I4738" s="36">
        <v>111.352</v>
      </c>
      <c r="J4738" s="37">
        <f t="shared" si="297"/>
        <v>284.57500000000005</v>
      </c>
      <c r="K4738" s="38"/>
      <c r="L4738" s="35">
        <v>73.5</v>
      </c>
      <c r="M4738" s="36">
        <v>74.099999999999994</v>
      </c>
      <c r="N4738" s="37">
        <f t="shared" si="298"/>
        <v>147.6</v>
      </c>
    </row>
    <row r="4739" spans="1:14" ht="15.6" x14ac:dyDescent="0.3">
      <c r="A4739" s="40">
        <v>43663.208333333336</v>
      </c>
      <c r="B4739" s="29">
        <f t="shared" si="295"/>
        <v>7</v>
      </c>
      <c r="C4739" s="34">
        <v>17</v>
      </c>
      <c r="D4739" s="35">
        <v>131.85</v>
      </c>
      <c r="E4739" s="36">
        <v>138.6</v>
      </c>
      <c r="F4739" s="37">
        <f t="shared" si="296"/>
        <v>270.45</v>
      </c>
      <c r="G4739" s="38"/>
      <c r="H4739" s="35">
        <v>182.672</v>
      </c>
      <c r="I4739" s="36">
        <v>116.752</v>
      </c>
      <c r="J4739" s="37">
        <f t="shared" si="297"/>
        <v>299.42399999999998</v>
      </c>
      <c r="K4739" s="38"/>
      <c r="L4739" s="35">
        <v>74.849999999999994</v>
      </c>
      <c r="M4739" s="36">
        <v>72.45</v>
      </c>
      <c r="N4739" s="37">
        <f t="shared" si="298"/>
        <v>147.30000000000001</v>
      </c>
    </row>
    <row r="4740" spans="1:14" ht="15.6" x14ac:dyDescent="0.3">
      <c r="A4740" s="39">
        <v>43663.25</v>
      </c>
      <c r="B4740" s="29">
        <f t="shared" si="295"/>
        <v>7</v>
      </c>
      <c r="C4740" s="34">
        <v>17</v>
      </c>
      <c r="D4740" s="35">
        <v>183.6</v>
      </c>
      <c r="E4740" s="36">
        <v>356.7</v>
      </c>
      <c r="F4740" s="37">
        <f t="shared" si="296"/>
        <v>540.29999999999995</v>
      </c>
      <c r="G4740" s="38"/>
      <c r="H4740" s="35">
        <v>443.29300000000001</v>
      </c>
      <c r="I4740" s="36">
        <v>164.96799999999999</v>
      </c>
      <c r="J4740" s="37">
        <f t="shared" si="297"/>
        <v>608.26099999999997</v>
      </c>
      <c r="K4740" s="38"/>
      <c r="L4740" s="35">
        <v>263.7</v>
      </c>
      <c r="M4740" s="36">
        <v>164.55</v>
      </c>
      <c r="N4740" s="37">
        <f t="shared" si="298"/>
        <v>428.25</v>
      </c>
    </row>
    <row r="4741" spans="1:14" ht="15.6" x14ac:dyDescent="0.3">
      <c r="A4741" s="40">
        <v>43663.291666666664</v>
      </c>
      <c r="B4741" s="29">
        <f t="shared" si="295"/>
        <v>7</v>
      </c>
      <c r="C4741" s="34">
        <v>17</v>
      </c>
      <c r="D4741" s="35">
        <v>196.65</v>
      </c>
      <c r="E4741" s="36">
        <v>389.25</v>
      </c>
      <c r="F4741" s="37">
        <f t="shared" si="296"/>
        <v>585.9</v>
      </c>
      <c r="G4741" s="38"/>
      <c r="H4741" s="35">
        <v>506.12200000000001</v>
      </c>
      <c r="I4741" s="36">
        <v>188.005</v>
      </c>
      <c r="J4741" s="37">
        <f t="shared" si="297"/>
        <v>694.12699999999995</v>
      </c>
      <c r="K4741" s="38"/>
      <c r="L4741" s="35">
        <v>313.95</v>
      </c>
      <c r="M4741" s="36">
        <v>205.05</v>
      </c>
      <c r="N4741" s="37">
        <f t="shared" si="298"/>
        <v>519</v>
      </c>
    </row>
    <row r="4742" spans="1:14" ht="15.6" x14ac:dyDescent="0.3">
      <c r="A4742" s="39">
        <v>43663.333333333336</v>
      </c>
      <c r="B4742" s="29">
        <f t="shared" si="295"/>
        <v>7</v>
      </c>
      <c r="C4742" s="34">
        <v>17</v>
      </c>
      <c r="D4742" s="35">
        <v>231.45</v>
      </c>
      <c r="E4742" s="36">
        <v>402</v>
      </c>
      <c r="F4742" s="37">
        <f t="shared" si="296"/>
        <v>633.45000000000005</v>
      </c>
      <c r="G4742" s="38"/>
      <c r="H4742" s="35">
        <v>433.87700000000001</v>
      </c>
      <c r="I4742" s="36">
        <v>209.32400000000001</v>
      </c>
      <c r="J4742" s="37">
        <f t="shared" si="297"/>
        <v>643.20100000000002</v>
      </c>
      <c r="K4742" s="38"/>
      <c r="L4742" s="35">
        <v>306.60000000000002</v>
      </c>
      <c r="M4742" s="36">
        <v>217.2</v>
      </c>
      <c r="N4742" s="37">
        <f t="shared" si="298"/>
        <v>523.79999999999995</v>
      </c>
    </row>
    <row r="4743" spans="1:14" ht="15.6" x14ac:dyDescent="0.3">
      <c r="A4743" s="40">
        <v>43663.375</v>
      </c>
      <c r="B4743" s="29">
        <f t="shared" si="295"/>
        <v>7</v>
      </c>
      <c r="C4743" s="34">
        <v>17</v>
      </c>
      <c r="D4743" s="35">
        <v>243.6</v>
      </c>
      <c r="E4743" s="36">
        <v>426.3</v>
      </c>
      <c r="F4743" s="37">
        <f t="shared" si="296"/>
        <v>669.9</v>
      </c>
      <c r="G4743" s="38"/>
      <c r="H4743" s="35">
        <v>451.392</v>
      </c>
      <c r="I4743" s="36">
        <v>223.053</v>
      </c>
      <c r="J4743" s="37">
        <f t="shared" si="297"/>
        <v>674.44499999999994</v>
      </c>
      <c r="K4743" s="38"/>
      <c r="L4743" s="35">
        <v>304.2</v>
      </c>
      <c r="M4743" s="36">
        <v>229.95</v>
      </c>
      <c r="N4743" s="37">
        <f t="shared" si="298"/>
        <v>534.15</v>
      </c>
    </row>
    <row r="4744" spans="1:14" ht="15.6" x14ac:dyDescent="0.3">
      <c r="A4744" s="39">
        <v>43663.416666666664</v>
      </c>
      <c r="B4744" s="29">
        <f t="shared" ref="B4744:B4807" si="299">MONTH(A4744)</f>
        <v>7</v>
      </c>
      <c r="C4744" s="34">
        <v>17</v>
      </c>
      <c r="D4744" s="35">
        <v>248.55</v>
      </c>
      <c r="E4744" s="36">
        <v>426.9</v>
      </c>
      <c r="F4744" s="37">
        <f t="shared" ref="F4744:F4807" si="300">D4744+E4744</f>
        <v>675.45</v>
      </c>
      <c r="G4744" s="38"/>
      <c r="H4744" s="35">
        <v>453.721</v>
      </c>
      <c r="I4744" s="36">
        <v>229.74799999999999</v>
      </c>
      <c r="J4744" s="37">
        <f t="shared" ref="J4744:J4807" si="301">H4744+I4744</f>
        <v>683.46900000000005</v>
      </c>
      <c r="K4744" s="38"/>
      <c r="L4744" s="35">
        <v>306.14999999999998</v>
      </c>
      <c r="M4744" s="36">
        <v>228.75</v>
      </c>
      <c r="N4744" s="37">
        <f t="shared" ref="N4744:N4807" si="302">L4744+M4744</f>
        <v>534.9</v>
      </c>
    </row>
    <row r="4745" spans="1:14" ht="15.6" x14ac:dyDescent="0.3">
      <c r="A4745" s="40">
        <v>43663.458333333336</v>
      </c>
      <c r="B4745" s="29">
        <f t="shared" si="299"/>
        <v>7</v>
      </c>
      <c r="C4745" s="34">
        <v>17</v>
      </c>
      <c r="D4745" s="35">
        <v>252.3</v>
      </c>
      <c r="E4745" s="36">
        <v>429.15</v>
      </c>
      <c r="F4745" s="37">
        <f t="shared" si="300"/>
        <v>681.45</v>
      </c>
      <c r="G4745" s="38"/>
      <c r="H4745" s="35">
        <v>442.79700000000003</v>
      </c>
      <c r="I4745" s="36">
        <v>231.28899999999999</v>
      </c>
      <c r="J4745" s="37">
        <f t="shared" si="301"/>
        <v>674.08600000000001</v>
      </c>
      <c r="K4745" s="38"/>
      <c r="L4745" s="35">
        <v>304.5</v>
      </c>
      <c r="M4745" s="36">
        <v>222.6</v>
      </c>
      <c r="N4745" s="37">
        <f t="shared" si="302"/>
        <v>527.1</v>
      </c>
    </row>
    <row r="4746" spans="1:14" ht="15.6" x14ac:dyDescent="0.3">
      <c r="A4746" s="39">
        <v>43663.5</v>
      </c>
      <c r="B4746" s="29">
        <f t="shared" si="299"/>
        <v>7</v>
      </c>
      <c r="C4746" s="34">
        <v>17</v>
      </c>
      <c r="D4746" s="35">
        <v>257.85000000000002</v>
      </c>
      <c r="E4746" s="36">
        <v>437.7</v>
      </c>
      <c r="F4746" s="37">
        <f t="shared" si="300"/>
        <v>695.55</v>
      </c>
      <c r="G4746" s="38"/>
      <c r="H4746" s="35">
        <v>493.68099999999998</v>
      </c>
      <c r="I4746" s="36">
        <v>239.13300000000001</v>
      </c>
      <c r="J4746" s="37">
        <f t="shared" si="301"/>
        <v>732.81399999999996</v>
      </c>
      <c r="K4746" s="38"/>
      <c r="L4746" s="35">
        <v>331.8</v>
      </c>
      <c r="M4746" s="36">
        <v>234.45</v>
      </c>
      <c r="N4746" s="37">
        <f t="shared" si="302"/>
        <v>566.25</v>
      </c>
    </row>
    <row r="4747" spans="1:14" ht="15.6" x14ac:dyDescent="0.3">
      <c r="A4747" s="40">
        <v>43663.541666666664</v>
      </c>
      <c r="B4747" s="29">
        <f t="shared" si="299"/>
        <v>7</v>
      </c>
      <c r="C4747" s="34">
        <v>17</v>
      </c>
      <c r="D4747" s="35">
        <v>258.14999999999998</v>
      </c>
      <c r="E4747" s="36">
        <v>455.85</v>
      </c>
      <c r="F4747" s="37">
        <f t="shared" si="300"/>
        <v>714</v>
      </c>
      <c r="G4747" s="38"/>
      <c r="H4747" s="35">
        <v>522.89599999999996</v>
      </c>
      <c r="I4747" s="36">
        <v>237.20500000000001</v>
      </c>
      <c r="J4747" s="37">
        <f t="shared" si="301"/>
        <v>760.101</v>
      </c>
      <c r="K4747" s="38"/>
      <c r="L4747" s="35">
        <v>340.35</v>
      </c>
      <c r="M4747" s="36">
        <v>235.05</v>
      </c>
      <c r="N4747" s="37">
        <f t="shared" si="302"/>
        <v>575.40000000000009</v>
      </c>
    </row>
    <row r="4748" spans="1:14" ht="15.6" x14ac:dyDescent="0.3">
      <c r="A4748" s="39">
        <v>43663.583333333336</v>
      </c>
      <c r="B4748" s="29">
        <f t="shared" si="299"/>
        <v>7</v>
      </c>
      <c r="C4748" s="34">
        <v>17</v>
      </c>
      <c r="D4748" s="35">
        <v>259.2</v>
      </c>
      <c r="E4748" s="36">
        <v>448.8</v>
      </c>
      <c r="F4748" s="37">
        <f t="shared" si="300"/>
        <v>708</v>
      </c>
      <c r="G4748" s="38"/>
      <c r="H4748" s="35">
        <v>518.75099999999998</v>
      </c>
      <c r="I4748" s="36">
        <v>231.90100000000001</v>
      </c>
      <c r="J4748" s="37">
        <f t="shared" si="301"/>
        <v>750.65200000000004</v>
      </c>
      <c r="K4748" s="38"/>
      <c r="L4748" s="35">
        <v>340.65</v>
      </c>
      <c r="M4748" s="36">
        <v>237.75</v>
      </c>
      <c r="N4748" s="37">
        <f t="shared" si="302"/>
        <v>578.4</v>
      </c>
    </row>
    <row r="4749" spans="1:14" ht="15.6" x14ac:dyDescent="0.3">
      <c r="A4749" s="40">
        <v>43663.625</v>
      </c>
      <c r="B4749" s="29">
        <f t="shared" si="299"/>
        <v>7</v>
      </c>
      <c r="C4749" s="34">
        <v>17</v>
      </c>
      <c r="D4749" s="35">
        <v>258</v>
      </c>
      <c r="E4749" s="36">
        <v>446.4</v>
      </c>
      <c r="F4749" s="37">
        <f t="shared" si="300"/>
        <v>704.4</v>
      </c>
      <c r="G4749" s="38"/>
      <c r="H4749" s="35">
        <v>512.952</v>
      </c>
      <c r="I4749" s="36">
        <v>231.096</v>
      </c>
      <c r="J4749" s="37">
        <f t="shared" si="301"/>
        <v>744.048</v>
      </c>
      <c r="K4749" s="38"/>
      <c r="L4749" s="35">
        <v>342.45</v>
      </c>
      <c r="M4749" s="36">
        <v>234.15</v>
      </c>
      <c r="N4749" s="37">
        <f t="shared" si="302"/>
        <v>576.6</v>
      </c>
    </row>
    <row r="4750" spans="1:14" ht="15.6" x14ac:dyDescent="0.3">
      <c r="A4750" s="39">
        <v>43663.666666666664</v>
      </c>
      <c r="B4750" s="29">
        <f t="shared" si="299"/>
        <v>7</v>
      </c>
      <c r="C4750" s="34">
        <v>17</v>
      </c>
      <c r="D4750" s="35">
        <v>260.39999999999998</v>
      </c>
      <c r="E4750" s="36">
        <v>449.4</v>
      </c>
      <c r="F4750" s="37">
        <f t="shared" si="300"/>
        <v>709.8</v>
      </c>
      <c r="G4750" s="38"/>
      <c r="H4750" s="35">
        <v>514.58199999999999</v>
      </c>
      <c r="I4750" s="36">
        <v>219.68299999999999</v>
      </c>
      <c r="J4750" s="37">
        <f t="shared" si="301"/>
        <v>734.26499999999999</v>
      </c>
      <c r="K4750" s="38"/>
      <c r="L4750" s="35">
        <v>347.4</v>
      </c>
      <c r="M4750" s="36">
        <v>232.5</v>
      </c>
      <c r="N4750" s="37">
        <f t="shared" si="302"/>
        <v>579.9</v>
      </c>
    </row>
    <row r="4751" spans="1:14" ht="15.6" x14ac:dyDescent="0.3">
      <c r="A4751" s="40">
        <v>43663.708333333336</v>
      </c>
      <c r="B4751" s="29">
        <f t="shared" si="299"/>
        <v>7</v>
      </c>
      <c r="C4751" s="34">
        <v>17</v>
      </c>
      <c r="D4751" s="35">
        <v>251.85</v>
      </c>
      <c r="E4751" s="36">
        <v>409.95</v>
      </c>
      <c r="F4751" s="37">
        <f t="shared" si="300"/>
        <v>661.8</v>
      </c>
      <c r="G4751" s="38"/>
      <c r="H4751" s="35">
        <v>495.649</v>
      </c>
      <c r="I4751" s="36">
        <v>204.38399999999999</v>
      </c>
      <c r="J4751" s="37">
        <f t="shared" si="301"/>
        <v>700.03300000000002</v>
      </c>
      <c r="K4751" s="38"/>
      <c r="L4751" s="35">
        <v>337.2</v>
      </c>
      <c r="M4751" s="36">
        <v>224.7</v>
      </c>
      <c r="N4751" s="37">
        <f t="shared" si="302"/>
        <v>561.9</v>
      </c>
    </row>
    <row r="4752" spans="1:14" ht="15.6" x14ac:dyDescent="0.3">
      <c r="A4752" s="39">
        <v>43663.75</v>
      </c>
      <c r="B4752" s="29">
        <f t="shared" si="299"/>
        <v>7</v>
      </c>
      <c r="C4752" s="34">
        <v>17</v>
      </c>
      <c r="D4752" s="35">
        <v>228.6</v>
      </c>
      <c r="E4752" s="36">
        <v>351.6</v>
      </c>
      <c r="F4752" s="37">
        <f t="shared" si="300"/>
        <v>580.20000000000005</v>
      </c>
      <c r="G4752" s="38"/>
      <c r="H4752" s="35">
        <v>182.66300000000001</v>
      </c>
      <c r="I4752" s="36">
        <v>175.191</v>
      </c>
      <c r="J4752" s="37">
        <f t="shared" si="301"/>
        <v>357.85400000000004</v>
      </c>
      <c r="K4752" s="38"/>
      <c r="L4752" s="35">
        <v>117.6</v>
      </c>
      <c r="M4752" s="36">
        <v>115.8</v>
      </c>
      <c r="N4752" s="37">
        <f t="shared" si="302"/>
        <v>233.39999999999998</v>
      </c>
    </row>
    <row r="4753" spans="1:14" ht="15.6" x14ac:dyDescent="0.3">
      <c r="A4753" s="40">
        <v>43663.791666666664</v>
      </c>
      <c r="B4753" s="29">
        <f t="shared" si="299"/>
        <v>7</v>
      </c>
      <c r="C4753" s="34">
        <v>17</v>
      </c>
      <c r="D4753" s="35">
        <v>226.65</v>
      </c>
      <c r="E4753" s="36">
        <v>322.95</v>
      </c>
      <c r="F4753" s="37">
        <f t="shared" si="300"/>
        <v>549.6</v>
      </c>
      <c r="G4753" s="38"/>
      <c r="H4753" s="35">
        <v>171.42</v>
      </c>
      <c r="I4753" s="36">
        <v>165.452</v>
      </c>
      <c r="J4753" s="37">
        <f t="shared" si="301"/>
        <v>336.87199999999996</v>
      </c>
      <c r="K4753" s="38"/>
      <c r="L4753" s="35">
        <v>107.1</v>
      </c>
      <c r="M4753" s="36">
        <v>94.2</v>
      </c>
      <c r="N4753" s="37">
        <f t="shared" si="302"/>
        <v>201.3</v>
      </c>
    </row>
    <row r="4754" spans="1:14" ht="15.6" x14ac:dyDescent="0.3">
      <c r="A4754" s="39">
        <v>43663.833333333336</v>
      </c>
      <c r="B4754" s="29">
        <f t="shared" si="299"/>
        <v>7</v>
      </c>
      <c r="C4754" s="34">
        <v>17</v>
      </c>
      <c r="D4754" s="35">
        <v>215.55</v>
      </c>
      <c r="E4754" s="36">
        <v>315.3</v>
      </c>
      <c r="F4754" s="37">
        <f t="shared" si="300"/>
        <v>530.85</v>
      </c>
      <c r="G4754" s="38"/>
      <c r="H4754" s="35">
        <v>181.34700000000001</v>
      </c>
      <c r="I4754" s="36">
        <v>161.61199999999999</v>
      </c>
      <c r="J4754" s="37">
        <f t="shared" si="301"/>
        <v>342.959</v>
      </c>
      <c r="K4754" s="38"/>
      <c r="L4754" s="35">
        <v>97.95</v>
      </c>
      <c r="M4754" s="36">
        <v>93.3</v>
      </c>
      <c r="N4754" s="37">
        <f t="shared" si="302"/>
        <v>191.25</v>
      </c>
    </row>
    <row r="4755" spans="1:14" ht="15.6" x14ac:dyDescent="0.3">
      <c r="A4755" s="40">
        <v>43663.875</v>
      </c>
      <c r="B4755" s="29">
        <f t="shared" si="299"/>
        <v>7</v>
      </c>
      <c r="C4755" s="34">
        <v>17</v>
      </c>
      <c r="D4755" s="35">
        <v>188.85</v>
      </c>
      <c r="E4755" s="36">
        <v>158.25</v>
      </c>
      <c r="F4755" s="37">
        <f t="shared" si="300"/>
        <v>347.1</v>
      </c>
      <c r="G4755" s="38"/>
      <c r="H4755" s="35">
        <v>172.988</v>
      </c>
      <c r="I4755" s="36">
        <v>156.37899999999999</v>
      </c>
      <c r="J4755" s="37">
        <f t="shared" si="301"/>
        <v>329.36699999999996</v>
      </c>
      <c r="K4755" s="38"/>
      <c r="L4755" s="35">
        <v>95.1</v>
      </c>
      <c r="M4755" s="36">
        <v>92.1</v>
      </c>
      <c r="N4755" s="37">
        <f t="shared" si="302"/>
        <v>187.2</v>
      </c>
    </row>
    <row r="4756" spans="1:14" ht="15.6" x14ac:dyDescent="0.3">
      <c r="A4756" s="39">
        <v>43663.916666666664</v>
      </c>
      <c r="B4756" s="29">
        <f t="shared" si="299"/>
        <v>7</v>
      </c>
      <c r="C4756" s="34">
        <v>17</v>
      </c>
      <c r="D4756" s="35">
        <v>176.85</v>
      </c>
      <c r="E4756" s="36">
        <v>153.44999999999999</v>
      </c>
      <c r="F4756" s="37">
        <f t="shared" si="300"/>
        <v>330.29999999999995</v>
      </c>
      <c r="G4756" s="38"/>
      <c r="H4756" s="35">
        <v>171.45400000000001</v>
      </c>
      <c r="I4756" s="36">
        <v>149.816</v>
      </c>
      <c r="J4756" s="37">
        <f t="shared" si="301"/>
        <v>321.27</v>
      </c>
      <c r="K4756" s="38"/>
      <c r="L4756" s="35">
        <v>91.2</v>
      </c>
      <c r="M4756" s="36">
        <v>90.45</v>
      </c>
      <c r="N4756" s="37">
        <f t="shared" si="302"/>
        <v>181.65</v>
      </c>
    </row>
    <row r="4757" spans="1:14" ht="15.6" x14ac:dyDescent="0.3">
      <c r="A4757" s="40">
        <v>43663.958333333336</v>
      </c>
      <c r="B4757" s="29">
        <f t="shared" si="299"/>
        <v>7</v>
      </c>
      <c r="C4757" s="34">
        <v>17</v>
      </c>
      <c r="D4757" s="35">
        <v>168.15</v>
      </c>
      <c r="E4757" s="36">
        <v>152.4</v>
      </c>
      <c r="F4757" s="37">
        <f t="shared" si="300"/>
        <v>320.55</v>
      </c>
      <c r="G4757" s="38"/>
      <c r="H4757" s="35">
        <v>163.03299999999999</v>
      </c>
      <c r="I4757" s="36">
        <v>128.56100000000001</v>
      </c>
      <c r="J4757" s="37">
        <f t="shared" si="301"/>
        <v>291.59399999999999</v>
      </c>
      <c r="K4757" s="38"/>
      <c r="L4757" s="35">
        <v>81.150000000000006</v>
      </c>
      <c r="M4757" s="36">
        <v>78.599999999999994</v>
      </c>
      <c r="N4757" s="37">
        <f t="shared" si="302"/>
        <v>159.75</v>
      </c>
    </row>
    <row r="4758" spans="1:14" ht="15.6" x14ac:dyDescent="0.3">
      <c r="A4758" s="39">
        <v>43663</v>
      </c>
      <c r="B4758" s="29">
        <f t="shared" si="299"/>
        <v>7</v>
      </c>
      <c r="C4758" s="34">
        <v>17</v>
      </c>
      <c r="D4758" s="35">
        <v>158.25</v>
      </c>
      <c r="E4758" s="36">
        <v>138.9</v>
      </c>
      <c r="F4758" s="37">
        <f t="shared" si="300"/>
        <v>297.14999999999998</v>
      </c>
      <c r="G4758" s="38"/>
      <c r="H4758" s="35">
        <v>157.911</v>
      </c>
      <c r="I4758" s="36">
        <v>106.265</v>
      </c>
      <c r="J4758" s="37">
        <f t="shared" si="301"/>
        <v>264.17599999999999</v>
      </c>
      <c r="K4758" s="38"/>
      <c r="L4758" s="35">
        <v>73.650000000000006</v>
      </c>
      <c r="M4758" s="36">
        <v>78</v>
      </c>
      <c r="N4758" s="37">
        <f t="shared" si="302"/>
        <v>151.65</v>
      </c>
    </row>
    <row r="4759" spans="1:14" ht="15.6" x14ac:dyDescent="0.3">
      <c r="A4759" s="40">
        <v>43664.041666666664</v>
      </c>
      <c r="B4759" s="29">
        <f t="shared" si="299"/>
        <v>7</v>
      </c>
      <c r="C4759" s="34">
        <v>18</v>
      </c>
      <c r="D4759" s="35">
        <v>153.30000000000001</v>
      </c>
      <c r="E4759" s="36">
        <v>136.05000000000001</v>
      </c>
      <c r="F4759" s="37">
        <f t="shared" si="300"/>
        <v>289.35000000000002</v>
      </c>
      <c r="G4759" s="38"/>
      <c r="H4759" s="35">
        <v>158.80000000000001</v>
      </c>
      <c r="I4759" s="36">
        <v>106</v>
      </c>
      <c r="J4759" s="37">
        <f t="shared" si="301"/>
        <v>264.8</v>
      </c>
      <c r="K4759" s="38"/>
      <c r="L4759" s="35">
        <v>74.400000000000006</v>
      </c>
      <c r="M4759" s="36">
        <v>77.55</v>
      </c>
      <c r="N4759" s="37">
        <f t="shared" si="302"/>
        <v>151.94999999999999</v>
      </c>
    </row>
    <row r="4760" spans="1:14" ht="15.6" x14ac:dyDescent="0.3">
      <c r="A4760" s="39">
        <v>43664.083333333336</v>
      </c>
      <c r="B4760" s="29">
        <f t="shared" si="299"/>
        <v>7</v>
      </c>
      <c r="C4760" s="34">
        <v>18</v>
      </c>
      <c r="D4760" s="35">
        <v>145.65</v>
      </c>
      <c r="E4760" s="36">
        <v>135.15</v>
      </c>
      <c r="F4760" s="37">
        <f t="shared" si="300"/>
        <v>280.8</v>
      </c>
      <c r="G4760" s="38"/>
      <c r="H4760" s="35">
        <v>159.81100000000001</v>
      </c>
      <c r="I4760" s="36">
        <v>106.236</v>
      </c>
      <c r="J4760" s="37">
        <f t="shared" si="301"/>
        <v>266.04700000000003</v>
      </c>
      <c r="K4760" s="38"/>
      <c r="L4760" s="35">
        <v>74.7</v>
      </c>
      <c r="M4760" s="36">
        <v>77.849999999999994</v>
      </c>
      <c r="N4760" s="37">
        <f t="shared" si="302"/>
        <v>152.55000000000001</v>
      </c>
    </row>
    <row r="4761" spans="1:14" ht="15.6" x14ac:dyDescent="0.3">
      <c r="A4761" s="40">
        <v>43664.125</v>
      </c>
      <c r="B4761" s="29">
        <f t="shared" si="299"/>
        <v>7</v>
      </c>
      <c r="C4761" s="34">
        <v>18</v>
      </c>
      <c r="D4761" s="35">
        <v>144.75</v>
      </c>
      <c r="E4761" s="36">
        <v>135.9</v>
      </c>
      <c r="F4761" s="37">
        <f t="shared" si="300"/>
        <v>280.64999999999998</v>
      </c>
      <c r="G4761" s="38"/>
      <c r="H4761" s="35">
        <v>160.21799999999999</v>
      </c>
      <c r="I4761" s="36">
        <v>106.021</v>
      </c>
      <c r="J4761" s="37">
        <f t="shared" si="301"/>
        <v>266.23899999999998</v>
      </c>
      <c r="K4761" s="38"/>
      <c r="L4761" s="35">
        <v>75.45</v>
      </c>
      <c r="M4761" s="36">
        <v>76.650000000000006</v>
      </c>
      <c r="N4761" s="37">
        <f t="shared" si="302"/>
        <v>152.10000000000002</v>
      </c>
    </row>
    <row r="4762" spans="1:14" ht="15.6" x14ac:dyDescent="0.3">
      <c r="A4762" s="39">
        <v>43664.166666666664</v>
      </c>
      <c r="B4762" s="29">
        <f t="shared" si="299"/>
        <v>7</v>
      </c>
      <c r="C4762" s="34">
        <v>18</v>
      </c>
      <c r="D4762" s="35">
        <v>145.19999999999999</v>
      </c>
      <c r="E4762" s="36">
        <v>144.30000000000001</v>
      </c>
      <c r="F4762" s="37">
        <f t="shared" si="300"/>
        <v>289.5</v>
      </c>
      <c r="G4762" s="38"/>
      <c r="H4762" s="35">
        <v>148.17699999999999</v>
      </c>
      <c r="I4762" s="36">
        <v>88.283000000000001</v>
      </c>
      <c r="J4762" s="37">
        <f t="shared" si="301"/>
        <v>236.45999999999998</v>
      </c>
      <c r="K4762" s="38"/>
      <c r="L4762" s="35">
        <v>61.8</v>
      </c>
      <c r="M4762" s="36">
        <v>65.400000000000006</v>
      </c>
      <c r="N4762" s="37">
        <f t="shared" si="302"/>
        <v>127.2</v>
      </c>
    </row>
    <row r="4763" spans="1:14" ht="15.6" x14ac:dyDescent="0.3">
      <c r="A4763" s="40">
        <v>43664.208333333336</v>
      </c>
      <c r="B4763" s="29">
        <f t="shared" si="299"/>
        <v>7</v>
      </c>
      <c r="C4763" s="34">
        <v>18</v>
      </c>
      <c r="D4763" s="35">
        <v>144.75</v>
      </c>
      <c r="E4763" s="36">
        <v>148.19999999999999</v>
      </c>
      <c r="F4763" s="37">
        <f t="shared" si="300"/>
        <v>292.95</v>
      </c>
      <c r="G4763" s="38"/>
      <c r="H4763" s="35">
        <v>179.339</v>
      </c>
      <c r="I4763" s="36">
        <v>111.34699999999999</v>
      </c>
      <c r="J4763" s="37">
        <f t="shared" si="301"/>
        <v>290.68599999999998</v>
      </c>
      <c r="K4763" s="38"/>
      <c r="L4763" s="35">
        <v>104.1</v>
      </c>
      <c r="M4763" s="36">
        <v>96.3</v>
      </c>
      <c r="N4763" s="37">
        <f t="shared" si="302"/>
        <v>200.39999999999998</v>
      </c>
    </row>
    <row r="4764" spans="1:14" ht="15.6" x14ac:dyDescent="0.3">
      <c r="A4764" s="39">
        <v>43664.25</v>
      </c>
      <c r="B4764" s="29">
        <f t="shared" si="299"/>
        <v>7</v>
      </c>
      <c r="C4764" s="34">
        <v>18</v>
      </c>
      <c r="D4764" s="35">
        <v>182.55</v>
      </c>
      <c r="E4764" s="36">
        <v>338.7</v>
      </c>
      <c r="F4764" s="37">
        <f t="shared" si="300"/>
        <v>521.25</v>
      </c>
      <c r="G4764" s="38"/>
      <c r="H4764" s="35">
        <v>434.38799999999998</v>
      </c>
      <c r="I4764" s="36">
        <v>145.33000000000001</v>
      </c>
      <c r="J4764" s="37">
        <f t="shared" si="301"/>
        <v>579.71799999999996</v>
      </c>
      <c r="K4764" s="38"/>
      <c r="L4764" s="35">
        <v>249.9</v>
      </c>
      <c r="M4764" s="36">
        <v>172.8</v>
      </c>
      <c r="N4764" s="37">
        <f t="shared" si="302"/>
        <v>422.70000000000005</v>
      </c>
    </row>
    <row r="4765" spans="1:14" ht="15.6" x14ac:dyDescent="0.3">
      <c r="A4765" s="40">
        <v>43664.291666666664</v>
      </c>
      <c r="B4765" s="29">
        <f t="shared" si="299"/>
        <v>7</v>
      </c>
      <c r="C4765" s="34">
        <v>18</v>
      </c>
      <c r="D4765" s="35">
        <v>195.15</v>
      </c>
      <c r="E4765" s="36">
        <v>366.75</v>
      </c>
      <c r="F4765" s="37">
        <f t="shared" si="300"/>
        <v>561.9</v>
      </c>
      <c r="G4765" s="38"/>
      <c r="H4765" s="35">
        <v>453.61799999999999</v>
      </c>
      <c r="I4765" s="36">
        <v>174.684</v>
      </c>
      <c r="J4765" s="37">
        <f t="shared" si="301"/>
        <v>628.30200000000002</v>
      </c>
      <c r="K4765" s="38"/>
      <c r="L4765" s="35">
        <v>278.85000000000002</v>
      </c>
      <c r="M4765" s="36">
        <v>187.65</v>
      </c>
      <c r="N4765" s="37">
        <f t="shared" si="302"/>
        <v>466.5</v>
      </c>
    </row>
    <row r="4766" spans="1:14" ht="15.6" x14ac:dyDescent="0.3">
      <c r="A4766" s="39">
        <v>43664.333333333336</v>
      </c>
      <c r="B4766" s="29">
        <f t="shared" si="299"/>
        <v>7</v>
      </c>
      <c r="C4766" s="34">
        <v>18</v>
      </c>
      <c r="D4766" s="35">
        <v>223.95</v>
      </c>
      <c r="E4766" s="36">
        <v>380.4</v>
      </c>
      <c r="F4766" s="37">
        <f t="shared" si="300"/>
        <v>604.34999999999991</v>
      </c>
      <c r="G4766" s="38"/>
      <c r="H4766" s="35">
        <v>432.54300000000001</v>
      </c>
      <c r="I4766" s="36">
        <v>197.63399999999999</v>
      </c>
      <c r="J4766" s="37">
        <f t="shared" si="301"/>
        <v>630.17700000000002</v>
      </c>
      <c r="K4766" s="38"/>
      <c r="L4766" s="35">
        <v>267.89999999999998</v>
      </c>
      <c r="M4766" s="36">
        <v>190.35</v>
      </c>
      <c r="N4766" s="37">
        <f t="shared" si="302"/>
        <v>458.25</v>
      </c>
    </row>
    <row r="4767" spans="1:14" ht="15.6" x14ac:dyDescent="0.3">
      <c r="A4767" s="40">
        <v>43664.375</v>
      </c>
      <c r="B4767" s="29">
        <f t="shared" si="299"/>
        <v>7</v>
      </c>
      <c r="C4767" s="34">
        <v>18</v>
      </c>
      <c r="D4767" s="35">
        <v>240.45</v>
      </c>
      <c r="E4767" s="36">
        <v>414.9</v>
      </c>
      <c r="F4767" s="37">
        <f t="shared" si="300"/>
        <v>655.34999999999991</v>
      </c>
      <c r="G4767" s="38"/>
      <c r="H4767" s="35">
        <v>457.15199999999999</v>
      </c>
      <c r="I4767" s="36">
        <v>221.93700000000001</v>
      </c>
      <c r="J4767" s="37">
        <f t="shared" si="301"/>
        <v>679.08899999999994</v>
      </c>
      <c r="K4767" s="38"/>
      <c r="L4767" s="35">
        <v>281.85000000000002</v>
      </c>
      <c r="M4767" s="36">
        <v>204.15</v>
      </c>
      <c r="N4767" s="37">
        <f t="shared" si="302"/>
        <v>486</v>
      </c>
    </row>
    <row r="4768" spans="1:14" ht="15.6" x14ac:dyDescent="0.3">
      <c r="A4768" s="39">
        <v>43664.416666666664</v>
      </c>
      <c r="B4768" s="29">
        <f t="shared" si="299"/>
        <v>7</v>
      </c>
      <c r="C4768" s="34">
        <v>18</v>
      </c>
      <c r="D4768" s="35">
        <v>243.9</v>
      </c>
      <c r="E4768" s="36">
        <v>411</v>
      </c>
      <c r="F4768" s="37">
        <f t="shared" si="300"/>
        <v>654.9</v>
      </c>
      <c r="G4768" s="38"/>
      <c r="H4768" s="35">
        <v>446.74099999999999</v>
      </c>
      <c r="I4768" s="36">
        <v>226.839</v>
      </c>
      <c r="J4768" s="37">
        <f t="shared" si="301"/>
        <v>673.57999999999993</v>
      </c>
      <c r="K4768" s="38"/>
      <c r="L4768" s="35">
        <v>285.14999999999998</v>
      </c>
      <c r="M4768" s="36">
        <v>203.25</v>
      </c>
      <c r="N4768" s="37">
        <f t="shared" si="302"/>
        <v>488.4</v>
      </c>
    </row>
    <row r="4769" spans="1:14" ht="15.6" x14ac:dyDescent="0.3">
      <c r="A4769" s="40">
        <v>43664.458333333336</v>
      </c>
      <c r="B4769" s="29">
        <f t="shared" si="299"/>
        <v>7</v>
      </c>
      <c r="C4769" s="34">
        <v>18</v>
      </c>
      <c r="D4769" s="35">
        <v>249.15</v>
      </c>
      <c r="E4769" s="36">
        <v>423.6</v>
      </c>
      <c r="F4769" s="37">
        <f t="shared" si="300"/>
        <v>672.75</v>
      </c>
      <c r="G4769" s="38"/>
      <c r="H4769" s="35">
        <v>454.50099999999998</v>
      </c>
      <c r="I4769" s="36">
        <v>229.22300000000001</v>
      </c>
      <c r="J4769" s="37">
        <f t="shared" si="301"/>
        <v>683.72399999999993</v>
      </c>
      <c r="K4769" s="38"/>
      <c r="L4769" s="35">
        <v>295.5</v>
      </c>
      <c r="M4769" s="36">
        <v>214.65</v>
      </c>
      <c r="N4769" s="37">
        <f t="shared" si="302"/>
        <v>510.15</v>
      </c>
    </row>
    <row r="4770" spans="1:14" ht="15.6" x14ac:dyDescent="0.3">
      <c r="A4770" s="39">
        <v>43664.5</v>
      </c>
      <c r="B4770" s="29">
        <f t="shared" si="299"/>
        <v>7</v>
      </c>
      <c r="C4770" s="34">
        <v>18</v>
      </c>
      <c r="D4770" s="35">
        <v>258.75</v>
      </c>
      <c r="E4770" s="36">
        <v>437.1</v>
      </c>
      <c r="F4770" s="37">
        <f t="shared" si="300"/>
        <v>695.85</v>
      </c>
      <c r="G4770" s="38"/>
      <c r="H4770" s="35">
        <v>491.41199999999998</v>
      </c>
      <c r="I4770" s="36">
        <v>241.46600000000001</v>
      </c>
      <c r="J4770" s="37">
        <f t="shared" si="301"/>
        <v>732.87799999999993</v>
      </c>
      <c r="K4770" s="38"/>
      <c r="L4770" s="35">
        <v>299.39999999999998</v>
      </c>
      <c r="M4770" s="36">
        <v>221.55</v>
      </c>
      <c r="N4770" s="37">
        <f t="shared" si="302"/>
        <v>520.95000000000005</v>
      </c>
    </row>
    <row r="4771" spans="1:14" ht="15.6" x14ac:dyDescent="0.3">
      <c r="A4771" s="40">
        <v>43664.541666666664</v>
      </c>
      <c r="B4771" s="29">
        <f t="shared" si="299"/>
        <v>7</v>
      </c>
      <c r="C4771" s="34">
        <v>18</v>
      </c>
      <c r="D4771" s="35">
        <v>260.55</v>
      </c>
      <c r="E4771" s="36">
        <v>433.95</v>
      </c>
      <c r="F4771" s="37">
        <f t="shared" si="300"/>
        <v>694.5</v>
      </c>
      <c r="G4771" s="38"/>
      <c r="H4771" s="35">
        <v>493.09800000000001</v>
      </c>
      <c r="I4771" s="36">
        <v>235.613</v>
      </c>
      <c r="J4771" s="37">
        <f t="shared" si="301"/>
        <v>728.71100000000001</v>
      </c>
      <c r="K4771" s="38"/>
      <c r="L4771" s="35">
        <v>301.2</v>
      </c>
      <c r="M4771" s="36">
        <v>225.6</v>
      </c>
      <c r="N4771" s="37">
        <f t="shared" si="302"/>
        <v>526.79999999999995</v>
      </c>
    </row>
    <row r="4772" spans="1:14" ht="15.6" x14ac:dyDescent="0.3">
      <c r="A4772" s="39">
        <v>43664.583333333336</v>
      </c>
      <c r="B4772" s="29">
        <f t="shared" si="299"/>
        <v>7</v>
      </c>
      <c r="C4772" s="34">
        <v>18</v>
      </c>
      <c r="D4772" s="35">
        <v>261</v>
      </c>
      <c r="E4772" s="36">
        <v>432</v>
      </c>
      <c r="F4772" s="37">
        <f t="shared" si="300"/>
        <v>693</v>
      </c>
      <c r="G4772" s="38"/>
      <c r="H4772" s="35">
        <v>485.36500000000001</v>
      </c>
      <c r="I4772" s="36">
        <v>228.06200000000001</v>
      </c>
      <c r="J4772" s="37">
        <f t="shared" si="301"/>
        <v>713.42700000000002</v>
      </c>
      <c r="K4772" s="38"/>
      <c r="L4772" s="35">
        <v>330</v>
      </c>
      <c r="M4772" s="36">
        <v>233.1</v>
      </c>
      <c r="N4772" s="37">
        <f t="shared" si="302"/>
        <v>563.1</v>
      </c>
    </row>
    <row r="4773" spans="1:14" ht="15.6" x14ac:dyDescent="0.3">
      <c r="A4773" s="40">
        <v>43664.625</v>
      </c>
      <c r="B4773" s="29">
        <f t="shared" si="299"/>
        <v>7</v>
      </c>
      <c r="C4773" s="34">
        <v>18</v>
      </c>
      <c r="D4773" s="35">
        <v>260.39999999999998</v>
      </c>
      <c r="E4773" s="36">
        <v>439.35</v>
      </c>
      <c r="F4773" s="37">
        <f t="shared" si="300"/>
        <v>699.75</v>
      </c>
      <c r="G4773" s="38"/>
      <c r="H4773" s="35">
        <v>487.14100000000002</v>
      </c>
      <c r="I4773" s="36">
        <v>228.22200000000001</v>
      </c>
      <c r="J4773" s="37">
        <f t="shared" si="301"/>
        <v>715.36300000000006</v>
      </c>
      <c r="K4773" s="38"/>
      <c r="L4773" s="35">
        <v>338.7</v>
      </c>
      <c r="M4773" s="36">
        <v>237.75</v>
      </c>
      <c r="N4773" s="37">
        <f t="shared" si="302"/>
        <v>576.45000000000005</v>
      </c>
    </row>
    <row r="4774" spans="1:14" ht="15.6" x14ac:dyDescent="0.3">
      <c r="A4774" s="39">
        <v>43664.666666666664</v>
      </c>
      <c r="B4774" s="29">
        <f t="shared" si="299"/>
        <v>7</v>
      </c>
      <c r="C4774" s="34">
        <v>18</v>
      </c>
      <c r="D4774" s="35">
        <v>265.5</v>
      </c>
      <c r="E4774" s="36">
        <v>428.85</v>
      </c>
      <c r="F4774" s="37">
        <f t="shared" si="300"/>
        <v>694.35</v>
      </c>
      <c r="G4774" s="38"/>
      <c r="H4774" s="35">
        <v>505.00200000000001</v>
      </c>
      <c r="I4774" s="36">
        <v>226.05600000000001</v>
      </c>
      <c r="J4774" s="37">
        <f t="shared" si="301"/>
        <v>731.05799999999999</v>
      </c>
      <c r="K4774" s="38"/>
      <c r="L4774" s="35">
        <v>331.05</v>
      </c>
      <c r="M4774" s="36">
        <v>232.35</v>
      </c>
      <c r="N4774" s="37">
        <f t="shared" si="302"/>
        <v>563.4</v>
      </c>
    </row>
    <row r="4775" spans="1:14" ht="15.6" x14ac:dyDescent="0.3">
      <c r="A4775" s="40">
        <v>43664.708333333336</v>
      </c>
      <c r="B4775" s="29">
        <f t="shared" si="299"/>
        <v>7</v>
      </c>
      <c r="C4775" s="34">
        <v>18</v>
      </c>
      <c r="D4775" s="35">
        <v>258.14999999999998</v>
      </c>
      <c r="E4775" s="36">
        <v>390.3</v>
      </c>
      <c r="F4775" s="37">
        <f t="shared" si="300"/>
        <v>648.45000000000005</v>
      </c>
      <c r="G4775" s="38"/>
      <c r="H4775" s="35">
        <v>480.45600000000002</v>
      </c>
      <c r="I4775" s="36">
        <v>206.67500000000001</v>
      </c>
      <c r="J4775" s="37">
        <f t="shared" si="301"/>
        <v>687.13100000000009</v>
      </c>
      <c r="K4775" s="38"/>
      <c r="L4775" s="35">
        <v>314.7</v>
      </c>
      <c r="M4775" s="36">
        <v>226.2</v>
      </c>
      <c r="N4775" s="37">
        <f t="shared" si="302"/>
        <v>540.9</v>
      </c>
    </row>
    <row r="4776" spans="1:14" ht="15.6" x14ac:dyDescent="0.3">
      <c r="A4776" s="39">
        <v>43664.75</v>
      </c>
      <c r="B4776" s="29">
        <f t="shared" si="299"/>
        <v>7</v>
      </c>
      <c r="C4776" s="34">
        <v>18</v>
      </c>
      <c r="D4776" s="35">
        <v>235.8</v>
      </c>
      <c r="E4776" s="36">
        <v>334.35</v>
      </c>
      <c r="F4776" s="37">
        <f t="shared" si="300"/>
        <v>570.15000000000009</v>
      </c>
      <c r="G4776" s="38"/>
      <c r="H4776" s="35">
        <v>178.458</v>
      </c>
      <c r="I4776" s="36">
        <v>175.279</v>
      </c>
      <c r="J4776" s="37">
        <f t="shared" si="301"/>
        <v>353.73699999999997</v>
      </c>
      <c r="K4776" s="38"/>
      <c r="L4776" s="35">
        <v>115.95</v>
      </c>
      <c r="M4776" s="36">
        <v>110.85</v>
      </c>
      <c r="N4776" s="37">
        <f t="shared" si="302"/>
        <v>226.8</v>
      </c>
    </row>
    <row r="4777" spans="1:14" ht="15.6" x14ac:dyDescent="0.3">
      <c r="A4777" s="40">
        <v>43664.791666666664</v>
      </c>
      <c r="B4777" s="29">
        <f t="shared" si="299"/>
        <v>7</v>
      </c>
      <c r="C4777" s="34">
        <v>18</v>
      </c>
      <c r="D4777" s="35">
        <v>228.6</v>
      </c>
      <c r="E4777" s="36">
        <v>317.7</v>
      </c>
      <c r="F4777" s="37">
        <f t="shared" si="300"/>
        <v>546.29999999999995</v>
      </c>
      <c r="G4777" s="38"/>
      <c r="H4777" s="35">
        <v>168.761</v>
      </c>
      <c r="I4777" s="36">
        <v>163.667</v>
      </c>
      <c r="J4777" s="37">
        <f t="shared" si="301"/>
        <v>332.428</v>
      </c>
      <c r="K4777" s="38"/>
      <c r="L4777" s="35">
        <v>105.6</v>
      </c>
      <c r="M4777" s="36">
        <v>90</v>
      </c>
      <c r="N4777" s="37">
        <f t="shared" si="302"/>
        <v>195.6</v>
      </c>
    </row>
    <row r="4778" spans="1:14" ht="15.6" x14ac:dyDescent="0.3">
      <c r="A4778" s="39">
        <v>43664.833333333336</v>
      </c>
      <c r="B4778" s="29">
        <f t="shared" si="299"/>
        <v>7</v>
      </c>
      <c r="C4778" s="34">
        <v>18</v>
      </c>
      <c r="D4778" s="35">
        <v>220.5</v>
      </c>
      <c r="E4778" s="36">
        <v>314.10000000000002</v>
      </c>
      <c r="F4778" s="37">
        <f t="shared" si="300"/>
        <v>534.6</v>
      </c>
      <c r="G4778" s="38"/>
      <c r="H4778" s="35">
        <v>176.232</v>
      </c>
      <c r="I4778" s="36">
        <v>160.316</v>
      </c>
      <c r="J4778" s="37">
        <f t="shared" si="301"/>
        <v>336.548</v>
      </c>
      <c r="K4778" s="38"/>
      <c r="L4778" s="35">
        <v>102.6</v>
      </c>
      <c r="M4778" s="36">
        <v>83.55</v>
      </c>
      <c r="N4778" s="37">
        <f t="shared" si="302"/>
        <v>186.14999999999998</v>
      </c>
    </row>
    <row r="4779" spans="1:14" ht="15.6" x14ac:dyDescent="0.3">
      <c r="A4779" s="40">
        <v>43664.875</v>
      </c>
      <c r="B4779" s="29">
        <f t="shared" si="299"/>
        <v>7</v>
      </c>
      <c r="C4779" s="34">
        <v>18</v>
      </c>
      <c r="D4779" s="35">
        <v>195</v>
      </c>
      <c r="E4779" s="36">
        <v>155.1</v>
      </c>
      <c r="F4779" s="37">
        <f t="shared" si="300"/>
        <v>350.1</v>
      </c>
      <c r="G4779" s="38"/>
      <c r="H4779" s="35">
        <v>172.94900000000001</v>
      </c>
      <c r="I4779" s="36">
        <v>153.399</v>
      </c>
      <c r="J4779" s="37">
        <f t="shared" si="301"/>
        <v>326.34800000000001</v>
      </c>
      <c r="K4779" s="38"/>
      <c r="L4779" s="35">
        <v>97.35</v>
      </c>
      <c r="M4779" s="36">
        <v>78.75</v>
      </c>
      <c r="N4779" s="37">
        <f t="shared" si="302"/>
        <v>176.1</v>
      </c>
    </row>
    <row r="4780" spans="1:14" ht="15.6" x14ac:dyDescent="0.3">
      <c r="A4780" s="39">
        <v>43664.916666666664</v>
      </c>
      <c r="B4780" s="29">
        <f t="shared" si="299"/>
        <v>7</v>
      </c>
      <c r="C4780" s="34">
        <v>18</v>
      </c>
      <c r="D4780" s="35">
        <v>183.45</v>
      </c>
      <c r="E4780" s="36">
        <v>149.69999999999999</v>
      </c>
      <c r="F4780" s="37">
        <f t="shared" si="300"/>
        <v>333.15</v>
      </c>
      <c r="G4780" s="38"/>
      <c r="H4780" s="35">
        <v>170.798</v>
      </c>
      <c r="I4780" s="36">
        <v>150.50700000000001</v>
      </c>
      <c r="J4780" s="37">
        <f t="shared" si="301"/>
        <v>321.30500000000001</v>
      </c>
      <c r="K4780" s="38"/>
      <c r="L4780" s="35">
        <v>92.1</v>
      </c>
      <c r="M4780" s="36">
        <v>77.7</v>
      </c>
      <c r="N4780" s="37">
        <f t="shared" si="302"/>
        <v>169.8</v>
      </c>
    </row>
    <row r="4781" spans="1:14" ht="15.6" x14ac:dyDescent="0.3">
      <c r="A4781" s="40">
        <v>43664.958333333336</v>
      </c>
      <c r="B4781" s="29">
        <f t="shared" si="299"/>
        <v>7</v>
      </c>
      <c r="C4781" s="34">
        <v>18</v>
      </c>
      <c r="D4781" s="35">
        <v>172.65</v>
      </c>
      <c r="E4781" s="36">
        <v>148.5</v>
      </c>
      <c r="F4781" s="37">
        <f t="shared" si="300"/>
        <v>321.14999999999998</v>
      </c>
      <c r="G4781" s="38"/>
      <c r="H4781" s="35">
        <v>162.10400000000001</v>
      </c>
      <c r="I4781" s="36">
        <v>118.29900000000001</v>
      </c>
      <c r="J4781" s="37">
        <f t="shared" si="301"/>
        <v>280.40300000000002</v>
      </c>
      <c r="K4781" s="38"/>
      <c r="L4781" s="35">
        <v>84</v>
      </c>
      <c r="M4781" s="36">
        <v>71.099999999999994</v>
      </c>
      <c r="N4781" s="37">
        <f t="shared" si="302"/>
        <v>155.1</v>
      </c>
    </row>
    <row r="4782" spans="1:14" ht="15.6" x14ac:dyDescent="0.3">
      <c r="A4782" s="39">
        <v>43664</v>
      </c>
      <c r="B4782" s="29">
        <f t="shared" si="299"/>
        <v>7</v>
      </c>
      <c r="C4782" s="34">
        <v>18</v>
      </c>
      <c r="D4782" s="35">
        <v>163.95</v>
      </c>
      <c r="E4782" s="36">
        <v>142.94999999999999</v>
      </c>
      <c r="F4782" s="37">
        <f t="shared" si="300"/>
        <v>306.89999999999998</v>
      </c>
      <c r="G4782" s="38"/>
      <c r="H4782" s="35">
        <v>157.71</v>
      </c>
      <c r="I4782" s="36">
        <v>105.935</v>
      </c>
      <c r="J4782" s="37">
        <f t="shared" si="301"/>
        <v>263.64499999999998</v>
      </c>
      <c r="K4782" s="38"/>
      <c r="L4782" s="35">
        <v>86.25</v>
      </c>
      <c r="M4782" s="36">
        <v>71.25</v>
      </c>
      <c r="N4782" s="37">
        <f t="shared" si="302"/>
        <v>157.5</v>
      </c>
    </row>
    <row r="4783" spans="1:14" ht="15.6" x14ac:dyDescent="0.3">
      <c r="A4783" s="40">
        <v>43665.041666666664</v>
      </c>
      <c r="B4783" s="29">
        <f t="shared" si="299"/>
        <v>7</v>
      </c>
      <c r="C4783" s="34">
        <v>19</v>
      </c>
      <c r="D4783" s="35">
        <v>159.6</v>
      </c>
      <c r="E4783" s="36">
        <v>133.05000000000001</v>
      </c>
      <c r="F4783" s="37">
        <f t="shared" si="300"/>
        <v>292.64999999999998</v>
      </c>
      <c r="G4783" s="38"/>
      <c r="H4783" s="35">
        <v>158.49</v>
      </c>
      <c r="I4783" s="36">
        <v>104.386</v>
      </c>
      <c r="J4783" s="37">
        <f t="shared" si="301"/>
        <v>262.87599999999998</v>
      </c>
      <c r="K4783" s="38"/>
      <c r="L4783" s="35">
        <v>78.3</v>
      </c>
      <c r="M4783" s="36">
        <v>71.400000000000006</v>
      </c>
      <c r="N4783" s="37">
        <f t="shared" si="302"/>
        <v>149.69999999999999</v>
      </c>
    </row>
    <row r="4784" spans="1:14" ht="15.6" x14ac:dyDescent="0.3">
      <c r="A4784" s="39">
        <v>43665.083333333336</v>
      </c>
      <c r="B4784" s="29">
        <f t="shared" si="299"/>
        <v>7</v>
      </c>
      <c r="C4784" s="34">
        <v>19</v>
      </c>
      <c r="D4784" s="35">
        <v>152.55000000000001</v>
      </c>
      <c r="E4784" s="36">
        <v>130.94999999999999</v>
      </c>
      <c r="F4784" s="37">
        <f t="shared" si="300"/>
        <v>283.5</v>
      </c>
      <c r="G4784" s="38"/>
      <c r="H4784" s="35">
        <v>158.25299999999999</v>
      </c>
      <c r="I4784" s="36">
        <v>104.449</v>
      </c>
      <c r="J4784" s="37">
        <f t="shared" si="301"/>
        <v>262.702</v>
      </c>
      <c r="K4784" s="38"/>
      <c r="L4784" s="35">
        <v>76.95</v>
      </c>
      <c r="M4784" s="36">
        <v>70.650000000000006</v>
      </c>
      <c r="N4784" s="37">
        <f t="shared" si="302"/>
        <v>147.60000000000002</v>
      </c>
    </row>
    <row r="4785" spans="1:14" ht="15.6" x14ac:dyDescent="0.3">
      <c r="A4785" s="40">
        <v>43665.125</v>
      </c>
      <c r="B4785" s="29">
        <f t="shared" si="299"/>
        <v>7</v>
      </c>
      <c r="C4785" s="34">
        <v>19</v>
      </c>
      <c r="D4785" s="35">
        <v>153.75</v>
      </c>
      <c r="E4785" s="36">
        <v>132.30000000000001</v>
      </c>
      <c r="F4785" s="37">
        <f t="shared" si="300"/>
        <v>286.05</v>
      </c>
      <c r="G4785" s="38"/>
      <c r="H4785" s="35">
        <v>160.32</v>
      </c>
      <c r="I4785" s="36">
        <v>104.29900000000001</v>
      </c>
      <c r="J4785" s="37">
        <f t="shared" si="301"/>
        <v>264.61900000000003</v>
      </c>
      <c r="K4785" s="38"/>
      <c r="L4785" s="35">
        <v>78.3</v>
      </c>
      <c r="M4785" s="36">
        <v>70.95</v>
      </c>
      <c r="N4785" s="37">
        <f t="shared" si="302"/>
        <v>149.25</v>
      </c>
    </row>
    <row r="4786" spans="1:14" ht="15.6" x14ac:dyDescent="0.3">
      <c r="A4786" s="39">
        <v>43665.166666666664</v>
      </c>
      <c r="B4786" s="29">
        <f t="shared" si="299"/>
        <v>7</v>
      </c>
      <c r="C4786" s="34">
        <v>19</v>
      </c>
      <c r="D4786" s="35">
        <v>153.75</v>
      </c>
      <c r="E4786" s="36">
        <v>138</v>
      </c>
      <c r="F4786" s="37">
        <f t="shared" si="300"/>
        <v>291.75</v>
      </c>
      <c r="G4786" s="38"/>
      <c r="H4786" s="35">
        <v>174.73</v>
      </c>
      <c r="I4786" s="36">
        <v>105.366</v>
      </c>
      <c r="J4786" s="37">
        <f t="shared" si="301"/>
        <v>280.096</v>
      </c>
      <c r="K4786" s="38"/>
      <c r="L4786" s="35">
        <v>77.7</v>
      </c>
      <c r="M4786" s="36">
        <v>71.25</v>
      </c>
      <c r="N4786" s="37">
        <f t="shared" si="302"/>
        <v>148.94999999999999</v>
      </c>
    </row>
    <row r="4787" spans="1:14" ht="15.6" x14ac:dyDescent="0.3">
      <c r="A4787" s="40">
        <v>43665.208333333336</v>
      </c>
      <c r="B4787" s="29">
        <f t="shared" si="299"/>
        <v>7</v>
      </c>
      <c r="C4787" s="34">
        <v>19</v>
      </c>
      <c r="D4787" s="35">
        <v>151.65</v>
      </c>
      <c r="E4787" s="36">
        <v>144.9</v>
      </c>
      <c r="F4787" s="37">
        <f t="shared" si="300"/>
        <v>296.55</v>
      </c>
      <c r="G4787" s="38"/>
      <c r="H4787" s="35">
        <v>183.96600000000001</v>
      </c>
      <c r="I4787" s="36">
        <v>124.79600000000001</v>
      </c>
      <c r="J4787" s="37">
        <f t="shared" si="301"/>
        <v>308.762</v>
      </c>
      <c r="K4787" s="38"/>
      <c r="L4787" s="35">
        <v>84</v>
      </c>
      <c r="M4787" s="36">
        <v>70.650000000000006</v>
      </c>
      <c r="N4787" s="37">
        <f t="shared" si="302"/>
        <v>154.65</v>
      </c>
    </row>
    <row r="4788" spans="1:14" ht="15.6" x14ac:dyDescent="0.3">
      <c r="A4788" s="39">
        <v>43665.25</v>
      </c>
      <c r="B4788" s="29">
        <f t="shared" si="299"/>
        <v>7</v>
      </c>
      <c r="C4788" s="34">
        <v>19</v>
      </c>
      <c r="D4788" s="35">
        <v>186</v>
      </c>
      <c r="E4788" s="36">
        <v>336.9</v>
      </c>
      <c r="F4788" s="37">
        <f t="shared" si="300"/>
        <v>522.9</v>
      </c>
      <c r="G4788" s="38"/>
      <c r="H4788" s="35">
        <v>433.24799999999999</v>
      </c>
      <c r="I4788" s="36">
        <v>155.34299999999999</v>
      </c>
      <c r="J4788" s="37">
        <f t="shared" si="301"/>
        <v>588.59100000000001</v>
      </c>
      <c r="K4788" s="38"/>
      <c r="L4788" s="35">
        <v>269.85000000000002</v>
      </c>
      <c r="M4788" s="36">
        <v>159.75</v>
      </c>
      <c r="N4788" s="37">
        <f t="shared" si="302"/>
        <v>429.6</v>
      </c>
    </row>
    <row r="4789" spans="1:14" ht="15.6" x14ac:dyDescent="0.3">
      <c r="A4789" s="40">
        <v>43665.291666666664</v>
      </c>
      <c r="B4789" s="29">
        <f t="shared" si="299"/>
        <v>7</v>
      </c>
      <c r="C4789" s="34">
        <v>19</v>
      </c>
      <c r="D4789" s="35">
        <v>195.45</v>
      </c>
      <c r="E4789" s="36">
        <v>374.4</v>
      </c>
      <c r="F4789" s="37">
        <f t="shared" si="300"/>
        <v>569.84999999999991</v>
      </c>
      <c r="G4789" s="38"/>
      <c r="H4789" s="35">
        <v>475.858</v>
      </c>
      <c r="I4789" s="36">
        <v>177.37100000000001</v>
      </c>
      <c r="J4789" s="37">
        <f t="shared" si="301"/>
        <v>653.22900000000004</v>
      </c>
      <c r="K4789" s="38"/>
      <c r="L4789" s="35">
        <v>289.05</v>
      </c>
      <c r="M4789" s="36">
        <v>204.9</v>
      </c>
      <c r="N4789" s="37">
        <f t="shared" si="302"/>
        <v>493.95000000000005</v>
      </c>
    </row>
    <row r="4790" spans="1:14" ht="15.6" x14ac:dyDescent="0.3">
      <c r="A4790" s="39">
        <v>43665.333333333336</v>
      </c>
      <c r="B4790" s="29">
        <f t="shared" si="299"/>
        <v>7</v>
      </c>
      <c r="C4790" s="34">
        <v>19</v>
      </c>
      <c r="D4790" s="35">
        <v>226.8</v>
      </c>
      <c r="E4790" s="36">
        <v>413.4</v>
      </c>
      <c r="F4790" s="37">
        <f t="shared" si="300"/>
        <v>640.20000000000005</v>
      </c>
      <c r="G4790" s="38"/>
      <c r="H4790" s="35">
        <v>488.48599999999999</v>
      </c>
      <c r="I4790" s="36">
        <v>201.125</v>
      </c>
      <c r="J4790" s="37">
        <f t="shared" si="301"/>
        <v>689.61099999999999</v>
      </c>
      <c r="K4790" s="38"/>
      <c r="L4790" s="35">
        <v>314.55</v>
      </c>
      <c r="M4790" s="36">
        <v>218.25</v>
      </c>
      <c r="N4790" s="37">
        <f t="shared" si="302"/>
        <v>532.79999999999995</v>
      </c>
    </row>
    <row r="4791" spans="1:14" ht="15.6" x14ac:dyDescent="0.3">
      <c r="A4791" s="40">
        <v>43665.375</v>
      </c>
      <c r="B4791" s="29">
        <f t="shared" si="299"/>
        <v>7</v>
      </c>
      <c r="C4791" s="34">
        <v>19</v>
      </c>
      <c r="D4791" s="35">
        <v>245.4</v>
      </c>
      <c r="E4791" s="36">
        <v>451.95</v>
      </c>
      <c r="F4791" s="37">
        <f t="shared" si="300"/>
        <v>697.35</v>
      </c>
      <c r="G4791" s="38"/>
      <c r="H4791" s="35">
        <v>497.41</v>
      </c>
      <c r="I4791" s="36">
        <v>218.596</v>
      </c>
      <c r="J4791" s="37">
        <f t="shared" si="301"/>
        <v>716.00600000000009</v>
      </c>
      <c r="K4791" s="38"/>
      <c r="L4791" s="35">
        <v>332.4</v>
      </c>
      <c r="M4791" s="36">
        <v>225.9</v>
      </c>
      <c r="N4791" s="37">
        <f t="shared" si="302"/>
        <v>558.29999999999995</v>
      </c>
    </row>
    <row r="4792" spans="1:14" ht="15.6" x14ac:dyDescent="0.3">
      <c r="A4792" s="39">
        <v>43665.416666666664</v>
      </c>
      <c r="B4792" s="29">
        <f t="shared" si="299"/>
        <v>7</v>
      </c>
      <c r="C4792" s="34">
        <v>19</v>
      </c>
      <c r="D4792" s="35">
        <v>249.3</v>
      </c>
      <c r="E4792" s="36">
        <v>464.1</v>
      </c>
      <c r="F4792" s="37">
        <f t="shared" si="300"/>
        <v>713.40000000000009</v>
      </c>
      <c r="G4792" s="38"/>
      <c r="H4792" s="35">
        <v>513.46199999999999</v>
      </c>
      <c r="I4792" s="36">
        <v>226.804</v>
      </c>
      <c r="J4792" s="37">
        <f t="shared" si="301"/>
        <v>740.26599999999996</v>
      </c>
      <c r="K4792" s="38"/>
      <c r="L4792" s="35">
        <v>350.25</v>
      </c>
      <c r="M4792" s="36">
        <v>230.1</v>
      </c>
      <c r="N4792" s="37">
        <f t="shared" si="302"/>
        <v>580.35</v>
      </c>
    </row>
    <row r="4793" spans="1:14" ht="15.6" x14ac:dyDescent="0.3">
      <c r="A4793" s="40">
        <v>43665.458333333336</v>
      </c>
      <c r="B4793" s="29">
        <f t="shared" si="299"/>
        <v>7</v>
      </c>
      <c r="C4793" s="34">
        <v>19</v>
      </c>
      <c r="D4793" s="35">
        <v>251.1</v>
      </c>
      <c r="E4793" s="36">
        <v>471.6</v>
      </c>
      <c r="F4793" s="37">
        <f t="shared" si="300"/>
        <v>722.7</v>
      </c>
      <c r="G4793" s="38"/>
      <c r="H4793" s="35">
        <v>528.22799999999995</v>
      </c>
      <c r="I4793" s="36">
        <v>228.268</v>
      </c>
      <c r="J4793" s="37">
        <f t="shared" si="301"/>
        <v>756.49599999999998</v>
      </c>
      <c r="K4793" s="38"/>
      <c r="L4793" s="35">
        <v>362.4</v>
      </c>
      <c r="M4793" s="36">
        <v>232.5</v>
      </c>
      <c r="N4793" s="37">
        <f t="shared" si="302"/>
        <v>594.9</v>
      </c>
    </row>
    <row r="4794" spans="1:14" ht="15.6" x14ac:dyDescent="0.3">
      <c r="A4794" s="39">
        <v>43665.5</v>
      </c>
      <c r="B4794" s="29">
        <f t="shared" si="299"/>
        <v>7</v>
      </c>
      <c r="C4794" s="34">
        <v>19</v>
      </c>
      <c r="D4794" s="35">
        <v>259.95</v>
      </c>
      <c r="E4794" s="36">
        <v>477.75</v>
      </c>
      <c r="F4794" s="37">
        <f t="shared" si="300"/>
        <v>737.7</v>
      </c>
      <c r="G4794" s="38"/>
      <c r="H4794" s="35">
        <v>530.89499999999998</v>
      </c>
      <c r="I4794" s="36">
        <v>232.06200000000001</v>
      </c>
      <c r="J4794" s="37">
        <f t="shared" si="301"/>
        <v>762.95699999999999</v>
      </c>
      <c r="K4794" s="38"/>
      <c r="L4794" s="35">
        <v>373.05</v>
      </c>
      <c r="M4794" s="36">
        <v>233.55</v>
      </c>
      <c r="N4794" s="37">
        <f t="shared" si="302"/>
        <v>606.6</v>
      </c>
    </row>
    <row r="4795" spans="1:14" ht="15.6" x14ac:dyDescent="0.3">
      <c r="A4795" s="40">
        <v>43665.541666666664</v>
      </c>
      <c r="B4795" s="29">
        <f t="shared" si="299"/>
        <v>7</v>
      </c>
      <c r="C4795" s="34">
        <v>19</v>
      </c>
      <c r="D4795" s="35">
        <v>257.55</v>
      </c>
      <c r="E4795" s="36">
        <v>471.3</v>
      </c>
      <c r="F4795" s="37">
        <f t="shared" si="300"/>
        <v>728.85</v>
      </c>
      <c r="G4795" s="38"/>
      <c r="H4795" s="35">
        <v>521.52700000000004</v>
      </c>
      <c r="I4795" s="36">
        <v>228.20599999999999</v>
      </c>
      <c r="J4795" s="37">
        <f t="shared" si="301"/>
        <v>749.73300000000006</v>
      </c>
      <c r="K4795" s="38"/>
      <c r="L4795" s="35">
        <v>358.65</v>
      </c>
      <c r="M4795" s="36">
        <v>228.45</v>
      </c>
      <c r="N4795" s="37">
        <f t="shared" si="302"/>
        <v>587.09999999999991</v>
      </c>
    </row>
    <row r="4796" spans="1:14" ht="15.6" x14ac:dyDescent="0.3">
      <c r="A4796" s="39">
        <v>43665.583333333336</v>
      </c>
      <c r="B4796" s="29">
        <f t="shared" si="299"/>
        <v>7</v>
      </c>
      <c r="C4796" s="34">
        <v>19</v>
      </c>
      <c r="D4796" s="35">
        <v>256.5</v>
      </c>
      <c r="E4796" s="36">
        <v>435.9</v>
      </c>
      <c r="F4796" s="37">
        <f t="shared" si="300"/>
        <v>692.4</v>
      </c>
      <c r="G4796" s="38"/>
      <c r="H4796" s="35">
        <v>488.93099999999998</v>
      </c>
      <c r="I4796" s="36">
        <v>226.04400000000001</v>
      </c>
      <c r="J4796" s="37">
        <f t="shared" si="301"/>
        <v>714.97500000000002</v>
      </c>
      <c r="K4796" s="38"/>
      <c r="L4796" s="35">
        <v>342.3</v>
      </c>
      <c r="M4796" s="36">
        <v>230.4</v>
      </c>
      <c r="N4796" s="37">
        <f t="shared" si="302"/>
        <v>572.70000000000005</v>
      </c>
    </row>
    <row r="4797" spans="1:14" ht="15.6" x14ac:dyDescent="0.3">
      <c r="A4797" s="40">
        <v>43665.625</v>
      </c>
      <c r="B4797" s="29">
        <f t="shared" si="299"/>
        <v>7</v>
      </c>
      <c r="C4797" s="34">
        <v>19</v>
      </c>
      <c r="D4797" s="35">
        <v>255.75</v>
      </c>
      <c r="E4797" s="36">
        <v>438.9</v>
      </c>
      <c r="F4797" s="37">
        <f t="shared" si="300"/>
        <v>694.65</v>
      </c>
      <c r="G4797" s="38"/>
      <c r="H4797" s="35">
        <v>494.1</v>
      </c>
      <c r="I4797" s="36">
        <v>217.99799999999999</v>
      </c>
      <c r="J4797" s="37">
        <f t="shared" si="301"/>
        <v>712.09799999999996</v>
      </c>
      <c r="K4797" s="38"/>
      <c r="L4797" s="35">
        <v>351.75</v>
      </c>
      <c r="M4797" s="36">
        <v>226.95</v>
      </c>
      <c r="N4797" s="37">
        <f t="shared" si="302"/>
        <v>578.70000000000005</v>
      </c>
    </row>
    <row r="4798" spans="1:14" ht="15.6" x14ac:dyDescent="0.3">
      <c r="A4798" s="39">
        <v>43665.666666666664</v>
      </c>
      <c r="B4798" s="29">
        <f t="shared" si="299"/>
        <v>7</v>
      </c>
      <c r="C4798" s="34">
        <v>19</v>
      </c>
      <c r="D4798" s="35">
        <v>237.3</v>
      </c>
      <c r="E4798" s="36">
        <v>361.5</v>
      </c>
      <c r="F4798" s="37">
        <f t="shared" si="300"/>
        <v>598.79999999999995</v>
      </c>
      <c r="G4798" s="38"/>
      <c r="H4798" s="35">
        <v>491.98599999999999</v>
      </c>
      <c r="I4798" s="36">
        <v>212.631</v>
      </c>
      <c r="J4798" s="37">
        <f t="shared" si="301"/>
        <v>704.61699999999996</v>
      </c>
      <c r="K4798" s="38"/>
      <c r="L4798" s="35">
        <v>349.65</v>
      </c>
      <c r="M4798" s="36">
        <v>222.15</v>
      </c>
      <c r="N4798" s="37">
        <f t="shared" si="302"/>
        <v>571.79999999999995</v>
      </c>
    </row>
    <row r="4799" spans="1:14" ht="15.6" x14ac:dyDescent="0.3">
      <c r="A4799" s="40">
        <v>43665.708333333336</v>
      </c>
      <c r="B4799" s="29">
        <f t="shared" si="299"/>
        <v>7</v>
      </c>
      <c r="C4799" s="34">
        <v>19</v>
      </c>
      <c r="D4799" s="35">
        <v>227.1</v>
      </c>
      <c r="E4799" s="36">
        <v>188.85</v>
      </c>
      <c r="F4799" s="37">
        <f t="shared" si="300"/>
        <v>415.95</v>
      </c>
      <c r="G4799" s="38"/>
      <c r="H4799" s="35">
        <v>477.99200000000002</v>
      </c>
      <c r="I4799" s="36">
        <v>198.50399999999999</v>
      </c>
      <c r="J4799" s="37">
        <f t="shared" si="301"/>
        <v>676.49599999999998</v>
      </c>
      <c r="K4799" s="38"/>
      <c r="L4799" s="35">
        <v>332.55</v>
      </c>
      <c r="M4799" s="36">
        <v>215.55</v>
      </c>
      <c r="N4799" s="37">
        <f t="shared" si="302"/>
        <v>548.1</v>
      </c>
    </row>
    <row r="4800" spans="1:14" ht="15.6" x14ac:dyDescent="0.3">
      <c r="A4800" s="39">
        <v>43665.75</v>
      </c>
      <c r="B4800" s="29">
        <f t="shared" si="299"/>
        <v>7</v>
      </c>
      <c r="C4800" s="34">
        <v>19</v>
      </c>
      <c r="D4800" s="35">
        <v>215.85</v>
      </c>
      <c r="E4800" s="36">
        <v>171</v>
      </c>
      <c r="F4800" s="37">
        <f t="shared" si="300"/>
        <v>386.85</v>
      </c>
      <c r="G4800" s="38"/>
      <c r="H4800" s="35">
        <v>180.16200000000001</v>
      </c>
      <c r="I4800" s="36">
        <v>171.65100000000001</v>
      </c>
      <c r="J4800" s="37">
        <f t="shared" si="301"/>
        <v>351.81299999999999</v>
      </c>
      <c r="K4800" s="38"/>
      <c r="L4800" s="35">
        <v>112.65</v>
      </c>
      <c r="M4800" s="36">
        <v>106.5</v>
      </c>
      <c r="N4800" s="37">
        <f t="shared" si="302"/>
        <v>219.15</v>
      </c>
    </row>
    <row r="4801" spans="1:14" ht="15.6" x14ac:dyDescent="0.3">
      <c r="A4801" s="40">
        <v>43665.791666666664</v>
      </c>
      <c r="B4801" s="29">
        <f t="shared" si="299"/>
        <v>7</v>
      </c>
      <c r="C4801" s="34">
        <v>19</v>
      </c>
      <c r="D4801" s="35">
        <v>210.15</v>
      </c>
      <c r="E4801" s="36">
        <v>157.65</v>
      </c>
      <c r="F4801" s="37">
        <f t="shared" si="300"/>
        <v>367.8</v>
      </c>
      <c r="G4801" s="38"/>
      <c r="H4801" s="35">
        <v>170.33699999999999</v>
      </c>
      <c r="I4801" s="36">
        <v>162.38499999999999</v>
      </c>
      <c r="J4801" s="37">
        <f t="shared" si="301"/>
        <v>332.72199999999998</v>
      </c>
      <c r="K4801" s="38"/>
      <c r="L4801" s="35">
        <v>101.85</v>
      </c>
      <c r="M4801" s="36">
        <v>85.65</v>
      </c>
      <c r="N4801" s="37">
        <f t="shared" si="302"/>
        <v>187.5</v>
      </c>
    </row>
    <row r="4802" spans="1:14" ht="15.6" x14ac:dyDescent="0.3">
      <c r="A4802" s="39">
        <v>43665.833333333336</v>
      </c>
      <c r="B4802" s="29">
        <f t="shared" si="299"/>
        <v>7</v>
      </c>
      <c r="C4802" s="34">
        <v>19</v>
      </c>
      <c r="D4802" s="35">
        <v>207</v>
      </c>
      <c r="E4802" s="36">
        <v>150</v>
      </c>
      <c r="F4802" s="37">
        <f t="shared" si="300"/>
        <v>357</v>
      </c>
      <c r="G4802" s="38"/>
      <c r="H4802" s="35">
        <v>175.77</v>
      </c>
      <c r="I4802" s="36">
        <v>155.51900000000001</v>
      </c>
      <c r="J4802" s="37">
        <f t="shared" si="301"/>
        <v>331.28899999999999</v>
      </c>
      <c r="K4802" s="38"/>
      <c r="L4802" s="35">
        <v>97.35</v>
      </c>
      <c r="M4802" s="36">
        <v>79.5</v>
      </c>
      <c r="N4802" s="37">
        <f t="shared" si="302"/>
        <v>176.85</v>
      </c>
    </row>
    <row r="4803" spans="1:14" ht="15.6" x14ac:dyDescent="0.3">
      <c r="A4803" s="40">
        <v>43665.875</v>
      </c>
      <c r="B4803" s="29">
        <f t="shared" si="299"/>
        <v>7</v>
      </c>
      <c r="C4803" s="34">
        <v>19</v>
      </c>
      <c r="D4803" s="35">
        <v>206.85</v>
      </c>
      <c r="E4803" s="36">
        <v>150.75</v>
      </c>
      <c r="F4803" s="37">
        <f t="shared" si="300"/>
        <v>357.6</v>
      </c>
      <c r="G4803" s="38"/>
      <c r="H4803" s="35">
        <v>171.55699999999999</v>
      </c>
      <c r="I4803" s="36">
        <v>146.995</v>
      </c>
      <c r="J4803" s="37">
        <f t="shared" si="301"/>
        <v>318.55200000000002</v>
      </c>
      <c r="K4803" s="38"/>
      <c r="L4803" s="35">
        <v>90.75</v>
      </c>
      <c r="M4803" s="36">
        <v>78</v>
      </c>
      <c r="N4803" s="37">
        <f t="shared" si="302"/>
        <v>168.75</v>
      </c>
    </row>
    <row r="4804" spans="1:14" ht="15.6" x14ac:dyDescent="0.3">
      <c r="A4804" s="39">
        <v>43665.916666666664</v>
      </c>
      <c r="B4804" s="29">
        <f t="shared" si="299"/>
        <v>7</v>
      </c>
      <c r="C4804" s="34">
        <v>19</v>
      </c>
      <c r="D4804" s="35">
        <v>200.7</v>
      </c>
      <c r="E4804" s="36">
        <v>147.9</v>
      </c>
      <c r="F4804" s="37">
        <f t="shared" si="300"/>
        <v>348.6</v>
      </c>
      <c r="G4804" s="38"/>
      <c r="H4804" s="35">
        <v>168.58199999999999</v>
      </c>
      <c r="I4804" s="36">
        <v>142.82599999999999</v>
      </c>
      <c r="J4804" s="37">
        <f t="shared" si="301"/>
        <v>311.40800000000002</v>
      </c>
      <c r="K4804" s="38"/>
      <c r="L4804" s="35">
        <v>88.35</v>
      </c>
      <c r="M4804" s="36">
        <v>76.95</v>
      </c>
      <c r="N4804" s="37">
        <f t="shared" si="302"/>
        <v>165.3</v>
      </c>
    </row>
    <row r="4805" spans="1:14" ht="15.6" x14ac:dyDescent="0.3">
      <c r="A4805" s="40">
        <v>43665.958333333336</v>
      </c>
      <c r="B4805" s="29">
        <f t="shared" si="299"/>
        <v>7</v>
      </c>
      <c r="C4805" s="34">
        <v>19</v>
      </c>
      <c r="D4805" s="35">
        <v>178.95</v>
      </c>
      <c r="E4805" s="36">
        <v>145.65</v>
      </c>
      <c r="F4805" s="37">
        <f t="shared" si="300"/>
        <v>324.60000000000002</v>
      </c>
      <c r="G4805" s="38"/>
      <c r="H4805" s="35">
        <v>159.93</v>
      </c>
      <c r="I4805" s="36">
        <v>112.547</v>
      </c>
      <c r="J4805" s="37">
        <f t="shared" si="301"/>
        <v>272.47699999999998</v>
      </c>
      <c r="K4805" s="38"/>
      <c r="L4805" s="35">
        <v>77.25</v>
      </c>
      <c r="M4805" s="36">
        <v>70.05</v>
      </c>
      <c r="N4805" s="37">
        <f t="shared" si="302"/>
        <v>147.30000000000001</v>
      </c>
    </row>
    <row r="4806" spans="1:14" ht="15.6" x14ac:dyDescent="0.3">
      <c r="A4806" s="39">
        <v>43665</v>
      </c>
      <c r="B4806" s="29">
        <f t="shared" si="299"/>
        <v>7</v>
      </c>
      <c r="C4806" s="34">
        <v>19</v>
      </c>
      <c r="D4806" s="35">
        <v>166.8</v>
      </c>
      <c r="E4806" s="36">
        <v>130.05000000000001</v>
      </c>
      <c r="F4806" s="37">
        <f t="shared" si="300"/>
        <v>296.85000000000002</v>
      </c>
      <c r="G4806" s="38"/>
      <c r="H4806" s="35">
        <v>157.12100000000001</v>
      </c>
      <c r="I4806" s="36">
        <v>100.126</v>
      </c>
      <c r="J4806" s="37">
        <f t="shared" si="301"/>
        <v>257.24700000000001</v>
      </c>
      <c r="K4806" s="38"/>
      <c r="L4806" s="35">
        <v>73.8</v>
      </c>
      <c r="M4806" s="36">
        <v>69.45</v>
      </c>
      <c r="N4806" s="37">
        <f t="shared" si="302"/>
        <v>143.25</v>
      </c>
    </row>
    <row r="4807" spans="1:14" ht="15.6" x14ac:dyDescent="0.3">
      <c r="A4807" s="40">
        <v>43666.041666666664</v>
      </c>
      <c r="B4807" s="29">
        <f t="shared" si="299"/>
        <v>7</v>
      </c>
      <c r="C4807" s="34">
        <v>20</v>
      </c>
      <c r="D4807" s="35">
        <v>163.80000000000001</v>
      </c>
      <c r="E4807" s="36">
        <v>126</v>
      </c>
      <c r="F4807" s="37">
        <f t="shared" si="300"/>
        <v>289.8</v>
      </c>
      <c r="G4807" s="38"/>
      <c r="H4807" s="35">
        <v>155.934</v>
      </c>
      <c r="I4807" s="36">
        <v>100.87</v>
      </c>
      <c r="J4807" s="37">
        <f t="shared" si="301"/>
        <v>256.80399999999997</v>
      </c>
      <c r="K4807" s="38"/>
      <c r="L4807" s="35">
        <v>74.099999999999994</v>
      </c>
      <c r="M4807" s="36">
        <v>69.3</v>
      </c>
      <c r="N4807" s="37">
        <f t="shared" si="302"/>
        <v>143.39999999999998</v>
      </c>
    </row>
    <row r="4808" spans="1:14" ht="15.6" x14ac:dyDescent="0.3">
      <c r="A4808" s="39">
        <v>43666.083333333336</v>
      </c>
      <c r="B4808" s="29">
        <f t="shared" ref="B4808:B4871" si="303">MONTH(A4808)</f>
        <v>7</v>
      </c>
      <c r="C4808" s="34">
        <v>20</v>
      </c>
      <c r="D4808" s="35">
        <v>156.44999999999999</v>
      </c>
      <c r="E4808" s="36">
        <v>124.5</v>
      </c>
      <c r="F4808" s="37">
        <f t="shared" ref="F4808:F4871" si="304">D4808+E4808</f>
        <v>280.95</v>
      </c>
      <c r="G4808" s="38"/>
      <c r="H4808" s="35">
        <v>159.61699999999999</v>
      </c>
      <c r="I4808" s="36">
        <v>99.281999999999996</v>
      </c>
      <c r="J4808" s="37">
        <f t="shared" ref="J4808:J4871" si="305">H4808+I4808</f>
        <v>258.899</v>
      </c>
      <c r="K4808" s="38"/>
      <c r="L4808" s="35">
        <v>75.3</v>
      </c>
      <c r="M4808" s="36">
        <v>70.05</v>
      </c>
      <c r="N4808" s="37">
        <f t="shared" ref="N4808:N4871" si="306">L4808+M4808</f>
        <v>145.35</v>
      </c>
    </row>
    <row r="4809" spans="1:14" ht="15.6" x14ac:dyDescent="0.3">
      <c r="A4809" s="40">
        <v>43666.125</v>
      </c>
      <c r="B4809" s="29">
        <f t="shared" si="303"/>
        <v>7</v>
      </c>
      <c r="C4809" s="34">
        <v>20</v>
      </c>
      <c r="D4809" s="35">
        <v>156.15</v>
      </c>
      <c r="E4809" s="36">
        <v>127.5</v>
      </c>
      <c r="F4809" s="37">
        <f t="shared" si="304"/>
        <v>283.64999999999998</v>
      </c>
      <c r="G4809" s="38"/>
      <c r="H4809" s="35">
        <v>157.80099999999999</v>
      </c>
      <c r="I4809" s="36">
        <v>100.431</v>
      </c>
      <c r="J4809" s="37">
        <f t="shared" si="305"/>
        <v>258.23199999999997</v>
      </c>
      <c r="K4809" s="38"/>
      <c r="L4809" s="35">
        <v>72.75</v>
      </c>
      <c r="M4809" s="36">
        <v>69.150000000000006</v>
      </c>
      <c r="N4809" s="37">
        <f t="shared" si="306"/>
        <v>141.9</v>
      </c>
    </row>
    <row r="4810" spans="1:14" ht="15.6" x14ac:dyDescent="0.3">
      <c r="A4810" s="39">
        <v>43666.166666666664</v>
      </c>
      <c r="B4810" s="29">
        <f t="shared" si="303"/>
        <v>7</v>
      </c>
      <c r="C4810" s="34">
        <v>20</v>
      </c>
      <c r="D4810" s="35">
        <v>155.4</v>
      </c>
      <c r="E4810" s="36">
        <v>125.7</v>
      </c>
      <c r="F4810" s="37">
        <f t="shared" si="304"/>
        <v>281.10000000000002</v>
      </c>
      <c r="G4810" s="38"/>
      <c r="H4810" s="35">
        <v>157.35900000000001</v>
      </c>
      <c r="I4810" s="36">
        <v>99.22</v>
      </c>
      <c r="J4810" s="37">
        <f t="shared" si="305"/>
        <v>256.57900000000001</v>
      </c>
      <c r="K4810" s="38"/>
      <c r="L4810" s="35">
        <v>73.05</v>
      </c>
      <c r="M4810" s="36">
        <v>69.45</v>
      </c>
      <c r="N4810" s="37">
        <f t="shared" si="306"/>
        <v>142.5</v>
      </c>
    </row>
    <row r="4811" spans="1:14" ht="15.6" x14ac:dyDescent="0.3">
      <c r="A4811" s="40">
        <v>43666.208333333336</v>
      </c>
      <c r="B4811" s="29">
        <f t="shared" si="303"/>
        <v>7</v>
      </c>
      <c r="C4811" s="34">
        <v>20</v>
      </c>
      <c r="D4811" s="35">
        <v>156.9</v>
      </c>
      <c r="E4811" s="36">
        <v>123.9</v>
      </c>
      <c r="F4811" s="37">
        <f t="shared" si="304"/>
        <v>280.8</v>
      </c>
      <c r="G4811" s="38"/>
      <c r="H4811" s="35">
        <v>157.84700000000001</v>
      </c>
      <c r="I4811" s="36">
        <v>99.861999999999995</v>
      </c>
      <c r="J4811" s="37">
        <f t="shared" si="305"/>
        <v>257.709</v>
      </c>
      <c r="K4811" s="38"/>
      <c r="L4811" s="35">
        <v>73.2</v>
      </c>
      <c r="M4811" s="36">
        <v>69.599999999999994</v>
      </c>
      <c r="N4811" s="37">
        <f t="shared" si="306"/>
        <v>142.80000000000001</v>
      </c>
    </row>
    <row r="4812" spans="1:14" ht="15.6" x14ac:dyDescent="0.3">
      <c r="A4812" s="39">
        <v>43666.25</v>
      </c>
      <c r="B4812" s="29">
        <f t="shared" si="303"/>
        <v>7</v>
      </c>
      <c r="C4812" s="34">
        <v>20</v>
      </c>
      <c r="D4812" s="35">
        <v>156.6</v>
      </c>
      <c r="E4812" s="36">
        <v>120.75</v>
      </c>
      <c r="F4812" s="37">
        <f t="shared" si="304"/>
        <v>277.35000000000002</v>
      </c>
      <c r="G4812" s="38"/>
      <c r="H4812" s="35">
        <v>157.97399999999999</v>
      </c>
      <c r="I4812" s="36">
        <v>98.191999999999993</v>
      </c>
      <c r="J4812" s="37">
        <f t="shared" si="305"/>
        <v>256.166</v>
      </c>
      <c r="K4812" s="38"/>
      <c r="L4812" s="35">
        <v>74.25</v>
      </c>
      <c r="M4812" s="36">
        <v>66.599999999999994</v>
      </c>
      <c r="N4812" s="37">
        <f t="shared" si="306"/>
        <v>140.85</v>
      </c>
    </row>
    <row r="4813" spans="1:14" ht="15.6" x14ac:dyDescent="0.3">
      <c r="A4813" s="40">
        <v>43666.291666666664</v>
      </c>
      <c r="B4813" s="29">
        <f t="shared" si="303"/>
        <v>7</v>
      </c>
      <c r="C4813" s="34">
        <v>20</v>
      </c>
      <c r="D4813" s="35">
        <v>156.9</v>
      </c>
      <c r="E4813" s="36">
        <v>121.35</v>
      </c>
      <c r="F4813" s="37">
        <f t="shared" si="304"/>
        <v>278.25</v>
      </c>
      <c r="G4813" s="38"/>
      <c r="H4813" s="35">
        <v>160.161</v>
      </c>
      <c r="I4813" s="36">
        <v>104.97</v>
      </c>
      <c r="J4813" s="37">
        <f t="shared" si="305"/>
        <v>265.13099999999997</v>
      </c>
      <c r="K4813" s="38"/>
      <c r="L4813" s="35">
        <v>74.25</v>
      </c>
      <c r="M4813" s="36">
        <v>72.75</v>
      </c>
      <c r="N4813" s="37">
        <f t="shared" si="306"/>
        <v>147</v>
      </c>
    </row>
    <row r="4814" spans="1:14" ht="15.6" x14ac:dyDescent="0.3">
      <c r="A4814" s="39">
        <v>43666.333333333336</v>
      </c>
      <c r="B4814" s="29">
        <f t="shared" si="303"/>
        <v>7</v>
      </c>
      <c r="C4814" s="34">
        <v>20</v>
      </c>
      <c r="D4814" s="35">
        <v>153.44999999999999</v>
      </c>
      <c r="E4814" s="36">
        <v>160.5</v>
      </c>
      <c r="F4814" s="37">
        <f t="shared" si="304"/>
        <v>313.95</v>
      </c>
      <c r="G4814" s="38"/>
      <c r="H4814" s="35">
        <v>409.95400000000001</v>
      </c>
      <c r="I4814" s="36">
        <v>123.977</v>
      </c>
      <c r="J4814" s="37">
        <f t="shared" si="305"/>
        <v>533.93100000000004</v>
      </c>
      <c r="K4814" s="38"/>
      <c r="L4814" s="35">
        <v>272.55</v>
      </c>
      <c r="M4814" s="36">
        <v>164.85</v>
      </c>
      <c r="N4814" s="37">
        <f t="shared" si="306"/>
        <v>437.4</v>
      </c>
    </row>
    <row r="4815" spans="1:14" ht="15.6" x14ac:dyDescent="0.3">
      <c r="A4815" s="40">
        <v>43666.375</v>
      </c>
      <c r="B4815" s="29">
        <f t="shared" si="303"/>
        <v>7</v>
      </c>
      <c r="C4815" s="34">
        <v>20</v>
      </c>
      <c r="D4815" s="35">
        <v>179.85</v>
      </c>
      <c r="E4815" s="36">
        <v>335.4</v>
      </c>
      <c r="F4815" s="37">
        <f t="shared" si="304"/>
        <v>515.25</v>
      </c>
      <c r="G4815" s="38"/>
      <c r="H4815" s="35">
        <v>466.50400000000002</v>
      </c>
      <c r="I4815" s="36">
        <v>122.346</v>
      </c>
      <c r="J4815" s="37">
        <f t="shared" si="305"/>
        <v>588.85</v>
      </c>
      <c r="K4815" s="38"/>
      <c r="L4815" s="35">
        <v>290.39999999999998</v>
      </c>
      <c r="M4815" s="36">
        <v>180.15</v>
      </c>
      <c r="N4815" s="37">
        <f t="shared" si="306"/>
        <v>470.54999999999995</v>
      </c>
    </row>
    <row r="4816" spans="1:14" ht="15.6" x14ac:dyDescent="0.3">
      <c r="A4816" s="39">
        <v>43666.416666666664</v>
      </c>
      <c r="B4816" s="29">
        <f t="shared" si="303"/>
        <v>7</v>
      </c>
      <c r="C4816" s="34">
        <v>20</v>
      </c>
      <c r="D4816" s="35">
        <v>186.75</v>
      </c>
      <c r="E4816" s="36">
        <v>328.65</v>
      </c>
      <c r="F4816" s="37">
        <f t="shared" si="304"/>
        <v>515.4</v>
      </c>
      <c r="G4816" s="38"/>
      <c r="H4816" s="35">
        <v>435.23500000000001</v>
      </c>
      <c r="I4816" s="36">
        <v>127.467</v>
      </c>
      <c r="J4816" s="37">
        <f t="shared" si="305"/>
        <v>562.702</v>
      </c>
      <c r="K4816" s="38"/>
      <c r="L4816" s="35">
        <v>282.14999999999998</v>
      </c>
      <c r="M4816" s="36">
        <v>184.8</v>
      </c>
      <c r="N4816" s="37">
        <f t="shared" si="306"/>
        <v>466.95</v>
      </c>
    </row>
    <row r="4817" spans="1:14" ht="15.6" x14ac:dyDescent="0.3">
      <c r="A4817" s="40">
        <v>43666.458333333336</v>
      </c>
      <c r="B4817" s="29">
        <f t="shared" si="303"/>
        <v>7</v>
      </c>
      <c r="C4817" s="34">
        <v>20</v>
      </c>
      <c r="D4817" s="35">
        <v>231.3</v>
      </c>
      <c r="E4817" s="36">
        <v>338.7</v>
      </c>
      <c r="F4817" s="37">
        <f t="shared" si="304"/>
        <v>570</v>
      </c>
      <c r="G4817" s="38"/>
      <c r="H4817" s="35">
        <v>434.71699999999998</v>
      </c>
      <c r="I4817" s="36">
        <v>128.851</v>
      </c>
      <c r="J4817" s="37">
        <f t="shared" si="305"/>
        <v>563.56799999999998</v>
      </c>
      <c r="K4817" s="38"/>
      <c r="L4817" s="35">
        <v>280.8</v>
      </c>
      <c r="M4817" s="36">
        <v>184.2</v>
      </c>
      <c r="N4817" s="37">
        <f t="shared" si="306"/>
        <v>465</v>
      </c>
    </row>
    <row r="4818" spans="1:14" ht="15.6" x14ac:dyDescent="0.3">
      <c r="A4818" s="39">
        <v>43666.5</v>
      </c>
      <c r="B4818" s="29">
        <f t="shared" si="303"/>
        <v>7</v>
      </c>
      <c r="C4818" s="34">
        <v>20</v>
      </c>
      <c r="D4818" s="35">
        <v>239.25</v>
      </c>
      <c r="E4818" s="36">
        <v>340.2</v>
      </c>
      <c r="F4818" s="37">
        <f t="shared" si="304"/>
        <v>579.45000000000005</v>
      </c>
      <c r="G4818" s="38"/>
      <c r="H4818" s="35">
        <v>439.37400000000002</v>
      </c>
      <c r="I4818" s="36">
        <v>130.43100000000001</v>
      </c>
      <c r="J4818" s="37">
        <f t="shared" si="305"/>
        <v>569.80500000000006</v>
      </c>
      <c r="K4818" s="38"/>
      <c r="L4818" s="35">
        <v>282.14999999999998</v>
      </c>
      <c r="M4818" s="36">
        <v>185.25</v>
      </c>
      <c r="N4818" s="37">
        <f t="shared" si="306"/>
        <v>467.4</v>
      </c>
    </row>
    <row r="4819" spans="1:14" ht="15.6" x14ac:dyDescent="0.3">
      <c r="A4819" s="40">
        <v>43666.541666666664</v>
      </c>
      <c r="B4819" s="29">
        <f t="shared" si="303"/>
        <v>7</v>
      </c>
      <c r="C4819" s="34">
        <v>20</v>
      </c>
      <c r="D4819" s="35">
        <v>241.35</v>
      </c>
      <c r="E4819" s="36">
        <v>325.95</v>
      </c>
      <c r="F4819" s="37">
        <f t="shared" si="304"/>
        <v>567.29999999999995</v>
      </c>
      <c r="G4819" s="38"/>
      <c r="H4819" s="35">
        <v>434.40800000000002</v>
      </c>
      <c r="I4819" s="36">
        <v>128.661</v>
      </c>
      <c r="J4819" s="37">
        <f t="shared" si="305"/>
        <v>563.06899999999996</v>
      </c>
      <c r="K4819" s="38"/>
      <c r="L4819" s="35">
        <v>276.45</v>
      </c>
      <c r="M4819" s="36">
        <v>181.2</v>
      </c>
      <c r="N4819" s="37">
        <f t="shared" si="306"/>
        <v>457.65</v>
      </c>
    </row>
    <row r="4820" spans="1:14" ht="15.6" x14ac:dyDescent="0.3">
      <c r="A4820" s="39">
        <v>43666.583333333336</v>
      </c>
      <c r="B4820" s="29">
        <f t="shared" si="303"/>
        <v>7</v>
      </c>
      <c r="C4820" s="34">
        <v>20</v>
      </c>
      <c r="D4820" s="35">
        <v>245.4</v>
      </c>
      <c r="E4820" s="36">
        <v>325.5</v>
      </c>
      <c r="F4820" s="37">
        <f t="shared" si="304"/>
        <v>570.9</v>
      </c>
      <c r="G4820" s="38"/>
      <c r="H4820" s="35">
        <v>436.75299999999999</v>
      </c>
      <c r="I4820" s="36">
        <v>130.18600000000001</v>
      </c>
      <c r="J4820" s="37">
        <f t="shared" si="305"/>
        <v>566.93899999999996</v>
      </c>
      <c r="K4820" s="38"/>
      <c r="L4820" s="35">
        <v>278.85000000000002</v>
      </c>
      <c r="M4820" s="36">
        <v>181.95</v>
      </c>
      <c r="N4820" s="37">
        <f t="shared" si="306"/>
        <v>460.8</v>
      </c>
    </row>
    <row r="4821" spans="1:14" ht="15.6" x14ac:dyDescent="0.3">
      <c r="A4821" s="40">
        <v>43666.625</v>
      </c>
      <c r="B4821" s="29">
        <f t="shared" si="303"/>
        <v>7</v>
      </c>
      <c r="C4821" s="34">
        <v>20</v>
      </c>
      <c r="D4821" s="35">
        <v>238.8</v>
      </c>
      <c r="E4821" s="36">
        <v>325.35000000000002</v>
      </c>
      <c r="F4821" s="37">
        <f t="shared" si="304"/>
        <v>564.15000000000009</v>
      </c>
      <c r="G4821" s="38"/>
      <c r="H4821" s="35">
        <v>435.57</v>
      </c>
      <c r="I4821" s="36">
        <v>125.056</v>
      </c>
      <c r="J4821" s="37">
        <f t="shared" si="305"/>
        <v>560.62599999999998</v>
      </c>
      <c r="K4821" s="38"/>
      <c r="L4821" s="35">
        <v>279.14999999999998</v>
      </c>
      <c r="M4821" s="36">
        <v>180.6</v>
      </c>
      <c r="N4821" s="37">
        <f t="shared" si="306"/>
        <v>459.75</v>
      </c>
    </row>
    <row r="4822" spans="1:14" ht="15.6" x14ac:dyDescent="0.3">
      <c r="A4822" s="39">
        <v>43666.666666666664</v>
      </c>
      <c r="B4822" s="29">
        <f t="shared" si="303"/>
        <v>7</v>
      </c>
      <c r="C4822" s="34">
        <v>20</v>
      </c>
      <c r="D4822" s="35">
        <v>239.55</v>
      </c>
      <c r="E4822" s="36">
        <v>318.14999999999998</v>
      </c>
      <c r="F4822" s="37">
        <f t="shared" si="304"/>
        <v>557.70000000000005</v>
      </c>
      <c r="G4822" s="38"/>
      <c r="H4822" s="35">
        <v>419.94200000000001</v>
      </c>
      <c r="I4822" s="36">
        <v>120.01300000000001</v>
      </c>
      <c r="J4822" s="37">
        <f t="shared" si="305"/>
        <v>539.95500000000004</v>
      </c>
      <c r="K4822" s="38"/>
      <c r="L4822" s="35">
        <v>264.75</v>
      </c>
      <c r="M4822" s="36">
        <v>176.85</v>
      </c>
      <c r="N4822" s="37">
        <f t="shared" si="306"/>
        <v>441.6</v>
      </c>
    </row>
    <row r="4823" spans="1:14" ht="15.6" x14ac:dyDescent="0.3">
      <c r="A4823" s="40">
        <v>43666.708333333336</v>
      </c>
      <c r="B4823" s="29">
        <f t="shared" si="303"/>
        <v>7</v>
      </c>
      <c r="C4823" s="34">
        <v>20</v>
      </c>
      <c r="D4823" s="35">
        <v>236.55</v>
      </c>
      <c r="E4823" s="36">
        <v>316.8</v>
      </c>
      <c r="F4823" s="37">
        <f t="shared" si="304"/>
        <v>553.35</v>
      </c>
      <c r="G4823" s="38"/>
      <c r="H4823" s="35">
        <v>420.30099999999999</v>
      </c>
      <c r="I4823" s="36">
        <v>120.486</v>
      </c>
      <c r="J4823" s="37">
        <f t="shared" si="305"/>
        <v>540.78700000000003</v>
      </c>
      <c r="K4823" s="38"/>
      <c r="L4823" s="35">
        <v>264.89999999999998</v>
      </c>
      <c r="M4823" s="36">
        <v>177</v>
      </c>
      <c r="N4823" s="37">
        <f t="shared" si="306"/>
        <v>441.9</v>
      </c>
    </row>
    <row r="4824" spans="1:14" ht="15.6" x14ac:dyDescent="0.3">
      <c r="A4824" s="39">
        <v>43666.75</v>
      </c>
      <c r="B4824" s="29">
        <f t="shared" si="303"/>
        <v>7</v>
      </c>
      <c r="C4824" s="34">
        <v>20</v>
      </c>
      <c r="D4824" s="35">
        <v>241.2</v>
      </c>
      <c r="E4824" s="36">
        <v>311.85000000000002</v>
      </c>
      <c r="F4824" s="37">
        <f t="shared" si="304"/>
        <v>553.04999999999995</v>
      </c>
      <c r="G4824" s="38"/>
      <c r="H4824" s="35">
        <v>417.01</v>
      </c>
      <c r="I4824" s="36">
        <v>120.246</v>
      </c>
      <c r="J4824" s="37">
        <f t="shared" si="305"/>
        <v>537.25599999999997</v>
      </c>
      <c r="K4824" s="38"/>
      <c r="L4824" s="35">
        <v>261.60000000000002</v>
      </c>
      <c r="M4824" s="36">
        <v>176.7</v>
      </c>
      <c r="N4824" s="37">
        <f t="shared" si="306"/>
        <v>438.3</v>
      </c>
    </row>
    <row r="4825" spans="1:14" ht="15.6" x14ac:dyDescent="0.3">
      <c r="A4825" s="40">
        <v>43666.791666666664</v>
      </c>
      <c r="B4825" s="29">
        <f t="shared" si="303"/>
        <v>7</v>
      </c>
      <c r="C4825" s="34">
        <v>20</v>
      </c>
      <c r="D4825" s="35">
        <v>235.05</v>
      </c>
      <c r="E4825" s="36">
        <v>306.14999999999998</v>
      </c>
      <c r="F4825" s="37">
        <f t="shared" si="304"/>
        <v>541.20000000000005</v>
      </c>
      <c r="G4825" s="38"/>
      <c r="H4825" s="35">
        <v>407.93799999999999</v>
      </c>
      <c r="I4825" s="36">
        <v>119.59</v>
      </c>
      <c r="J4825" s="37">
        <f t="shared" si="305"/>
        <v>527.52800000000002</v>
      </c>
      <c r="K4825" s="38"/>
      <c r="L4825" s="35">
        <v>256.8</v>
      </c>
      <c r="M4825" s="36">
        <v>176.7</v>
      </c>
      <c r="N4825" s="37">
        <f t="shared" si="306"/>
        <v>433.5</v>
      </c>
    </row>
    <row r="4826" spans="1:14" ht="15.6" x14ac:dyDescent="0.3">
      <c r="A4826" s="39">
        <v>43666.833333333336</v>
      </c>
      <c r="B4826" s="29">
        <f t="shared" si="303"/>
        <v>7</v>
      </c>
      <c r="C4826" s="34">
        <v>20</v>
      </c>
      <c r="D4826" s="35">
        <v>229.05</v>
      </c>
      <c r="E4826" s="36">
        <v>302.55</v>
      </c>
      <c r="F4826" s="37">
        <f t="shared" si="304"/>
        <v>531.6</v>
      </c>
      <c r="G4826" s="38"/>
      <c r="H4826" s="35">
        <v>405.303</v>
      </c>
      <c r="I4826" s="36">
        <v>116.492</v>
      </c>
      <c r="J4826" s="37">
        <f t="shared" si="305"/>
        <v>521.79499999999996</v>
      </c>
      <c r="K4826" s="38"/>
      <c r="L4826" s="35">
        <v>250.95</v>
      </c>
      <c r="M4826" s="36">
        <v>174.9</v>
      </c>
      <c r="N4826" s="37">
        <f t="shared" si="306"/>
        <v>425.85</v>
      </c>
    </row>
    <row r="4827" spans="1:14" ht="15.6" x14ac:dyDescent="0.3">
      <c r="A4827" s="40">
        <v>43666.875</v>
      </c>
      <c r="B4827" s="29">
        <f t="shared" si="303"/>
        <v>7</v>
      </c>
      <c r="C4827" s="34">
        <v>20</v>
      </c>
      <c r="D4827" s="35">
        <v>228</v>
      </c>
      <c r="E4827" s="36">
        <v>304.8</v>
      </c>
      <c r="F4827" s="37">
        <f t="shared" si="304"/>
        <v>532.79999999999995</v>
      </c>
      <c r="G4827" s="38"/>
      <c r="H4827" s="35">
        <v>404.14499999999998</v>
      </c>
      <c r="I4827" s="36">
        <v>116.59</v>
      </c>
      <c r="J4827" s="37">
        <f t="shared" si="305"/>
        <v>520.73500000000001</v>
      </c>
      <c r="K4827" s="38"/>
      <c r="L4827" s="35">
        <v>250.05</v>
      </c>
      <c r="M4827" s="36">
        <v>176.7</v>
      </c>
      <c r="N4827" s="37">
        <f t="shared" si="306"/>
        <v>426.75</v>
      </c>
    </row>
    <row r="4828" spans="1:14" ht="15.6" x14ac:dyDescent="0.3">
      <c r="A4828" s="39">
        <v>43666.916666666664</v>
      </c>
      <c r="B4828" s="29">
        <f t="shared" si="303"/>
        <v>7</v>
      </c>
      <c r="C4828" s="34">
        <v>20</v>
      </c>
      <c r="D4828" s="35">
        <v>184.05</v>
      </c>
      <c r="E4828" s="36">
        <v>122.1</v>
      </c>
      <c r="F4828" s="37">
        <f t="shared" si="304"/>
        <v>306.14999999999998</v>
      </c>
      <c r="G4828" s="38"/>
      <c r="H4828" s="35">
        <v>160.80799999999999</v>
      </c>
      <c r="I4828" s="36">
        <v>97.576999999999998</v>
      </c>
      <c r="J4828" s="37">
        <f t="shared" si="305"/>
        <v>258.38499999999999</v>
      </c>
      <c r="K4828" s="38"/>
      <c r="L4828" s="35">
        <v>73.95</v>
      </c>
      <c r="M4828" s="36">
        <v>73.2</v>
      </c>
      <c r="N4828" s="37">
        <f t="shared" si="306"/>
        <v>147.15</v>
      </c>
    </row>
    <row r="4829" spans="1:14" ht="15.6" x14ac:dyDescent="0.3">
      <c r="A4829" s="40">
        <v>43666.958333333336</v>
      </c>
      <c r="B4829" s="29">
        <f t="shared" si="303"/>
        <v>7</v>
      </c>
      <c r="C4829" s="34">
        <v>20</v>
      </c>
      <c r="D4829" s="35">
        <v>170.55</v>
      </c>
      <c r="E4829" s="36">
        <v>117.15</v>
      </c>
      <c r="F4829" s="37">
        <f t="shared" si="304"/>
        <v>287.70000000000005</v>
      </c>
      <c r="G4829" s="38"/>
      <c r="H4829" s="35">
        <v>155.416</v>
      </c>
      <c r="I4829" s="36">
        <v>98.84</v>
      </c>
      <c r="J4829" s="37">
        <f t="shared" si="305"/>
        <v>254.256</v>
      </c>
      <c r="K4829" s="38"/>
      <c r="L4829" s="35">
        <v>73.2</v>
      </c>
      <c r="M4829" s="36">
        <v>65.55</v>
      </c>
      <c r="N4829" s="37">
        <f t="shared" si="306"/>
        <v>138.75</v>
      </c>
    </row>
    <row r="4830" spans="1:14" ht="15.6" x14ac:dyDescent="0.3">
      <c r="A4830" s="39">
        <v>43666</v>
      </c>
      <c r="B4830" s="29">
        <f t="shared" si="303"/>
        <v>7</v>
      </c>
      <c r="C4830" s="34">
        <v>20</v>
      </c>
      <c r="D4830" s="35">
        <v>160.05000000000001</v>
      </c>
      <c r="E4830" s="36">
        <v>116.4</v>
      </c>
      <c r="F4830" s="37">
        <f t="shared" si="304"/>
        <v>276.45000000000005</v>
      </c>
      <c r="G4830" s="38"/>
      <c r="H4830" s="35">
        <v>156.74799999999999</v>
      </c>
      <c r="I4830" s="36">
        <v>99.826999999999998</v>
      </c>
      <c r="J4830" s="37">
        <f t="shared" si="305"/>
        <v>256.57499999999999</v>
      </c>
      <c r="K4830" s="38"/>
      <c r="L4830" s="35">
        <v>72</v>
      </c>
      <c r="M4830" s="36">
        <v>65.7</v>
      </c>
      <c r="N4830" s="37">
        <f t="shared" si="306"/>
        <v>137.69999999999999</v>
      </c>
    </row>
    <row r="4831" spans="1:14" ht="15.6" x14ac:dyDescent="0.3">
      <c r="A4831" s="40">
        <v>43667.041666666664</v>
      </c>
      <c r="B4831" s="29">
        <f t="shared" si="303"/>
        <v>7</v>
      </c>
      <c r="C4831" s="34">
        <v>21</v>
      </c>
      <c r="D4831" s="35">
        <v>155.55000000000001</v>
      </c>
      <c r="E4831" s="36">
        <v>116.85</v>
      </c>
      <c r="F4831" s="37">
        <f t="shared" si="304"/>
        <v>272.39999999999998</v>
      </c>
      <c r="G4831" s="38"/>
      <c r="H4831" s="35">
        <v>154.94</v>
      </c>
      <c r="I4831" s="36">
        <v>99.02</v>
      </c>
      <c r="J4831" s="37">
        <f t="shared" si="305"/>
        <v>253.95999999999998</v>
      </c>
      <c r="K4831" s="38"/>
      <c r="L4831" s="35">
        <v>73.2</v>
      </c>
      <c r="M4831" s="36">
        <v>65.849999999999994</v>
      </c>
      <c r="N4831" s="37">
        <f t="shared" si="306"/>
        <v>139.05000000000001</v>
      </c>
    </row>
    <row r="4832" spans="1:14" ht="15.6" x14ac:dyDescent="0.3">
      <c r="A4832" s="39">
        <v>43667.083333333336</v>
      </c>
      <c r="B4832" s="29">
        <f t="shared" si="303"/>
        <v>7</v>
      </c>
      <c r="C4832" s="34">
        <v>21</v>
      </c>
      <c r="D4832" s="35">
        <v>157.65</v>
      </c>
      <c r="E4832" s="36">
        <v>117</v>
      </c>
      <c r="F4832" s="37">
        <f t="shared" si="304"/>
        <v>274.64999999999998</v>
      </c>
      <c r="G4832" s="38"/>
      <c r="H4832" s="35">
        <v>156.43600000000001</v>
      </c>
      <c r="I4832" s="36">
        <v>98.531999999999996</v>
      </c>
      <c r="J4832" s="37">
        <f t="shared" si="305"/>
        <v>254.96800000000002</v>
      </c>
      <c r="K4832" s="38"/>
      <c r="L4832" s="35">
        <v>72.150000000000006</v>
      </c>
      <c r="M4832" s="36">
        <v>66.45</v>
      </c>
      <c r="N4832" s="37">
        <f t="shared" si="306"/>
        <v>138.60000000000002</v>
      </c>
    </row>
    <row r="4833" spans="1:14" ht="15.6" x14ac:dyDescent="0.3">
      <c r="A4833" s="40">
        <v>43667.125</v>
      </c>
      <c r="B4833" s="29">
        <f t="shared" si="303"/>
        <v>7</v>
      </c>
      <c r="C4833" s="34">
        <v>21</v>
      </c>
      <c r="D4833" s="35">
        <v>149.55000000000001</v>
      </c>
      <c r="E4833" s="36">
        <v>116.1</v>
      </c>
      <c r="F4833" s="37">
        <f t="shared" si="304"/>
        <v>265.64999999999998</v>
      </c>
      <c r="G4833" s="38"/>
      <c r="H4833" s="35">
        <v>156.79499999999999</v>
      </c>
      <c r="I4833" s="36">
        <v>98.897000000000006</v>
      </c>
      <c r="J4833" s="37">
        <f t="shared" si="305"/>
        <v>255.69200000000001</v>
      </c>
      <c r="K4833" s="38"/>
      <c r="L4833" s="35">
        <v>72.599999999999994</v>
      </c>
      <c r="M4833" s="36">
        <v>65.25</v>
      </c>
      <c r="N4833" s="37">
        <f t="shared" si="306"/>
        <v>137.85</v>
      </c>
    </row>
    <row r="4834" spans="1:14" ht="15.6" x14ac:dyDescent="0.3">
      <c r="A4834" s="39">
        <v>43667.166666666664</v>
      </c>
      <c r="B4834" s="29">
        <f t="shared" si="303"/>
        <v>7</v>
      </c>
      <c r="C4834" s="34">
        <v>21</v>
      </c>
      <c r="D4834" s="35">
        <v>145.35</v>
      </c>
      <c r="E4834" s="36">
        <v>115.2</v>
      </c>
      <c r="F4834" s="37">
        <f t="shared" si="304"/>
        <v>260.55</v>
      </c>
      <c r="G4834" s="38"/>
      <c r="H4834" s="35">
        <v>157.333</v>
      </c>
      <c r="I4834" s="36">
        <v>97.566000000000003</v>
      </c>
      <c r="J4834" s="37">
        <f t="shared" si="305"/>
        <v>254.899</v>
      </c>
      <c r="K4834" s="38"/>
      <c r="L4834" s="35">
        <v>74.55</v>
      </c>
      <c r="M4834" s="36">
        <v>64.650000000000006</v>
      </c>
      <c r="N4834" s="37">
        <f t="shared" si="306"/>
        <v>139.19999999999999</v>
      </c>
    </row>
    <row r="4835" spans="1:14" ht="15.6" x14ac:dyDescent="0.3">
      <c r="A4835" s="40">
        <v>43667.208333333336</v>
      </c>
      <c r="B4835" s="29">
        <f t="shared" si="303"/>
        <v>7</v>
      </c>
      <c r="C4835" s="34">
        <v>21</v>
      </c>
      <c r="D4835" s="35">
        <v>145.19999999999999</v>
      </c>
      <c r="E4835" s="36">
        <v>114.75</v>
      </c>
      <c r="F4835" s="37">
        <f t="shared" si="304"/>
        <v>259.95</v>
      </c>
      <c r="G4835" s="38"/>
      <c r="H4835" s="35">
        <v>157.887</v>
      </c>
      <c r="I4835" s="36">
        <v>99.513000000000005</v>
      </c>
      <c r="J4835" s="37">
        <f t="shared" si="305"/>
        <v>257.39999999999998</v>
      </c>
      <c r="K4835" s="38"/>
      <c r="L4835" s="35">
        <v>73.8</v>
      </c>
      <c r="M4835" s="36">
        <v>65.400000000000006</v>
      </c>
      <c r="N4835" s="37">
        <f t="shared" si="306"/>
        <v>139.19999999999999</v>
      </c>
    </row>
    <row r="4836" spans="1:14" ht="15.6" x14ac:dyDescent="0.3">
      <c r="A4836" s="39">
        <v>43667.25</v>
      </c>
      <c r="B4836" s="29">
        <f t="shared" si="303"/>
        <v>7</v>
      </c>
      <c r="C4836" s="34">
        <v>21</v>
      </c>
      <c r="D4836" s="35">
        <v>145.94999999999999</v>
      </c>
      <c r="E4836" s="36">
        <v>112.35</v>
      </c>
      <c r="F4836" s="37">
        <f t="shared" si="304"/>
        <v>258.29999999999995</v>
      </c>
      <c r="G4836" s="38"/>
      <c r="H4836" s="35">
        <v>157.63499999999999</v>
      </c>
      <c r="I4836" s="36">
        <v>99.638000000000005</v>
      </c>
      <c r="J4836" s="37">
        <f t="shared" si="305"/>
        <v>257.27300000000002</v>
      </c>
      <c r="K4836" s="38"/>
      <c r="L4836" s="35">
        <v>74.099999999999994</v>
      </c>
      <c r="M4836" s="36">
        <v>65.25</v>
      </c>
      <c r="N4836" s="37">
        <f t="shared" si="306"/>
        <v>139.35</v>
      </c>
    </row>
    <row r="4837" spans="1:14" ht="15.6" x14ac:dyDescent="0.3">
      <c r="A4837" s="40">
        <v>43667.291666666664</v>
      </c>
      <c r="B4837" s="29">
        <f t="shared" si="303"/>
        <v>7</v>
      </c>
      <c r="C4837" s="34">
        <v>21</v>
      </c>
      <c r="D4837" s="35">
        <v>147</v>
      </c>
      <c r="E4837" s="36">
        <v>114.6</v>
      </c>
      <c r="F4837" s="37">
        <f t="shared" si="304"/>
        <v>261.60000000000002</v>
      </c>
      <c r="G4837" s="38"/>
      <c r="H4837" s="35">
        <v>157.55699999999999</v>
      </c>
      <c r="I4837" s="36">
        <v>99.471999999999994</v>
      </c>
      <c r="J4837" s="37">
        <f t="shared" si="305"/>
        <v>257.029</v>
      </c>
      <c r="K4837" s="38"/>
      <c r="L4837" s="35">
        <v>74.099999999999994</v>
      </c>
      <c r="M4837" s="36">
        <v>67.05</v>
      </c>
      <c r="N4837" s="37">
        <f t="shared" si="306"/>
        <v>141.14999999999998</v>
      </c>
    </row>
    <row r="4838" spans="1:14" ht="15.6" x14ac:dyDescent="0.3">
      <c r="A4838" s="39">
        <v>43667.333333333336</v>
      </c>
      <c r="B4838" s="29">
        <f t="shared" si="303"/>
        <v>7</v>
      </c>
      <c r="C4838" s="34">
        <v>21</v>
      </c>
      <c r="D4838" s="35">
        <v>193.65</v>
      </c>
      <c r="E4838" s="36">
        <v>283.2</v>
      </c>
      <c r="F4838" s="37">
        <f t="shared" si="304"/>
        <v>476.85</v>
      </c>
      <c r="G4838" s="38"/>
      <c r="H4838" s="35">
        <v>386.19299999999998</v>
      </c>
      <c r="I4838" s="36">
        <v>117.52</v>
      </c>
      <c r="J4838" s="37">
        <f t="shared" si="305"/>
        <v>503.71299999999997</v>
      </c>
      <c r="K4838" s="38"/>
      <c r="L4838" s="35">
        <v>238.35</v>
      </c>
      <c r="M4838" s="36">
        <v>139.94999999999999</v>
      </c>
      <c r="N4838" s="37">
        <f t="shared" si="306"/>
        <v>378.29999999999995</v>
      </c>
    </row>
    <row r="4839" spans="1:14" ht="15.6" x14ac:dyDescent="0.3">
      <c r="A4839" s="40">
        <v>43667.375</v>
      </c>
      <c r="B4839" s="29">
        <f t="shared" si="303"/>
        <v>7</v>
      </c>
      <c r="C4839" s="34">
        <v>21</v>
      </c>
      <c r="D4839" s="35">
        <v>211.95</v>
      </c>
      <c r="E4839" s="36">
        <v>283.05</v>
      </c>
      <c r="F4839" s="37">
        <f t="shared" si="304"/>
        <v>495</v>
      </c>
      <c r="G4839" s="38"/>
      <c r="H4839" s="35">
        <v>372.53100000000001</v>
      </c>
      <c r="I4839" s="36">
        <v>119.553</v>
      </c>
      <c r="J4839" s="37">
        <f t="shared" si="305"/>
        <v>492.084</v>
      </c>
      <c r="K4839" s="38"/>
      <c r="L4839" s="35">
        <v>227.25</v>
      </c>
      <c r="M4839" s="36">
        <v>137.85</v>
      </c>
      <c r="N4839" s="37">
        <f t="shared" si="306"/>
        <v>365.1</v>
      </c>
    </row>
    <row r="4840" spans="1:14" ht="15.6" x14ac:dyDescent="0.3">
      <c r="A4840" s="39">
        <v>43667.416666666664</v>
      </c>
      <c r="B4840" s="29">
        <f t="shared" si="303"/>
        <v>7</v>
      </c>
      <c r="C4840" s="34">
        <v>21</v>
      </c>
      <c r="D4840" s="35">
        <v>214.95</v>
      </c>
      <c r="E4840" s="36">
        <v>266.25</v>
      </c>
      <c r="F4840" s="37">
        <f t="shared" si="304"/>
        <v>481.2</v>
      </c>
      <c r="G4840" s="38"/>
      <c r="H4840" s="35">
        <v>368.67399999999998</v>
      </c>
      <c r="I4840" s="36">
        <v>115.40600000000001</v>
      </c>
      <c r="J4840" s="37">
        <f t="shared" si="305"/>
        <v>484.08</v>
      </c>
      <c r="K4840" s="38"/>
      <c r="L4840" s="35">
        <v>224.4</v>
      </c>
      <c r="M4840" s="36">
        <v>135.6</v>
      </c>
      <c r="N4840" s="37">
        <f t="shared" si="306"/>
        <v>360</v>
      </c>
    </row>
    <row r="4841" spans="1:14" ht="15.6" x14ac:dyDescent="0.3">
      <c r="A4841" s="40">
        <v>43667.458333333336</v>
      </c>
      <c r="B4841" s="29">
        <f t="shared" si="303"/>
        <v>7</v>
      </c>
      <c r="C4841" s="34">
        <v>21</v>
      </c>
      <c r="D4841" s="35">
        <v>220.65</v>
      </c>
      <c r="E4841" s="36">
        <v>265.64999999999998</v>
      </c>
      <c r="F4841" s="37">
        <f t="shared" si="304"/>
        <v>486.29999999999995</v>
      </c>
      <c r="G4841" s="38"/>
      <c r="H4841" s="35">
        <v>368.28199999999998</v>
      </c>
      <c r="I4841" s="36">
        <v>117.587</v>
      </c>
      <c r="J4841" s="37">
        <f t="shared" si="305"/>
        <v>485.86899999999997</v>
      </c>
      <c r="K4841" s="38"/>
      <c r="L4841" s="35">
        <v>226.5</v>
      </c>
      <c r="M4841" s="36">
        <v>137.4</v>
      </c>
      <c r="N4841" s="37">
        <f t="shared" si="306"/>
        <v>363.9</v>
      </c>
    </row>
    <row r="4842" spans="1:14" ht="15.6" x14ac:dyDescent="0.3">
      <c r="A4842" s="39">
        <v>43667.5</v>
      </c>
      <c r="B4842" s="29">
        <f t="shared" si="303"/>
        <v>7</v>
      </c>
      <c r="C4842" s="34">
        <v>21</v>
      </c>
      <c r="D4842" s="35">
        <v>221.7</v>
      </c>
      <c r="E4842" s="36">
        <v>271.05</v>
      </c>
      <c r="F4842" s="37">
        <f t="shared" si="304"/>
        <v>492.75</v>
      </c>
      <c r="G4842" s="38"/>
      <c r="H4842" s="35">
        <v>375.505</v>
      </c>
      <c r="I4842" s="36">
        <v>120.357</v>
      </c>
      <c r="J4842" s="37">
        <f t="shared" si="305"/>
        <v>495.86199999999997</v>
      </c>
      <c r="K4842" s="38"/>
      <c r="L4842" s="35">
        <v>228.6</v>
      </c>
      <c r="M4842" s="36">
        <v>143.25</v>
      </c>
      <c r="N4842" s="37">
        <f t="shared" si="306"/>
        <v>371.85</v>
      </c>
    </row>
    <row r="4843" spans="1:14" ht="15.6" x14ac:dyDescent="0.3">
      <c r="A4843" s="40">
        <v>43667.541666666664</v>
      </c>
      <c r="B4843" s="29">
        <f t="shared" si="303"/>
        <v>7</v>
      </c>
      <c r="C4843" s="34">
        <v>21</v>
      </c>
      <c r="D4843" s="35">
        <v>220.5</v>
      </c>
      <c r="E4843" s="36">
        <v>270</v>
      </c>
      <c r="F4843" s="37">
        <f t="shared" si="304"/>
        <v>490.5</v>
      </c>
      <c r="G4843" s="38"/>
      <c r="H4843" s="35">
        <v>378.55</v>
      </c>
      <c r="I4843" s="36">
        <v>122.697</v>
      </c>
      <c r="J4843" s="37">
        <f t="shared" si="305"/>
        <v>501.24700000000001</v>
      </c>
      <c r="K4843" s="38"/>
      <c r="L4843" s="35">
        <v>228.9</v>
      </c>
      <c r="M4843" s="36">
        <v>142.35</v>
      </c>
      <c r="N4843" s="37">
        <f t="shared" si="306"/>
        <v>371.25</v>
      </c>
    </row>
    <row r="4844" spans="1:14" ht="15.6" x14ac:dyDescent="0.3">
      <c r="A4844" s="39">
        <v>43667.583333333336</v>
      </c>
      <c r="B4844" s="29">
        <f t="shared" si="303"/>
        <v>7</v>
      </c>
      <c r="C4844" s="34">
        <v>21</v>
      </c>
      <c r="D4844" s="35">
        <v>214.05</v>
      </c>
      <c r="E4844" s="36">
        <v>274.35000000000002</v>
      </c>
      <c r="F4844" s="37">
        <f t="shared" si="304"/>
        <v>488.40000000000003</v>
      </c>
      <c r="G4844" s="38"/>
      <c r="H4844" s="35">
        <v>380.88499999999999</v>
      </c>
      <c r="I4844" s="36">
        <v>123.318</v>
      </c>
      <c r="J4844" s="37">
        <f t="shared" si="305"/>
        <v>504.20299999999997</v>
      </c>
      <c r="K4844" s="38"/>
      <c r="L4844" s="35">
        <v>228.15</v>
      </c>
      <c r="M4844" s="36">
        <v>144.30000000000001</v>
      </c>
      <c r="N4844" s="37">
        <f t="shared" si="306"/>
        <v>372.45000000000005</v>
      </c>
    </row>
    <row r="4845" spans="1:14" ht="15.6" x14ac:dyDescent="0.3">
      <c r="A4845" s="40">
        <v>43667.625</v>
      </c>
      <c r="B4845" s="29">
        <f t="shared" si="303"/>
        <v>7</v>
      </c>
      <c r="C4845" s="34">
        <v>21</v>
      </c>
      <c r="D4845" s="35">
        <v>211.5</v>
      </c>
      <c r="E4845" s="36">
        <v>273.3</v>
      </c>
      <c r="F4845" s="37">
        <f t="shared" si="304"/>
        <v>484.8</v>
      </c>
      <c r="G4845" s="38"/>
      <c r="H4845" s="35">
        <v>382.16500000000002</v>
      </c>
      <c r="I4845" s="36">
        <v>124.617</v>
      </c>
      <c r="J4845" s="37">
        <f t="shared" si="305"/>
        <v>506.78200000000004</v>
      </c>
      <c r="K4845" s="38"/>
      <c r="L4845" s="35">
        <v>230.1</v>
      </c>
      <c r="M4845" s="36">
        <v>150.9</v>
      </c>
      <c r="N4845" s="37">
        <f t="shared" si="306"/>
        <v>381</v>
      </c>
    </row>
    <row r="4846" spans="1:14" ht="15.6" x14ac:dyDescent="0.3">
      <c r="A4846" s="39">
        <v>43667.666666666664</v>
      </c>
      <c r="B4846" s="29">
        <f t="shared" si="303"/>
        <v>7</v>
      </c>
      <c r="C4846" s="34">
        <v>21</v>
      </c>
      <c r="D4846" s="35">
        <v>210.75</v>
      </c>
      <c r="E4846" s="36">
        <v>271.2</v>
      </c>
      <c r="F4846" s="37">
        <f t="shared" si="304"/>
        <v>481.95</v>
      </c>
      <c r="G4846" s="38"/>
      <c r="H4846" s="35">
        <v>381.19499999999999</v>
      </c>
      <c r="I4846" s="36">
        <v>122.602</v>
      </c>
      <c r="J4846" s="37">
        <f t="shared" si="305"/>
        <v>503.79700000000003</v>
      </c>
      <c r="K4846" s="38"/>
      <c r="L4846" s="35">
        <v>228.15</v>
      </c>
      <c r="M4846" s="36">
        <v>148.80000000000001</v>
      </c>
      <c r="N4846" s="37">
        <f t="shared" si="306"/>
        <v>376.95000000000005</v>
      </c>
    </row>
    <row r="4847" spans="1:14" ht="15.6" x14ac:dyDescent="0.3">
      <c r="A4847" s="40">
        <v>43667.708333333336</v>
      </c>
      <c r="B4847" s="29">
        <f t="shared" si="303"/>
        <v>7</v>
      </c>
      <c r="C4847" s="34">
        <v>21</v>
      </c>
      <c r="D4847" s="35">
        <v>211.65</v>
      </c>
      <c r="E4847" s="36">
        <v>268.8</v>
      </c>
      <c r="F4847" s="37">
        <f t="shared" si="304"/>
        <v>480.45000000000005</v>
      </c>
      <c r="G4847" s="38"/>
      <c r="H4847" s="35">
        <v>382.64699999999999</v>
      </c>
      <c r="I4847" s="36">
        <v>124.61499999999999</v>
      </c>
      <c r="J4847" s="37">
        <f t="shared" si="305"/>
        <v>507.262</v>
      </c>
      <c r="K4847" s="38"/>
      <c r="L4847" s="35">
        <v>229.65</v>
      </c>
      <c r="M4847" s="36">
        <v>148.19999999999999</v>
      </c>
      <c r="N4847" s="37">
        <f t="shared" si="306"/>
        <v>377.85</v>
      </c>
    </row>
    <row r="4848" spans="1:14" ht="15.6" x14ac:dyDescent="0.3">
      <c r="A4848" s="39">
        <v>43667.75</v>
      </c>
      <c r="B4848" s="29">
        <f t="shared" si="303"/>
        <v>7</v>
      </c>
      <c r="C4848" s="34">
        <v>21</v>
      </c>
      <c r="D4848" s="35">
        <v>215.25</v>
      </c>
      <c r="E4848" s="36">
        <v>262.5</v>
      </c>
      <c r="F4848" s="37">
        <f t="shared" si="304"/>
        <v>477.75</v>
      </c>
      <c r="G4848" s="38"/>
      <c r="H4848" s="35">
        <v>376.07499999999999</v>
      </c>
      <c r="I4848" s="36">
        <v>118.355</v>
      </c>
      <c r="J4848" s="37">
        <f t="shared" si="305"/>
        <v>494.43</v>
      </c>
      <c r="K4848" s="38"/>
      <c r="L4848" s="35">
        <v>223.35</v>
      </c>
      <c r="M4848" s="36">
        <v>138.44999999999999</v>
      </c>
      <c r="N4848" s="37">
        <f t="shared" si="306"/>
        <v>361.79999999999995</v>
      </c>
    </row>
    <row r="4849" spans="1:14" ht="15.6" x14ac:dyDescent="0.3">
      <c r="A4849" s="40">
        <v>43667.791666666664</v>
      </c>
      <c r="B4849" s="29">
        <f t="shared" si="303"/>
        <v>7</v>
      </c>
      <c r="C4849" s="34">
        <v>21</v>
      </c>
      <c r="D4849" s="35">
        <v>214.2</v>
      </c>
      <c r="E4849" s="36">
        <v>261.3</v>
      </c>
      <c r="F4849" s="37">
        <f t="shared" si="304"/>
        <v>475.5</v>
      </c>
      <c r="G4849" s="38"/>
      <c r="H4849" s="35">
        <v>371.76</v>
      </c>
      <c r="I4849" s="36">
        <v>119.3</v>
      </c>
      <c r="J4849" s="37">
        <f t="shared" si="305"/>
        <v>491.06</v>
      </c>
      <c r="K4849" s="38"/>
      <c r="L4849" s="35">
        <v>221.7</v>
      </c>
      <c r="M4849" s="36">
        <v>139.65</v>
      </c>
      <c r="N4849" s="37">
        <f t="shared" si="306"/>
        <v>361.35</v>
      </c>
    </row>
    <row r="4850" spans="1:14" ht="15.6" x14ac:dyDescent="0.3">
      <c r="A4850" s="39">
        <v>43667.833333333336</v>
      </c>
      <c r="B4850" s="29">
        <f t="shared" si="303"/>
        <v>7</v>
      </c>
      <c r="C4850" s="34">
        <v>21</v>
      </c>
      <c r="D4850" s="35">
        <v>216.3</v>
      </c>
      <c r="E4850" s="36">
        <v>253.8</v>
      </c>
      <c r="F4850" s="37">
        <f t="shared" si="304"/>
        <v>470.1</v>
      </c>
      <c r="G4850" s="38"/>
      <c r="H4850" s="35">
        <v>359.86799999999999</v>
      </c>
      <c r="I4850" s="36">
        <v>116.693</v>
      </c>
      <c r="J4850" s="37">
        <f t="shared" si="305"/>
        <v>476.56099999999998</v>
      </c>
      <c r="K4850" s="38"/>
      <c r="L4850" s="35">
        <v>217.05</v>
      </c>
      <c r="M4850" s="36">
        <v>135.15</v>
      </c>
      <c r="N4850" s="37">
        <f t="shared" si="306"/>
        <v>352.20000000000005</v>
      </c>
    </row>
    <row r="4851" spans="1:14" ht="15.6" x14ac:dyDescent="0.3">
      <c r="A4851" s="40">
        <v>43667.875</v>
      </c>
      <c r="B4851" s="29">
        <f t="shared" si="303"/>
        <v>7</v>
      </c>
      <c r="C4851" s="34">
        <v>21</v>
      </c>
      <c r="D4851" s="35">
        <v>205.65</v>
      </c>
      <c r="E4851" s="36">
        <v>249.75</v>
      </c>
      <c r="F4851" s="37">
        <f t="shared" si="304"/>
        <v>455.4</v>
      </c>
      <c r="G4851" s="38"/>
      <c r="H4851" s="35">
        <v>351.81200000000001</v>
      </c>
      <c r="I4851" s="36">
        <v>114.791</v>
      </c>
      <c r="J4851" s="37">
        <f t="shared" si="305"/>
        <v>466.60300000000001</v>
      </c>
      <c r="K4851" s="38"/>
      <c r="L4851" s="35">
        <v>208.2</v>
      </c>
      <c r="M4851" s="36">
        <v>128.25</v>
      </c>
      <c r="N4851" s="37">
        <f t="shared" si="306"/>
        <v>336.45</v>
      </c>
    </row>
    <row r="4852" spans="1:14" ht="15.6" x14ac:dyDescent="0.3">
      <c r="A4852" s="39">
        <v>43667.916666666664</v>
      </c>
      <c r="B4852" s="29">
        <f t="shared" si="303"/>
        <v>7</v>
      </c>
      <c r="C4852" s="34">
        <v>21</v>
      </c>
      <c r="D4852" s="35">
        <v>158.69999999999999</v>
      </c>
      <c r="E4852" s="36">
        <v>113.1</v>
      </c>
      <c r="F4852" s="37">
        <f t="shared" si="304"/>
        <v>271.79999999999995</v>
      </c>
      <c r="G4852" s="38"/>
      <c r="H4852" s="35">
        <v>158.87200000000001</v>
      </c>
      <c r="I4852" s="36">
        <v>98.082999999999998</v>
      </c>
      <c r="J4852" s="37">
        <f t="shared" si="305"/>
        <v>256.95500000000004</v>
      </c>
      <c r="K4852" s="38"/>
      <c r="L4852" s="35">
        <v>72.599999999999994</v>
      </c>
      <c r="M4852" s="36">
        <v>65.400000000000006</v>
      </c>
      <c r="N4852" s="37">
        <f t="shared" si="306"/>
        <v>138</v>
      </c>
    </row>
    <row r="4853" spans="1:14" ht="15.6" x14ac:dyDescent="0.3">
      <c r="A4853" s="40">
        <v>43667.958333333336</v>
      </c>
      <c r="B4853" s="29">
        <f t="shared" si="303"/>
        <v>7</v>
      </c>
      <c r="C4853" s="34">
        <v>21</v>
      </c>
      <c r="D4853" s="35">
        <v>156.6</v>
      </c>
      <c r="E4853" s="36">
        <v>113.85</v>
      </c>
      <c r="F4853" s="37">
        <f t="shared" si="304"/>
        <v>270.45</v>
      </c>
      <c r="G4853" s="38"/>
      <c r="H4853" s="35">
        <v>154.30600000000001</v>
      </c>
      <c r="I4853" s="36">
        <v>97.146000000000001</v>
      </c>
      <c r="J4853" s="37">
        <f t="shared" si="305"/>
        <v>251.452</v>
      </c>
      <c r="K4853" s="38"/>
      <c r="L4853" s="35">
        <v>72</v>
      </c>
      <c r="M4853" s="36">
        <v>62.4</v>
      </c>
      <c r="N4853" s="37">
        <f t="shared" si="306"/>
        <v>134.4</v>
      </c>
    </row>
    <row r="4854" spans="1:14" ht="15.6" x14ac:dyDescent="0.3">
      <c r="A4854" s="39">
        <v>43667</v>
      </c>
      <c r="B4854" s="29">
        <f t="shared" si="303"/>
        <v>7</v>
      </c>
      <c r="C4854" s="34">
        <v>21</v>
      </c>
      <c r="D4854" s="35">
        <v>150.9</v>
      </c>
      <c r="E4854" s="36">
        <v>114</v>
      </c>
      <c r="F4854" s="37">
        <f t="shared" si="304"/>
        <v>264.89999999999998</v>
      </c>
      <c r="G4854" s="38"/>
      <c r="H4854" s="35">
        <v>154.53</v>
      </c>
      <c r="I4854" s="36">
        <v>99.507999999999996</v>
      </c>
      <c r="J4854" s="37">
        <f t="shared" si="305"/>
        <v>254.03800000000001</v>
      </c>
      <c r="K4854" s="38"/>
      <c r="L4854" s="35">
        <v>71.55</v>
      </c>
      <c r="M4854" s="36">
        <v>62.4</v>
      </c>
      <c r="N4854" s="37">
        <f t="shared" si="306"/>
        <v>133.94999999999999</v>
      </c>
    </row>
    <row r="4855" spans="1:14" ht="15.6" x14ac:dyDescent="0.3">
      <c r="A4855" s="40">
        <v>43668.041666666664</v>
      </c>
      <c r="B4855" s="29">
        <f t="shared" si="303"/>
        <v>7</v>
      </c>
      <c r="C4855" s="34">
        <v>22</v>
      </c>
      <c r="D4855" s="35">
        <v>142.65</v>
      </c>
      <c r="E4855" s="36">
        <v>112.65</v>
      </c>
      <c r="F4855" s="37">
        <f t="shared" si="304"/>
        <v>255.3</v>
      </c>
      <c r="G4855" s="38"/>
      <c r="H4855" s="35">
        <v>155.089</v>
      </c>
      <c r="I4855" s="36">
        <v>97.073999999999998</v>
      </c>
      <c r="J4855" s="37">
        <f t="shared" si="305"/>
        <v>252.16300000000001</v>
      </c>
      <c r="K4855" s="38"/>
      <c r="L4855" s="35">
        <v>72.3</v>
      </c>
      <c r="M4855" s="36">
        <v>63.45</v>
      </c>
      <c r="N4855" s="37">
        <f t="shared" si="306"/>
        <v>135.75</v>
      </c>
    </row>
    <row r="4856" spans="1:14" ht="15.6" x14ac:dyDescent="0.3">
      <c r="A4856" s="39">
        <v>43668.083333333336</v>
      </c>
      <c r="B4856" s="29">
        <f t="shared" si="303"/>
        <v>7</v>
      </c>
      <c r="C4856" s="34">
        <v>22</v>
      </c>
      <c r="D4856" s="35">
        <v>138.6</v>
      </c>
      <c r="E4856" s="36">
        <v>110.1</v>
      </c>
      <c r="F4856" s="37">
        <f t="shared" si="304"/>
        <v>248.7</v>
      </c>
      <c r="G4856" s="38"/>
      <c r="H4856" s="35">
        <v>156.52500000000001</v>
      </c>
      <c r="I4856" s="36">
        <v>98.929000000000002</v>
      </c>
      <c r="J4856" s="37">
        <f t="shared" si="305"/>
        <v>255.45400000000001</v>
      </c>
      <c r="K4856" s="38"/>
      <c r="L4856" s="35">
        <v>71.7</v>
      </c>
      <c r="M4856" s="36">
        <v>62.55</v>
      </c>
      <c r="N4856" s="37">
        <f t="shared" si="306"/>
        <v>134.25</v>
      </c>
    </row>
    <row r="4857" spans="1:14" ht="15.6" x14ac:dyDescent="0.3">
      <c r="A4857" s="40">
        <v>43668.125</v>
      </c>
      <c r="B4857" s="29">
        <f t="shared" si="303"/>
        <v>7</v>
      </c>
      <c r="C4857" s="34">
        <v>22</v>
      </c>
      <c r="D4857" s="35">
        <v>181.2</v>
      </c>
      <c r="E4857" s="36">
        <v>228.75</v>
      </c>
      <c r="F4857" s="37">
        <f t="shared" si="304"/>
        <v>409.95</v>
      </c>
      <c r="G4857" s="38"/>
      <c r="H4857" s="35">
        <v>189.33099999999999</v>
      </c>
      <c r="I4857" s="36">
        <v>114.44199999999999</v>
      </c>
      <c r="J4857" s="37">
        <f t="shared" si="305"/>
        <v>303.77299999999997</v>
      </c>
      <c r="K4857" s="38"/>
      <c r="L4857" s="35">
        <v>101.4</v>
      </c>
      <c r="M4857" s="36">
        <v>79.95</v>
      </c>
      <c r="N4857" s="37">
        <f t="shared" si="306"/>
        <v>181.35000000000002</v>
      </c>
    </row>
    <row r="4858" spans="1:14" ht="15.6" x14ac:dyDescent="0.3">
      <c r="A4858" s="39">
        <v>43668.166666666664</v>
      </c>
      <c r="B4858" s="29">
        <f t="shared" si="303"/>
        <v>7</v>
      </c>
      <c r="C4858" s="34">
        <v>22</v>
      </c>
      <c r="D4858" s="35">
        <v>185.85</v>
      </c>
      <c r="E4858" s="36">
        <v>252.45</v>
      </c>
      <c r="F4858" s="37">
        <f t="shared" si="304"/>
        <v>438.29999999999995</v>
      </c>
      <c r="G4858" s="38"/>
      <c r="H4858" s="35">
        <v>389.11099999999999</v>
      </c>
      <c r="I4858" s="36">
        <v>122.72</v>
      </c>
      <c r="J4858" s="37">
        <f t="shared" si="305"/>
        <v>511.83100000000002</v>
      </c>
      <c r="K4858" s="38"/>
      <c r="L4858" s="35">
        <v>104.1</v>
      </c>
      <c r="M4858" s="36">
        <v>81</v>
      </c>
      <c r="N4858" s="37">
        <f t="shared" si="306"/>
        <v>185.1</v>
      </c>
    </row>
    <row r="4859" spans="1:14" ht="15.6" x14ac:dyDescent="0.3">
      <c r="A4859" s="40">
        <v>43668.208333333336</v>
      </c>
      <c r="B4859" s="29">
        <f t="shared" si="303"/>
        <v>7</v>
      </c>
      <c r="C4859" s="34">
        <v>22</v>
      </c>
      <c r="D4859" s="35">
        <v>178.2</v>
      </c>
      <c r="E4859" s="36">
        <v>251.7</v>
      </c>
      <c r="F4859" s="37">
        <f t="shared" si="304"/>
        <v>429.9</v>
      </c>
      <c r="G4859" s="38"/>
      <c r="H4859" s="35">
        <v>370.654</v>
      </c>
      <c r="I4859" s="36">
        <v>135.44900000000001</v>
      </c>
      <c r="J4859" s="37">
        <f t="shared" si="305"/>
        <v>506.10300000000001</v>
      </c>
      <c r="K4859" s="38"/>
      <c r="L4859" s="35">
        <v>107.1</v>
      </c>
      <c r="M4859" s="36">
        <v>81.150000000000006</v>
      </c>
      <c r="N4859" s="37">
        <f t="shared" si="306"/>
        <v>188.25</v>
      </c>
    </row>
    <row r="4860" spans="1:14" ht="15.6" x14ac:dyDescent="0.3">
      <c r="A4860" s="39">
        <v>43668.25</v>
      </c>
      <c r="B4860" s="29">
        <f t="shared" si="303"/>
        <v>7</v>
      </c>
      <c r="C4860" s="34">
        <v>22</v>
      </c>
      <c r="D4860" s="35">
        <v>172.65</v>
      </c>
      <c r="E4860" s="36">
        <v>274.05</v>
      </c>
      <c r="F4860" s="37">
        <f t="shared" si="304"/>
        <v>446.70000000000005</v>
      </c>
      <c r="G4860" s="38"/>
      <c r="H4860" s="35">
        <v>364.93200000000002</v>
      </c>
      <c r="I4860" s="36">
        <v>144.34800000000001</v>
      </c>
      <c r="J4860" s="37">
        <f t="shared" si="305"/>
        <v>509.28000000000003</v>
      </c>
      <c r="K4860" s="38"/>
      <c r="L4860" s="35">
        <v>180.9</v>
      </c>
      <c r="M4860" s="36">
        <v>112.35</v>
      </c>
      <c r="N4860" s="37">
        <f t="shared" si="306"/>
        <v>293.25</v>
      </c>
    </row>
    <row r="4861" spans="1:14" ht="15.6" x14ac:dyDescent="0.3">
      <c r="A4861" s="40">
        <v>43668.291666666664</v>
      </c>
      <c r="B4861" s="29">
        <f t="shared" si="303"/>
        <v>7</v>
      </c>
      <c r="C4861" s="34">
        <v>22</v>
      </c>
      <c r="D4861" s="35">
        <v>178.5</v>
      </c>
      <c r="E4861" s="36">
        <v>333.45</v>
      </c>
      <c r="F4861" s="37">
        <f t="shared" si="304"/>
        <v>511.95</v>
      </c>
      <c r="G4861" s="38"/>
      <c r="H4861" s="35">
        <v>372.92399999999998</v>
      </c>
      <c r="I4861" s="36">
        <v>169.78</v>
      </c>
      <c r="J4861" s="37">
        <f t="shared" si="305"/>
        <v>542.70399999999995</v>
      </c>
      <c r="K4861" s="38"/>
      <c r="L4861" s="35">
        <v>228.6</v>
      </c>
      <c r="M4861" s="36">
        <v>149.55000000000001</v>
      </c>
      <c r="N4861" s="37">
        <f t="shared" si="306"/>
        <v>378.15</v>
      </c>
    </row>
    <row r="4862" spans="1:14" ht="15.6" x14ac:dyDescent="0.3">
      <c r="A4862" s="39">
        <v>43668.333333333336</v>
      </c>
      <c r="B4862" s="29">
        <f t="shared" si="303"/>
        <v>7</v>
      </c>
      <c r="C4862" s="34">
        <v>22</v>
      </c>
      <c r="D4862" s="35">
        <v>210.6</v>
      </c>
      <c r="E4862" s="36">
        <v>356.85</v>
      </c>
      <c r="F4862" s="37">
        <f t="shared" si="304"/>
        <v>567.45000000000005</v>
      </c>
      <c r="G4862" s="38"/>
      <c r="H4862" s="35">
        <v>386.108</v>
      </c>
      <c r="I4862" s="36">
        <v>200.61199999999999</v>
      </c>
      <c r="J4862" s="37">
        <f t="shared" si="305"/>
        <v>586.72</v>
      </c>
      <c r="K4862" s="38"/>
      <c r="L4862" s="35">
        <v>240.45</v>
      </c>
      <c r="M4862" s="36">
        <v>168.3</v>
      </c>
      <c r="N4862" s="37">
        <f t="shared" si="306"/>
        <v>408.75</v>
      </c>
    </row>
    <row r="4863" spans="1:14" ht="15.6" x14ac:dyDescent="0.3">
      <c r="A4863" s="40">
        <v>43668.375</v>
      </c>
      <c r="B4863" s="29">
        <f t="shared" si="303"/>
        <v>7</v>
      </c>
      <c r="C4863" s="34">
        <v>22</v>
      </c>
      <c r="D4863" s="35">
        <v>230.7</v>
      </c>
      <c r="E4863" s="36">
        <v>379.05</v>
      </c>
      <c r="F4863" s="37">
        <f t="shared" si="304"/>
        <v>609.75</v>
      </c>
      <c r="G4863" s="38"/>
      <c r="H4863" s="35">
        <v>407.24299999999999</v>
      </c>
      <c r="I4863" s="36">
        <v>216.357</v>
      </c>
      <c r="J4863" s="37">
        <f t="shared" si="305"/>
        <v>623.6</v>
      </c>
      <c r="K4863" s="38"/>
      <c r="L4863" s="35">
        <v>259.8</v>
      </c>
      <c r="M4863" s="36">
        <v>176.25</v>
      </c>
      <c r="N4863" s="37">
        <f t="shared" si="306"/>
        <v>436.05</v>
      </c>
    </row>
    <row r="4864" spans="1:14" ht="15.6" x14ac:dyDescent="0.3">
      <c r="A4864" s="39">
        <v>43668.416666666664</v>
      </c>
      <c r="B4864" s="29">
        <f t="shared" si="303"/>
        <v>7</v>
      </c>
      <c r="C4864" s="34">
        <v>22</v>
      </c>
      <c r="D4864" s="35">
        <v>236.85</v>
      </c>
      <c r="E4864" s="36">
        <v>393.45</v>
      </c>
      <c r="F4864" s="37">
        <f t="shared" si="304"/>
        <v>630.29999999999995</v>
      </c>
      <c r="G4864" s="38"/>
      <c r="H4864" s="35">
        <v>418.553</v>
      </c>
      <c r="I4864" s="36">
        <v>226.876</v>
      </c>
      <c r="J4864" s="37">
        <f t="shared" si="305"/>
        <v>645.42899999999997</v>
      </c>
      <c r="K4864" s="38"/>
      <c r="L4864" s="35">
        <v>261</v>
      </c>
      <c r="M4864" s="36">
        <v>182.55</v>
      </c>
      <c r="N4864" s="37">
        <f t="shared" si="306"/>
        <v>443.55</v>
      </c>
    </row>
    <row r="4865" spans="1:14" ht="15.6" x14ac:dyDescent="0.3">
      <c r="A4865" s="40">
        <v>43668.458333333336</v>
      </c>
      <c r="B4865" s="29">
        <f t="shared" si="303"/>
        <v>7</v>
      </c>
      <c r="C4865" s="34">
        <v>22</v>
      </c>
      <c r="D4865" s="35">
        <v>241.95</v>
      </c>
      <c r="E4865" s="36">
        <v>401.4</v>
      </c>
      <c r="F4865" s="37">
        <f t="shared" si="304"/>
        <v>643.34999999999991</v>
      </c>
      <c r="G4865" s="38"/>
      <c r="H4865" s="35">
        <v>423.43400000000003</v>
      </c>
      <c r="I4865" s="36">
        <v>230.922</v>
      </c>
      <c r="J4865" s="37">
        <f t="shared" si="305"/>
        <v>654.35599999999999</v>
      </c>
      <c r="K4865" s="38"/>
      <c r="L4865" s="35">
        <v>269.10000000000002</v>
      </c>
      <c r="M4865" s="36">
        <v>189.15</v>
      </c>
      <c r="N4865" s="37">
        <f t="shared" si="306"/>
        <v>458.25</v>
      </c>
    </row>
    <row r="4866" spans="1:14" ht="15.6" x14ac:dyDescent="0.3">
      <c r="A4866" s="39">
        <v>43668.5</v>
      </c>
      <c r="B4866" s="29">
        <f t="shared" si="303"/>
        <v>7</v>
      </c>
      <c r="C4866" s="34">
        <v>22</v>
      </c>
      <c r="D4866" s="35">
        <v>251.7</v>
      </c>
      <c r="E4866" s="36">
        <v>421.5</v>
      </c>
      <c r="F4866" s="37">
        <f t="shared" si="304"/>
        <v>673.2</v>
      </c>
      <c r="G4866" s="38"/>
      <c r="H4866" s="35">
        <v>431.50700000000001</v>
      </c>
      <c r="I4866" s="36">
        <v>236.73699999999999</v>
      </c>
      <c r="J4866" s="37">
        <f t="shared" si="305"/>
        <v>668.24400000000003</v>
      </c>
      <c r="K4866" s="38"/>
      <c r="L4866" s="35">
        <v>281.7</v>
      </c>
      <c r="M4866" s="36">
        <v>197.1</v>
      </c>
      <c r="N4866" s="37">
        <f t="shared" si="306"/>
        <v>478.79999999999995</v>
      </c>
    </row>
    <row r="4867" spans="1:14" ht="15.6" x14ac:dyDescent="0.3">
      <c r="A4867" s="40">
        <v>43668.541666666664</v>
      </c>
      <c r="B4867" s="29">
        <f t="shared" si="303"/>
        <v>7</v>
      </c>
      <c r="C4867" s="34">
        <v>22</v>
      </c>
      <c r="D4867" s="35">
        <v>248.4</v>
      </c>
      <c r="E4867" s="36">
        <v>429</v>
      </c>
      <c r="F4867" s="37">
        <f t="shared" si="304"/>
        <v>677.4</v>
      </c>
      <c r="G4867" s="38"/>
      <c r="H4867" s="35">
        <v>442.34199999999998</v>
      </c>
      <c r="I4867" s="36">
        <v>233.30799999999999</v>
      </c>
      <c r="J4867" s="37">
        <f t="shared" si="305"/>
        <v>675.65</v>
      </c>
      <c r="K4867" s="38"/>
      <c r="L4867" s="35">
        <v>285</v>
      </c>
      <c r="M4867" s="36">
        <v>195.45</v>
      </c>
      <c r="N4867" s="37">
        <f t="shared" si="306"/>
        <v>480.45</v>
      </c>
    </row>
    <row r="4868" spans="1:14" ht="15.6" x14ac:dyDescent="0.3">
      <c r="A4868" s="39">
        <v>43668.583333333336</v>
      </c>
      <c r="B4868" s="29">
        <f t="shared" si="303"/>
        <v>7</v>
      </c>
      <c r="C4868" s="34">
        <v>22</v>
      </c>
      <c r="D4868" s="35">
        <v>251.85</v>
      </c>
      <c r="E4868" s="36">
        <v>430.35</v>
      </c>
      <c r="F4868" s="37">
        <f t="shared" si="304"/>
        <v>682.2</v>
      </c>
      <c r="G4868" s="38"/>
      <c r="H4868" s="35">
        <v>413.61700000000002</v>
      </c>
      <c r="I4868" s="36">
        <v>231.27699999999999</v>
      </c>
      <c r="J4868" s="37">
        <f t="shared" si="305"/>
        <v>644.89400000000001</v>
      </c>
      <c r="K4868" s="38"/>
      <c r="L4868" s="35">
        <v>280.05</v>
      </c>
      <c r="M4868" s="36">
        <v>198.15</v>
      </c>
      <c r="N4868" s="37">
        <f t="shared" si="306"/>
        <v>478.20000000000005</v>
      </c>
    </row>
    <row r="4869" spans="1:14" ht="15.6" x14ac:dyDescent="0.3">
      <c r="A4869" s="40">
        <v>43668.625</v>
      </c>
      <c r="B4869" s="29">
        <f t="shared" si="303"/>
        <v>7</v>
      </c>
      <c r="C4869" s="34">
        <v>22</v>
      </c>
      <c r="D4869" s="35">
        <v>252.45</v>
      </c>
      <c r="E4869" s="36">
        <v>418.35</v>
      </c>
      <c r="F4869" s="37">
        <f t="shared" si="304"/>
        <v>670.8</v>
      </c>
      <c r="G4869" s="38"/>
      <c r="H4869" s="35">
        <v>413.59199999999998</v>
      </c>
      <c r="I4869" s="36">
        <v>226.3</v>
      </c>
      <c r="J4869" s="37">
        <f t="shared" si="305"/>
        <v>639.89200000000005</v>
      </c>
      <c r="K4869" s="38"/>
      <c r="L4869" s="35">
        <v>278.25</v>
      </c>
      <c r="M4869" s="36">
        <v>193.5</v>
      </c>
      <c r="N4869" s="37">
        <f t="shared" si="306"/>
        <v>471.75</v>
      </c>
    </row>
    <row r="4870" spans="1:14" ht="15.6" x14ac:dyDescent="0.3">
      <c r="A4870" s="39">
        <v>43668.666666666664</v>
      </c>
      <c r="B4870" s="29">
        <f t="shared" si="303"/>
        <v>7</v>
      </c>
      <c r="C4870" s="34">
        <v>22</v>
      </c>
      <c r="D4870" s="35">
        <v>240.6</v>
      </c>
      <c r="E4870" s="36">
        <v>407.25</v>
      </c>
      <c r="F4870" s="37">
        <f t="shared" si="304"/>
        <v>647.85</v>
      </c>
      <c r="G4870" s="38"/>
      <c r="H4870" s="35">
        <v>397.82100000000003</v>
      </c>
      <c r="I4870" s="36">
        <v>218.21100000000001</v>
      </c>
      <c r="J4870" s="37">
        <f t="shared" si="305"/>
        <v>616.03200000000004</v>
      </c>
      <c r="K4870" s="38"/>
      <c r="L4870" s="35">
        <v>256.35000000000002</v>
      </c>
      <c r="M4870" s="36">
        <v>184.65</v>
      </c>
      <c r="N4870" s="37">
        <f t="shared" si="306"/>
        <v>441</v>
      </c>
    </row>
    <row r="4871" spans="1:14" ht="15.6" x14ac:dyDescent="0.3">
      <c r="A4871" s="40">
        <v>43668.708333333336</v>
      </c>
      <c r="B4871" s="29">
        <f t="shared" si="303"/>
        <v>7</v>
      </c>
      <c r="C4871" s="34">
        <v>22</v>
      </c>
      <c r="D4871" s="35">
        <v>241.35</v>
      </c>
      <c r="E4871" s="36">
        <v>371.4</v>
      </c>
      <c r="F4871" s="37">
        <f t="shared" si="304"/>
        <v>612.75</v>
      </c>
      <c r="G4871" s="38"/>
      <c r="H4871" s="35">
        <v>380.47399999999999</v>
      </c>
      <c r="I4871" s="36">
        <v>203.87899999999999</v>
      </c>
      <c r="J4871" s="37">
        <f t="shared" si="305"/>
        <v>584.35299999999995</v>
      </c>
      <c r="K4871" s="38"/>
      <c r="L4871" s="35">
        <v>239.4</v>
      </c>
      <c r="M4871" s="36">
        <v>174.9</v>
      </c>
      <c r="N4871" s="37">
        <f t="shared" si="306"/>
        <v>414.3</v>
      </c>
    </row>
    <row r="4872" spans="1:14" ht="15.6" x14ac:dyDescent="0.3">
      <c r="A4872" s="39">
        <v>43668.75</v>
      </c>
      <c r="B4872" s="29">
        <f t="shared" ref="B4872:B4935" si="307">MONTH(A4872)</f>
        <v>7</v>
      </c>
      <c r="C4872" s="34">
        <v>22</v>
      </c>
      <c r="D4872" s="35">
        <v>227.85</v>
      </c>
      <c r="E4872" s="36">
        <v>319.95</v>
      </c>
      <c r="F4872" s="37">
        <f t="shared" ref="F4872:F4935" si="308">D4872+E4872</f>
        <v>547.79999999999995</v>
      </c>
      <c r="G4872" s="38"/>
      <c r="H4872" s="35">
        <v>182.92500000000001</v>
      </c>
      <c r="I4872" s="36">
        <v>175.25899999999999</v>
      </c>
      <c r="J4872" s="37">
        <f t="shared" ref="J4872:J4935" si="309">H4872+I4872</f>
        <v>358.18399999999997</v>
      </c>
      <c r="K4872" s="38"/>
      <c r="L4872" s="35">
        <v>106.95</v>
      </c>
      <c r="M4872" s="36">
        <v>98.7</v>
      </c>
      <c r="N4872" s="37">
        <f t="shared" ref="N4872:N4935" si="310">L4872+M4872</f>
        <v>205.65</v>
      </c>
    </row>
    <row r="4873" spans="1:14" ht="15.6" x14ac:dyDescent="0.3">
      <c r="A4873" s="40">
        <v>43668.791666666664</v>
      </c>
      <c r="B4873" s="29">
        <f t="shared" si="307"/>
        <v>7</v>
      </c>
      <c r="C4873" s="34">
        <v>22</v>
      </c>
      <c r="D4873" s="35">
        <v>211.2</v>
      </c>
      <c r="E4873" s="36">
        <v>293.85000000000002</v>
      </c>
      <c r="F4873" s="37">
        <f t="shared" si="308"/>
        <v>505.05</v>
      </c>
      <c r="G4873" s="38"/>
      <c r="H4873" s="35">
        <v>176.56800000000001</v>
      </c>
      <c r="I4873" s="36">
        <v>162.53800000000001</v>
      </c>
      <c r="J4873" s="37">
        <f t="shared" si="309"/>
        <v>339.10599999999999</v>
      </c>
      <c r="K4873" s="38"/>
      <c r="L4873" s="35">
        <v>100.95</v>
      </c>
      <c r="M4873" s="36">
        <v>81.599999999999994</v>
      </c>
      <c r="N4873" s="37">
        <f t="shared" si="310"/>
        <v>182.55</v>
      </c>
    </row>
    <row r="4874" spans="1:14" ht="15.6" x14ac:dyDescent="0.3">
      <c r="A4874" s="39">
        <v>43668.833333333336</v>
      </c>
      <c r="B4874" s="29">
        <f t="shared" si="307"/>
        <v>7</v>
      </c>
      <c r="C4874" s="34">
        <v>22</v>
      </c>
      <c r="D4874" s="35">
        <v>208.2</v>
      </c>
      <c r="E4874" s="36">
        <v>291.60000000000002</v>
      </c>
      <c r="F4874" s="37">
        <f t="shared" si="308"/>
        <v>499.8</v>
      </c>
      <c r="G4874" s="38"/>
      <c r="H4874" s="35">
        <v>182.51300000000001</v>
      </c>
      <c r="I4874" s="36">
        <v>163.726</v>
      </c>
      <c r="J4874" s="37">
        <f t="shared" si="309"/>
        <v>346.23900000000003</v>
      </c>
      <c r="K4874" s="38"/>
      <c r="L4874" s="35">
        <v>99.15</v>
      </c>
      <c r="M4874" s="36">
        <v>76.05</v>
      </c>
      <c r="N4874" s="37">
        <f t="shared" si="310"/>
        <v>175.2</v>
      </c>
    </row>
    <row r="4875" spans="1:14" ht="15.6" x14ac:dyDescent="0.3">
      <c r="A4875" s="40">
        <v>43668.875</v>
      </c>
      <c r="B4875" s="29">
        <f t="shared" si="307"/>
        <v>7</v>
      </c>
      <c r="C4875" s="34">
        <v>22</v>
      </c>
      <c r="D4875" s="35">
        <v>193.5</v>
      </c>
      <c r="E4875" s="36">
        <v>141.6</v>
      </c>
      <c r="F4875" s="37">
        <f t="shared" si="308"/>
        <v>335.1</v>
      </c>
      <c r="G4875" s="38"/>
      <c r="H4875" s="35">
        <v>176.81700000000001</v>
      </c>
      <c r="I4875" s="36">
        <v>156.197</v>
      </c>
      <c r="J4875" s="37">
        <f t="shared" si="309"/>
        <v>333.01400000000001</v>
      </c>
      <c r="K4875" s="38"/>
      <c r="L4875" s="35">
        <v>96.6</v>
      </c>
      <c r="M4875" s="36">
        <v>71.7</v>
      </c>
      <c r="N4875" s="37">
        <f t="shared" si="310"/>
        <v>168.3</v>
      </c>
    </row>
    <row r="4876" spans="1:14" ht="15.6" x14ac:dyDescent="0.3">
      <c r="A4876" s="39">
        <v>43668.916666666664</v>
      </c>
      <c r="B4876" s="29">
        <f t="shared" si="307"/>
        <v>7</v>
      </c>
      <c r="C4876" s="34">
        <v>22</v>
      </c>
      <c r="D4876" s="35">
        <v>180.75</v>
      </c>
      <c r="E4876" s="36">
        <v>138.6</v>
      </c>
      <c r="F4876" s="37">
        <f t="shared" si="308"/>
        <v>319.35000000000002</v>
      </c>
      <c r="G4876" s="38"/>
      <c r="H4876" s="35">
        <v>174.07400000000001</v>
      </c>
      <c r="I4876" s="36">
        <v>155.012</v>
      </c>
      <c r="J4876" s="37">
        <f t="shared" si="309"/>
        <v>329.08600000000001</v>
      </c>
      <c r="K4876" s="38"/>
      <c r="L4876" s="35">
        <v>93.15</v>
      </c>
      <c r="M4876" s="36">
        <v>69.45</v>
      </c>
      <c r="N4876" s="37">
        <f t="shared" si="310"/>
        <v>162.60000000000002</v>
      </c>
    </row>
    <row r="4877" spans="1:14" ht="15.6" x14ac:dyDescent="0.3">
      <c r="A4877" s="40">
        <v>43668.958333333336</v>
      </c>
      <c r="B4877" s="29">
        <f t="shared" si="307"/>
        <v>7</v>
      </c>
      <c r="C4877" s="34">
        <v>22</v>
      </c>
      <c r="D4877" s="35">
        <v>164.4</v>
      </c>
      <c r="E4877" s="36">
        <v>131.1</v>
      </c>
      <c r="F4877" s="37">
        <f t="shared" si="308"/>
        <v>295.5</v>
      </c>
      <c r="G4877" s="38"/>
      <c r="H4877" s="35">
        <v>163.64500000000001</v>
      </c>
      <c r="I4877" s="36">
        <v>127.348</v>
      </c>
      <c r="J4877" s="37">
        <f t="shared" si="309"/>
        <v>290.99299999999999</v>
      </c>
      <c r="K4877" s="38"/>
      <c r="L4877" s="35">
        <v>84.6</v>
      </c>
      <c r="M4877" s="36">
        <v>62.7</v>
      </c>
      <c r="N4877" s="37">
        <f t="shared" si="310"/>
        <v>147.30000000000001</v>
      </c>
    </row>
    <row r="4878" spans="1:14" ht="15.6" x14ac:dyDescent="0.3">
      <c r="A4878" s="39">
        <v>43668</v>
      </c>
      <c r="B4878" s="29">
        <f t="shared" si="307"/>
        <v>7</v>
      </c>
      <c r="C4878" s="34">
        <v>22</v>
      </c>
      <c r="D4878" s="35">
        <v>149.25</v>
      </c>
      <c r="E4878" s="36">
        <v>126.15</v>
      </c>
      <c r="F4878" s="37">
        <f t="shared" si="308"/>
        <v>275.39999999999998</v>
      </c>
      <c r="G4878" s="38"/>
      <c r="H4878" s="35">
        <v>157.04499999999999</v>
      </c>
      <c r="I4878" s="36">
        <v>110.123</v>
      </c>
      <c r="J4878" s="37">
        <f t="shared" si="309"/>
        <v>267.16800000000001</v>
      </c>
      <c r="K4878" s="38"/>
      <c r="L4878" s="35">
        <v>77.55</v>
      </c>
      <c r="M4878" s="36">
        <v>62.55</v>
      </c>
      <c r="N4878" s="37">
        <f t="shared" si="310"/>
        <v>140.1</v>
      </c>
    </row>
    <row r="4879" spans="1:14" ht="15.6" x14ac:dyDescent="0.3">
      <c r="A4879" s="40">
        <v>43669.041666666664</v>
      </c>
      <c r="B4879" s="29">
        <f t="shared" si="307"/>
        <v>7</v>
      </c>
      <c r="C4879" s="34">
        <v>23</v>
      </c>
      <c r="D4879" s="35">
        <v>148.5</v>
      </c>
      <c r="E4879" s="36">
        <v>117.15</v>
      </c>
      <c r="F4879" s="37">
        <f t="shared" si="308"/>
        <v>265.64999999999998</v>
      </c>
      <c r="G4879" s="38"/>
      <c r="H4879" s="35">
        <v>154.52099999999999</v>
      </c>
      <c r="I4879" s="36">
        <v>108.842</v>
      </c>
      <c r="J4879" s="37">
        <f t="shared" si="309"/>
        <v>263.363</v>
      </c>
      <c r="K4879" s="38"/>
      <c r="L4879" s="35">
        <v>76.349999999999994</v>
      </c>
      <c r="M4879" s="36">
        <v>60.3</v>
      </c>
      <c r="N4879" s="37">
        <f t="shared" si="310"/>
        <v>136.64999999999998</v>
      </c>
    </row>
    <row r="4880" spans="1:14" ht="15.6" x14ac:dyDescent="0.3">
      <c r="A4880" s="39">
        <v>43669.083333333336</v>
      </c>
      <c r="B4880" s="29">
        <f t="shared" si="307"/>
        <v>7</v>
      </c>
      <c r="C4880" s="34">
        <v>23</v>
      </c>
      <c r="D4880" s="35">
        <v>145.35</v>
      </c>
      <c r="E4880" s="36">
        <v>116.85</v>
      </c>
      <c r="F4880" s="37">
        <f t="shared" si="308"/>
        <v>262.2</v>
      </c>
      <c r="G4880" s="38"/>
      <c r="H4880" s="35">
        <v>157.19300000000001</v>
      </c>
      <c r="I4880" s="36">
        <v>109.02500000000001</v>
      </c>
      <c r="J4880" s="37">
        <f t="shared" si="309"/>
        <v>266.21800000000002</v>
      </c>
      <c r="K4880" s="38"/>
      <c r="L4880" s="35">
        <v>76.8</v>
      </c>
      <c r="M4880" s="36">
        <v>61.8</v>
      </c>
      <c r="N4880" s="37">
        <f t="shared" si="310"/>
        <v>138.6</v>
      </c>
    </row>
    <row r="4881" spans="1:14" ht="15.6" x14ac:dyDescent="0.3">
      <c r="A4881" s="40">
        <v>43669.125</v>
      </c>
      <c r="B4881" s="29">
        <f t="shared" si="307"/>
        <v>7</v>
      </c>
      <c r="C4881" s="34">
        <v>23</v>
      </c>
      <c r="D4881" s="35">
        <v>144</v>
      </c>
      <c r="E4881" s="36">
        <v>117.75</v>
      </c>
      <c r="F4881" s="37">
        <f t="shared" si="308"/>
        <v>261.75</v>
      </c>
      <c r="G4881" s="38"/>
      <c r="H4881" s="35">
        <v>163.21199999999999</v>
      </c>
      <c r="I4881" s="36">
        <v>110.247</v>
      </c>
      <c r="J4881" s="37">
        <f t="shared" si="309"/>
        <v>273.459</v>
      </c>
      <c r="K4881" s="38"/>
      <c r="L4881" s="35">
        <v>75.900000000000006</v>
      </c>
      <c r="M4881" s="36">
        <v>60.9</v>
      </c>
      <c r="N4881" s="37">
        <f t="shared" si="310"/>
        <v>136.80000000000001</v>
      </c>
    </row>
    <row r="4882" spans="1:14" ht="15.6" x14ac:dyDescent="0.3">
      <c r="A4882" s="39">
        <v>43669.166666666664</v>
      </c>
      <c r="B4882" s="29">
        <f t="shared" si="307"/>
        <v>7</v>
      </c>
      <c r="C4882" s="34">
        <v>23</v>
      </c>
      <c r="D4882" s="35">
        <v>145.05000000000001</v>
      </c>
      <c r="E4882" s="36">
        <v>120.9</v>
      </c>
      <c r="F4882" s="37">
        <f t="shared" si="308"/>
        <v>265.95000000000005</v>
      </c>
      <c r="G4882" s="38"/>
      <c r="H4882" s="35">
        <v>171.43199999999999</v>
      </c>
      <c r="I4882" s="36">
        <v>109.15600000000001</v>
      </c>
      <c r="J4882" s="37">
        <f t="shared" si="309"/>
        <v>280.58799999999997</v>
      </c>
      <c r="K4882" s="38"/>
      <c r="L4882" s="35">
        <v>78.45</v>
      </c>
      <c r="M4882" s="36">
        <v>60.45</v>
      </c>
      <c r="N4882" s="37">
        <f t="shared" si="310"/>
        <v>138.9</v>
      </c>
    </row>
    <row r="4883" spans="1:14" ht="15.6" x14ac:dyDescent="0.3">
      <c r="A4883" s="40">
        <v>43669.208333333336</v>
      </c>
      <c r="B4883" s="29">
        <f t="shared" si="307"/>
        <v>7</v>
      </c>
      <c r="C4883" s="34">
        <v>23</v>
      </c>
      <c r="D4883" s="35">
        <v>148.05000000000001</v>
      </c>
      <c r="E4883" s="36">
        <v>131.25</v>
      </c>
      <c r="F4883" s="37">
        <f t="shared" si="308"/>
        <v>279.3</v>
      </c>
      <c r="G4883" s="38"/>
      <c r="H4883" s="35">
        <v>183.73699999999999</v>
      </c>
      <c r="I4883" s="36">
        <v>119.221</v>
      </c>
      <c r="J4883" s="37">
        <f t="shared" si="309"/>
        <v>302.95799999999997</v>
      </c>
      <c r="K4883" s="38"/>
      <c r="L4883" s="35">
        <v>79.05</v>
      </c>
      <c r="M4883" s="36">
        <v>59.85</v>
      </c>
      <c r="N4883" s="37">
        <f t="shared" si="310"/>
        <v>138.9</v>
      </c>
    </row>
    <row r="4884" spans="1:14" ht="15.6" x14ac:dyDescent="0.3">
      <c r="A4884" s="39">
        <v>43669.25</v>
      </c>
      <c r="B4884" s="29">
        <f t="shared" si="307"/>
        <v>7</v>
      </c>
      <c r="C4884" s="34">
        <v>23</v>
      </c>
      <c r="D4884" s="35">
        <v>174.3</v>
      </c>
      <c r="E4884" s="36">
        <v>276</v>
      </c>
      <c r="F4884" s="37">
        <f t="shared" si="308"/>
        <v>450.3</v>
      </c>
      <c r="G4884" s="38"/>
      <c r="H4884" s="35">
        <v>343.62099999999998</v>
      </c>
      <c r="I4884" s="36">
        <v>158.49600000000001</v>
      </c>
      <c r="J4884" s="37">
        <f t="shared" si="309"/>
        <v>502.11699999999996</v>
      </c>
      <c r="K4884" s="38"/>
      <c r="L4884" s="35">
        <v>200.55</v>
      </c>
      <c r="M4884" s="36">
        <v>125.25</v>
      </c>
      <c r="N4884" s="37">
        <f t="shared" si="310"/>
        <v>325.8</v>
      </c>
    </row>
    <row r="4885" spans="1:14" ht="15.6" x14ac:dyDescent="0.3">
      <c r="A4885" s="40">
        <v>43669.291666666664</v>
      </c>
      <c r="B4885" s="29">
        <f t="shared" si="307"/>
        <v>7</v>
      </c>
      <c r="C4885" s="34">
        <v>23</v>
      </c>
      <c r="D4885" s="35">
        <v>168.75</v>
      </c>
      <c r="E4885" s="36">
        <v>323.85000000000002</v>
      </c>
      <c r="F4885" s="37">
        <f t="shared" si="308"/>
        <v>492.6</v>
      </c>
      <c r="G4885" s="38"/>
      <c r="H4885" s="35">
        <v>362.39100000000002</v>
      </c>
      <c r="I4885" s="36">
        <v>185.333</v>
      </c>
      <c r="J4885" s="37">
        <f t="shared" si="309"/>
        <v>547.72400000000005</v>
      </c>
      <c r="K4885" s="38"/>
      <c r="L4885" s="35">
        <v>225.15</v>
      </c>
      <c r="M4885" s="36">
        <v>149.25</v>
      </c>
      <c r="N4885" s="37">
        <f t="shared" si="310"/>
        <v>374.4</v>
      </c>
    </row>
    <row r="4886" spans="1:14" ht="15.6" x14ac:dyDescent="0.3">
      <c r="A4886" s="39">
        <v>43669.333333333336</v>
      </c>
      <c r="B4886" s="29">
        <f t="shared" si="307"/>
        <v>7</v>
      </c>
      <c r="C4886" s="34">
        <v>23</v>
      </c>
      <c r="D4886" s="35">
        <v>202.2</v>
      </c>
      <c r="E4886" s="36">
        <v>355.35</v>
      </c>
      <c r="F4886" s="37">
        <f t="shared" si="308"/>
        <v>557.54999999999995</v>
      </c>
      <c r="G4886" s="38"/>
      <c r="H4886" s="35">
        <v>376.66699999999997</v>
      </c>
      <c r="I4886" s="36">
        <v>205.03100000000001</v>
      </c>
      <c r="J4886" s="37">
        <f t="shared" si="309"/>
        <v>581.69799999999998</v>
      </c>
      <c r="K4886" s="38"/>
      <c r="L4886" s="35">
        <v>237.15</v>
      </c>
      <c r="M4886" s="36">
        <v>166.8</v>
      </c>
      <c r="N4886" s="37">
        <f t="shared" si="310"/>
        <v>403.95000000000005</v>
      </c>
    </row>
    <row r="4887" spans="1:14" ht="15.6" x14ac:dyDescent="0.3">
      <c r="A4887" s="40">
        <v>43669.375</v>
      </c>
      <c r="B4887" s="29">
        <f t="shared" si="307"/>
        <v>7</v>
      </c>
      <c r="C4887" s="34">
        <v>23</v>
      </c>
      <c r="D4887" s="35">
        <v>225.9</v>
      </c>
      <c r="E4887" s="36">
        <v>380.7</v>
      </c>
      <c r="F4887" s="37">
        <f t="shared" si="308"/>
        <v>606.6</v>
      </c>
      <c r="G4887" s="38"/>
      <c r="H4887" s="35">
        <v>378.94099999999997</v>
      </c>
      <c r="I4887" s="36">
        <v>225.01499999999999</v>
      </c>
      <c r="J4887" s="37">
        <f t="shared" si="309"/>
        <v>603.9559999999999</v>
      </c>
      <c r="K4887" s="38"/>
      <c r="L4887" s="35">
        <v>246.75</v>
      </c>
      <c r="M4887" s="36">
        <v>175.95</v>
      </c>
      <c r="N4887" s="37">
        <f t="shared" si="310"/>
        <v>422.7</v>
      </c>
    </row>
    <row r="4888" spans="1:14" ht="15.6" x14ac:dyDescent="0.3">
      <c r="A4888" s="39">
        <v>43669.416666666664</v>
      </c>
      <c r="B4888" s="29">
        <f t="shared" si="307"/>
        <v>7</v>
      </c>
      <c r="C4888" s="34">
        <v>23</v>
      </c>
      <c r="D4888" s="35">
        <v>236.55</v>
      </c>
      <c r="E4888" s="36">
        <v>382.05</v>
      </c>
      <c r="F4888" s="37">
        <f t="shared" si="308"/>
        <v>618.6</v>
      </c>
      <c r="G4888" s="38"/>
      <c r="H4888" s="35">
        <v>387.92099999999999</v>
      </c>
      <c r="I4888" s="36">
        <v>231.10300000000001</v>
      </c>
      <c r="J4888" s="37">
        <f t="shared" si="309"/>
        <v>619.024</v>
      </c>
      <c r="K4888" s="38"/>
      <c r="L4888" s="35">
        <v>256.2</v>
      </c>
      <c r="M4888" s="36">
        <v>181.2</v>
      </c>
      <c r="N4888" s="37">
        <f t="shared" si="310"/>
        <v>437.4</v>
      </c>
    </row>
    <row r="4889" spans="1:14" ht="15.6" x14ac:dyDescent="0.3">
      <c r="A4889" s="40">
        <v>43669.458333333336</v>
      </c>
      <c r="B4889" s="29">
        <f t="shared" si="307"/>
        <v>7</v>
      </c>
      <c r="C4889" s="34">
        <v>23</v>
      </c>
      <c r="D4889" s="35">
        <v>237.75</v>
      </c>
      <c r="E4889" s="36">
        <v>402.3</v>
      </c>
      <c r="F4889" s="37">
        <f t="shared" si="308"/>
        <v>640.04999999999995</v>
      </c>
      <c r="G4889" s="38"/>
      <c r="H4889" s="35">
        <v>400.971</v>
      </c>
      <c r="I4889" s="36">
        <v>235.35</v>
      </c>
      <c r="J4889" s="37">
        <f t="shared" si="309"/>
        <v>636.32100000000003</v>
      </c>
      <c r="K4889" s="38"/>
      <c r="L4889" s="35">
        <v>264</v>
      </c>
      <c r="M4889" s="36">
        <v>188.25</v>
      </c>
      <c r="N4889" s="37">
        <f t="shared" si="310"/>
        <v>452.25</v>
      </c>
    </row>
    <row r="4890" spans="1:14" ht="15.6" x14ac:dyDescent="0.3">
      <c r="A4890" s="39">
        <v>43669.5</v>
      </c>
      <c r="B4890" s="29">
        <f t="shared" si="307"/>
        <v>7</v>
      </c>
      <c r="C4890" s="34">
        <v>23</v>
      </c>
      <c r="D4890" s="35">
        <v>240.15</v>
      </c>
      <c r="E4890" s="36">
        <v>405.3</v>
      </c>
      <c r="F4890" s="37">
        <f t="shared" si="308"/>
        <v>645.45000000000005</v>
      </c>
      <c r="G4890" s="38"/>
      <c r="H4890" s="35">
        <v>412.625</v>
      </c>
      <c r="I4890" s="36">
        <v>240.947</v>
      </c>
      <c r="J4890" s="37">
        <f t="shared" si="309"/>
        <v>653.572</v>
      </c>
      <c r="K4890" s="38"/>
      <c r="L4890" s="35">
        <v>270.75</v>
      </c>
      <c r="M4890" s="36">
        <v>193.95</v>
      </c>
      <c r="N4890" s="37">
        <f t="shared" si="310"/>
        <v>464.7</v>
      </c>
    </row>
    <row r="4891" spans="1:14" ht="15.6" x14ac:dyDescent="0.3">
      <c r="A4891" s="40">
        <v>43669.541666666664</v>
      </c>
      <c r="B4891" s="29">
        <f t="shared" si="307"/>
        <v>7</v>
      </c>
      <c r="C4891" s="34">
        <v>23</v>
      </c>
      <c r="D4891" s="35">
        <v>250.8</v>
      </c>
      <c r="E4891" s="36">
        <v>387.45</v>
      </c>
      <c r="F4891" s="37">
        <f t="shared" si="308"/>
        <v>638.25</v>
      </c>
      <c r="G4891" s="38"/>
      <c r="H4891" s="35">
        <v>413.98399999999998</v>
      </c>
      <c r="I4891" s="36">
        <v>237.56800000000001</v>
      </c>
      <c r="J4891" s="37">
        <f t="shared" si="309"/>
        <v>651.55200000000002</v>
      </c>
      <c r="K4891" s="38"/>
      <c r="L4891" s="35">
        <v>266.85000000000002</v>
      </c>
      <c r="M4891" s="36">
        <v>189</v>
      </c>
      <c r="N4891" s="37">
        <f t="shared" si="310"/>
        <v>455.85</v>
      </c>
    </row>
    <row r="4892" spans="1:14" ht="15.6" x14ac:dyDescent="0.3">
      <c r="A4892" s="39">
        <v>43669.583333333336</v>
      </c>
      <c r="B4892" s="29">
        <f t="shared" si="307"/>
        <v>7</v>
      </c>
      <c r="C4892" s="34">
        <v>23</v>
      </c>
      <c r="D4892" s="35">
        <v>247.05</v>
      </c>
      <c r="E4892" s="36">
        <v>424.05</v>
      </c>
      <c r="F4892" s="37">
        <f t="shared" si="308"/>
        <v>671.1</v>
      </c>
      <c r="G4892" s="38"/>
      <c r="H4892" s="35">
        <v>410.82799999999997</v>
      </c>
      <c r="I4892" s="36">
        <v>236.999</v>
      </c>
      <c r="J4892" s="37">
        <f t="shared" si="309"/>
        <v>647.827</v>
      </c>
      <c r="K4892" s="38"/>
      <c r="L4892" s="35">
        <v>263.55</v>
      </c>
      <c r="M4892" s="36">
        <v>183</v>
      </c>
      <c r="N4892" s="37">
        <f t="shared" si="310"/>
        <v>446.55</v>
      </c>
    </row>
    <row r="4893" spans="1:14" ht="15.6" x14ac:dyDescent="0.3">
      <c r="A4893" s="40">
        <v>43669.625</v>
      </c>
      <c r="B4893" s="29">
        <f t="shared" si="307"/>
        <v>7</v>
      </c>
      <c r="C4893" s="34">
        <v>23</v>
      </c>
      <c r="D4893" s="35">
        <v>238.05</v>
      </c>
      <c r="E4893" s="36">
        <v>411.3</v>
      </c>
      <c r="F4893" s="37">
        <f t="shared" si="308"/>
        <v>649.35</v>
      </c>
      <c r="G4893" s="38"/>
      <c r="H4893" s="35">
        <v>412.904</v>
      </c>
      <c r="I4893" s="36">
        <v>230.02199999999999</v>
      </c>
      <c r="J4893" s="37">
        <f t="shared" si="309"/>
        <v>642.92599999999993</v>
      </c>
      <c r="K4893" s="38"/>
      <c r="L4893" s="35">
        <v>264.45</v>
      </c>
      <c r="M4893" s="36">
        <v>184.35</v>
      </c>
      <c r="N4893" s="37">
        <f t="shared" si="310"/>
        <v>448.79999999999995</v>
      </c>
    </row>
    <row r="4894" spans="1:14" ht="15.6" x14ac:dyDescent="0.3">
      <c r="A4894" s="39">
        <v>43669.666666666664</v>
      </c>
      <c r="B4894" s="29">
        <f t="shared" si="307"/>
        <v>7</v>
      </c>
      <c r="C4894" s="34">
        <v>23</v>
      </c>
      <c r="D4894" s="35">
        <v>235.5</v>
      </c>
      <c r="E4894" s="36">
        <v>388.2</v>
      </c>
      <c r="F4894" s="37">
        <f t="shared" si="308"/>
        <v>623.70000000000005</v>
      </c>
      <c r="G4894" s="38"/>
      <c r="H4894" s="35">
        <v>395.67500000000001</v>
      </c>
      <c r="I4894" s="36">
        <v>219.61500000000001</v>
      </c>
      <c r="J4894" s="37">
        <f t="shared" si="309"/>
        <v>615.29</v>
      </c>
      <c r="K4894" s="38"/>
      <c r="L4894" s="35">
        <v>258.3</v>
      </c>
      <c r="M4894" s="36">
        <v>181.8</v>
      </c>
      <c r="N4894" s="37">
        <f t="shared" si="310"/>
        <v>440.1</v>
      </c>
    </row>
    <row r="4895" spans="1:14" ht="15.6" x14ac:dyDescent="0.3">
      <c r="A4895" s="40">
        <v>43669.708333333336</v>
      </c>
      <c r="B4895" s="29">
        <f t="shared" si="307"/>
        <v>7</v>
      </c>
      <c r="C4895" s="34">
        <v>23</v>
      </c>
      <c r="D4895" s="35">
        <v>235.35</v>
      </c>
      <c r="E4895" s="36">
        <v>358.05</v>
      </c>
      <c r="F4895" s="37">
        <f t="shared" si="308"/>
        <v>593.4</v>
      </c>
      <c r="G4895" s="38"/>
      <c r="H4895" s="35">
        <v>382.25599999999997</v>
      </c>
      <c r="I4895" s="36">
        <v>204.78</v>
      </c>
      <c r="J4895" s="37">
        <f t="shared" si="309"/>
        <v>587.03599999999994</v>
      </c>
      <c r="K4895" s="38"/>
      <c r="L4895" s="35">
        <v>243.75</v>
      </c>
      <c r="M4895" s="36">
        <v>171.6</v>
      </c>
      <c r="N4895" s="37">
        <f t="shared" si="310"/>
        <v>415.35</v>
      </c>
    </row>
    <row r="4896" spans="1:14" ht="15.6" x14ac:dyDescent="0.3">
      <c r="A4896" s="39">
        <v>43669.75</v>
      </c>
      <c r="B4896" s="29">
        <f t="shared" si="307"/>
        <v>7</v>
      </c>
      <c r="C4896" s="34">
        <v>23</v>
      </c>
      <c r="D4896" s="35">
        <v>226.5</v>
      </c>
      <c r="E4896" s="36">
        <v>311.7</v>
      </c>
      <c r="F4896" s="37">
        <f t="shared" si="308"/>
        <v>538.20000000000005</v>
      </c>
      <c r="G4896" s="38"/>
      <c r="H4896" s="35">
        <v>182.529</v>
      </c>
      <c r="I4896" s="36">
        <v>177.65799999999999</v>
      </c>
      <c r="J4896" s="37">
        <f t="shared" si="309"/>
        <v>360.18700000000001</v>
      </c>
      <c r="K4896" s="38"/>
      <c r="L4896" s="35">
        <v>107.25</v>
      </c>
      <c r="M4896" s="36">
        <v>97.8</v>
      </c>
      <c r="N4896" s="37">
        <f t="shared" si="310"/>
        <v>205.05</v>
      </c>
    </row>
    <row r="4897" spans="1:14" ht="15.6" x14ac:dyDescent="0.3">
      <c r="A4897" s="40">
        <v>43669.791666666664</v>
      </c>
      <c r="B4897" s="29">
        <f t="shared" si="307"/>
        <v>7</v>
      </c>
      <c r="C4897" s="34">
        <v>23</v>
      </c>
      <c r="D4897" s="35">
        <v>216</v>
      </c>
      <c r="E4897" s="36">
        <v>289.2</v>
      </c>
      <c r="F4897" s="37">
        <f t="shared" si="308"/>
        <v>505.2</v>
      </c>
      <c r="G4897" s="38"/>
      <c r="H4897" s="35">
        <v>170.25800000000001</v>
      </c>
      <c r="I4897" s="36">
        <v>163.86199999999999</v>
      </c>
      <c r="J4897" s="37">
        <f t="shared" si="309"/>
        <v>334.12</v>
      </c>
      <c r="K4897" s="38"/>
      <c r="L4897" s="35">
        <v>98.1</v>
      </c>
      <c r="M4897" s="36">
        <v>79.8</v>
      </c>
      <c r="N4897" s="37">
        <f t="shared" si="310"/>
        <v>177.89999999999998</v>
      </c>
    </row>
    <row r="4898" spans="1:14" ht="15.6" x14ac:dyDescent="0.3">
      <c r="A4898" s="39">
        <v>43669.833333333336</v>
      </c>
      <c r="B4898" s="29">
        <f t="shared" si="307"/>
        <v>7</v>
      </c>
      <c r="C4898" s="34">
        <v>23</v>
      </c>
      <c r="D4898" s="35">
        <v>210.15</v>
      </c>
      <c r="E4898" s="36">
        <v>283.95</v>
      </c>
      <c r="F4898" s="37">
        <f t="shared" si="308"/>
        <v>494.1</v>
      </c>
      <c r="G4898" s="38"/>
      <c r="H4898" s="35">
        <v>178.26499999999999</v>
      </c>
      <c r="I4898" s="36">
        <v>164.017</v>
      </c>
      <c r="J4898" s="37">
        <f t="shared" si="309"/>
        <v>342.28199999999998</v>
      </c>
      <c r="K4898" s="38"/>
      <c r="L4898" s="35">
        <v>94.2</v>
      </c>
      <c r="M4898" s="36">
        <v>83.4</v>
      </c>
      <c r="N4898" s="37">
        <f t="shared" si="310"/>
        <v>177.60000000000002</v>
      </c>
    </row>
    <row r="4899" spans="1:14" ht="15.6" x14ac:dyDescent="0.3">
      <c r="A4899" s="40">
        <v>43669.875</v>
      </c>
      <c r="B4899" s="29">
        <f t="shared" si="307"/>
        <v>7</v>
      </c>
      <c r="C4899" s="34">
        <v>23</v>
      </c>
      <c r="D4899" s="35">
        <v>193.05</v>
      </c>
      <c r="E4899" s="36">
        <v>142.5</v>
      </c>
      <c r="F4899" s="37">
        <f t="shared" si="308"/>
        <v>335.55</v>
      </c>
      <c r="G4899" s="38"/>
      <c r="H4899" s="35">
        <v>173.53200000000001</v>
      </c>
      <c r="I4899" s="36">
        <v>155.21199999999999</v>
      </c>
      <c r="J4899" s="37">
        <f t="shared" si="309"/>
        <v>328.74400000000003</v>
      </c>
      <c r="K4899" s="38"/>
      <c r="L4899" s="35">
        <v>93.45</v>
      </c>
      <c r="M4899" s="36">
        <v>81.900000000000006</v>
      </c>
      <c r="N4899" s="37">
        <f t="shared" si="310"/>
        <v>175.35000000000002</v>
      </c>
    </row>
    <row r="4900" spans="1:14" ht="15.6" x14ac:dyDescent="0.3">
      <c r="A4900" s="39">
        <v>43669.916666666664</v>
      </c>
      <c r="B4900" s="29">
        <f t="shared" si="307"/>
        <v>7</v>
      </c>
      <c r="C4900" s="34">
        <v>23</v>
      </c>
      <c r="D4900" s="35">
        <v>178.95</v>
      </c>
      <c r="E4900" s="36">
        <v>138.44999999999999</v>
      </c>
      <c r="F4900" s="37">
        <f t="shared" si="308"/>
        <v>317.39999999999998</v>
      </c>
      <c r="G4900" s="38"/>
      <c r="H4900" s="35">
        <v>170.08</v>
      </c>
      <c r="I4900" s="36">
        <v>150.779</v>
      </c>
      <c r="J4900" s="37">
        <f t="shared" si="309"/>
        <v>320.85900000000004</v>
      </c>
      <c r="K4900" s="38"/>
      <c r="L4900" s="35">
        <v>94.8</v>
      </c>
      <c r="M4900" s="36">
        <v>75.45</v>
      </c>
      <c r="N4900" s="37">
        <f t="shared" si="310"/>
        <v>170.25</v>
      </c>
    </row>
    <row r="4901" spans="1:14" ht="15.6" x14ac:dyDescent="0.3">
      <c r="A4901" s="40">
        <v>43669.958333333336</v>
      </c>
      <c r="B4901" s="29">
        <f t="shared" si="307"/>
        <v>7</v>
      </c>
      <c r="C4901" s="34">
        <v>23</v>
      </c>
      <c r="D4901" s="35">
        <v>163.5</v>
      </c>
      <c r="E4901" s="36">
        <v>138.15</v>
      </c>
      <c r="F4901" s="37">
        <f t="shared" si="308"/>
        <v>301.64999999999998</v>
      </c>
      <c r="G4901" s="38"/>
      <c r="H4901" s="35">
        <v>161.24100000000001</v>
      </c>
      <c r="I4901" s="36">
        <v>122.548</v>
      </c>
      <c r="J4901" s="37">
        <f t="shared" si="309"/>
        <v>283.78899999999999</v>
      </c>
      <c r="K4901" s="38"/>
      <c r="L4901" s="35">
        <v>82.2</v>
      </c>
      <c r="M4901" s="36">
        <v>63</v>
      </c>
      <c r="N4901" s="37">
        <f t="shared" si="310"/>
        <v>145.19999999999999</v>
      </c>
    </row>
    <row r="4902" spans="1:14" ht="15.6" x14ac:dyDescent="0.3">
      <c r="A4902" s="39">
        <v>43669</v>
      </c>
      <c r="B4902" s="29">
        <f t="shared" si="307"/>
        <v>7</v>
      </c>
      <c r="C4902" s="34">
        <v>23</v>
      </c>
      <c r="D4902" s="35">
        <v>147.75</v>
      </c>
      <c r="E4902" s="36">
        <v>122.85</v>
      </c>
      <c r="F4902" s="37">
        <f t="shared" si="308"/>
        <v>270.60000000000002</v>
      </c>
      <c r="G4902" s="38"/>
      <c r="H4902" s="35">
        <v>156.67699999999999</v>
      </c>
      <c r="I4902" s="36">
        <v>106.568</v>
      </c>
      <c r="J4902" s="37">
        <f t="shared" si="309"/>
        <v>263.245</v>
      </c>
      <c r="K4902" s="38"/>
      <c r="L4902" s="35">
        <v>74.55</v>
      </c>
      <c r="M4902" s="36">
        <v>62.25</v>
      </c>
      <c r="N4902" s="37">
        <f t="shared" si="310"/>
        <v>136.80000000000001</v>
      </c>
    </row>
    <row r="4903" spans="1:14" ht="15.6" x14ac:dyDescent="0.3">
      <c r="A4903" s="40">
        <v>43670.041666666664</v>
      </c>
      <c r="B4903" s="29">
        <f t="shared" si="307"/>
        <v>7</v>
      </c>
      <c r="C4903" s="34">
        <v>24</v>
      </c>
      <c r="D4903" s="35">
        <v>138.15</v>
      </c>
      <c r="E4903" s="36">
        <v>120.45</v>
      </c>
      <c r="F4903" s="37">
        <f t="shared" si="308"/>
        <v>258.60000000000002</v>
      </c>
      <c r="G4903" s="38"/>
      <c r="H4903" s="35">
        <v>158.078</v>
      </c>
      <c r="I4903" s="36">
        <v>105.983</v>
      </c>
      <c r="J4903" s="37">
        <f t="shared" si="309"/>
        <v>264.06100000000004</v>
      </c>
      <c r="K4903" s="38"/>
      <c r="L4903" s="35">
        <v>74.7</v>
      </c>
      <c r="M4903" s="36">
        <v>62.1</v>
      </c>
      <c r="N4903" s="37">
        <f t="shared" si="310"/>
        <v>136.80000000000001</v>
      </c>
    </row>
    <row r="4904" spans="1:14" ht="15.6" x14ac:dyDescent="0.3">
      <c r="A4904" s="39">
        <v>43670.083333333336</v>
      </c>
      <c r="B4904" s="29">
        <f t="shared" si="307"/>
        <v>7</v>
      </c>
      <c r="C4904" s="34">
        <v>24</v>
      </c>
      <c r="D4904" s="35">
        <v>128.69999999999999</v>
      </c>
      <c r="E4904" s="36">
        <v>118.65</v>
      </c>
      <c r="F4904" s="37">
        <f t="shared" si="308"/>
        <v>247.35</v>
      </c>
      <c r="G4904" s="38"/>
      <c r="H4904" s="35">
        <v>155.95599999999999</v>
      </c>
      <c r="I4904" s="36">
        <v>106.217</v>
      </c>
      <c r="J4904" s="37">
        <f t="shared" si="309"/>
        <v>262.173</v>
      </c>
      <c r="K4904" s="38"/>
      <c r="L4904" s="35">
        <v>74.55</v>
      </c>
      <c r="M4904" s="36">
        <v>62.1</v>
      </c>
      <c r="N4904" s="37">
        <f t="shared" si="310"/>
        <v>136.65</v>
      </c>
    </row>
    <row r="4905" spans="1:14" ht="15.6" x14ac:dyDescent="0.3">
      <c r="A4905" s="40">
        <v>43670.125</v>
      </c>
      <c r="B4905" s="29">
        <f t="shared" si="307"/>
        <v>7</v>
      </c>
      <c r="C4905" s="34">
        <v>24</v>
      </c>
      <c r="D4905" s="35">
        <v>130.35</v>
      </c>
      <c r="E4905" s="36">
        <v>120.3</v>
      </c>
      <c r="F4905" s="37">
        <f t="shared" si="308"/>
        <v>250.64999999999998</v>
      </c>
      <c r="G4905" s="38"/>
      <c r="H4905" s="35">
        <v>160.65100000000001</v>
      </c>
      <c r="I4905" s="36">
        <v>106.297</v>
      </c>
      <c r="J4905" s="37">
        <f t="shared" si="309"/>
        <v>266.94799999999998</v>
      </c>
      <c r="K4905" s="38"/>
      <c r="L4905" s="35">
        <v>74.400000000000006</v>
      </c>
      <c r="M4905" s="36">
        <v>63</v>
      </c>
      <c r="N4905" s="37">
        <f t="shared" si="310"/>
        <v>137.4</v>
      </c>
    </row>
    <row r="4906" spans="1:14" ht="15.6" x14ac:dyDescent="0.3">
      <c r="A4906" s="39">
        <v>43670.166666666664</v>
      </c>
      <c r="B4906" s="29">
        <f t="shared" si="307"/>
        <v>7</v>
      </c>
      <c r="C4906" s="34">
        <v>24</v>
      </c>
      <c r="D4906" s="35">
        <v>129.75</v>
      </c>
      <c r="E4906" s="36">
        <v>121.05</v>
      </c>
      <c r="F4906" s="37">
        <f t="shared" si="308"/>
        <v>250.8</v>
      </c>
      <c r="G4906" s="38"/>
      <c r="H4906" s="35">
        <v>173.989</v>
      </c>
      <c r="I4906" s="36">
        <v>106.59</v>
      </c>
      <c r="J4906" s="37">
        <f t="shared" si="309"/>
        <v>280.57900000000001</v>
      </c>
      <c r="K4906" s="38"/>
      <c r="L4906" s="35">
        <v>74.400000000000006</v>
      </c>
      <c r="M4906" s="36">
        <v>61.65</v>
      </c>
      <c r="N4906" s="37">
        <f t="shared" si="310"/>
        <v>136.05000000000001</v>
      </c>
    </row>
    <row r="4907" spans="1:14" ht="15.6" x14ac:dyDescent="0.3">
      <c r="A4907" s="40">
        <v>43670.208333333336</v>
      </c>
      <c r="B4907" s="29">
        <f t="shared" si="307"/>
        <v>7</v>
      </c>
      <c r="C4907" s="34">
        <v>24</v>
      </c>
      <c r="D4907" s="35">
        <v>129.44999999999999</v>
      </c>
      <c r="E4907" s="36">
        <v>131.55000000000001</v>
      </c>
      <c r="F4907" s="37">
        <f t="shared" si="308"/>
        <v>261</v>
      </c>
      <c r="G4907" s="38"/>
      <c r="H4907" s="35">
        <v>182.298</v>
      </c>
      <c r="I4907" s="36">
        <v>107.19199999999999</v>
      </c>
      <c r="J4907" s="37">
        <f t="shared" si="309"/>
        <v>289.49</v>
      </c>
      <c r="K4907" s="38"/>
      <c r="L4907" s="35">
        <v>75.45</v>
      </c>
      <c r="M4907" s="36">
        <v>62.85</v>
      </c>
      <c r="N4907" s="37">
        <f t="shared" si="310"/>
        <v>138.30000000000001</v>
      </c>
    </row>
    <row r="4908" spans="1:14" ht="15.6" x14ac:dyDescent="0.3">
      <c r="A4908" s="39">
        <v>43670.25</v>
      </c>
      <c r="B4908" s="29">
        <f t="shared" si="307"/>
        <v>7</v>
      </c>
      <c r="C4908" s="34">
        <v>24</v>
      </c>
      <c r="D4908" s="35">
        <v>157.19999999999999</v>
      </c>
      <c r="E4908" s="36">
        <v>299.10000000000002</v>
      </c>
      <c r="F4908" s="37">
        <f t="shared" si="308"/>
        <v>456.3</v>
      </c>
      <c r="G4908" s="38"/>
      <c r="H4908" s="35">
        <v>364.99700000000001</v>
      </c>
      <c r="I4908" s="36">
        <v>156.72999999999999</v>
      </c>
      <c r="J4908" s="37">
        <f t="shared" si="309"/>
        <v>521.72699999999998</v>
      </c>
      <c r="K4908" s="38"/>
      <c r="L4908" s="35">
        <v>207.9</v>
      </c>
      <c r="M4908" s="36">
        <v>125.4</v>
      </c>
      <c r="N4908" s="37">
        <f t="shared" si="310"/>
        <v>333.3</v>
      </c>
    </row>
    <row r="4909" spans="1:14" ht="15.6" x14ac:dyDescent="0.3">
      <c r="A4909" s="40">
        <v>43670.291666666664</v>
      </c>
      <c r="B4909" s="29">
        <f t="shared" si="307"/>
        <v>7</v>
      </c>
      <c r="C4909" s="34">
        <v>24</v>
      </c>
      <c r="D4909" s="35">
        <v>165.9</v>
      </c>
      <c r="E4909" s="36">
        <v>321.89999999999998</v>
      </c>
      <c r="F4909" s="37">
        <f t="shared" si="308"/>
        <v>487.79999999999995</v>
      </c>
      <c r="G4909" s="38"/>
      <c r="H4909" s="35">
        <v>380.36500000000001</v>
      </c>
      <c r="I4909" s="36">
        <v>180.749</v>
      </c>
      <c r="J4909" s="37">
        <f t="shared" si="309"/>
        <v>561.11400000000003</v>
      </c>
      <c r="K4909" s="38"/>
      <c r="L4909" s="35">
        <v>229.95</v>
      </c>
      <c r="M4909" s="36">
        <v>156.6</v>
      </c>
      <c r="N4909" s="37">
        <f t="shared" si="310"/>
        <v>386.54999999999995</v>
      </c>
    </row>
    <row r="4910" spans="1:14" ht="15.6" x14ac:dyDescent="0.3">
      <c r="A4910" s="39">
        <v>43670.333333333336</v>
      </c>
      <c r="B4910" s="29">
        <f t="shared" si="307"/>
        <v>7</v>
      </c>
      <c r="C4910" s="34">
        <v>24</v>
      </c>
      <c r="D4910" s="35">
        <v>196.95</v>
      </c>
      <c r="E4910" s="36">
        <v>359.7</v>
      </c>
      <c r="F4910" s="37">
        <f t="shared" si="308"/>
        <v>556.65</v>
      </c>
      <c r="G4910" s="38"/>
      <c r="H4910" s="35">
        <v>399.41899999999998</v>
      </c>
      <c r="I4910" s="36">
        <v>207.078</v>
      </c>
      <c r="J4910" s="37">
        <f t="shared" si="309"/>
        <v>606.49699999999996</v>
      </c>
      <c r="K4910" s="38"/>
      <c r="L4910" s="35">
        <v>251.85</v>
      </c>
      <c r="M4910" s="36">
        <v>174.15</v>
      </c>
      <c r="N4910" s="37">
        <f t="shared" si="310"/>
        <v>426</v>
      </c>
    </row>
    <row r="4911" spans="1:14" ht="15.6" x14ac:dyDescent="0.3">
      <c r="A4911" s="40">
        <v>43670.375</v>
      </c>
      <c r="B4911" s="29">
        <f t="shared" si="307"/>
        <v>7</v>
      </c>
      <c r="C4911" s="34">
        <v>24</v>
      </c>
      <c r="D4911" s="35">
        <v>215.55</v>
      </c>
      <c r="E4911" s="36">
        <v>393.3</v>
      </c>
      <c r="F4911" s="37">
        <f t="shared" si="308"/>
        <v>608.85</v>
      </c>
      <c r="G4911" s="38"/>
      <c r="H4911" s="35">
        <v>413.012</v>
      </c>
      <c r="I4911" s="36">
        <v>222.23699999999999</v>
      </c>
      <c r="J4911" s="37">
        <f t="shared" si="309"/>
        <v>635.24900000000002</v>
      </c>
      <c r="K4911" s="38"/>
      <c r="L4911" s="35">
        <v>269.7</v>
      </c>
      <c r="M4911" s="36">
        <v>183.9</v>
      </c>
      <c r="N4911" s="37">
        <f t="shared" si="310"/>
        <v>453.6</v>
      </c>
    </row>
    <row r="4912" spans="1:14" ht="15.6" x14ac:dyDescent="0.3">
      <c r="A4912" s="39">
        <v>43670.416666666664</v>
      </c>
      <c r="B4912" s="29">
        <f t="shared" si="307"/>
        <v>7</v>
      </c>
      <c r="C4912" s="34">
        <v>24</v>
      </c>
      <c r="D4912" s="35">
        <v>238.05</v>
      </c>
      <c r="E4912" s="36">
        <v>398.1</v>
      </c>
      <c r="F4912" s="37">
        <f t="shared" si="308"/>
        <v>636.15000000000009</v>
      </c>
      <c r="G4912" s="38"/>
      <c r="H4912" s="35">
        <v>423.721</v>
      </c>
      <c r="I4912" s="36">
        <v>226.99799999999999</v>
      </c>
      <c r="J4912" s="37">
        <f t="shared" si="309"/>
        <v>650.71900000000005</v>
      </c>
      <c r="K4912" s="38"/>
      <c r="L4912" s="35">
        <v>272.25</v>
      </c>
      <c r="M4912" s="36">
        <v>186.9</v>
      </c>
      <c r="N4912" s="37">
        <f t="shared" si="310"/>
        <v>459.15</v>
      </c>
    </row>
    <row r="4913" spans="1:14" ht="15.6" x14ac:dyDescent="0.3">
      <c r="A4913" s="40">
        <v>43670.458333333336</v>
      </c>
      <c r="B4913" s="29">
        <f t="shared" si="307"/>
        <v>7</v>
      </c>
      <c r="C4913" s="34">
        <v>24</v>
      </c>
      <c r="D4913" s="35">
        <v>245.25</v>
      </c>
      <c r="E4913" s="36">
        <v>404.85</v>
      </c>
      <c r="F4913" s="37">
        <f t="shared" si="308"/>
        <v>650.1</v>
      </c>
      <c r="G4913" s="38"/>
      <c r="H4913" s="35">
        <v>426.14800000000002</v>
      </c>
      <c r="I4913" s="36">
        <v>230.81100000000001</v>
      </c>
      <c r="J4913" s="37">
        <f t="shared" si="309"/>
        <v>656.95900000000006</v>
      </c>
      <c r="K4913" s="38"/>
      <c r="L4913" s="35">
        <v>278.7</v>
      </c>
      <c r="M4913" s="36">
        <v>190.5</v>
      </c>
      <c r="N4913" s="37">
        <f t="shared" si="310"/>
        <v>469.2</v>
      </c>
    </row>
    <row r="4914" spans="1:14" ht="15.6" x14ac:dyDescent="0.3">
      <c r="A4914" s="39">
        <v>43670.5</v>
      </c>
      <c r="B4914" s="29">
        <f t="shared" si="307"/>
        <v>7</v>
      </c>
      <c r="C4914" s="34">
        <v>24</v>
      </c>
      <c r="D4914" s="35">
        <v>251.55</v>
      </c>
      <c r="E4914" s="36">
        <v>406.95</v>
      </c>
      <c r="F4914" s="37">
        <f t="shared" si="308"/>
        <v>658.5</v>
      </c>
      <c r="G4914" s="38"/>
      <c r="H4914" s="35">
        <v>434.40699999999998</v>
      </c>
      <c r="I4914" s="36">
        <v>239.69900000000001</v>
      </c>
      <c r="J4914" s="37">
        <f t="shared" si="309"/>
        <v>674.10599999999999</v>
      </c>
      <c r="K4914" s="38"/>
      <c r="L4914" s="35">
        <v>278.39999999999998</v>
      </c>
      <c r="M4914" s="36">
        <v>188.55</v>
      </c>
      <c r="N4914" s="37">
        <f t="shared" si="310"/>
        <v>466.95</v>
      </c>
    </row>
    <row r="4915" spans="1:14" ht="15.6" x14ac:dyDescent="0.3">
      <c r="A4915" s="40">
        <v>43670.541666666664</v>
      </c>
      <c r="B4915" s="29">
        <f t="shared" si="307"/>
        <v>7</v>
      </c>
      <c r="C4915" s="34">
        <v>24</v>
      </c>
      <c r="D4915" s="35">
        <v>257.85000000000002</v>
      </c>
      <c r="E4915" s="36">
        <v>407.7</v>
      </c>
      <c r="F4915" s="37">
        <f t="shared" si="308"/>
        <v>665.55</v>
      </c>
      <c r="G4915" s="38"/>
      <c r="H4915" s="35">
        <v>441.17899999999997</v>
      </c>
      <c r="I4915" s="36">
        <v>235.59200000000001</v>
      </c>
      <c r="J4915" s="37">
        <f t="shared" si="309"/>
        <v>676.77099999999996</v>
      </c>
      <c r="K4915" s="38"/>
      <c r="L4915" s="35">
        <v>277.95</v>
      </c>
      <c r="M4915" s="36">
        <v>189.6</v>
      </c>
      <c r="N4915" s="37">
        <f t="shared" si="310"/>
        <v>467.54999999999995</v>
      </c>
    </row>
    <row r="4916" spans="1:14" ht="15.6" x14ac:dyDescent="0.3">
      <c r="A4916" s="39">
        <v>43670.583333333336</v>
      </c>
      <c r="B4916" s="29">
        <f t="shared" si="307"/>
        <v>7</v>
      </c>
      <c r="C4916" s="34">
        <v>24</v>
      </c>
      <c r="D4916" s="35">
        <v>255.6</v>
      </c>
      <c r="E4916" s="36">
        <v>414.15</v>
      </c>
      <c r="F4916" s="37">
        <f t="shared" si="308"/>
        <v>669.75</v>
      </c>
      <c r="G4916" s="38"/>
      <c r="H4916" s="35">
        <v>451.12299999999999</v>
      </c>
      <c r="I4916" s="36">
        <v>239.37799999999999</v>
      </c>
      <c r="J4916" s="37">
        <f t="shared" si="309"/>
        <v>690.50099999999998</v>
      </c>
      <c r="K4916" s="38"/>
      <c r="L4916" s="35">
        <v>282</v>
      </c>
      <c r="M4916" s="36">
        <v>190.5</v>
      </c>
      <c r="N4916" s="37">
        <f t="shared" si="310"/>
        <v>472.5</v>
      </c>
    </row>
    <row r="4917" spans="1:14" ht="15.6" x14ac:dyDescent="0.3">
      <c r="A4917" s="40">
        <v>43670.625</v>
      </c>
      <c r="B4917" s="29">
        <f t="shared" si="307"/>
        <v>7</v>
      </c>
      <c r="C4917" s="34">
        <v>24</v>
      </c>
      <c r="D4917" s="35">
        <v>237.15</v>
      </c>
      <c r="E4917" s="36">
        <v>397.05</v>
      </c>
      <c r="F4917" s="37">
        <f t="shared" si="308"/>
        <v>634.20000000000005</v>
      </c>
      <c r="G4917" s="38"/>
      <c r="H4917" s="35">
        <v>450.43299999999999</v>
      </c>
      <c r="I4917" s="36">
        <v>230.31100000000001</v>
      </c>
      <c r="J4917" s="37">
        <f t="shared" si="309"/>
        <v>680.74400000000003</v>
      </c>
      <c r="K4917" s="38"/>
      <c r="L4917" s="35">
        <v>286.35000000000002</v>
      </c>
      <c r="M4917" s="36">
        <v>193.05</v>
      </c>
      <c r="N4917" s="37">
        <f t="shared" si="310"/>
        <v>479.40000000000003</v>
      </c>
    </row>
    <row r="4918" spans="1:14" ht="15.6" x14ac:dyDescent="0.3">
      <c r="A4918" s="39">
        <v>43670.666666666664</v>
      </c>
      <c r="B4918" s="29">
        <f t="shared" si="307"/>
        <v>7</v>
      </c>
      <c r="C4918" s="34">
        <v>24</v>
      </c>
      <c r="D4918" s="35">
        <v>227.85</v>
      </c>
      <c r="E4918" s="36">
        <v>387</v>
      </c>
      <c r="F4918" s="37">
        <f t="shared" si="308"/>
        <v>614.85</v>
      </c>
      <c r="G4918" s="38"/>
      <c r="H4918" s="35">
        <v>444.09300000000002</v>
      </c>
      <c r="I4918" s="36">
        <v>229.56100000000001</v>
      </c>
      <c r="J4918" s="37">
        <f t="shared" si="309"/>
        <v>673.654</v>
      </c>
      <c r="K4918" s="38"/>
      <c r="L4918" s="35">
        <v>275.7</v>
      </c>
      <c r="M4918" s="36">
        <v>184.2</v>
      </c>
      <c r="N4918" s="37">
        <f t="shared" si="310"/>
        <v>459.9</v>
      </c>
    </row>
    <row r="4919" spans="1:14" ht="15.6" x14ac:dyDescent="0.3">
      <c r="A4919" s="40">
        <v>43670.708333333336</v>
      </c>
      <c r="B4919" s="29">
        <f t="shared" si="307"/>
        <v>7</v>
      </c>
      <c r="C4919" s="34">
        <v>24</v>
      </c>
      <c r="D4919" s="35">
        <v>230.4</v>
      </c>
      <c r="E4919" s="36">
        <v>353.4</v>
      </c>
      <c r="F4919" s="37">
        <f t="shared" si="308"/>
        <v>583.79999999999995</v>
      </c>
      <c r="G4919" s="38"/>
      <c r="H4919" s="35">
        <v>428.71199999999999</v>
      </c>
      <c r="I4919" s="36">
        <v>211.78200000000001</v>
      </c>
      <c r="J4919" s="37">
        <f t="shared" si="309"/>
        <v>640.49400000000003</v>
      </c>
      <c r="K4919" s="38"/>
      <c r="L4919" s="35">
        <v>263.39999999999998</v>
      </c>
      <c r="M4919" s="36">
        <v>176.7</v>
      </c>
      <c r="N4919" s="37">
        <f t="shared" si="310"/>
        <v>440.09999999999997</v>
      </c>
    </row>
    <row r="4920" spans="1:14" ht="15.6" x14ac:dyDescent="0.3">
      <c r="A4920" s="39">
        <v>43670.75</v>
      </c>
      <c r="B4920" s="29">
        <f t="shared" si="307"/>
        <v>7</v>
      </c>
      <c r="C4920" s="34">
        <v>24</v>
      </c>
      <c r="D4920" s="35">
        <v>219.75</v>
      </c>
      <c r="E4920" s="36">
        <v>308.55</v>
      </c>
      <c r="F4920" s="37">
        <f t="shared" si="308"/>
        <v>528.29999999999995</v>
      </c>
      <c r="G4920" s="38"/>
      <c r="H4920" s="35">
        <v>187.34299999999999</v>
      </c>
      <c r="I4920" s="36">
        <v>177.88</v>
      </c>
      <c r="J4920" s="37">
        <f t="shared" si="309"/>
        <v>365.22299999999996</v>
      </c>
      <c r="K4920" s="38"/>
      <c r="L4920" s="35">
        <v>106.8</v>
      </c>
      <c r="M4920" s="36">
        <v>100.95</v>
      </c>
      <c r="N4920" s="37">
        <f t="shared" si="310"/>
        <v>207.75</v>
      </c>
    </row>
    <row r="4921" spans="1:14" ht="15.6" x14ac:dyDescent="0.3">
      <c r="A4921" s="40">
        <v>43670.791666666664</v>
      </c>
      <c r="B4921" s="29">
        <f t="shared" si="307"/>
        <v>7</v>
      </c>
      <c r="C4921" s="34">
        <v>24</v>
      </c>
      <c r="D4921" s="35">
        <v>218.4</v>
      </c>
      <c r="E4921" s="36">
        <v>297.75</v>
      </c>
      <c r="F4921" s="37">
        <f t="shared" si="308"/>
        <v>516.15</v>
      </c>
      <c r="G4921" s="38"/>
      <c r="H4921" s="35">
        <v>181.30699999999999</v>
      </c>
      <c r="I4921" s="36">
        <v>162.429</v>
      </c>
      <c r="J4921" s="37">
        <f t="shared" si="309"/>
        <v>343.73599999999999</v>
      </c>
      <c r="K4921" s="38"/>
      <c r="L4921" s="35">
        <v>96.45</v>
      </c>
      <c r="M4921" s="36">
        <v>77.7</v>
      </c>
      <c r="N4921" s="37">
        <f t="shared" si="310"/>
        <v>174.15</v>
      </c>
    </row>
    <row r="4922" spans="1:14" ht="15.6" x14ac:dyDescent="0.3">
      <c r="A4922" s="39">
        <v>43670.833333333336</v>
      </c>
      <c r="B4922" s="29">
        <f t="shared" si="307"/>
        <v>7</v>
      </c>
      <c r="C4922" s="34">
        <v>24</v>
      </c>
      <c r="D4922" s="35">
        <v>208.95</v>
      </c>
      <c r="E4922" s="36">
        <v>292.05</v>
      </c>
      <c r="F4922" s="37">
        <f t="shared" si="308"/>
        <v>501</v>
      </c>
      <c r="G4922" s="38"/>
      <c r="H4922" s="35">
        <v>186.12200000000001</v>
      </c>
      <c r="I4922" s="36">
        <v>162.07300000000001</v>
      </c>
      <c r="J4922" s="37">
        <f t="shared" si="309"/>
        <v>348.19500000000005</v>
      </c>
      <c r="K4922" s="38"/>
      <c r="L4922" s="35">
        <v>95.4</v>
      </c>
      <c r="M4922" s="36">
        <v>75.3</v>
      </c>
      <c r="N4922" s="37">
        <f t="shared" si="310"/>
        <v>170.7</v>
      </c>
    </row>
    <row r="4923" spans="1:14" ht="15.6" x14ac:dyDescent="0.3">
      <c r="A4923" s="40">
        <v>43670.875</v>
      </c>
      <c r="B4923" s="29">
        <f t="shared" si="307"/>
        <v>7</v>
      </c>
      <c r="C4923" s="34">
        <v>24</v>
      </c>
      <c r="D4923" s="35">
        <v>184.8</v>
      </c>
      <c r="E4923" s="36">
        <v>140.1</v>
      </c>
      <c r="F4923" s="37">
        <f t="shared" si="308"/>
        <v>324.89999999999998</v>
      </c>
      <c r="G4923" s="38"/>
      <c r="H4923" s="35">
        <v>178.958</v>
      </c>
      <c r="I4923" s="36">
        <v>154.923</v>
      </c>
      <c r="J4923" s="37">
        <f t="shared" si="309"/>
        <v>333.88099999999997</v>
      </c>
      <c r="K4923" s="38"/>
      <c r="L4923" s="35">
        <v>94.5</v>
      </c>
      <c r="M4923" s="36">
        <v>74.7</v>
      </c>
      <c r="N4923" s="37">
        <f t="shared" si="310"/>
        <v>169.2</v>
      </c>
    </row>
    <row r="4924" spans="1:14" ht="15.6" x14ac:dyDescent="0.3">
      <c r="A4924" s="39">
        <v>43670.916666666664</v>
      </c>
      <c r="B4924" s="29">
        <f t="shared" si="307"/>
        <v>7</v>
      </c>
      <c r="C4924" s="34">
        <v>24</v>
      </c>
      <c r="D4924" s="35">
        <v>173.7</v>
      </c>
      <c r="E4924" s="36">
        <v>139.05000000000001</v>
      </c>
      <c r="F4924" s="37">
        <f t="shared" si="308"/>
        <v>312.75</v>
      </c>
      <c r="G4924" s="38"/>
      <c r="H4924" s="35">
        <v>175.12200000000001</v>
      </c>
      <c r="I4924" s="36">
        <v>151.798</v>
      </c>
      <c r="J4924" s="37">
        <f t="shared" si="309"/>
        <v>326.92</v>
      </c>
      <c r="K4924" s="38"/>
      <c r="L4924" s="35">
        <v>93.75</v>
      </c>
      <c r="M4924" s="36">
        <v>75.599999999999994</v>
      </c>
      <c r="N4924" s="37">
        <f t="shared" si="310"/>
        <v>169.35</v>
      </c>
    </row>
    <row r="4925" spans="1:14" ht="15.6" x14ac:dyDescent="0.3">
      <c r="A4925" s="40">
        <v>43670.958333333336</v>
      </c>
      <c r="B4925" s="29">
        <f t="shared" si="307"/>
        <v>7</v>
      </c>
      <c r="C4925" s="34">
        <v>24</v>
      </c>
      <c r="D4925" s="35">
        <v>149.25</v>
      </c>
      <c r="E4925" s="36">
        <v>132.6</v>
      </c>
      <c r="F4925" s="37">
        <f t="shared" si="308"/>
        <v>281.85000000000002</v>
      </c>
      <c r="G4925" s="38"/>
      <c r="H4925" s="35">
        <v>166.58</v>
      </c>
      <c r="I4925" s="36">
        <v>122.76300000000001</v>
      </c>
      <c r="J4925" s="37">
        <f t="shared" si="309"/>
        <v>289.34300000000002</v>
      </c>
      <c r="K4925" s="38"/>
      <c r="L4925" s="35">
        <v>84.3</v>
      </c>
      <c r="M4925" s="36">
        <v>67.5</v>
      </c>
      <c r="N4925" s="37">
        <f t="shared" si="310"/>
        <v>151.80000000000001</v>
      </c>
    </row>
    <row r="4926" spans="1:14" ht="15.6" x14ac:dyDescent="0.3">
      <c r="A4926" s="39">
        <v>43670</v>
      </c>
      <c r="B4926" s="29">
        <f t="shared" si="307"/>
        <v>7</v>
      </c>
      <c r="C4926" s="34">
        <v>24</v>
      </c>
      <c r="D4926" s="35">
        <v>139.65</v>
      </c>
      <c r="E4926" s="36">
        <v>118.35</v>
      </c>
      <c r="F4926" s="37">
        <f t="shared" si="308"/>
        <v>258</v>
      </c>
      <c r="G4926" s="38"/>
      <c r="H4926" s="35">
        <v>160.91</v>
      </c>
      <c r="I4926" s="36">
        <v>106.005</v>
      </c>
      <c r="J4926" s="37">
        <f t="shared" si="309"/>
        <v>266.91499999999996</v>
      </c>
      <c r="K4926" s="38"/>
      <c r="L4926" s="35">
        <v>78.45</v>
      </c>
      <c r="M4926" s="36">
        <v>66.599999999999994</v>
      </c>
      <c r="N4926" s="37">
        <f t="shared" si="310"/>
        <v>145.05000000000001</v>
      </c>
    </row>
    <row r="4927" spans="1:14" ht="15.6" x14ac:dyDescent="0.3">
      <c r="A4927" s="40">
        <v>43671.041666666664</v>
      </c>
      <c r="B4927" s="29">
        <f t="shared" si="307"/>
        <v>7</v>
      </c>
      <c r="C4927" s="34">
        <v>25</v>
      </c>
      <c r="D4927" s="35">
        <v>137.69999999999999</v>
      </c>
      <c r="E4927" s="36">
        <v>119.1</v>
      </c>
      <c r="F4927" s="37">
        <f t="shared" si="308"/>
        <v>256.79999999999995</v>
      </c>
      <c r="G4927" s="38"/>
      <c r="H4927" s="35">
        <v>159.38</v>
      </c>
      <c r="I4927" s="36">
        <v>104.754</v>
      </c>
      <c r="J4927" s="37">
        <f t="shared" si="309"/>
        <v>264.13400000000001</v>
      </c>
      <c r="K4927" s="38"/>
      <c r="L4927" s="35">
        <v>77.099999999999994</v>
      </c>
      <c r="M4927" s="36">
        <v>66.3</v>
      </c>
      <c r="N4927" s="37">
        <f t="shared" si="310"/>
        <v>143.39999999999998</v>
      </c>
    </row>
    <row r="4928" spans="1:14" ht="15.6" x14ac:dyDescent="0.3">
      <c r="A4928" s="39">
        <v>43671.083333333336</v>
      </c>
      <c r="B4928" s="29">
        <f t="shared" si="307"/>
        <v>7</v>
      </c>
      <c r="C4928" s="34">
        <v>25</v>
      </c>
      <c r="D4928" s="35">
        <v>134.1</v>
      </c>
      <c r="E4928" s="36">
        <v>116.7</v>
      </c>
      <c r="F4928" s="37">
        <f t="shared" si="308"/>
        <v>250.8</v>
      </c>
      <c r="G4928" s="38"/>
      <c r="H4928" s="35">
        <v>162.459</v>
      </c>
      <c r="I4928" s="36">
        <v>106.396</v>
      </c>
      <c r="J4928" s="37">
        <f t="shared" si="309"/>
        <v>268.85500000000002</v>
      </c>
      <c r="K4928" s="38"/>
      <c r="L4928" s="35">
        <v>77.400000000000006</v>
      </c>
      <c r="M4928" s="36">
        <v>66.3</v>
      </c>
      <c r="N4928" s="37">
        <f t="shared" si="310"/>
        <v>143.69999999999999</v>
      </c>
    </row>
    <row r="4929" spans="1:14" ht="15.6" x14ac:dyDescent="0.3">
      <c r="A4929" s="40">
        <v>43671.125</v>
      </c>
      <c r="B4929" s="29">
        <f t="shared" si="307"/>
        <v>7</v>
      </c>
      <c r="C4929" s="34">
        <v>25</v>
      </c>
      <c r="D4929" s="35">
        <v>120</v>
      </c>
      <c r="E4929" s="36">
        <v>116.7</v>
      </c>
      <c r="F4929" s="37">
        <f t="shared" si="308"/>
        <v>236.7</v>
      </c>
      <c r="G4929" s="38"/>
      <c r="H4929" s="35">
        <v>166.672</v>
      </c>
      <c r="I4929" s="36">
        <v>104.726</v>
      </c>
      <c r="J4929" s="37">
        <f t="shared" si="309"/>
        <v>271.39800000000002</v>
      </c>
      <c r="K4929" s="38"/>
      <c r="L4929" s="35">
        <v>77.55</v>
      </c>
      <c r="M4929" s="36">
        <v>66.3</v>
      </c>
      <c r="N4929" s="37">
        <f t="shared" si="310"/>
        <v>143.85</v>
      </c>
    </row>
    <row r="4930" spans="1:14" ht="15.6" x14ac:dyDescent="0.3">
      <c r="A4930" s="39">
        <v>43671.166666666664</v>
      </c>
      <c r="B4930" s="29">
        <f t="shared" si="307"/>
        <v>7</v>
      </c>
      <c r="C4930" s="34">
        <v>25</v>
      </c>
      <c r="D4930" s="35">
        <v>120.75</v>
      </c>
      <c r="E4930" s="36">
        <v>118.35</v>
      </c>
      <c r="F4930" s="37">
        <f t="shared" si="308"/>
        <v>239.1</v>
      </c>
      <c r="G4930" s="38"/>
      <c r="H4930" s="35">
        <v>177.53700000000001</v>
      </c>
      <c r="I4930" s="36">
        <v>105.33499999999999</v>
      </c>
      <c r="J4930" s="37">
        <f t="shared" si="309"/>
        <v>282.87200000000001</v>
      </c>
      <c r="K4930" s="38"/>
      <c r="L4930" s="35">
        <v>76.2</v>
      </c>
      <c r="M4930" s="36">
        <v>67.2</v>
      </c>
      <c r="N4930" s="37">
        <f t="shared" si="310"/>
        <v>143.4</v>
      </c>
    </row>
    <row r="4931" spans="1:14" ht="15.6" x14ac:dyDescent="0.3">
      <c r="A4931" s="40">
        <v>43671.208333333336</v>
      </c>
      <c r="B4931" s="29">
        <f t="shared" si="307"/>
        <v>7</v>
      </c>
      <c r="C4931" s="34">
        <v>25</v>
      </c>
      <c r="D4931" s="35">
        <v>130.19999999999999</v>
      </c>
      <c r="E4931" s="36">
        <v>130.80000000000001</v>
      </c>
      <c r="F4931" s="37">
        <f t="shared" si="308"/>
        <v>261</v>
      </c>
      <c r="G4931" s="38"/>
      <c r="H4931" s="35">
        <v>187.39</v>
      </c>
      <c r="I4931" s="36">
        <v>113.81100000000001</v>
      </c>
      <c r="J4931" s="37">
        <f t="shared" si="309"/>
        <v>301.20100000000002</v>
      </c>
      <c r="K4931" s="38"/>
      <c r="L4931" s="35">
        <v>80.099999999999994</v>
      </c>
      <c r="M4931" s="36">
        <v>66</v>
      </c>
      <c r="N4931" s="37">
        <f t="shared" si="310"/>
        <v>146.1</v>
      </c>
    </row>
    <row r="4932" spans="1:14" ht="15.6" x14ac:dyDescent="0.3">
      <c r="A4932" s="39">
        <v>43671.25</v>
      </c>
      <c r="B4932" s="29">
        <f t="shared" si="307"/>
        <v>7</v>
      </c>
      <c r="C4932" s="34">
        <v>25</v>
      </c>
      <c r="D4932" s="35">
        <v>163.05000000000001</v>
      </c>
      <c r="E4932" s="36">
        <v>281.85000000000002</v>
      </c>
      <c r="F4932" s="37">
        <f t="shared" si="308"/>
        <v>444.90000000000003</v>
      </c>
      <c r="G4932" s="38"/>
      <c r="H4932" s="35">
        <v>367.80099999999999</v>
      </c>
      <c r="I4932" s="36">
        <v>156.542</v>
      </c>
      <c r="J4932" s="37">
        <f t="shared" si="309"/>
        <v>524.34299999999996</v>
      </c>
      <c r="K4932" s="38"/>
      <c r="L4932" s="35">
        <v>195.45</v>
      </c>
      <c r="M4932" s="36">
        <v>128.1</v>
      </c>
      <c r="N4932" s="37">
        <f t="shared" si="310"/>
        <v>323.54999999999995</v>
      </c>
    </row>
    <row r="4933" spans="1:14" ht="15.6" x14ac:dyDescent="0.3">
      <c r="A4933" s="40">
        <v>43671.291666666664</v>
      </c>
      <c r="B4933" s="29">
        <f t="shared" si="307"/>
        <v>7</v>
      </c>
      <c r="C4933" s="34">
        <v>25</v>
      </c>
      <c r="D4933" s="35">
        <v>177</v>
      </c>
      <c r="E4933" s="36">
        <v>310.64999999999998</v>
      </c>
      <c r="F4933" s="37">
        <f t="shared" si="308"/>
        <v>487.65</v>
      </c>
      <c r="G4933" s="38"/>
      <c r="H4933" s="35">
        <v>382.41399999999999</v>
      </c>
      <c r="I4933" s="36">
        <v>181.261</v>
      </c>
      <c r="J4933" s="37">
        <f t="shared" si="309"/>
        <v>563.67499999999995</v>
      </c>
      <c r="K4933" s="38"/>
      <c r="L4933" s="35">
        <v>232.05</v>
      </c>
      <c r="M4933" s="36">
        <v>150.9</v>
      </c>
      <c r="N4933" s="37">
        <f t="shared" si="310"/>
        <v>382.95000000000005</v>
      </c>
    </row>
    <row r="4934" spans="1:14" ht="15.6" x14ac:dyDescent="0.3">
      <c r="A4934" s="39">
        <v>43671.333333333336</v>
      </c>
      <c r="B4934" s="29">
        <f t="shared" si="307"/>
        <v>7</v>
      </c>
      <c r="C4934" s="34">
        <v>25</v>
      </c>
      <c r="D4934" s="35">
        <v>196.95</v>
      </c>
      <c r="E4934" s="36">
        <v>350.55</v>
      </c>
      <c r="F4934" s="37">
        <f t="shared" si="308"/>
        <v>547.5</v>
      </c>
      <c r="G4934" s="38"/>
      <c r="H4934" s="35">
        <v>398.34500000000003</v>
      </c>
      <c r="I4934" s="36">
        <v>205.53200000000001</v>
      </c>
      <c r="J4934" s="37">
        <f t="shared" si="309"/>
        <v>603.87700000000007</v>
      </c>
      <c r="K4934" s="38"/>
      <c r="L4934" s="35">
        <v>242.7</v>
      </c>
      <c r="M4934" s="36">
        <v>166.5</v>
      </c>
      <c r="N4934" s="37">
        <f t="shared" si="310"/>
        <v>409.2</v>
      </c>
    </row>
    <row r="4935" spans="1:14" ht="15.6" x14ac:dyDescent="0.3">
      <c r="A4935" s="40">
        <v>43671.375</v>
      </c>
      <c r="B4935" s="29">
        <f t="shared" si="307"/>
        <v>7</v>
      </c>
      <c r="C4935" s="34">
        <v>25</v>
      </c>
      <c r="D4935" s="35">
        <v>217.95</v>
      </c>
      <c r="E4935" s="36">
        <v>395.7</v>
      </c>
      <c r="F4935" s="37">
        <f t="shared" si="308"/>
        <v>613.65</v>
      </c>
      <c r="G4935" s="38"/>
      <c r="H4935" s="35">
        <v>419.31400000000002</v>
      </c>
      <c r="I4935" s="36">
        <v>223.209</v>
      </c>
      <c r="J4935" s="37">
        <f t="shared" si="309"/>
        <v>642.52300000000002</v>
      </c>
      <c r="K4935" s="38"/>
      <c r="L4935" s="35">
        <v>259.5</v>
      </c>
      <c r="M4935" s="36">
        <v>180.9</v>
      </c>
      <c r="N4935" s="37">
        <f t="shared" si="310"/>
        <v>440.4</v>
      </c>
    </row>
    <row r="4936" spans="1:14" ht="15.6" x14ac:dyDescent="0.3">
      <c r="A4936" s="39">
        <v>43671.416666666664</v>
      </c>
      <c r="B4936" s="29">
        <f t="shared" ref="B4936:B4999" si="311">MONTH(A4936)</f>
        <v>7</v>
      </c>
      <c r="C4936" s="34">
        <v>25</v>
      </c>
      <c r="D4936" s="35">
        <v>236.4</v>
      </c>
      <c r="E4936" s="36">
        <v>408.45</v>
      </c>
      <c r="F4936" s="37">
        <f t="shared" ref="F4936:F4999" si="312">D4936+E4936</f>
        <v>644.85</v>
      </c>
      <c r="G4936" s="38"/>
      <c r="H4936" s="35">
        <v>421.81400000000002</v>
      </c>
      <c r="I4936" s="36">
        <v>231.203</v>
      </c>
      <c r="J4936" s="37">
        <f t="shared" ref="J4936:J4999" si="313">H4936+I4936</f>
        <v>653.01700000000005</v>
      </c>
      <c r="K4936" s="38"/>
      <c r="L4936" s="35">
        <v>258.3</v>
      </c>
      <c r="M4936" s="36">
        <v>181.65</v>
      </c>
      <c r="N4936" s="37">
        <f t="shared" ref="N4936:N4999" si="314">L4936+M4936</f>
        <v>439.95000000000005</v>
      </c>
    </row>
    <row r="4937" spans="1:14" ht="15.6" x14ac:dyDescent="0.3">
      <c r="A4937" s="40">
        <v>43671.458333333336</v>
      </c>
      <c r="B4937" s="29">
        <f t="shared" si="311"/>
        <v>7</v>
      </c>
      <c r="C4937" s="34">
        <v>25</v>
      </c>
      <c r="D4937" s="35">
        <v>251.55</v>
      </c>
      <c r="E4937" s="36">
        <v>411.75</v>
      </c>
      <c r="F4937" s="37">
        <f t="shared" si="312"/>
        <v>663.3</v>
      </c>
      <c r="G4937" s="38"/>
      <c r="H4937" s="35">
        <v>433.66899999999998</v>
      </c>
      <c r="I4937" s="36">
        <v>231.03700000000001</v>
      </c>
      <c r="J4937" s="37">
        <f t="shared" si="313"/>
        <v>664.70600000000002</v>
      </c>
      <c r="K4937" s="38"/>
      <c r="L4937" s="35">
        <v>268.95</v>
      </c>
      <c r="M4937" s="36">
        <v>185.7</v>
      </c>
      <c r="N4937" s="37">
        <f t="shared" si="314"/>
        <v>454.65</v>
      </c>
    </row>
    <row r="4938" spans="1:14" ht="15.6" x14ac:dyDescent="0.3">
      <c r="A4938" s="39">
        <v>43671.5</v>
      </c>
      <c r="B4938" s="29">
        <f t="shared" si="311"/>
        <v>7</v>
      </c>
      <c r="C4938" s="34">
        <v>25</v>
      </c>
      <c r="D4938" s="35">
        <v>263.85000000000002</v>
      </c>
      <c r="E4938" s="36">
        <v>410.55</v>
      </c>
      <c r="F4938" s="37">
        <f t="shared" si="312"/>
        <v>674.40000000000009</v>
      </c>
      <c r="G4938" s="38"/>
      <c r="H4938" s="35">
        <v>442.392</v>
      </c>
      <c r="I4938" s="36">
        <v>234.40700000000001</v>
      </c>
      <c r="J4938" s="37">
        <f t="shared" si="313"/>
        <v>676.79899999999998</v>
      </c>
      <c r="K4938" s="38"/>
      <c r="L4938" s="35">
        <v>279.45</v>
      </c>
      <c r="M4938" s="36">
        <v>189.75</v>
      </c>
      <c r="N4938" s="37">
        <f t="shared" si="314"/>
        <v>469.2</v>
      </c>
    </row>
    <row r="4939" spans="1:14" ht="15.6" x14ac:dyDescent="0.3">
      <c r="A4939" s="40">
        <v>43671.541666666664</v>
      </c>
      <c r="B4939" s="29">
        <f t="shared" si="311"/>
        <v>7</v>
      </c>
      <c r="C4939" s="34">
        <v>25</v>
      </c>
      <c r="D4939" s="35">
        <v>268.64999999999998</v>
      </c>
      <c r="E4939" s="36">
        <v>417.75</v>
      </c>
      <c r="F4939" s="37">
        <f t="shared" si="312"/>
        <v>686.4</v>
      </c>
      <c r="G4939" s="38"/>
      <c r="H4939" s="35">
        <v>478.81700000000001</v>
      </c>
      <c r="I4939" s="36">
        <v>235.845</v>
      </c>
      <c r="J4939" s="37">
        <f t="shared" si="313"/>
        <v>714.66200000000003</v>
      </c>
      <c r="K4939" s="38"/>
      <c r="L4939" s="35">
        <v>292.2</v>
      </c>
      <c r="M4939" s="36">
        <v>199.35</v>
      </c>
      <c r="N4939" s="37">
        <f t="shared" si="314"/>
        <v>491.54999999999995</v>
      </c>
    </row>
    <row r="4940" spans="1:14" ht="15.6" x14ac:dyDescent="0.3">
      <c r="A4940" s="39">
        <v>43671.583333333336</v>
      </c>
      <c r="B4940" s="29">
        <f t="shared" si="311"/>
        <v>7</v>
      </c>
      <c r="C4940" s="34">
        <v>25</v>
      </c>
      <c r="D4940" s="35">
        <v>264.45</v>
      </c>
      <c r="E4940" s="36">
        <v>413.1</v>
      </c>
      <c r="F4940" s="37">
        <f t="shared" si="312"/>
        <v>677.55</v>
      </c>
      <c r="G4940" s="38"/>
      <c r="H4940" s="35">
        <v>486.17599999999999</v>
      </c>
      <c r="I4940" s="36">
        <v>240.00700000000001</v>
      </c>
      <c r="J4940" s="37">
        <f t="shared" si="313"/>
        <v>726.18299999999999</v>
      </c>
      <c r="K4940" s="38"/>
      <c r="L4940" s="35">
        <v>290.85000000000002</v>
      </c>
      <c r="M4940" s="36">
        <v>197.55</v>
      </c>
      <c r="N4940" s="37">
        <f t="shared" si="314"/>
        <v>488.40000000000003</v>
      </c>
    </row>
    <row r="4941" spans="1:14" ht="15.6" x14ac:dyDescent="0.3">
      <c r="A4941" s="40">
        <v>43671.625</v>
      </c>
      <c r="B4941" s="29">
        <f t="shared" si="311"/>
        <v>7</v>
      </c>
      <c r="C4941" s="34">
        <v>25</v>
      </c>
      <c r="D4941" s="35">
        <v>259.2</v>
      </c>
      <c r="E4941" s="36">
        <v>405.6</v>
      </c>
      <c r="F4941" s="37">
        <f t="shared" si="312"/>
        <v>664.8</v>
      </c>
      <c r="G4941" s="38"/>
      <c r="H4941" s="35">
        <v>470.99599999999998</v>
      </c>
      <c r="I4941" s="36">
        <v>235.10400000000001</v>
      </c>
      <c r="J4941" s="37">
        <f t="shared" si="313"/>
        <v>706.1</v>
      </c>
      <c r="K4941" s="38"/>
      <c r="L4941" s="35">
        <v>289.8</v>
      </c>
      <c r="M4941" s="36">
        <v>198.9</v>
      </c>
      <c r="N4941" s="37">
        <f t="shared" si="314"/>
        <v>488.70000000000005</v>
      </c>
    </row>
    <row r="4942" spans="1:14" ht="15.6" x14ac:dyDescent="0.3">
      <c r="A4942" s="39">
        <v>43671.666666666664</v>
      </c>
      <c r="B4942" s="29">
        <f t="shared" si="311"/>
        <v>7</v>
      </c>
      <c r="C4942" s="34">
        <v>25</v>
      </c>
      <c r="D4942" s="35">
        <v>251.1</v>
      </c>
      <c r="E4942" s="36">
        <v>393</v>
      </c>
      <c r="F4942" s="37">
        <f t="shared" si="312"/>
        <v>644.1</v>
      </c>
      <c r="G4942" s="38"/>
      <c r="H4942" s="35">
        <v>460.44799999999998</v>
      </c>
      <c r="I4942" s="36">
        <v>229.54</v>
      </c>
      <c r="J4942" s="37">
        <f t="shared" si="313"/>
        <v>689.98799999999994</v>
      </c>
      <c r="K4942" s="38"/>
      <c r="L4942" s="35">
        <v>290.85000000000002</v>
      </c>
      <c r="M4942" s="36">
        <v>200.85</v>
      </c>
      <c r="N4942" s="37">
        <f t="shared" si="314"/>
        <v>491.70000000000005</v>
      </c>
    </row>
    <row r="4943" spans="1:14" ht="15.6" x14ac:dyDescent="0.3">
      <c r="A4943" s="40">
        <v>43671.708333333336</v>
      </c>
      <c r="B4943" s="29">
        <f t="shared" si="311"/>
        <v>7</v>
      </c>
      <c r="C4943" s="34">
        <v>25</v>
      </c>
      <c r="D4943" s="35">
        <v>259.95</v>
      </c>
      <c r="E4943" s="36">
        <v>370.35</v>
      </c>
      <c r="F4943" s="37">
        <f t="shared" si="312"/>
        <v>630.29999999999995</v>
      </c>
      <c r="G4943" s="38"/>
      <c r="H4943" s="35">
        <v>449.65899999999999</v>
      </c>
      <c r="I4943" s="36">
        <v>215.56899999999999</v>
      </c>
      <c r="J4943" s="37">
        <f t="shared" si="313"/>
        <v>665.22799999999995</v>
      </c>
      <c r="K4943" s="38"/>
      <c r="L4943" s="35">
        <v>280.2</v>
      </c>
      <c r="M4943" s="36">
        <v>191.7</v>
      </c>
      <c r="N4943" s="37">
        <f t="shared" si="314"/>
        <v>471.9</v>
      </c>
    </row>
    <row r="4944" spans="1:14" ht="15.6" x14ac:dyDescent="0.3">
      <c r="A4944" s="39">
        <v>43671.75</v>
      </c>
      <c r="B4944" s="29">
        <f t="shared" si="311"/>
        <v>7</v>
      </c>
      <c r="C4944" s="34">
        <v>25</v>
      </c>
      <c r="D4944" s="35">
        <v>238.5</v>
      </c>
      <c r="E4944" s="36">
        <v>328.95</v>
      </c>
      <c r="F4944" s="37">
        <f t="shared" si="312"/>
        <v>567.45000000000005</v>
      </c>
      <c r="G4944" s="38"/>
      <c r="H4944" s="35">
        <v>184.47800000000001</v>
      </c>
      <c r="I4944" s="36">
        <v>177.876</v>
      </c>
      <c r="J4944" s="37">
        <f t="shared" si="313"/>
        <v>362.35400000000004</v>
      </c>
      <c r="K4944" s="38"/>
      <c r="L4944" s="35">
        <v>112.35</v>
      </c>
      <c r="M4944" s="36">
        <v>100.95</v>
      </c>
      <c r="N4944" s="37">
        <f t="shared" si="314"/>
        <v>213.3</v>
      </c>
    </row>
    <row r="4945" spans="1:14" ht="15.6" x14ac:dyDescent="0.3">
      <c r="A4945" s="40">
        <v>43671.791666666664</v>
      </c>
      <c r="B4945" s="29">
        <f t="shared" si="311"/>
        <v>7</v>
      </c>
      <c r="C4945" s="34">
        <v>25</v>
      </c>
      <c r="D4945" s="35">
        <v>222.15</v>
      </c>
      <c r="E4945" s="36">
        <v>308.55</v>
      </c>
      <c r="F4945" s="37">
        <f t="shared" si="312"/>
        <v>530.70000000000005</v>
      </c>
      <c r="G4945" s="38"/>
      <c r="H4945" s="35">
        <v>175.88399999999999</v>
      </c>
      <c r="I4945" s="36">
        <v>163.352</v>
      </c>
      <c r="J4945" s="37">
        <f t="shared" si="313"/>
        <v>339.23599999999999</v>
      </c>
      <c r="K4945" s="38"/>
      <c r="L4945" s="35">
        <v>100.65</v>
      </c>
      <c r="M4945" s="36">
        <v>82.35</v>
      </c>
      <c r="N4945" s="37">
        <f t="shared" si="314"/>
        <v>183</v>
      </c>
    </row>
    <row r="4946" spans="1:14" ht="15.6" x14ac:dyDescent="0.3">
      <c r="A4946" s="39">
        <v>43671.833333333336</v>
      </c>
      <c r="B4946" s="29">
        <f t="shared" si="311"/>
        <v>7</v>
      </c>
      <c r="C4946" s="34">
        <v>25</v>
      </c>
      <c r="D4946" s="35">
        <v>216</v>
      </c>
      <c r="E4946" s="36">
        <v>298.5</v>
      </c>
      <c r="F4946" s="37">
        <f t="shared" si="312"/>
        <v>514.5</v>
      </c>
      <c r="G4946" s="38"/>
      <c r="H4946" s="35">
        <v>182.14099999999999</v>
      </c>
      <c r="I4946" s="36">
        <v>161.08699999999999</v>
      </c>
      <c r="J4946" s="37">
        <f t="shared" si="313"/>
        <v>343.22799999999995</v>
      </c>
      <c r="K4946" s="38"/>
      <c r="L4946" s="35">
        <v>97.95</v>
      </c>
      <c r="M4946" s="36">
        <v>82.5</v>
      </c>
      <c r="N4946" s="37">
        <f t="shared" si="314"/>
        <v>180.45</v>
      </c>
    </row>
    <row r="4947" spans="1:14" ht="15.6" x14ac:dyDescent="0.3">
      <c r="A4947" s="40">
        <v>43671.875</v>
      </c>
      <c r="B4947" s="29">
        <f t="shared" si="311"/>
        <v>7</v>
      </c>
      <c r="C4947" s="34">
        <v>25</v>
      </c>
      <c r="D4947" s="35">
        <v>182.25</v>
      </c>
      <c r="E4947" s="36">
        <v>137.1</v>
      </c>
      <c r="F4947" s="37">
        <f t="shared" si="312"/>
        <v>319.35000000000002</v>
      </c>
      <c r="G4947" s="38"/>
      <c r="H4947" s="35">
        <v>179.91900000000001</v>
      </c>
      <c r="I4947" s="36">
        <v>155.227</v>
      </c>
      <c r="J4947" s="37">
        <f t="shared" si="313"/>
        <v>335.14600000000002</v>
      </c>
      <c r="K4947" s="38"/>
      <c r="L4947" s="35">
        <v>97.95</v>
      </c>
      <c r="M4947" s="36">
        <v>83.25</v>
      </c>
      <c r="N4947" s="37">
        <f t="shared" si="314"/>
        <v>181.2</v>
      </c>
    </row>
    <row r="4948" spans="1:14" ht="15.6" x14ac:dyDescent="0.3">
      <c r="A4948" s="39">
        <v>43671.916666666664</v>
      </c>
      <c r="B4948" s="29">
        <f t="shared" si="311"/>
        <v>7</v>
      </c>
      <c r="C4948" s="34">
        <v>25</v>
      </c>
      <c r="D4948" s="35">
        <v>165</v>
      </c>
      <c r="E4948" s="36">
        <v>137.85</v>
      </c>
      <c r="F4948" s="37">
        <f t="shared" si="312"/>
        <v>302.85000000000002</v>
      </c>
      <c r="G4948" s="38"/>
      <c r="H4948" s="35">
        <v>176.28700000000001</v>
      </c>
      <c r="I4948" s="36">
        <v>154.12299999999999</v>
      </c>
      <c r="J4948" s="37">
        <f t="shared" si="313"/>
        <v>330.40999999999997</v>
      </c>
      <c r="K4948" s="38"/>
      <c r="L4948" s="35">
        <v>92.1</v>
      </c>
      <c r="M4948" s="36">
        <v>80.7</v>
      </c>
      <c r="N4948" s="37">
        <f t="shared" si="314"/>
        <v>172.8</v>
      </c>
    </row>
    <row r="4949" spans="1:14" ht="15.6" x14ac:dyDescent="0.3">
      <c r="A4949" s="40">
        <v>43671.958333333336</v>
      </c>
      <c r="B4949" s="29">
        <f t="shared" si="311"/>
        <v>7</v>
      </c>
      <c r="C4949" s="34">
        <v>25</v>
      </c>
      <c r="D4949" s="35">
        <v>154.65</v>
      </c>
      <c r="E4949" s="36">
        <v>129.44999999999999</v>
      </c>
      <c r="F4949" s="37">
        <f t="shared" si="312"/>
        <v>284.10000000000002</v>
      </c>
      <c r="G4949" s="38"/>
      <c r="H4949" s="35">
        <v>169.17599999999999</v>
      </c>
      <c r="I4949" s="36">
        <v>125.08799999999999</v>
      </c>
      <c r="J4949" s="37">
        <f t="shared" si="313"/>
        <v>294.26400000000001</v>
      </c>
      <c r="K4949" s="38"/>
      <c r="L4949" s="35">
        <v>79.8</v>
      </c>
      <c r="M4949" s="36">
        <v>67.5</v>
      </c>
      <c r="N4949" s="37">
        <f t="shared" si="314"/>
        <v>147.30000000000001</v>
      </c>
    </row>
    <row r="4950" spans="1:14" ht="15.6" x14ac:dyDescent="0.3">
      <c r="A4950" s="39">
        <v>43671</v>
      </c>
      <c r="B4950" s="29">
        <f t="shared" si="311"/>
        <v>7</v>
      </c>
      <c r="C4950" s="34">
        <v>25</v>
      </c>
      <c r="D4950" s="35">
        <v>136.80000000000001</v>
      </c>
      <c r="E4950" s="36">
        <v>114.3</v>
      </c>
      <c r="F4950" s="37">
        <f t="shared" si="312"/>
        <v>251.10000000000002</v>
      </c>
      <c r="G4950" s="38"/>
      <c r="H4950" s="35">
        <v>166.501</v>
      </c>
      <c r="I4950" s="36">
        <v>110.69199999999999</v>
      </c>
      <c r="J4950" s="37">
        <f t="shared" si="313"/>
        <v>277.19299999999998</v>
      </c>
      <c r="K4950" s="38"/>
      <c r="L4950" s="35">
        <v>77.849999999999994</v>
      </c>
      <c r="M4950" s="36">
        <v>66.150000000000006</v>
      </c>
      <c r="N4950" s="37">
        <f t="shared" si="314"/>
        <v>144</v>
      </c>
    </row>
    <row r="4951" spans="1:14" ht="15.6" x14ac:dyDescent="0.3">
      <c r="A4951" s="40">
        <v>43672.041666666664</v>
      </c>
      <c r="B4951" s="29">
        <f t="shared" si="311"/>
        <v>7</v>
      </c>
      <c r="C4951" s="34">
        <v>26</v>
      </c>
      <c r="D4951" s="35">
        <v>126.3</v>
      </c>
      <c r="E4951" s="36">
        <v>114.45</v>
      </c>
      <c r="F4951" s="37">
        <f t="shared" si="312"/>
        <v>240.75</v>
      </c>
      <c r="G4951" s="38"/>
      <c r="H4951" s="35">
        <v>166.41499999999999</v>
      </c>
      <c r="I4951" s="36">
        <v>109.8</v>
      </c>
      <c r="J4951" s="37">
        <f t="shared" si="313"/>
        <v>276.21499999999997</v>
      </c>
      <c r="K4951" s="38"/>
      <c r="L4951" s="35">
        <v>76.05</v>
      </c>
      <c r="M4951" s="36">
        <v>66.3</v>
      </c>
      <c r="N4951" s="37">
        <f t="shared" si="314"/>
        <v>142.35</v>
      </c>
    </row>
    <row r="4952" spans="1:14" ht="15.6" x14ac:dyDescent="0.3">
      <c r="A4952" s="39">
        <v>43672.083333333336</v>
      </c>
      <c r="B4952" s="29">
        <f t="shared" si="311"/>
        <v>7</v>
      </c>
      <c r="C4952" s="34">
        <v>26</v>
      </c>
      <c r="D4952" s="35">
        <v>125.85</v>
      </c>
      <c r="E4952" s="36">
        <v>114.9</v>
      </c>
      <c r="F4952" s="37">
        <f t="shared" si="312"/>
        <v>240.75</v>
      </c>
      <c r="G4952" s="38"/>
      <c r="H4952" s="35">
        <v>169.56100000000001</v>
      </c>
      <c r="I4952" s="36">
        <v>109.477</v>
      </c>
      <c r="J4952" s="37">
        <f t="shared" si="313"/>
        <v>279.03800000000001</v>
      </c>
      <c r="K4952" s="38"/>
      <c r="L4952" s="35">
        <v>80.099999999999994</v>
      </c>
      <c r="M4952" s="36">
        <v>66</v>
      </c>
      <c r="N4952" s="37">
        <f t="shared" si="314"/>
        <v>146.1</v>
      </c>
    </row>
    <row r="4953" spans="1:14" ht="15.6" x14ac:dyDescent="0.3">
      <c r="A4953" s="40">
        <v>43672.125</v>
      </c>
      <c r="B4953" s="29">
        <f t="shared" si="311"/>
        <v>7</v>
      </c>
      <c r="C4953" s="34">
        <v>26</v>
      </c>
      <c r="D4953" s="35">
        <v>126</v>
      </c>
      <c r="E4953" s="36">
        <v>114.75</v>
      </c>
      <c r="F4953" s="37">
        <f t="shared" si="312"/>
        <v>240.75</v>
      </c>
      <c r="G4953" s="38"/>
      <c r="H4953" s="35">
        <v>165.97900000000001</v>
      </c>
      <c r="I4953" s="36">
        <v>110.32899999999999</v>
      </c>
      <c r="J4953" s="37">
        <f t="shared" si="313"/>
        <v>276.30799999999999</v>
      </c>
      <c r="K4953" s="38"/>
      <c r="L4953" s="35">
        <v>80.099999999999994</v>
      </c>
      <c r="M4953" s="36">
        <v>66</v>
      </c>
      <c r="N4953" s="37">
        <f t="shared" si="314"/>
        <v>146.1</v>
      </c>
    </row>
    <row r="4954" spans="1:14" ht="15.6" x14ac:dyDescent="0.3">
      <c r="A4954" s="39">
        <v>43672.166666666664</v>
      </c>
      <c r="B4954" s="29">
        <f t="shared" si="311"/>
        <v>7</v>
      </c>
      <c r="C4954" s="34">
        <v>26</v>
      </c>
      <c r="D4954" s="35">
        <v>125.7</v>
      </c>
      <c r="E4954" s="36">
        <v>117.75</v>
      </c>
      <c r="F4954" s="37">
        <f t="shared" si="312"/>
        <v>243.45</v>
      </c>
      <c r="G4954" s="38"/>
      <c r="H4954" s="35">
        <v>184.471</v>
      </c>
      <c r="I4954" s="36">
        <v>110.173</v>
      </c>
      <c r="J4954" s="37">
        <f t="shared" si="313"/>
        <v>294.64400000000001</v>
      </c>
      <c r="K4954" s="38"/>
      <c r="L4954" s="35">
        <v>79.349999999999994</v>
      </c>
      <c r="M4954" s="36">
        <v>66.45</v>
      </c>
      <c r="N4954" s="37">
        <f t="shared" si="314"/>
        <v>145.80000000000001</v>
      </c>
    </row>
    <row r="4955" spans="1:14" ht="15.6" x14ac:dyDescent="0.3">
      <c r="A4955" s="40">
        <v>43672.208333333336</v>
      </c>
      <c r="B4955" s="29">
        <f t="shared" si="311"/>
        <v>7</v>
      </c>
      <c r="C4955" s="34">
        <v>26</v>
      </c>
      <c r="D4955" s="35">
        <v>123.9</v>
      </c>
      <c r="E4955" s="36">
        <v>126.15</v>
      </c>
      <c r="F4955" s="37">
        <f t="shared" si="312"/>
        <v>250.05</v>
      </c>
      <c r="G4955" s="38"/>
      <c r="H4955" s="35">
        <v>192.82599999999999</v>
      </c>
      <c r="I4955" s="36">
        <v>126.65600000000001</v>
      </c>
      <c r="J4955" s="37">
        <f t="shared" si="313"/>
        <v>319.48199999999997</v>
      </c>
      <c r="K4955" s="38"/>
      <c r="L4955" s="35">
        <v>81.599999999999994</v>
      </c>
      <c r="M4955" s="36">
        <v>65.25</v>
      </c>
      <c r="N4955" s="37">
        <f t="shared" si="314"/>
        <v>146.85</v>
      </c>
    </row>
    <row r="4956" spans="1:14" ht="15.6" x14ac:dyDescent="0.3">
      <c r="A4956" s="39">
        <v>43672.25</v>
      </c>
      <c r="B4956" s="29">
        <f t="shared" si="311"/>
        <v>7</v>
      </c>
      <c r="C4956" s="34">
        <v>26</v>
      </c>
      <c r="D4956" s="35">
        <v>165.6</v>
      </c>
      <c r="E4956" s="36">
        <v>294.45</v>
      </c>
      <c r="F4956" s="37">
        <f t="shared" si="312"/>
        <v>460.04999999999995</v>
      </c>
      <c r="G4956" s="38"/>
      <c r="H4956" s="35">
        <v>400.49799999999999</v>
      </c>
      <c r="I4956" s="36">
        <v>168.46799999999999</v>
      </c>
      <c r="J4956" s="37">
        <f t="shared" si="313"/>
        <v>568.96600000000001</v>
      </c>
      <c r="K4956" s="38"/>
      <c r="L4956" s="35">
        <v>217.95</v>
      </c>
      <c r="M4956" s="36">
        <v>136.19999999999999</v>
      </c>
      <c r="N4956" s="37">
        <f t="shared" si="314"/>
        <v>354.15</v>
      </c>
    </row>
    <row r="4957" spans="1:14" ht="15.6" x14ac:dyDescent="0.3">
      <c r="A4957" s="40">
        <v>43672.291666666664</v>
      </c>
      <c r="B4957" s="29">
        <f t="shared" si="311"/>
        <v>7</v>
      </c>
      <c r="C4957" s="34">
        <v>26</v>
      </c>
      <c r="D4957" s="35">
        <v>168.6</v>
      </c>
      <c r="E4957" s="36">
        <v>315.3</v>
      </c>
      <c r="F4957" s="37">
        <f t="shared" si="312"/>
        <v>483.9</v>
      </c>
      <c r="G4957" s="38"/>
      <c r="H4957" s="35">
        <v>407.14</v>
      </c>
      <c r="I4957" s="36">
        <v>181.715</v>
      </c>
      <c r="J4957" s="37">
        <f t="shared" si="313"/>
        <v>588.85500000000002</v>
      </c>
      <c r="K4957" s="38"/>
      <c r="L4957" s="35">
        <v>229.5</v>
      </c>
      <c r="M4957" s="36">
        <v>158.4</v>
      </c>
      <c r="N4957" s="37">
        <f t="shared" si="314"/>
        <v>387.9</v>
      </c>
    </row>
    <row r="4958" spans="1:14" ht="15.6" x14ac:dyDescent="0.3">
      <c r="A4958" s="39">
        <v>43672.333333333336</v>
      </c>
      <c r="B4958" s="29">
        <f t="shared" si="311"/>
        <v>7</v>
      </c>
      <c r="C4958" s="34">
        <v>26</v>
      </c>
      <c r="D4958" s="35">
        <v>199.35</v>
      </c>
      <c r="E4958" s="36">
        <v>352.2</v>
      </c>
      <c r="F4958" s="37">
        <f t="shared" si="312"/>
        <v>551.54999999999995</v>
      </c>
      <c r="G4958" s="38"/>
      <c r="H4958" s="35">
        <v>427.15800000000002</v>
      </c>
      <c r="I4958" s="36">
        <v>200.46899999999999</v>
      </c>
      <c r="J4958" s="37">
        <f t="shared" si="313"/>
        <v>627.62699999999995</v>
      </c>
      <c r="K4958" s="38"/>
      <c r="L4958" s="35">
        <v>247.8</v>
      </c>
      <c r="M4958" s="36">
        <v>169.8</v>
      </c>
      <c r="N4958" s="37">
        <f t="shared" si="314"/>
        <v>417.6</v>
      </c>
    </row>
    <row r="4959" spans="1:14" ht="15.6" x14ac:dyDescent="0.3">
      <c r="A4959" s="40">
        <v>43672.375</v>
      </c>
      <c r="B4959" s="29">
        <f t="shared" si="311"/>
        <v>7</v>
      </c>
      <c r="C4959" s="34">
        <v>26</v>
      </c>
      <c r="D4959" s="35">
        <v>223.35</v>
      </c>
      <c r="E4959" s="36">
        <v>391.95</v>
      </c>
      <c r="F4959" s="37">
        <f t="shared" si="312"/>
        <v>615.29999999999995</v>
      </c>
      <c r="G4959" s="38"/>
      <c r="H4959" s="35">
        <v>445.90100000000001</v>
      </c>
      <c r="I4959" s="36">
        <v>216.55099999999999</v>
      </c>
      <c r="J4959" s="37">
        <f t="shared" si="313"/>
        <v>662.452</v>
      </c>
      <c r="K4959" s="38"/>
      <c r="L4959" s="35">
        <v>273.14999999999998</v>
      </c>
      <c r="M4959" s="36">
        <v>187.95</v>
      </c>
      <c r="N4959" s="37">
        <f t="shared" si="314"/>
        <v>461.09999999999997</v>
      </c>
    </row>
    <row r="4960" spans="1:14" ht="15.6" x14ac:dyDescent="0.3">
      <c r="A4960" s="39">
        <v>43672.416666666664</v>
      </c>
      <c r="B4960" s="29">
        <f t="shared" si="311"/>
        <v>7</v>
      </c>
      <c r="C4960" s="34">
        <v>26</v>
      </c>
      <c r="D4960" s="35">
        <v>235.95</v>
      </c>
      <c r="E4960" s="36">
        <v>399.15</v>
      </c>
      <c r="F4960" s="37">
        <f t="shared" si="312"/>
        <v>635.09999999999991</v>
      </c>
      <c r="G4960" s="38"/>
      <c r="H4960" s="35">
        <v>443.83100000000002</v>
      </c>
      <c r="I4960" s="36">
        <v>223.286</v>
      </c>
      <c r="J4960" s="37">
        <f t="shared" si="313"/>
        <v>667.11699999999996</v>
      </c>
      <c r="K4960" s="38"/>
      <c r="L4960" s="35">
        <v>275.25</v>
      </c>
      <c r="M4960" s="36">
        <v>192</v>
      </c>
      <c r="N4960" s="37">
        <f t="shared" si="314"/>
        <v>467.25</v>
      </c>
    </row>
    <row r="4961" spans="1:14" ht="15.6" x14ac:dyDescent="0.3">
      <c r="A4961" s="40">
        <v>43672.458333333336</v>
      </c>
      <c r="B4961" s="29">
        <f t="shared" si="311"/>
        <v>7</v>
      </c>
      <c r="C4961" s="34">
        <v>26</v>
      </c>
      <c r="D4961" s="35">
        <v>236.4</v>
      </c>
      <c r="E4961" s="36">
        <v>413.25</v>
      </c>
      <c r="F4961" s="37">
        <f t="shared" si="312"/>
        <v>649.65</v>
      </c>
      <c r="G4961" s="38"/>
      <c r="H4961" s="35">
        <v>459.459</v>
      </c>
      <c r="I4961" s="36">
        <v>224.267</v>
      </c>
      <c r="J4961" s="37">
        <f t="shared" si="313"/>
        <v>683.726</v>
      </c>
      <c r="K4961" s="38"/>
      <c r="L4961" s="35">
        <v>283.8</v>
      </c>
      <c r="M4961" s="36">
        <v>199.95</v>
      </c>
      <c r="N4961" s="37">
        <f t="shared" si="314"/>
        <v>483.75</v>
      </c>
    </row>
    <row r="4962" spans="1:14" ht="15.6" x14ac:dyDescent="0.3">
      <c r="A4962" s="39">
        <v>43672.5</v>
      </c>
      <c r="B4962" s="29">
        <f t="shared" si="311"/>
        <v>7</v>
      </c>
      <c r="C4962" s="34">
        <v>26</v>
      </c>
      <c r="D4962" s="35">
        <v>241.2</v>
      </c>
      <c r="E4962" s="36">
        <v>417.9</v>
      </c>
      <c r="F4962" s="37">
        <f t="shared" si="312"/>
        <v>659.09999999999991</v>
      </c>
      <c r="G4962" s="38"/>
      <c r="H4962" s="35">
        <v>461.83699999999999</v>
      </c>
      <c r="I4962" s="36">
        <v>228.82900000000001</v>
      </c>
      <c r="J4962" s="37">
        <f t="shared" si="313"/>
        <v>690.66599999999994</v>
      </c>
      <c r="K4962" s="38"/>
      <c r="L4962" s="35">
        <v>293.10000000000002</v>
      </c>
      <c r="M4962" s="36">
        <v>207.15</v>
      </c>
      <c r="N4962" s="37">
        <f t="shared" si="314"/>
        <v>500.25</v>
      </c>
    </row>
    <row r="4963" spans="1:14" ht="15.6" x14ac:dyDescent="0.3">
      <c r="A4963" s="40">
        <v>43672.541666666664</v>
      </c>
      <c r="B4963" s="29">
        <f t="shared" si="311"/>
        <v>7</v>
      </c>
      <c r="C4963" s="34">
        <v>26</v>
      </c>
      <c r="D4963" s="35">
        <v>243.6</v>
      </c>
      <c r="E4963" s="36">
        <v>412.95</v>
      </c>
      <c r="F4963" s="37">
        <f t="shared" si="312"/>
        <v>656.55</v>
      </c>
      <c r="G4963" s="38"/>
      <c r="H4963" s="35">
        <v>463.52600000000001</v>
      </c>
      <c r="I4963" s="36">
        <v>224.04499999999999</v>
      </c>
      <c r="J4963" s="37">
        <f t="shared" si="313"/>
        <v>687.57100000000003</v>
      </c>
      <c r="K4963" s="38"/>
      <c r="L4963" s="35">
        <v>292.35000000000002</v>
      </c>
      <c r="M4963" s="36">
        <v>204.6</v>
      </c>
      <c r="N4963" s="37">
        <f t="shared" si="314"/>
        <v>496.95000000000005</v>
      </c>
    </row>
    <row r="4964" spans="1:14" ht="15.6" x14ac:dyDescent="0.3">
      <c r="A4964" s="39">
        <v>43672.583333333336</v>
      </c>
      <c r="B4964" s="29">
        <f t="shared" si="311"/>
        <v>7</v>
      </c>
      <c r="C4964" s="34">
        <v>26</v>
      </c>
      <c r="D4964" s="35">
        <v>249.6</v>
      </c>
      <c r="E4964" s="36">
        <v>417.6</v>
      </c>
      <c r="F4964" s="37">
        <f t="shared" si="312"/>
        <v>667.2</v>
      </c>
      <c r="G4964" s="38"/>
      <c r="H4964" s="35">
        <v>471.52100000000002</v>
      </c>
      <c r="I4964" s="36">
        <v>224.29499999999999</v>
      </c>
      <c r="J4964" s="37">
        <f t="shared" si="313"/>
        <v>695.81600000000003</v>
      </c>
      <c r="K4964" s="38"/>
      <c r="L4964" s="35">
        <v>297</v>
      </c>
      <c r="M4964" s="36">
        <v>205.8</v>
      </c>
      <c r="N4964" s="37">
        <f t="shared" si="314"/>
        <v>502.8</v>
      </c>
    </row>
    <row r="4965" spans="1:14" ht="15.6" x14ac:dyDescent="0.3">
      <c r="A4965" s="40">
        <v>43672.625</v>
      </c>
      <c r="B4965" s="29">
        <f t="shared" si="311"/>
        <v>7</v>
      </c>
      <c r="C4965" s="34">
        <v>26</v>
      </c>
      <c r="D4965" s="35">
        <v>247.05</v>
      </c>
      <c r="E4965" s="36">
        <v>412.2</v>
      </c>
      <c r="F4965" s="37">
        <f t="shared" si="312"/>
        <v>659.25</v>
      </c>
      <c r="G4965" s="38"/>
      <c r="H4965" s="35">
        <v>468.274</v>
      </c>
      <c r="I4965" s="36">
        <v>218.358</v>
      </c>
      <c r="J4965" s="37">
        <f t="shared" si="313"/>
        <v>686.63200000000006</v>
      </c>
      <c r="K4965" s="38"/>
      <c r="L4965" s="35">
        <v>296.55</v>
      </c>
      <c r="M4965" s="36">
        <v>201.3</v>
      </c>
      <c r="N4965" s="37">
        <f t="shared" si="314"/>
        <v>497.85</v>
      </c>
    </row>
    <row r="4966" spans="1:14" ht="15.6" x14ac:dyDescent="0.3">
      <c r="A4966" s="39">
        <v>43672.666666666664</v>
      </c>
      <c r="B4966" s="29">
        <f t="shared" si="311"/>
        <v>7</v>
      </c>
      <c r="C4966" s="34">
        <v>26</v>
      </c>
      <c r="D4966" s="35">
        <v>238.95</v>
      </c>
      <c r="E4966" s="36">
        <v>400.5</v>
      </c>
      <c r="F4966" s="37">
        <f t="shared" si="312"/>
        <v>639.45000000000005</v>
      </c>
      <c r="G4966" s="38"/>
      <c r="H4966" s="35">
        <v>470.88099999999997</v>
      </c>
      <c r="I4966" s="36">
        <v>214.881</v>
      </c>
      <c r="J4966" s="37">
        <f t="shared" si="313"/>
        <v>685.76199999999994</v>
      </c>
      <c r="K4966" s="38"/>
      <c r="L4966" s="35">
        <v>292.35000000000002</v>
      </c>
      <c r="M4966" s="36">
        <v>202.05</v>
      </c>
      <c r="N4966" s="37">
        <f t="shared" si="314"/>
        <v>494.40000000000003</v>
      </c>
    </row>
    <row r="4967" spans="1:14" ht="15.6" x14ac:dyDescent="0.3">
      <c r="A4967" s="40">
        <v>43672.708333333336</v>
      </c>
      <c r="B4967" s="29">
        <f t="shared" si="311"/>
        <v>7</v>
      </c>
      <c r="C4967" s="34">
        <v>26</v>
      </c>
      <c r="D4967" s="35">
        <v>241.5</v>
      </c>
      <c r="E4967" s="36">
        <v>355.95</v>
      </c>
      <c r="F4967" s="37">
        <f t="shared" si="312"/>
        <v>597.45000000000005</v>
      </c>
      <c r="G4967" s="38"/>
      <c r="H4967" s="35">
        <v>446.31</v>
      </c>
      <c r="I4967" s="36">
        <v>200.49199999999999</v>
      </c>
      <c r="J4967" s="37">
        <f t="shared" si="313"/>
        <v>646.80200000000002</v>
      </c>
      <c r="K4967" s="38"/>
      <c r="L4967" s="35">
        <v>277.05</v>
      </c>
      <c r="M4967" s="36">
        <v>188.55</v>
      </c>
      <c r="N4967" s="37">
        <f t="shared" si="314"/>
        <v>465.6</v>
      </c>
    </row>
    <row r="4968" spans="1:14" ht="15.6" x14ac:dyDescent="0.3">
      <c r="A4968" s="39">
        <v>43672.75</v>
      </c>
      <c r="B4968" s="29">
        <f t="shared" si="311"/>
        <v>7</v>
      </c>
      <c r="C4968" s="34">
        <v>26</v>
      </c>
      <c r="D4968" s="35">
        <v>206.7</v>
      </c>
      <c r="E4968" s="36">
        <v>160.35</v>
      </c>
      <c r="F4968" s="37">
        <f t="shared" si="312"/>
        <v>367.04999999999995</v>
      </c>
      <c r="G4968" s="38"/>
      <c r="H4968" s="35">
        <v>181.40700000000001</v>
      </c>
      <c r="I4968" s="36">
        <v>170.09200000000001</v>
      </c>
      <c r="J4968" s="37">
        <f t="shared" si="313"/>
        <v>351.49900000000002</v>
      </c>
      <c r="K4968" s="38"/>
      <c r="L4968" s="35">
        <v>102</v>
      </c>
      <c r="M4968" s="36">
        <v>98.25</v>
      </c>
      <c r="N4968" s="37">
        <f t="shared" si="314"/>
        <v>200.25</v>
      </c>
    </row>
    <row r="4969" spans="1:14" ht="15.6" x14ac:dyDescent="0.3">
      <c r="A4969" s="40">
        <v>43672.791666666664</v>
      </c>
      <c r="B4969" s="29">
        <f t="shared" si="311"/>
        <v>7</v>
      </c>
      <c r="C4969" s="34">
        <v>26</v>
      </c>
      <c r="D4969" s="35">
        <v>184.05</v>
      </c>
      <c r="E4969" s="36">
        <v>142.19999999999999</v>
      </c>
      <c r="F4969" s="37">
        <f t="shared" si="312"/>
        <v>326.25</v>
      </c>
      <c r="G4969" s="38"/>
      <c r="H4969" s="35">
        <v>174.773</v>
      </c>
      <c r="I4969" s="36">
        <v>152.124</v>
      </c>
      <c r="J4969" s="37">
        <f t="shared" si="313"/>
        <v>326.89699999999999</v>
      </c>
      <c r="K4969" s="38"/>
      <c r="L4969" s="35">
        <v>93.9</v>
      </c>
      <c r="M4969" s="36">
        <v>82.8</v>
      </c>
      <c r="N4969" s="37">
        <f t="shared" si="314"/>
        <v>176.7</v>
      </c>
    </row>
    <row r="4970" spans="1:14" ht="15.6" x14ac:dyDescent="0.3">
      <c r="A4970" s="39">
        <v>43672.833333333336</v>
      </c>
      <c r="B4970" s="29">
        <f t="shared" si="311"/>
        <v>7</v>
      </c>
      <c r="C4970" s="34">
        <v>26</v>
      </c>
      <c r="D4970" s="35">
        <v>178.65</v>
      </c>
      <c r="E4970" s="36">
        <v>139.35</v>
      </c>
      <c r="F4970" s="37">
        <f t="shared" si="312"/>
        <v>318</v>
      </c>
      <c r="G4970" s="38"/>
      <c r="H4970" s="35">
        <v>184.59</v>
      </c>
      <c r="I4970" s="36">
        <v>161.90700000000001</v>
      </c>
      <c r="J4970" s="37">
        <f t="shared" si="313"/>
        <v>346.49700000000001</v>
      </c>
      <c r="K4970" s="38"/>
      <c r="L4970" s="35">
        <v>93.75</v>
      </c>
      <c r="M4970" s="36">
        <v>83.1</v>
      </c>
      <c r="N4970" s="37">
        <f t="shared" si="314"/>
        <v>176.85</v>
      </c>
    </row>
    <row r="4971" spans="1:14" ht="15.6" x14ac:dyDescent="0.3">
      <c r="A4971" s="40">
        <v>43672.875</v>
      </c>
      <c r="B4971" s="29">
        <f t="shared" si="311"/>
        <v>7</v>
      </c>
      <c r="C4971" s="34">
        <v>26</v>
      </c>
      <c r="D4971" s="35">
        <v>168.6</v>
      </c>
      <c r="E4971" s="36">
        <v>138.30000000000001</v>
      </c>
      <c r="F4971" s="37">
        <f t="shared" si="312"/>
        <v>306.89999999999998</v>
      </c>
      <c r="G4971" s="38"/>
      <c r="H4971" s="35">
        <v>176.774</v>
      </c>
      <c r="I4971" s="36">
        <v>151.34700000000001</v>
      </c>
      <c r="J4971" s="37">
        <f t="shared" si="313"/>
        <v>328.12099999999998</v>
      </c>
      <c r="K4971" s="38"/>
      <c r="L4971" s="35">
        <v>88.65</v>
      </c>
      <c r="M4971" s="36">
        <v>78.599999999999994</v>
      </c>
      <c r="N4971" s="37">
        <f t="shared" si="314"/>
        <v>167.25</v>
      </c>
    </row>
    <row r="4972" spans="1:14" ht="15.6" x14ac:dyDescent="0.3">
      <c r="A4972" s="39">
        <v>43672.916666666664</v>
      </c>
      <c r="B4972" s="29">
        <f t="shared" si="311"/>
        <v>7</v>
      </c>
      <c r="C4972" s="34">
        <v>26</v>
      </c>
      <c r="D4972" s="35">
        <v>162.30000000000001</v>
      </c>
      <c r="E4972" s="36">
        <v>140.85</v>
      </c>
      <c r="F4972" s="37">
        <f t="shared" si="312"/>
        <v>303.14999999999998</v>
      </c>
      <c r="G4972" s="38"/>
      <c r="H4972" s="35">
        <v>174.04900000000001</v>
      </c>
      <c r="I4972" s="36">
        <v>150.66499999999999</v>
      </c>
      <c r="J4972" s="37">
        <f t="shared" si="313"/>
        <v>324.714</v>
      </c>
      <c r="K4972" s="38"/>
      <c r="L4972" s="35">
        <v>88.05</v>
      </c>
      <c r="M4972" s="36">
        <v>76.05</v>
      </c>
      <c r="N4972" s="37">
        <f t="shared" si="314"/>
        <v>164.1</v>
      </c>
    </row>
    <row r="4973" spans="1:14" ht="15.6" x14ac:dyDescent="0.3">
      <c r="A4973" s="40">
        <v>43672.958333333336</v>
      </c>
      <c r="B4973" s="29">
        <f t="shared" si="311"/>
        <v>7</v>
      </c>
      <c r="C4973" s="34">
        <v>26</v>
      </c>
      <c r="D4973" s="35">
        <v>152.1</v>
      </c>
      <c r="E4973" s="36">
        <v>136.65</v>
      </c>
      <c r="F4973" s="37">
        <f t="shared" si="312"/>
        <v>288.75</v>
      </c>
      <c r="G4973" s="38"/>
      <c r="H4973" s="35">
        <v>166.59899999999999</v>
      </c>
      <c r="I4973" s="36">
        <v>119.27500000000001</v>
      </c>
      <c r="J4973" s="37">
        <f t="shared" si="313"/>
        <v>285.87400000000002</v>
      </c>
      <c r="K4973" s="38"/>
      <c r="L4973" s="35">
        <v>81.3</v>
      </c>
      <c r="M4973" s="36">
        <v>68.099999999999994</v>
      </c>
      <c r="N4973" s="37">
        <f t="shared" si="314"/>
        <v>149.39999999999998</v>
      </c>
    </row>
    <row r="4974" spans="1:14" ht="15.6" x14ac:dyDescent="0.3">
      <c r="A4974" s="39">
        <v>43672</v>
      </c>
      <c r="B4974" s="29">
        <f t="shared" si="311"/>
        <v>7</v>
      </c>
      <c r="C4974" s="34">
        <v>26</v>
      </c>
      <c r="D4974" s="35">
        <v>138.75</v>
      </c>
      <c r="E4974" s="36">
        <v>120.45</v>
      </c>
      <c r="F4974" s="37">
        <f t="shared" si="312"/>
        <v>259.2</v>
      </c>
      <c r="G4974" s="38"/>
      <c r="H4974" s="35">
        <v>158.67500000000001</v>
      </c>
      <c r="I4974" s="36">
        <v>105.872</v>
      </c>
      <c r="J4974" s="37">
        <f t="shared" si="313"/>
        <v>264.54700000000003</v>
      </c>
      <c r="K4974" s="38"/>
      <c r="L4974" s="35">
        <v>76.349999999999994</v>
      </c>
      <c r="M4974" s="36">
        <v>68.400000000000006</v>
      </c>
      <c r="N4974" s="37">
        <f t="shared" si="314"/>
        <v>144.75</v>
      </c>
    </row>
    <row r="4975" spans="1:14" ht="15.6" x14ac:dyDescent="0.3">
      <c r="A4975" s="40">
        <v>43673.041666666664</v>
      </c>
      <c r="B4975" s="29">
        <f t="shared" si="311"/>
        <v>7</v>
      </c>
      <c r="C4975" s="34">
        <v>27</v>
      </c>
      <c r="D4975" s="35">
        <v>125.85</v>
      </c>
      <c r="E4975" s="36">
        <v>116.1</v>
      </c>
      <c r="F4975" s="37">
        <f t="shared" si="312"/>
        <v>241.95</v>
      </c>
      <c r="G4975" s="38"/>
      <c r="H4975" s="35">
        <v>157.16399999999999</v>
      </c>
      <c r="I4975" s="36">
        <v>103.294</v>
      </c>
      <c r="J4975" s="37">
        <f t="shared" si="313"/>
        <v>260.45799999999997</v>
      </c>
      <c r="K4975" s="38"/>
      <c r="L4975" s="35">
        <v>74.099999999999994</v>
      </c>
      <c r="M4975" s="36">
        <v>67.349999999999994</v>
      </c>
      <c r="N4975" s="37">
        <f t="shared" si="314"/>
        <v>141.44999999999999</v>
      </c>
    </row>
    <row r="4976" spans="1:14" ht="15.6" x14ac:dyDescent="0.3">
      <c r="A4976" s="39">
        <v>43673.083333333336</v>
      </c>
      <c r="B4976" s="29">
        <f t="shared" si="311"/>
        <v>7</v>
      </c>
      <c r="C4976" s="34">
        <v>27</v>
      </c>
      <c r="D4976" s="35">
        <v>111.3</v>
      </c>
      <c r="E4976" s="36">
        <v>116.25</v>
      </c>
      <c r="F4976" s="37">
        <f t="shared" si="312"/>
        <v>227.55</v>
      </c>
      <c r="G4976" s="38"/>
      <c r="H4976" s="35">
        <v>160.875</v>
      </c>
      <c r="I4976" s="36">
        <v>104.176</v>
      </c>
      <c r="J4976" s="37">
        <f t="shared" si="313"/>
        <v>265.05099999999999</v>
      </c>
      <c r="K4976" s="38"/>
      <c r="L4976" s="35">
        <v>74.25</v>
      </c>
      <c r="M4976" s="36">
        <v>68.55</v>
      </c>
      <c r="N4976" s="37">
        <f t="shared" si="314"/>
        <v>142.80000000000001</v>
      </c>
    </row>
    <row r="4977" spans="1:14" ht="15.6" x14ac:dyDescent="0.3">
      <c r="A4977" s="40">
        <v>43673.125</v>
      </c>
      <c r="B4977" s="29">
        <f t="shared" si="311"/>
        <v>7</v>
      </c>
      <c r="C4977" s="34">
        <v>27</v>
      </c>
      <c r="D4977" s="35">
        <v>109.8</v>
      </c>
      <c r="E4977" s="36">
        <v>116.7</v>
      </c>
      <c r="F4977" s="37">
        <f t="shared" si="312"/>
        <v>226.5</v>
      </c>
      <c r="G4977" s="38"/>
      <c r="H4977" s="35">
        <v>159.48099999999999</v>
      </c>
      <c r="I4977" s="36">
        <v>103.348</v>
      </c>
      <c r="J4977" s="37">
        <f t="shared" si="313"/>
        <v>262.82900000000001</v>
      </c>
      <c r="K4977" s="38"/>
      <c r="L4977" s="35">
        <v>73.05</v>
      </c>
      <c r="M4977" s="36">
        <v>67.349999999999994</v>
      </c>
      <c r="N4977" s="37">
        <f t="shared" si="314"/>
        <v>140.39999999999998</v>
      </c>
    </row>
    <row r="4978" spans="1:14" ht="15.6" x14ac:dyDescent="0.3">
      <c r="A4978" s="39">
        <v>43673.166666666664</v>
      </c>
      <c r="B4978" s="29">
        <f t="shared" si="311"/>
        <v>7</v>
      </c>
      <c r="C4978" s="34">
        <v>27</v>
      </c>
      <c r="D4978" s="35">
        <v>111.15</v>
      </c>
      <c r="E4978" s="36">
        <v>115.2</v>
      </c>
      <c r="F4978" s="37">
        <f t="shared" si="312"/>
        <v>226.35000000000002</v>
      </c>
      <c r="G4978" s="38"/>
      <c r="H4978" s="35">
        <v>160.93100000000001</v>
      </c>
      <c r="I4978" s="36">
        <v>104.61199999999999</v>
      </c>
      <c r="J4978" s="37">
        <f t="shared" si="313"/>
        <v>265.54300000000001</v>
      </c>
      <c r="K4978" s="38"/>
      <c r="L4978" s="35">
        <v>74.7</v>
      </c>
      <c r="M4978" s="36">
        <v>68.7</v>
      </c>
      <c r="N4978" s="37">
        <f t="shared" si="314"/>
        <v>143.4</v>
      </c>
    </row>
    <row r="4979" spans="1:14" ht="15.6" x14ac:dyDescent="0.3">
      <c r="A4979" s="40">
        <v>43673.208333333336</v>
      </c>
      <c r="B4979" s="29">
        <f t="shared" si="311"/>
        <v>7</v>
      </c>
      <c r="C4979" s="34">
        <v>27</v>
      </c>
      <c r="D4979" s="35">
        <v>109.2</v>
      </c>
      <c r="E4979" s="36">
        <v>114.15</v>
      </c>
      <c r="F4979" s="37">
        <f t="shared" si="312"/>
        <v>223.35000000000002</v>
      </c>
      <c r="G4979" s="38"/>
      <c r="H4979" s="35">
        <v>159.19999999999999</v>
      </c>
      <c r="I4979" s="36">
        <v>104.081</v>
      </c>
      <c r="J4979" s="37">
        <f t="shared" si="313"/>
        <v>263.28100000000001</v>
      </c>
      <c r="K4979" s="38"/>
      <c r="L4979" s="35">
        <v>73.2</v>
      </c>
      <c r="M4979" s="36">
        <v>66.599999999999994</v>
      </c>
      <c r="N4979" s="37">
        <f t="shared" si="314"/>
        <v>139.80000000000001</v>
      </c>
    </row>
    <row r="4980" spans="1:14" ht="15.6" x14ac:dyDescent="0.3">
      <c r="A4980" s="39">
        <v>43673.25</v>
      </c>
      <c r="B4980" s="29">
        <f t="shared" si="311"/>
        <v>7</v>
      </c>
      <c r="C4980" s="34">
        <v>27</v>
      </c>
      <c r="D4980" s="35">
        <v>114.6</v>
      </c>
      <c r="E4980" s="36">
        <v>111.6</v>
      </c>
      <c r="F4980" s="37">
        <f t="shared" si="312"/>
        <v>226.2</v>
      </c>
      <c r="G4980" s="38"/>
      <c r="H4980" s="35">
        <v>159.36799999999999</v>
      </c>
      <c r="I4980" s="36">
        <v>104.092</v>
      </c>
      <c r="J4980" s="37">
        <f t="shared" si="313"/>
        <v>263.45999999999998</v>
      </c>
      <c r="K4980" s="38"/>
      <c r="L4980" s="35">
        <v>74.099999999999994</v>
      </c>
      <c r="M4980" s="36">
        <v>67.349999999999994</v>
      </c>
      <c r="N4980" s="37">
        <f t="shared" si="314"/>
        <v>141.44999999999999</v>
      </c>
    </row>
    <row r="4981" spans="1:14" ht="15.6" x14ac:dyDescent="0.3">
      <c r="A4981" s="40">
        <v>43673.291666666664</v>
      </c>
      <c r="B4981" s="29">
        <f t="shared" si="311"/>
        <v>7</v>
      </c>
      <c r="C4981" s="34">
        <v>27</v>
      </c>
      <c r="D4981" s="35">
        <v>116.55</v>
      </c>
      <c r="E4981" s="36">
        <v>111.15</v>
      </c>
      <c r="F4981" s="37">
        <f t="shared" si="312"/>
        <v>227.7</v>
      </c>
      <c r="G4981" s="38"/>
      <c r="H4981" s="35">
        <v>157.24199999999999</v>
      </c>
      <c r="I4981" s="36">
        <v>104.682</v>
      </c>
      <c r="J4981" s="37">
        <f t="shared" si="313"/>
        <v>261.92399999999998</v>
      </c>
      <c r="K4981" s="38"/>
      <c r="L4981" s="35">
        <v>74.55</v>
      </c>
      <c r="M4981" s="36">
        <v>68.7</v>
      </c>
      <c r="N4981" s="37">
        <f t="shared" si="314"/>
        <v>143.25</v>
      </c>
    </row>
    <row r="4982" spans="1:14" ht="15.6" x14ac:dyDescent="0.3">
      <c r="A4982" s="39">
        <v>43673.333333333336</v>
      </c>
      <c r="B4982" s="29">
        <f t="shared" si="311"/>
        <v>7</v>
      </c>
      <c r="C4982" s="34">
        <v>27</v>
      </c>
      <c r="D4982" s="35">
        <v>162.15</v>
      </c>
      <c r="E4982" s="36">
        <v>282.89999999999998</v>
      </c>
      <c r="F4982" s="37">
        <f t="shared" si="312"/>
        <v>445.04999999999995</v>
      </c>
      <c r="G4982" s="38"/>
      <c r="H4982" s="35">
        <v>387.61500000000001</v>
      </c>
      <c r="I4982" s="36">
        <v>128.09</v>
      </c>
      <c r="J4982" s="37">
        <f t="shared" si="313"/>
        <v>515.70500000000004</v>
      </c>
      <c r="K4982" s="38"/>
      <c r="L4982" s="35">
        <v>219.3</v>
      </c>
      <c r="M4982" s="36">
        <v>141.9</v>
      </c>
      <c r="N4982" s="37">
        <f t="shared" si="314"/>
        <v>361.20000000000005</v>
      </c>
    </row>
    <row r="4983" spans="1:14" ht="15.6" x14ac:dyDescent="0.3">
      <c r="A4983" s="40">
        <v>43673.375</v>
      </c>
      <c r="B4983" s="29">
        <f t="shared" si="311"/>
        <v>7</v>
      </c>
      <c r="C4983" s="34">
        <v>27</v>
      </c>
      <c r="D4983" s="35">
        <v>189.9</v>
      </c>
      <c r="E4983" s="36">
        <v>297.75</v>
      </c>
      <c r="F4983" s="37">
        <f t="shared" si="312"/>
        <v>487.65</v>
      </c>
      <c r="G4983" s="38"/>
      <c r="H4983" s="35">
        <v>395.858</v>
      </c>
      <c r="I4983" s="36">
        <v>128.761</v>
      </c>
      <c r="J4983" s="37">
        <f t="shared" si="313"/>
        <v>524.61900000000003</v>
      </c>
      <c r="K4983" s="38"/>
      <c r="L4983" s="35">
        <v>233.4</v>
      </c>
      <c r="M4983" s="36">
        <v>157.65</v>
      </c>
      <c r="N4983" s="37">
        <f t="shared" si="314"/>
        <v>391.05</v>
      </c>
    </row>
    <row r="4984" spans="1:14" ht="15.6" x14ac:dyDescent="0.3">
      <c r="A4984" s="39">
        <v>43673.416666666664</v>
      </c>
      <c r="B4984" s="29">
        <f t="shared" si="311"/>
        <v>7</v>
      </c>
      <c r="C4984" s="34">
        <v>27</v>
      </c>
      <c r="D4984" s="35">
        <v>199.35</v>
      </c>
      <c r="E4984" s="36">
        <v>296.7</v>
      </c>
      <c r="F4984" s="37">
        <f t="shared" si="312"/>
        <v>496.04999999999995</v>
      </c>
      <c r="G4984" s="38"/>
      <c r="H4984" s="35">
        <v>397.28699999999998</v>
      </c>
      <c r="I4984" s="36">
        <v>129.589</v>
      </c>
      <c r="J4984" s="37">
        <f t="shared" si="313"/>
        <v>526.87599999999998</v>
      </c>
      <c r="K4984" s="38"/>
      <c r="L4984" s="35">
        <v>234.3</v>
      </c>
      <c r="M4984" s="36">
        <v>159.15</v>
      </c>
      <c r="N4984" s="37">
        <f t="shared" si="314"/>
        <v>393.45000000000005</v>
      </c>
    </row>
    <row r="4985" spans="1:14" ht="15.6" x14ac:dyDescent="0.3">
      <c r="A4985" s="40">
        <v>43673.458333333336</v>
      </c>
      <c r="B4985" s="29">
        <f t="shared" si="311"/>
        <v>7</v>
      </c>
      <c r="C4985" s="34">
        <v>27</v>
      </c>
      <c r="D4985" s="35">
        <v>202.65</v>
      </c>
      <c r="E4985" s="36">
        <v>299.85000000000002</v>
      </c>
      <c r="F4985" s="37">
        <f t="shared" si="312"/>
        <v>502.5</v>
      </c>
      <c r="G4985" s="38"/>
      <c r="H4985" s="35">
        <v>400.202</v>
      </c>
      <c r="I4985" s="36">
        <v>131.84899999999999</v>
      </c>
      <c r="J4985" s="37">
        <f t="shared" si="313"/>
        <v>532.05099999999993</v>
      </c>
      <c r="K4985" s="38"/>
      <c r="L4985" s="35">
        <v>234.6</v>
      </c>
      <c r="M4985" s="36">
        <v>164.85</v>
      </c>
      <c r="N4985" s="37">
        <f t="shared" si="314"/>
        <v>399.45</v>
      </c>
    </row>
    <row r="4986" spans="1:14" ht="15.6" x14ac:dyDescent="0.3">
      <c r="A4986" s="39">
        <v>43673.5</v>
      </c>
      <c r="B4986" s="29">
        <f t="shared" si="311"/>
        <v>7</v>
      </c>
      <c r="C4986" s="34">
        <v>27</v>
      </c>
      <c r="D4986" s="35">
        <v>201</v>
      </c>
      <c r="E4986" s="36">
        <v>297.14999999999998</v>
      </c>
      <c r="F4986" s="37">
        <f t="shared" si="312"/>
        <v>498.15</v>
      </c>
      <c r="G4986" s="38"/>
      <c r="H4986" s="35">
        <v>398.16399999999999</v>
      </c>
      <c r="I4986" s="36">
        <v>131.86600000000001</v>
      </c>
      <c r="J4986" s="37">
        <f t="shared" si="313"/>
        <v>530.03</v>
      </c>
      <c r="K4986" s="38"/>
      <c r="L4986" s="35">
        <v>232.65</v>
      </c>
      <c r="M4986" s="36">
        <v>164.25</v>
      </c>
      <c r="N4986" s="37">
        <f t="shared" si="314"/>
        <v>396.9</v>
      </c>
    </row>
    <row r="4987" spans="1:14" ht="15.6" x14ac:dyDescent="0.3">
      <c r="A4987" s="40">
        <v>43673.541666666664</v>
      </c>
      <c r="B4987" s="29">
        <f t="shared" si="311"/>
        <v>7</v>
      </c>
      <c r="C4987" s="34">
        <v>27</v>
      </c>
      <c r="D4987" s="35">
        <v>176.25</v>
      </c>
      <c r="E4987" s="36">
        <v>120.9</v>
      </c>
      <c r="F4987" s="37">
        <f t="shared" si="312"/>
        <v>297.14999999999998</v>
      </c>
      <c r="G4987" s="38"/>
      <c r="H4987" s="35">
        <v>164.29400000000001</v>
      </c>
      <c r="I4987" s="36">
        <v>108.087</v>
      </c>
      <c r="J4987" s="37">
        <f t="shared" si="313"/>
        <v>272.38100000000003</v>
      </c>
      <c r="K4987" s="38"/>
      <c r="L4987" s="35">
        <v>75.599999999999994</v>
      </c>
      <c r="M4987" s="36">
        <v>69.3</v>
      </c>
      <c r="N4987" s="37">
        <f t="shared" si="314"/>
        <v>144.89999999999998</v>
      </c>
    </row>
    <row r="4988" spans="1:14" ht="15.6" x14ac:dyDescent="0.3">
      <c r="A4988" s="39">
        <v>43673.583333333336</v>
      </c>
      <c r="B4988" s="29">
        <f t="shared" si="311"/>
        <v>7</v>
      </c>
      <c r="C4988" s="34">
        <v>27</v>
      </c>
      <c r="D4988" s="35">
        <v>181.2</v>
      </c>
      <c r="E4988" s="36">
        <v>120.45</v>
      </c>
      <c r="F4988" s="37">
        <f t="shared" si="312"/>
        <v>301.64999999999998</v>
      </c>
      <c r="G4988" s="38"/>
      <c r="H4988" s="35">
        <v>161.221</v>
      </c>
      <c r="I4988" s="36">
        <v>111.88</v>
      </c>
      <c r="J4988" s="37">
        <f t="shared" si="313"/>
        <v>273.101</v>
      </c>
      <c r="K4988" s="38"/>
      <c r="L4988" s="35">
        <v>75.900000000000006</v>
      </c>
      <c r="M4988" s="36">
        <v>66.150000000000006</v>
      </c>
      <c r="N4988" s="37">
        <f t="shared" si="314"/>
        <v>142.05000000000001</v>
      </c>
    </row>
    <row r="4989" spans="1:14" ht="15.6" x14ac:dyDescent="0.3">
      <c r="A4989" s="40">
        <v>43673.625</v>
      </c>
      <c r="B4989" s="29">
        <f t="shared" si="311"/>
        <v>7</v>
      </c>
      <c r="C4989" s="34">
        <v>27</v>
      </c>
      <c r="D4989" s="35">
        <v>183.3</v>
      </c>
      <c r="E4989" s="36">
        <v>120.3</v>
      </c>
      <c r="F4989" s="37">
        <f t="shared" si="312"/>
        <v>303.60000000000002</v>
      </c>
      <c r="G4989" s="38"/>
      <c r="H4989" s="35">
        <v>159.404</v>
      </c>
      <c r="I4989" s="36">
        <v>109.904</v>
      </c>
      <c r="J4989" s="37">
        <f t="shared" si="313"/>
        <v>269.30799999999999</v>
      </c>
      <c r="K4989" s="38"/>
      <c r="L4989" s="35">
        <v>74.099999999999994</v>
      </c>
      <c r="M4989" s="36">
        <v>68.400000000000006</v>
      </c>
      <c r="N4989" s="37">
        <f t="shared" si="314"/>
        <v>142.5</v>
      </c>
    </row>
    <row r="4990" spans="1:14" ht="15.6" x14ac:dyDescent="0.3">
      <c r="A4990" s="39">
        <v>43673.666666666664</v>
      </c>
      <c r="B4990" s="29">
        <f t="shared" si="311"/>
        <v>7</v>
      </c>
      <c r="C4990" s="34">
        <v>27</v>
      </c>
      <c r="D4990" s="35">
        <v>176.1</v>
      </c>
      <c r="E4990" s="36">
        <v>121.2</v>
      </c>
      <c r="F4990" s="37">
        <f t="shared" si="312"/>
        <v>297.3</v>
      </c>
      <c r="G4990" s="38"/>
      <c r="H4990" s="35">
        <v>157.167</v>
      </c>
      <c r="I4990" s="36">
        <v>103.482</v>
      </c>
      <c r="J4990" s="37">
        <f t="shared" si="313"/>
        <v>260.649</v>
      </c>
      <c r="K4990" s="38"/>
      <c r="L4990" s="35">
        <v>73.95</v>
      </c>
      <c r="M4990" s="36">
        <v>66.3</v>
      </c>
      <c r="N4990" s="37">
        <f t="shared" si="314"/>
        <v>140.25</v>
      </c>
    </row>
    <row r="4991" spans="1:14" ht="15.6" x14ac:dyDescent="0.3">
      <c r="A4991" s="40">
        <v>43673.708333333336</v>
      </c>
      <c r="B4991" s="29">
        <f t="shared" si="311"/>
        <v>7</v>
      </c>
      <c r="C4991" s="34">
        <v>27</v>
      </c>
      <c r="D4991" s="35">
        <v>174</v>
      </c>
      <c r="E4991" s="36">
        <v>119.55</v>
      </c>
      <c r="F4991" s="37">
        <f t="shared" si="312"/>
        <v>293.55</v>
      </c>
      <c r="G4991" s="38"/>
      <c r="H4991" s="35">
        <v>156.02699999999999</v>
      </c>
      <c r="I4991" s="36">
        <v>102.148</v>
      </c>
      <c r="J4991" s="37">
        <f t="shared" si="313"/>
        <v>258.17499999999995</v>
      </c>
      <c r="K4991" s="38"/>
      <c r="L4991" s="35">
        <v>74.25</v>
      </c>
      <c r="M4991" s="36">
        <v>65.55</v>
      </c>
      <c r="N4991" s="37">
        <f t="shared" si="314"/>
        <v>139.80000000000001</v>
      </c>
    </row>
    <row r="4992" spans="1:14" ht="15.6" x14ac:dyDescent="0.3">
      <c r="A4992" s="39">
        <v>43673.75</v>
      </c>
      <c r="B4992" s="29">
        <f t="shared" si="311"/>
        <v>7</v>
      </c>
      <c r="C4992" s="34">
        <v>27</v>
      </c>
      <c r="D4992" s="35">
        <v>176.25</v>
      </c>
      <c r="E4992" s="36">
        <v>116.25</v>
      </c>
      <c r="F4992" s="37">
        <f t="shared" si="312"/>
        <v>292.5</v>
      </c>
      <c r="G4992" s="38"/>
      <c r="H4992" s="35">
        <v>156.76499999999999</v>
      </c>
      <c r="I4992" s="36">
        <v>104.32599999999999</v>
      </c>
      <c r="J4992" s="37">
        <f t="shared" si="313"/>
        <v>261.09100000000001</v>
      </c>
      <c r="K4992" s="38"/>
      <c r="L4992" s="35">
        <v>74.400000000000006</v>
      </c>
      <c r="M4992" s="36">
        <v>66.150000000000006</v>
      </c>
      <c r="N4992" s="37">
        <f t="shared" si="314"/>
        <v>140.55000000000001</v>
      </c>
    </row>
    <row r="4993" spans="1:14" ht="15.6" x14ac:dyDescent="0.3">
      <c r="A4993" s="40">
        <v>43673.791666666664</v>
      </c>
      <c r="B4993" s="29">
        <f t="shared" si="311"/>
        <v>7</v>
      </c>
      <c r="C4993" s="34">
        <v>27</v>
      </c>
      <c r="D4993" s="35">
        <v>176.85</v>
      </c>
      <c r="E4993" s="36">
        <v>115.8</v>
      </c>
      <c r="F4993" s="37">
        <f t="shared" si="312"/>
        <v>292.64999999999998</v>
      </c>
      <c r="G4993" s="38"/>
      <c r="H4993" s="35">
        <v>155.47999999999999</v>
      </c>
      <c r="I4993" s="36">
        <v>103.557</v>
      </c>
      <c r="J4993" s="37">
        <f t="shared" si="313"/>
        <v>259.03699999999998</v>
      </c>
      <c r="K4993" s="38"/>
      <c r="L4993" s="35">
        <v>74.7</v>
      </c>
      <c r="M4993" s="36">
        <v>65.55</v>
      </c>
      <c r="N4993" s="37">
        <f t="shared" si="314"/>
        <v>140.25</v>
      </c>
    </row>
    <row r="4994" spans="1:14" ht="15.6" x14ac:dyDescent="0.3">
      <c r="A4994" s="39">
        <v>43673.833333333336</v>
      </c>
      <c r="B4994" s="29">
        <f t="shared" si="311"/>
        <v>7</v>
      </c>
      <c r="C4994" s="34">
        <v>27</v>
      </c>
      <c r="D4994" s="35">
        <v>175.2</v>
      </c>
      <c r="E4994" s="36">
        <v>116.7</v>
      </c>
      <c r="F4994" s="37">
        <f t="shared" si="312"/>
        <v>291.89999999999998</v>
      </c>
      <c r="G4994" s="38"/>
      <c r="H4994" s="35">
        <v>157.91399999999999</v>
      </c>
      <c r="I4994" s="36">
        <v>103.749</v>
      </c>
      <c r="J4994" s="37">
        <f t="shared" si="313"/>
        <v>261.66300000000001</v>
      </c>
      <c r="K4994" s="38"/>
      <c r="L4994" s="35">
        <v>72.900000000000006</v>
      </c>
      <c r="M4994" s="36">
        <v>65.7</v>
      </c>
      <c r="N4994" s="37">
        <f t="shared" si="314"/>
        <v>138.60000000000002</v>
      </c>
    </row>
    <row r="4995" spans="1:14" ht="15.6" x14ac:dyDescent="0.3">
      <c r="A4995" s="40">
        <v>43673.875</v>
      </c>
      <c r="B4995" s="29">
        <f t="shared" si="311"/>
        <v>7</v>
      </c>
      <c r="C4995" s="34">
        <v>27</v>
      </c>
      <c r="D4995" s="35">
        <v>170.4</v>
      </c>
      <c r="E4995" s="36">
        <v>117.45</v>
      </c>
      <c r="F4995" s="37">
        <f t="shared" si="312"/>
        <v>287.85000000000002</v>
      </c>
      <c r="G4995" s="38"/>
      <c r="H4995" s="35">
        <v>157.63900000000001</v>
      </c>
      <c r="I4995" s="36">
        <v>103.54300000000001</v>
      </c>
      <c r="J4995" s="37">
        <f t="shared" si="313"/>
        <v>261.18200000000002</v>
      </c>
      <c r="K4995" s="38"/>
      <c r="L4995" s="35">
        <v>74.55</v>
      </c>
      <c r="M4995" s="36">
        <v>65.099999999999994</v>
      </c>
      <c r="N4995" s="37">
        <f t="shared" si="314"/>
        <v>139.64999999999998</v>
      </c>
    </row>
    <row r="4996" spans="1:14" ht="15.6" x14ac:dyDescent="0.3">
      <c r="A4996" s="39">
        <v>43673.916666666664</v>
      </c>
      <c r="B4996" s="29">
        <f t="shared" si="311"/>
        <v>7</v>
      </c>
      <c r="C4996" s="34">
        <v>27</v>
      </c>
      <c r="D4996" s="35">
        <v>153.6</v>
      </c>
      <c r="E4996" s="36">
        <v>118.5</v>
      </c>
      <c r="F4996" s="37">
        <f t="shared" si="312"/>
        <v>272.10000000000002</v>
      </c>
      <c r="G4996" s="38"/>
      <c r="H4996" s="35">
        <v>157.07599999999999</v>
      </c>
      <c r="I4996" s="36">
        <v>104.99299999999999</v>
      </c>
      <c r="J4996" s="37">
        <f t="shared" si="313"/>
        <v>262.06899999999996</v>
      </c>
      <c r="K4996" s="38"/>
      <c r="L4996" s="35">
        <v>72.599999999999994</v>
      </c>
      <c r="M4996" s="36">
        <v>65.55</v>
      </c>
      <c r="N4996" s="37">
        <f t="shared" si="314"/>
        <v>138.14999999999998</v>
      </c>
    </row>
    <row r="4997" spans="1:14" ht="15.6" x14ac:dyDescent="0.3">
      <c r="A4997" s="40">
        <v>43673.958333333336</v>
      </c>
      <c r="B4997" s="29">
        <f t="shared" si="311"/>
        <v>7</v>
      </c>
      <c r="C4997" s="34">
        <v>27</v>
      </c>
      <c r="D4997" s="35">
        <v>144.6</v>
      </c>
      <c r="E4997" s="36">
        <v>117.45</v>
      </c>
      <c r="F4997" s="37">
        <f t="shared" si="312"/>
        <v>262.05</v>
      </c>
      <c r="G4997" s="38"/>
      <c r="H4997" s="35">
        <v>158.256</v>
      </c>
      <c r="I4997" s="36">
        <v>102.93600000000001</v>
      </c>
      <c r="J4997" s="37">
        <f t="shared" si="313"/>
        <v>261.19200000000001</v>
      </c>
      <c r="K4997" s="38"/>
      <c r="L4997" s="35">
        <v>73.95</v>
      </c>
      <c r="M4997" s="36">
        <v>64.95</v>
      </c>
      <c r="N4997" s="37">
        <f t="shared" si="314"/>
        <v>138.9</v>
      </c>
    </row>
    <row r="4998" spans="1:14" ht="15.6" x14ac:dyDescent="0.3">
      <c r="A4998" s="39">
        <v>43673</v>
      </c>
      <c r="B4998" s="29">
        <f t="shared" si="311"/>
        <v>7</v>
      </c>
      <c r="C4998" s="34">
        <v>27</v>
      </c>
      <c r="D4998" s="35">
        <v>138</v>
      </c>
      <c r="E4998" s="36">
        <v>117.45</v>
      </c>
      <c r="F4998" s="37">
        <f t="shared" si="312"/>
        <v>255.45</v>
      </c>
      <c r="G4998" s="38"/>
      <c r="H4998" s="35">
        <v>159.86500000000001</v>
      </c>
      <c r="I4998" s="36">
        <v>105.104</v>
      </c>
      <c r="J4998" s="37">
        <f t="shared" si="313"/>
        <v>264.96899999999999</v>
      </c>
      <c r="K4998" s="38"/>
      <c r="L4998" s="35">
        <v>73.8</v>
      </c>
      <c r="M4998" s="36">
        <v>66.3</v>
      </c>
      <c r="N4998" s="37">
        <f t="shared" si="314"/>
        <v>140.1</v>
      </c>
    </row>
    <row r="4999" spans="1:14" ht="15.6" x14ac:dyDescent="0.3">
      <c r="A4999" s="40">
        <v>43674.041666666664</v>
      </c>
      <c r="B4999" s="29">
        <f t="shared" si="311"/>
        <v>7</v>
      </c>
      <c r="C4999" s="34">
        <v>28</v>
      </c>
      <c r="D4999" s="35">
        <v>134.55000000000001</v>
      </c>
      <c r="E4999" s="36">
        <v>117.75</v>
      </c>
      <c r="F4999" s="37">
        <f t="shared" si="312"/>
        <v>252.3</v>
      </c>
      <c r="G4999" s="38"/>
      <c r="H4999" s="35">
        <v>157.82900000000001</v>
      </c>
      <c r="I4999" s="36">
        <v>104.4</v>
      </c>
      <c r="J4999" s="37">
        <f t="shared" si="313"/>
        <v>262.22900000000004</v>
      </c>
      <c r="K4999" s="38"/>
      <c r="L4999" s="35">
        <v>73.8</v>
      </c>
      <c r="M4999" s="36">
        <v>65.25</v>
      </c>
      <c r="N4999" s="37">
        <f t="shared" si="314"/>
        <v>139.05000000000001</v>
      </c>
    </row>
    <row r="5000" spans="1:14" ht="15.6" x14ac:dyDescent="0.3">
      <c r="A5000" s="39">
        <v>43674.083333333336</v>
      </c>
      <c r="B5000" s="29">
        <f t="shared" ref="B5000:B5063" si="315">MONTH(A5000)</f>
        <v>7</v>
      </c>
      <c r="C5000" s="34">
        <v>28</v>
      </c>
      <c r="D5000" s="35">
        <v>136.05000000000001</v>
      </c>
      <c r="E5000" s="36">
        <v>120.6</v>
      </c>
      <c r="F5000" s="37">
        <f t="shared" ref="F5000:F5063" si="316">D5000+E5000</f>
        <v>256.64999999999998</v>
      </c>
      <c r="G5000" s="38"/>
      <c r="H5000" s="35">
        <v>161.09800000000001</v>
      </c>
      <c r="I5000" s="36">
        <v>104.02200000000001</v>
      </c>
      <c r="J5000" s="37">
        <f t="shared" ref="J5000:J5063" si="317">H5000+I5000</f>
        <v>265.12</v>
      </c>
      <c r="K5000" s="38"/>
      <c r="L5000" s="35">
        <v>73.5</v>
      </c>
      <c r="M5000" s="36">
        <v>64.95</v>
      </c>
      <c r="N5000" s="37">
        <f t="shared" ref="N5000:N5063" si="318">L5000+M5000</f>
        <v>138.44999999999999</v>
      </c>
    </row>
    <row r="5001" spans="1:14" ht="15.6" x14ac:dyDescent="0.3">
      <c r="A5001" s="40">
        <v>43674.125</v>
      </c>
      <c r="B5001" s="29">
        <f t="shared" si="315"/>
        <v>7</v>
      </c>
      <c r="C5001" s="34">
        <v>28</v>
      </c>
      <c r="D5001" s="35">
        <v>128.1</v>
      </c>
      <c r="E5001" s="36">
        <v>120.45</v>
      </c>
      <c r="F5001" s="37">
        <f t="shared" si="316"/>
        <v>248.55</v>
      </c>
      <c r="G5001" s="38"/>
      <c r="H5001" s="35">
        <v>161.328</v>
      </c>
      <c r="I5001" s="36">
        <v>102.998</v>
      </c>
      <c r="J5001" s="37">
        <f t="shared" si="317"/>
        <v>264.32600000000002</v>
      </c>
      <c r="K5001" s="38"/>
      <c r="L5001" s="35">
        <v>73.95</v>
      </c>
      <c r="M5001" s="36">
        <v>64.8</v>
      </c>
      <c r="N5001" s="37">
        <f t="shared" si="318"/>
        <v>138.75</v>
      </c>
    </row>
    <row r="5002" spans="1:14" ht="15.6" x14ac:dyDescent="0.3">
      <c r="A5002" s="39">
        <v>43674.166666666664</v>
      </c>
      <c r="B5002" s="29">
        <f t="shared" si="315"/>
        <v>7</v>
      </c>
      <c r="C5002" s="34">
        <v>28</v>
      </c>
      <c r="D5002" s="35">
        <v>128.1</v>
      </c>
      <c r="E5002" s="36">
        <v>120.9</v>
      </c>
      <c r="F5002" s="37">
        <f t="shared" si="316"/>
        <v>249</v>
      </c>
      <c r="G5002" s="38"/>
      <c r="H5002" s="35">
        <v>158.56800000000001</v>
      </c>
      <c r="I5002" s="36">
        <v>103.131</v>
      </c>
      <c r="J5002" s="37">
        <f t="shared" si="317"/>
        <v>261.69900000000001</v>
      </c>
      <c r="K5002" s="38"/>
      <c r="L5002" s="35">
        <v>74.25</v>
      </c>
      <c r="M5002" s="36">
        <v>65.099999999999994</v>
      </c>
      <c r="N5002" s="37">
        <f t="shared" si="318"/>
        <v>139.35</v>
      </c>
    </row>
    <row r="5003" spans="1:14" ht="15.6" x14ac:dyDescent="0.3">
      <c r="A5003" s="40">
        <v>43674.208333333336</v>
      </c>
      <c r="B5003" s="29">
        <f t="shared" si="315"/>
        <v>7</v>
      </c>
      <c r="C5003" s="34">
        <v>28</v>
      </c>
      <c r="D5003" s="35">
        <v>128.25</v>
      </c>
      <c r="E5003" s="36">
        <v>120.6</v>
      </c>
      <c r="F5003" s="37">
        <f t="shared" si="316"/>
        <v>248.85</v>
      </c>
      <c r="G5003" s="38"/>
      <c r="H5003" s="35">
        <v>158.905</v>
      </c>
      <c r="I5003" s="36">
        <v>103.72199999999999</v>
      </c>
      <c r="J5003" s="37">
        <f t="shared" si="317"/>
        <v>262.62700000000001</v>
      </c>
      <c r="K5003" s="38"/>
      <c r="L5003" s="35">
        <v>73.2</v>
      </c>
      <c r="M5003" s="36">
        <v>66</v>
      </c>
      <c r="N5003" s="37">
        <f t="shared" si="318"/>
        <v>139.19999999999999</v>
      </c>
    </row>
    <row r="5004" spans="1:14" ht="15.6" x14ac:dyDescent="0.3">
      <c r="A5004" s="39">
        <v>43674.25</v>
      </c>
      <c r="B5004" s="29">
        <f t="shared" si="315"/>
        <v>7</v>
      </c>
      <c r="C5004" s="34">
        <v>28</v>
      </c>
      <c r="D5004" s="35">
        <v>129.6</v>
      </c>
      <c r="E5004" s="36">
        <v>117.9</v>
      </c>
      <c r="F5004" s="37">
        <f t="shared" si="316"/>
        <v>247.5</v>
      </c>
      <c r="G5004" s="38"/>
      <c r="H5004" s="35">
        <v>159.43700000000001</v>
      </c>
      <c r="I5004" s="36">
        <v>103.66800000000001</v>
      </c>
      <c r="J5004" s="37">
        <f t="shared" si="317"/>
        <v>263.10500000000002</v>
      </c>
      <c r="K5004" s="38"/>
      <c r="L5004" s="35">
        <v>74.099999999999994</v>
      </c>
      <c r="M5004" s="36">
        <v>64.8</v>
      </c>
      <c r="N5004" s="37">
        <f t="shared" si="318"/>
        <v>138.89999999999998</v>
      </c>
    </row>
    <row r="5005" spans="1:14" ht="15.6" x14ac:dyDescent="0.3">
      <c r="A5005" s="40">
        <v>43674.291666666664</v>
      </c>
      <c r="B5005" s="29">
        <f t="shared" si="315"/>
        <v>7</v>
      </c>
      <c r="C5005" s="34">
        <v>28</v>
      </c>
      <c r="D5005" s="35">
        <v>130.5</v>
      </c>
      <c r="E5005" s="36">
        <v>120.6</v>
      </c>
      <c r="F5005" s="37">
        <f t="shared" si="316"/>
        <v>251.1</v>
      </c>
      <c r="G5005" s="38"/>
      <c r="H5005" s="35">
        <v>158.529</v>
      </c>
      <c r="I5005" s="36">
        <v>104.17100000000001</v>
      </c>
      <c r="J5005" s="37">
        <f t="shared" si="317"/>
        <v>262.7</v>
      </c>
      <c r="K5005" s="38"/>
      <c r="L5005" s="35">
        <v>73.5</v>
      </c>
      <c r="M5005" s="36">
        <v>67.2</v>
      </c>
      <c r="N5005" s="37">
        <f t="shared" si="318"/>
        <v>140.69999999999999</v>
      </c>
    </row>
    <row r="5006" spans="1:14" ht="15.6" x14ac:dyDescent="0.3">
      <c r="A5006" s="39">
        <v>43674.333333333336</v>
      </c>
      <c r="B5006" s="29">
        <f t="shared" si="315"/>
        <v>7</v>
      </c>
      <c r="C5006" s="34">
        <v>28</v>
      </c>
      <c r="D5006" s="35">
        <v>134.55000000000001</v>
      </c>
      <c r="E5006" s="36">
        <v>122.7</v>
      </c>
      <c r="F5006" s="37">
        <f t="shared" si="316"/>
        <v>257.25</v>
      </c>
      <c r="G5006" s="38"/>
      <c r="H5006" s="35">
        <v>158.35</v>
      </c>
      <c r="I5006" s="36">
        <v>102.407</v>
      </c>
      <c r="J5006" s="37">
        <f t="shared" si="317"/>
        <v>260.75700000000001</v>
      </c>
      <c r="K5006" s="38"/>
      <c r="L5006" s="35">
        <v>74.849999999999994</v>
      </c>
      <c r="M5006" s="36">
        <v>66.75</v>
      </c>
      <c r="N5006" s="37">
        <f t="shared" si="318"/>
        <v>141.6</v>
      </c>
    </row>
    <row r="5007" spans="1:14" ht="15.6" x14ac:dyDescent="0.3">
      <c r="A5007" s="40">
        <v>43674.375</v>
      </c>
      <c r="B5007" s="29">
        <f t="shared" si="315"/>
        <v>7</v>
      </c>
      <c r="C5007" s="34">
        <v>28</v>
      </c>
      <c r="D5007" s="35">
        <v>137.25</v>
      </c>
      <c r="E5007" s="36">
        <v>127.5</v>
      </c>
      <c r="F5007" s="37">
        <f t="shared" si="316"/>
        <v>264.75</v>
      </c>
      <c r="G5007" s="38"/>
      <c r="H5007" s="35">
        <v>158.239</v>
      </c>
      <c r="I5007" s="36">
        <v>103.535</v>
      </c>
      <c r="J5007" s="37">
        <f t="shared" si="317"/>
        <v>261.774</v>
      </c>
      <c r="K5007" s="38"/>
      <c r="L5007" s="35">
        <v>74.400000000000006</v>
      </c>
      <c r="M5007" s="36">
        <v>67.05</v>
      </c>
      <c r="N5007" s="37">
        <f t="shared" si="318"/>
        <v>141.44999999999999</v>
      </c>
    </row>
    <row r="5008" spans="1:14" ht="15.6" x14ac:dyDescent="0.3">
      <c r="A5008" s="39">
        <v>43674.416666666664</v>
      </c>
      <c r="B5008" s="29">
        <f t="shared" si="315"/>
        <v>7</v>
      </c>
      <c r="C5008" s="34">
        <v>28</v>
      </c>
      <c r="D5008" s="35">
        <v>134.25</v>
      </c>
      <c r="E5008" s="36">
        <v>126.75</v>
      </c>
      <c r="F5008" s="37">
        <f t="shared" si="316"/>
        <v>261</v>
      </c>
      <c r="G5008" s="38"/>
      <c r="H5008" s="35">
        <v>159.649</v>
      </c>
      <c r="I5008" s="36">
        <v>103.50700000000001</v>
      </c>
      <c r="J5008" s="37">
        <f t="shared" si="317"/>
        <v>263.15600000000001</v>
      </c>
      <c r="K5008" s="38"/>
      <c r="L5008" s="35">
        <v>75.150000000000006</v>
      </c>
      <c r="M5008" s="36">
        <v>67.8</v>
      </c>
      <c r="N5008" s="37">
        <f t="shared" si="318"/>
        <v>142.94999999999999</v>
      </c>
    </row>
    <row r="5009" spans="1:14" ht="15.6" x14ac:dyDescent="0.3">
      <c r="A5009" s="40">
        <v>43674.458333333336</v>
      </c>
      <c r="B5009" s="29">
        <f t="shared" si="315"/>
        <v>7</v>
      </c>
      <c r="C5009" s="34">
        <v>28</v>
      </c>
      <c r="D5009" s="35">
        <v>131.1</v>
      </c>
      <c r="E5009" s="36">
        <v>125.25</v>
      </c>
      <c r="F5009" s="37">
        <f t="shared" si="316"/>
        <v>256.35000000000002</v>
      </c>
      <c r="G5009" s="38"/>
      <c r="H5009" s="35">
        <v>159.745</v>
      </c>
      <c r="I5009" s="36">
        <v>104.14</v>
      </c>
      <c r="J5009" s="37">
        <f t="shared" si="317"/>
        <v>263.88499999999999</v>
      </c>
      <c r="K5009" s="38"/>
      <c r="L5009" s="35">
        <v>74.55</v>
      </c>
      <c r="M5009" s="36">
        <v>69.150000000000006</v>
      </c>
      <c r="N5009" s="37">
        <f t="shared" si="318"/>
        <v>143.69999999999999</v>
      </c>
    </row>
    <row r="5010" spans="1:14" ht="15.6" x14ac:dyDescent="0.3">
      <c r="A5010" s="39">
        <v>43674.5</v>
      </c>
      <c r="B5010" s="29">
        <f t="shared" si="315"/>
        <v>7</v>
      </c>
      <c r="C5010" s="34">
        <v>28</v>
      </c>
      <c r="D5010" s="35">
        <v>131.55000000000001</v>
      </c>
      <c r="E5010" s="36">
        <v>128.25</v>
      </c>
      <c r="F5010" s="37">
        <f t="shared" si="316"/>
        <v>259.8</v>
      </c>
      <c r="G5010" s="38"/>
      <c r="H5010" s="35">
        <v>160.24600000000001</v>
      </c>
      <c r="I5010" s="36">
        <v>103.405</v>
      </c>
      <c r="J5010" s="37">
        <f t="shared" si="317"/>
        <v>263.65100000000001</v>
      </c>
      <c r="K5010" s="38"/>
      <c r="L5010" s="35">
        <v>76.8</v>
      </c>
      <c r="M5010" s="36">
        <v>68.400000000000006</v>
      </c>
      <c r="N5010" s="37">
        <f t="shared" si="318"/>
        <v>145.19999999999999</v>
      </c>
    </row>
    <row r="5011" spans="1:14" ht="15.6" x14ac:dyDescent="0.3">
      <c r="A5011" s="40">
        <v>43674.541666666664</v>
      </c>
      <c r="B5011" s="29">
        <f t="shared" si="315"/>
        <v>7</v>
      </c>
      <c r="C5011" s="34">
        <v>28</v>
      </c>
      <c r="D5011" s="35">
        <v>132.44999999999999</v>
      </c>
      <c r="E5011" s="36">
        <v>127.8</v>
      </c>
      <c r="F5011" s="37">
        <f t="shared" si="316"/>
        <v>260.25</v>
      </c>
      <c r="G5011" s="38"/>
      <c r="H5011" s="35">
        <v>158.71</v>
      </c>
      <c r="I5011" s="36">
        <v>105.476</v>
      </c>
      <c r="J5011" s="37">
        <f t="shared" si="317"/>
        <v>264.18600000000004</v>
      </c>
      <c r="K5011" s="38"/>
      <c r="L5011" s="35">
        <v>73.5</v>
      </c>
      <c r="M5011" s="36">
        <v>68.099999999999994</v>
      </c>
      <c r="N5011" s="37">
        <f t="shared" si="318"/>
        <v>141.6</v>
      </c>
    </row>
    <row r="5012" spans="1:14" ht="15.6" x14ac:dyDescent="0.3">
      <c r="A5012" s="39">
        <v>43674.583333333336</v>
      </c>
      <c r="B5012" s="29">
        <f t="shared" si="315"/>
        <v>7</v>
      </c>
      <c r="C5012" s="34">
        <v>28</v>
      </c>
      <c r="D5012" s="35">
        <v>130.65</v>
      </c>
      <c r="E5012" s="36">
        <v>126.45</v>
      </c>
      <c r="F5012" s="37">
        <f t="shared" si="316"/>
        <v>257.10000000000002</v>
      </c>
      <c r="G5012" s="38"/>
      <c r="H5012" s="35">
        <v>158.11600000000001</v>
      </c>
      <c r="I5012" s="36">
        <v>103.848</v>
      </c>
      <c r="J5012" s="37">
        <f t="shared" si="317"/>
        <v>261.964</v>
      </c>
      <c r="K5012" s="38"/>
      <c r="L5012" s="35">
        <v>74.400000000000006</v>
      </c>
      <c r="M5012" s="36">
        <v>68.7</v>
      </c>
      <c r="N5012" s="37">
        <f t="shared" si="318"/>
        <v>143.10000000000002</v>
      </c>
    </row>
    <row r="5013" spans="1:14" ht="15.6" x14ac:dyDescent="0.3">
      <c r="A5013" s="40">
        <v>43674.625</v>
      </c>
      <c r="B5013" s="29">
        <f t="shared" si="315"/>
        <v>7</v>
      </c>
      <c r="C5013" s="34">
        <v>28</v>
      </c>
      <c r="D5013" s="35">
        <v>132.44999999999999</v>
      </c>
      <c r="E5013" s="36">
        <v>128.25</v>
      </c>
      <c r="F5013" s="37">
        <f t="shared" si="316"/>
        <v>260.7</v>
      </c>
      <c r="G5013" s="38"/>
      <c r="H5013" s="35">
        <v>155.339</v>
      </c>
      <c r="I5013" s="36">
        <v>104.99</v>
      </c>
      <c r="J5013" s="37">
        <f t="shared" si="317"/>
        <v>260.32900000000001</v>
      </c>
      <c r="K5013" s="38"/>
      <c r="L5013" s="35">
        <v>74.849999999999994</v>
      </c>
      <c r="M5013" s="36">
        <v>68.7</v>
      </c>
      <c r="N5013" s="37">
        <f t="shared" si="318"/>
        <v>143.55000000000001</v>
      </c>
    </row>
    <row r="5014" spans="1:14" ht="15.6" x14ac:dyDescent="0.3">
      <c r="A5014" s="39">
        <v>43674.666666666664</v>
      </c>
      <c r="B5014" s="29">
        <f t="shared" si="315"/>
        <v>7</v>
      </c>
      <c r="C5014" s="34">
        <v>28</v>
      </c>
      <c r="D5014" s="35">
        <v>132.15</v>
      </c>
      <c r="E5014" s="36">
        <v>127.95</v>
      </c>
      <c r="F5014" s="37">
        <f t="shared" si="316"/>
        <v>260.10000000000002</v>
      </c>
      <c r="G5014" s="38"/>
      <c r="H5014" s="35">
        <v>156.624</v>
      </c>
      <c r="I5014" s="36">
        <v>102.801</v>
      </c>
      <c r="J5014" s="37">
        <f t="shared" si="317"/>
        <v>259.42500000000001</v>
      </c>
      <c r="K5014" s="38"/>
      <c r="L5014" s="35">
        <v>75.3</v>
      </c>
      <c r="M5014" s="36">
        <v>67.8</v>
      </c>
      <c r="N5014" s="37">
        <f t="shared" si="318"/>
        <v>143.1</v>
      </c>
    </row>
    <row r="5015" spans="1:14" ht="15.6" x14ac:dyDescent="0.3">
      <c r="A5015" s="40">
        <v>43674.708333333336</v>
      </c>
      <c r="B5015" s="29">
        <f t="shared" si="315"/>
        <v>7</v>
      </c>
      <c r="C5015" s="34">
        <v>28</v>
      </c>
      <c r="D5015" s="35">
        <v>131.25</v>
      </c>
      <c r="E5015" s="36">
        <v>123</v>
      </c>
      <c r="F5015" s="37">
        <f t="shared" si="316"/>
        <v>254.25</v>
      </c>
      <c r="G5015" s="38"/>
      <c r="H5015" s="35">
        <v>156.26</v>
      </c>
      <c r="I5015" s="36">
        <v>104.21599999999999</v>
      </c>
      <c r="J5015" s="37">
        <f t="shared" si="317"/>
        <v>260.476</v>
      </c>
      <c r="K5015" s="38"/>
      <c r="L5015" s="35">
        <v>75.45</v>
      </c>
      <c r="M5015" s="36">
        <v>67.05</v>
      </c>
      <c r="N5015" s="37">
        <f t="shared" si="318"/>
        <v>142.5</v>
      </c>
    </row>
    <row r="5016" spans="1:14" ht="15.6" x14ac:dyDescent="0.3">
      <c r="A5016" s="39">
        <v>43674.75</v>
      </c>
      <c r="B5016" s="29">
        <f t="shared" si="315"/>
        <v>7</v>
      </c>
      <c r="C5016" s="34">
        <v>28</v>
      </c>
      <c r="D5016" s="35">
        <v>131.25</v>
      </c>
      <c r="E5016" s="36">
        <v>122.25</v>
      </c>
      <c r="F5016" s="37">
        <f t="shared" si="316"/>
        <v>253.5</v>
      </c>
      <c r="G5016" s="38"/>
      <c r="H5016" s="35">
        <v>156.57400000000001</v>
      </c>
      <c r="I5016" s="36">
        <v>104.44799999999999</v>
      </c>
      <c r="J5016" s="37">
        <f t="shared" si="317"/>
        <v>261.02199999999999</v>
      </c>
      <c r="K5016" s="38"/>
      <c r="L5016" s="35">
        <v>74.849999999999994</v>
      </c>
      <c r="M5016" s="36">
        <v>69.150000000000006</v>
      </c>
      <c r="N5016" s="37">
        <f t="shared" si="318"/>
        <v>144</v>
      </c>
    </row>
    <row r="5017" spans="1:14" ht="15.6" x14ac:dyDescent="0.3">
      <c r="A5017" s="40">
        <v>43674.791666666664</v>
      </c>
      <c r="B5017" s="29">
        <f t="shared" si="315"/>
        <v>7</v>
      </c>
      <c r="C5017" s="34">
        <v>28</v>
      </c>
      <c r="D5017" s="35">
        <v>127.65</v>
      </c>
      <c r="E5017" s="36">
        <v>121.05</v>
      </c>
      <c r="F5017" s="37">
        <f t="shared" si="316"/>
        <v>248.7</v>
      </c>
      <c r="G5017" s="38"/>
      <c r="H5017" s="35">
        <v>156.708</v>
      </c>
      <c r="I5017" s="36">
        <v>102.711</v>
      </c>
      <c r="J5017" s="37">
        <f t="shared" si="317"/>
        <v>259.41899999999998</v>
      </c>
      <c r="K5017" s="38"/>
      <c r="L5017" s="35">
        <v>75.45</v>
      </c>
      <c r="M5017" s="36">
        <v>65.400000000000006</v>
      </c>
      <c r="N5017" s="37">
        <f t="shared" si="318"/>
        <v>140.85000000000002</v>
      </c>
    </row>
    <row r="5018" spans="1:14" ht="15.6" x14ac:dyDescent="0.3">
      <c r="A5018" s="39">
        <v>43674.833333333336</v>
      </c>
      <c r="B5018" s="29">
        <f t="shared" si="315"/>
        <v>7</v>
      </c>
      <c r="C5018" s="34">
        <v>28</v>
      </c>
      <c r="D5018" s="35">
        <v>128.4</v>
      </c>
      <c r="E5018" s="36">
        <v>120.3</v>
      </c>
      <c r="F5018" s="37">
        <f t="shared" si="316"/>
        <v>248.7</v>
      </c>
      <c r="G5018" s="38"/>
      <c r="H5018" s="35">
        <v>157.363</v>
      </c>
      <c r="I5018" s="36">
        <v>104.446</v>
      </c>
      <c r="J5018" s="37">
        <f t="shared" si="317"/>
        <v>261.80899999999997</v>
      </c>
      <c r="K5018" s="38"/>
      <c r="L5018" s="35">
        <v>73.650000000000006</v>
      </c>
      <c r="M5018" s="36">
        <v>63.6</v>
      </c>
      <c r="N5018" s="37">
        <f t="shared" si="318"/>
        <v>137.25</v>
      </c>
    </row>
    <row r="5019" spans="1:14" ht="15.6" x14ac:dyDescent="0.3">
      <c r="A5019" s="40">
        <v>43674.875</v>
      </c>
      <c r="B5019" s="29">
        <f t="shared" si="315"/>
        <v>7</v>
      </c>
      <c r="C5019" s="34">
        <v>28</v>
      </c>
      <c r="D5019" s="35">
        <v>125.55</v>
      </c>
      <c r="E5019" s="36">
        <v>123.45</v>
      </c>
      <c r="F5019" s="37">
        <f t="shared" si="316"/>
        <v>249</v>
      </c>
      <c r="G5019" s="38"/>
      <c r="H5019" s="35">
        <v>157.56899999999999</v>
      </c>
      <c r="I5019" s="36">
        <v>103.947</v>
      </c>
      <c r="J5019" s="37">
        <f t="shared" si="317"/>
        <v>261.51599999999996</v>
      </c>
      <c r="K5019" s="38"/>
      <c r="L5019" s="35">
        <v>76.05</v>
      </c>
      <c r="M5019" s="36">
        <v>64.05</v>
      </c>
      <c r="N5019" s="37">
        <f t="shared" si="318"/>
        <v>140.1</v>
      </c>
    </row>
    <row r="5020" spans="1:14" ht="15.6" x14ac:dyDescent="0.3">
      <c r="A5020" s="39">
        <v>43674.916666666664</v>
      </c>
      <c r="B5020" s="29">
        <f t="shared" si="315"/>
        <v>7</v>
      </c>
      <c r="C5020" s="34">
        <v>28</v>
      </c>
      <c r="D5020" s="35">
        <v>121.5</v>
      </c>
      <c r="E5020" s="36">
        <v>121.2</v>
      </c>
      <c r="F5020" s="37">
        <f t="shared" si="316"/>
        <v>242.7</v>
      </c>
      <c r="G5020" s="38"/>
      <c r="H5020" s="35">
        <v>157.38900000000001</v>
      </c>
      <c r="I5020" s="36">
        <v>104.23</v>
      </c>
      <c r="J5020" s="37">
        <f t="shared" si="317"/>
        <v>261.61900000000003</v>
      </c>
      <c r="K5020" s="38"/>
      <c r="L5020" s="35">
        <v>74.099999999999994</v>
      </c>
      <c r="M5020" s="36">
        <v>65.849999999999994</v>
      </c>
      <c r="N5020" s="37">
        <f t="shared" si="318"/>
        <v>139.94999999999999</v>
      </c>
    </row>
    <row r="5021" spans="1:14" ht="15.6" x14ac:dyDescent="0.3">
      <c r="A5021" s="40">
        <v>43674.958333333336</v>
      </c>
      <c r="B5021" s="29">
        <f t="shared" si="315"/>
        <v>7</v>
      </c>
      <c r="C5021" s="34">
        <v>28</v>
      </c>
      <c r="D5021" s="35">
        <v>120</v>
      </c>
      <c r="E5021" s="36">
        <v>121.95</v>
      </c>
      <c r="F5021" s="37">
        <f t="shared" si="316"/>
        <v>241.95</v>
      </c>
      <c r="G5021" s="38"/>
      <c r="H5021" s="35">
        <v>156.06800000000001</v>
      </c>
      <c r="I5021" s="36">
        <v>102.474</v>
      </c>
      <c r="J5021" s="37">
        <f t="shared" si="317"/>
        <v>258.54200000000003</v>
      </c>
      <c r="K5021" s="38"/>
      <c r="L5021" s="35">
        <v>75.150000000000006</v>
      </c>
      <c r="M5021" s="36">
        <v>66.75</v>
      </c>
      <c r="N5021" s="37">
        <f t="shared" si="318"/>
        <v>141.9</v>
      </c>
    </row>
    <row r="5022" spans="1:14" ht="15.6" x14ac:dyDescent="0.3">
      <c r="A5022" s="39">
        <v>43674</v>
      </c>
      <c r="B5022" s="29">
        <f t="shared" si="315"/>
        <v>7</v>
      </c>
      <c r="C5022" s="34">
        <v>28</v>
      </c>
      <c r="D5022" s="35">
        <v>120.45</v>
      </c>
      <c r="E5022" s="36">
        <v>121.65</v>
      </c>
      <c r="F5022" s="37">
        <f t="shared" si="316"/>
        <v>242.10000000000002</v>
      </c>
      <c r="G5022" s="38"/>
      <c r="H5022" s="35">
        <v>156.298</v>
      </c>
      <c r="I5022" s="36">
        <v>105.005</v>
      </c>
      <c r="J5022" s="37">
        <f t="shared" si="317"/>
        <v>261.303</v>
      </c>
      <c r="K5022" s="38"/>
      <c r="L5022" s="35">
        <v>75.150000000000006</v>
      </c>
      <c r="M5022" s="36">
        <v>66.150000000000006</v>
      </c>
      <c r="N5022" s="37">
        <f t="shared" si="318"/>
        <v>141.30000000000001</v>
      </c>
    </row>
    <row r="5023" spans="1:14" ht="15.6" x14ac:dyDescent="0.3">
      <c r="A5023" s="40">
        <v>43675.041666666664</v>
      </c>
      <c r="B5023" s="29">
        <f t="shared" si="315"/>
        <v>7</v>
      </c>
      <c r="C5023" s="34">
        <v>29</v>
      </c>
      <c r="D5023" s="35">
        <v>120.9</v>
      </c>
      <c r="E5023" s="36">
        <v>119.7</v>
      </c>
      <c r="F5023" s="37">
        <f t="shared" si="316"/>
        <v>240.60000000000002</v>
      </c>
      <c r="G5023" s="38"/>
      <c r="H5023" s="35">
        <v>154.52799999999999</v>
      </c>
      <c r="I5023" s="36">
        <v>104.36</v>
      </c>
      <c r="J5023" s="37">
        <f t="shared" si="317"/>
        <v>258.88799999999998</v>
      </c>
      <c r="K5023" s="38"/>
      <c r="L5023" s="35">
        <v>74.7</v>
      </c>
      <c r="M5023" s="36">
        <v>66.75</v>
      </c>
      <c r="N5023" s="37">
        <f t="shared" si="318"/>
        <v>141.44999999999999</v>
      </c>
    </row>
    <row r="5024" spans="1:14" ht="15.6" x14ac:dyDescent="0.3">
      <c r="A5024" s="39">
        <v>43675.083333333336</v>
      </c>
      <c r="B5024" s="29">
        <f t="shared" si="315"/>
        <v>7</v>
      </c>
      <c r="C5024" s="34">
        <v>29</v>
      </c>
      <c r="D5024" s="35">
        <v>119.55</v>
      </c>
      <c r="E5024" s="36">
        <v>121.65</v>
      </c>
      <c r="F5024" s="37">
        <f t="shared" si="316"/>
        <v>241.2</v>
      </c>
      <c r="G5024" s="38"/>
      <c r="H5024" s="35">
        <v>156.19300000000001</v>
      </c>
      <c r="I5024" s="36">
        <v>104.517</v>
      </c>
      <c r="J5024" s="37">
        <f t="shared" si="317"/>
        <v>260.71000000000004</v>
      </c>
      <c r="K5024" s="38"/>
      <c r="L5024" s="35">
        <v>76.05</v>
      </c>
      <c r="M5024" s="36">
        <v>66.900000000000006</v>
      </c>
      <c r="N5024" s="37">
        <f t="shared" si="318"/>
        <v>142.94999999999999</v>
      </c>
    </row>
    <row r="5025" spans="1:14" ht="15.6" x14ac:dyDescent="0.3">
      <c r="A5025" s="40">
        <v>43675.125</v>
      </c>
      <c r="B5025" s="29">
        <f t="shared" si="315"/>
        <v>7</v>
      </c>
      <c r="C5025" s="34">
        <v>29</v>
      </c>
      <c r="D5025" s="35">
        <v>150.75</v>
      </c>
      <c r="E5025" s="36">
        <v>275.85000000000002</v>
      </c>
      <c r="F5025" s="37">
        <f t="shared" si="316"/>
        <v>426.6</v>
      </c>
      <c r="G5025" s="38"/>
      <c r="H5025" s="35">
        <v>198.84</v>
      </c>
      <c r="I5025" s="36">
        <v>129.434</v>
      </c>
      <c r="J5025" s="37">
        <f t="shared" si="317"/>
        <v>328.274</v>
      </c>
      <c r="K5025" s="38"/>
      <c r="L5025" s="35">
        <v>106.65</v>
      </c>
      <c r="M5025" s="36">
        <v>84.3</v>
      </c>
      <c r="N5025" s="37">
        <f t="shared" si="318"/>
        <v>190.95</v>
      </c>
    </row>
    <row r="5026" spans="1:14" ht="15.6" x14ac:dyDescent="0.3">
      <c r="A5026" s="39">
        <v>43675.166666666664</v>
      </c>
      <c r="B5026" s="29">
        <f t="shared" si="315"/>
        <v>7</v>
      </c>
      <c r="C5026" s="34">
        <v>29</v>
      </c>
      <c r="D5026" s="35">
        <v>153.75</v>
      </c>
      <c r="E5026" s="36">
        <v>262.35000000000002</v>
      </c>
      <c r="F5026" s="37">
        <f t="shared" si="316"/>
        <v>416.1</v>
      </c>
      <c r="G5026" s="38"/>
      <c r="H5026" s="35">
        <v>475.28500000000003</v>
      </c>
      <c r="I5026" s="36">
        <v>148.56700000000001</v>
      </c>
      <c r="J5026" s="37">
        <f t="shared" si="317"/>
        <v>623.85200000000009</v>
      </c>
      <c r="K5026" s="38"/>
      <c r="L5026" s="35">
        <v>270</v>
      </c>
      <c r="M5026" s="36">
        <v>162.15</v>
      </c>
      <c r="N5026" s="37">
        <f t="shared" si="318"/>
        <v>432.15</v>
      </c>
    </row>
    <row r="5027" spans="1:14" ht="15.6" x14ac:dyDescent="0.3">
      <c r="A5027" s="40">
        <v>43675.208333333336</v>
      </c>
      <c r="B5027" s="29">
        <f t="shared" si="315"/>
        <v>7</v>
      </c>
      <c r="C5027" s="34">
        <v>29</v>
      </c>
      <c r="D5027" s="35">
        <v>153</v>
      </c>
      <c r="E5027" s="36">
        <v>262.8</v>
      </c>
      <c r="F5027" s="37">
        <f t="shared" si="316"/>
        <v>415.8</v>
      </c>
      <c r="G5027" s="38"/>
      <c r="H5027" s="35">
        <v>437.99900000000002</v>
      </c>
      <c r="I5027" s="36">
        <v>148.06399999999999</v>
      </c>
      <c r="J5027" s="37">
        <f t="shared" si="317"/>
        <v>586.06299999999999</v>
      </c>
      <c r="K5027" s="38"/>
      <c r="L5027" s="35">
        <v>248.4</v>
      </c>
      <c r="M5027" s="36">
        <v>155.55000000000001</v>
      </c>
      <c r="N5027" s="37">
        <f t="shared" si="318"/>
        <v>403.95000000000005</v>
      </c>
    </row>
    <row r="5028" spans="1:14" ht="15.6" x14ac:dyDescent="0.3">
      <c r="A5028" s="39">
        <v>43675.25</v>
      </c>
      <c r="B5028" s="29">
        <f t="shared" si="315"/>
        <v>7</v>
      </c>
      <c r="C5028" s="34">
        <v>29</v>
      </c>
      <c r="D5028" s="35">
        <v>155.69999999999999</v>
      </c>
      <c r="E5028" s="36">
        <v>322.64999999999998</v>
      </c>
      <c r="F5028" s="37">
        <f t="shared" si="316"/>
        <v>478.34999999999997</v>
      </c>
      <c r="G5028" s="38"/>
      <c r="H5028" s="35">
        <v>446.55599999999998</v>
      </c>
      <c r="I5028" s="36">
        <v>156.51</v>
      </c>
      <c r="J5028" s="37">
        <f t="shared" si="317"/>
        <v>603.06600000000003</v>
      </c>
      <c r="K5028" s="38"/>
      <c r="L5028" s="35">
        <v>245.4</v>
      </c>
      <c r="M5028" s="36">
        <v>158.4</v>
      </c>
      <c r="N5028" s="37">
        <f t="shared" si="318"/>
        <v>403.8</v>
      </c>
    </row>
    <row r="5029" spans="1:14" ht="15.6" x14ac:dyDescent="0.3">
      <c r="A5029" s="40">
        <v>43675.291666666664</v>
      </c>
      <c r="B5029" s="29">
        <f t="shared" si="315"/>
        <v>7</v>
      </c>
      <c r="C5029" s="34">
        <v>29</v>
      </c>
      <c r="D5029" s="35">
        <v>167.55</v>
      </c>
      <c r="E5029" s="36">
        <v>389.55</v>
      </c>
      <c r="F5029" s="37">
        <f t="shared" si="316"/>
        <v>557.1</v>
      </c>
      <c r="G5029" s="38"/>
      <c r="H5029" s="35">
        <v>459.21300000000002</v>
      </c>
      <c r="I5029" s="36">
        <v>185.994</v>
      </c>
      <c r="J5029" s="37">
        <f t="shared" si="317"/>
        <v>645.20699999999999</v>
      </c>
      <c r="K5029" s="38"/>
      <c r="L5029" s="35">
        <v>270</v>
      </c>
      <c r="M5029" s="36">
        <v>185.55</v>
      </c>
      <c r="N5029" s="37">
        <f t="shared" si="318"/>
        <v>455.55</v>
      </c>
    </row>
    <row r="5030" spans="1:14" ht="15.6" x14ac:dyDescent="0.3">
      <c r="A5030" s="39">
        <v>43675.333333333336</v>
      </c>
      <c r="B5030" s="29">
        <f t="shared" si="315"/>
        <v>7</v>
      </c>
      <c r="C5030" s="34">
        <v>29</v>
      </c>
      <c r="D5030" s="35">
        <v>206.85</v>
      </c>
      <c r="E5030" s="36">
        <v>409.65</v>
      </c>
      <c r="F5030" s="37">
        <f t="shared" si="316"/>
        <v>616.5</v>
      </c>
      <c r="G5030" s="38"/>
      <c r="H5030" s="35">
        <v>477.53199999999998</v>
      </c>
      <c r="I5030" s="36">
        <v>211.95099999999999</v>
      </c>
      <c r="J5030" s="37">
        <f t="shared" si="317"/>
        <v>689.48299999999995</v>
      </c>
      <c r="K5030" s="38"/>
      <c r="L5030" s="35">
        <v>296.10000000000002</v>
      </c>
      <c r="M5030" s="36">
        <v>206.55</v>
      </c>
      <c r="N5030" s="37">
        <f t="shared" si="318"/>
        <v>502.65000000000003</v>
      </c>
    </row>
    <row r="5031" spans="1:14" ht="15.6" x14ac:dyDescent="0.3">
      <c r="A5031" s="40">
        <v>43675.375</v>
      </c>
      <c r="B5031" s="29">
        <f t="shared" si="315"/>
        <v>7</v>
      </c>
      <c r="C5031" s="34">
        <v>29</v>
      </c>
      <c r="D5031" s="35">
        <v>224.7</v>
      </c>
      <c r="E5031" s="36">
        <v>442.8</v>
      </c>
      <c r="F5031" s="37">
        <f t="shared" si="316"/>
        <v>667.5</v>
      </c>
      <c r="G5031" s="38"/>
      <c r="H5031" s="35">
        <v>516.04700000000003</v>
      </c>
      <c r="I5031" s="36">
        <v>233.16200000000001</v>
      </c>
      <c r="J5031" s="37">
        <f t="shared" si="317"/>
        <v>749.20900000000006</v>
      </c>
      <c r="K5031" s="38"/>
      <c r="L5031" s="35">
        <v>321.3</v>
      </c>
      <c r="M5031" s="36">
        <v>226.95</v>
      </c>
      <c r="N5031" s="37">
        <f t="shared" si="318"/>
        <v>548.25</v>
      </c>
    </row>
    <row r="5032" spans="1:14" ht="15.6" x14ac:dyDescent="0.3">
      <c r="A5032" s="39">
        <v>43675.416666666664</v>
      </c>
      <c r="B5032" s="29">
        <f t="shared" si="315"/>
        <v>7</v>
      </c>
      <c r="C5032" s="34">
        <v>29</v>
      </c>
      <c r="D5032" s="35">
        <v>235.35</v>
      </c>
      <c r="E5032" s="36">
        <v>463.35</v>
      </c>
      <c r="F5032" s="37">
        <f t="shared" si="316"/>
        <v>698.7</v>
      </c>
      <c r="G5032" s="38"/>
      <c r="H5032" s="35">
        <v>520.95100000000002</v>
      </c>
      <c r="I5032" s="36">
        <v>248.18899999999999</v>
      </c>
      <c r="J5032" s="37">
        <f t="shared" si="317"/>
        <v>769.14</v>
      </c>
      <c r="K5032" s="38"/>
      <c r="L5032" s="35">
        <v>316.64999999999998</v>
      </c>
      <c r="M5032" s="36">
        <v>235.2</v>
      </c>
      <c r="N5032" s="37">
        <f t="shared" si="318"/>
        <v>551.84999999999991</v>
      </c>
    </row>
    <row r="5033" spans="1:14" ht="15.6" x14ac:dyDescent="0.3">
      <c r="A5033" s="40">
        <v>43675.458333333336</v>
      </c>
      <c r="B5033" s="29">
        <f t="shared" si="315"/>
        <v>7</v>
      </c>
      <c r="C5033" s="34">
        <v>29</v>
      </c>
      <c r="D5033" s="35">
        <v>254.7</v>
      </c>
      <c r="E5033" s="36">
        <v>466.35</v>
      </c>
      <c r="F5033" s="37">
        <f t="shared" si="316"/>
        <v>721.05</v>
      </c>
      <c r="G5033" s="38"/>
      <c r="H5033" s="35">
        <v>535.99900000000002</v>
      </c>
      <c r="I5033" s="36">
        <v>244.67099999999999</v>
      </c>
      <c r="J5033" s="37">
        <f t="shared" si="317"/>
        <v>780.67000000000007</v>
      </c>
      <c r="K5033" s="38"/>
      <c r="L5033" s="35">
        <v>364.05</v>
      </c>
      <c r="M5033" s="36">
        <v>237.6</v>
      </c>
      <c r="N5033" s="37">
        <f t="shared" si="318"/>
        <v>601.65</v>
      </c>
    </row>
    <row r="5034" spans="1:14" ht="15.6" x14ac:dyDescent="0.3">
      <c r="A5034" s="39">
        <v>43675.5</v>
      </c>
      <c r="B5034" s="29">
        <f t="shared" si="315"/>
        <v>7</v>
      </c>
      <c r="C5034" s="34">
        <v>29</v>
      </c>
      <c r="D5034" s="35">
        <v>260.85000000000002</v>
      </c>
      <c r="E5034" s="36">
        <v>476.1</v>
      </c>
      <c r="F5034" s="37">
        <f t="shared" si="316"/>
        <v>736.95</v>
      </c>
      <c r="G5034" s="38"/>
      <c r="H5034" s="35">
        <v>556.428</v>
      </c>
      <c r="I5034" s="36">
        <v>241.22499999999999</v>
      </c>
      <c r="J5034" s="37">
        <f t="shared" si="317"/>
        <v>797.65300000000002</v>
      </c>
      <c r="K5034" s="38"/>
      <c r="L5034" s="35">
        <v>373.2</v>
      </c>
      <c r="M5034" s="36">
        <v>238.35</v>
      </c>
      <c r="N5034" s="37">
        <f t="shared" si="318"/>
        <v>611.54999999999995</v>
      </c>
    </row>
    <row r="5035" spans="1:14" ht="15.6" x14ac:dyDescent="0.3">
      <c r="A5035" s="40">
        <v>43675.541666666664</v>
      </c>
      <c r="B5035" s="29">
        <f t="shared" si="315"/>
        <v>7</v>
      </c>
      <c r="C5035" s="34">
        <v>29</v>
      </c>
      <c r="D5035" s="35">
        <v>261.89999999999998</v>
      </c>
      <c r="E5035" s="36">
        <v>479.1</v>
      </c>
      <c r="F5035" s="37">
        <f t="shared" si="316"/>
        <v>741</v>
      </c>
      <c r="G5035" s="38"/>
      <c r="H5035" s="35">
        <v>554.06100000000004</v>
      </c>
      <c r="I5035" s="36">
        <v>240.333</v>
      </c>
      <c r="J5035" s="37">
        <f t="shared" si="317"/>
        <v>794.39400000000001</v>
      </c>
      <c r="K5035" s="38"/>
      <c r="L5035" s="35">
        <v>361.05</v>
      </c>
      <c r="M5035" s="36">
        <v>237</v>
      </c>
      <c r="N5035" s="37">
        <f t="shared" si="318"/>
        <v>598.04999999999995</v>
      </c>
    </row>
    <row r="5036" spans="1:14" ht="15.6" x14ac:dyDescent="0.3">
      <c r="A5036" s="39">
        <v>43675.583333333336</v>
      </c>
      <c r="B5036" s="29">
        <f t="shared" si="315"/>
        <v>7</v>
      </c>
      <c r="C5036" s="34">
        <v>29</v>
      </c>
      <c r="D5036" s="35">
        <v>267.3</v>
      </c>
      <c r="E5036" s="36">
        <v>475.05</v>
      </c>
      <c r="F5036" s="37">
        <f t="shared" si="316"/>
        <v>742.35</v>
      </c>
      <c r="G5036" s="38"/>
      <c r="H5036" s="35">
        <v>549.43799999999999</v>
      </c>
      <c r="I5036" s="36">
        <v>237.24700000000001</v>
      </c>
      <c r="J5036" s="37">
        <f t="shared" si="317"/>
        <v>786.68499999999995</v>
      </c>
      <c r="K5036" s="38"/>
      <c r="L5036" s="35">
        <v>353.55</v>
      </c>
      <c r="M5036" s="36">
        <v>233.85</v>
      </c>
      <c r="N5036" s="37">
        <f t="shared" si="318"/>
        <v>587.4</v>
      </c>
    </row>
    <row r="5037" spans="1:14" ht="15.6" x14ac:dyDescent="0.3">
      <c r="A5037" s="40">
        <v>43675.625</v>
      </c>
      <c r="B5037" s="29">
        <f t="shared" si="315"/>
        <v>7</v>
      </c>
      <c r="C5037" s="34">
        <v>29</v>
      </c>
      <c r="D5037" s="35">
        <v>264</v>
      </c>
      <c r="E5037" s="36">
        <v>459.9</v>
      </c>
      <c r="F5037" s="37">
        <f t="shared" si="316"/>
        <v>723.9</v>
      </c>
      <c r="G5037" s="38"/>
      <c r="H5037" s="35">
        <v>533.83399999999995</v>
      </c>
      <c r="I5037" s="36">
        <v>236.184</v>
      </c>
      <c r="J5037" s="37">
        <f t="shared" si="317"/>
        <v>770.01799999999992</v>
      </c>
      <c r="K5037" s="38"/>
      <c r="L5037" s="35">
        <v>346.35</v>
      </c>
      <c r="M5037" s="36">
        <v>231.45</v>
      </c>
      <c r="N5037" s="37">
        <f t="shared" si="318"/>
        <v>577.79999999999995</v>
      </c>
    </row>
    <row r="5038" spans="1:14" ht="15.6" x14ac:dyDescent="0.3">
      <c r="A5038" s="39">
        <v>43675.666666666664</v>
      </c>
      <c r="B5038" s="29">
        <f t="shared" si="315"/>
        <v>7</v>
      </c>
      <c r="C5038" s="34">
        <v>29</v>
      </c>
      <c r="D5038" s="35">
        <v>258.45</v>
      </c>
      <c r="E5038" s="36">
        <v>444.75</v>
      </c>
      <c r="F5038" s="37">
        <f t="shared" si="316"/>
        <v>703.2</v>
      </c>
      <c r="G5038" s="38"/>
      <c r="H5038" s="35">
        <v>526.48400000000004</v>
      </c>
      <c r="I5038" s="36">
        <v>230.90600000000001</v>
      </c>
      <c r="J5038" s="37">
        <f t="shared" si="317"/>
        <v>757.3900000000001</v>
      </c>
      <c r="K5038" s="38"/>
      <c r="L5038" s="35">
        <v>342</v>
      </c>
      <c r="M5038" s="36">
        <v>229.65</v>
      </c>
      <c r="N5038" s="37">
        <f t="shared" si="318"/>
        <v>571.65</v>
      </c>
    </row>
    <row r="5039" spans="1:14" ht="15.6" x14ac:dyDescent="0.3">
      <c r="A5039" s="40">
        <v>43675.708333333336</v>
      </c>
      <c r="B5039" s="29">
        <f t="shared" si="315"/>
        <v>7</v>
      </c>
      <c r="C5039" s="34">
        <v>29</v>
      </c>
      <c r="D5039" s="35">
        <v>257.7</v>
      </c>
      <c r="E5039" s="36">
        <v>409.35</v>
      </c>
      <c r="F5039" s="37">
        <f t="shared" si="316"/>
        <v>667.05</v>
      </c>
      <c r="G5039" s="38"/>
      <c r="H5039" s="35">
        <v>505.81200000000001</v>
      </c>
      <c r="I5039" s="36">
        <v>215.18199999999999</v>
      </c>
      <c r="J5039" s="37">
        <f t="shared" si="317"/>
        <v>720.99400000000003</v>
      </c>
      <c r="K5039" s="38"/>
      <c r="L5039" s="35">
        <v>322.5</v>
      </c>
      <c r="M5039" s="36">
        <v>218.1</v>
      </c>
      <c r="N5039" s="37">
        <f t="shared" si="318"/>
        <v>540.6</v>
      </c>
    </row>
    <row r="5040" spans="1:14" ht="15.6" x14ac:dyDescent="0.3">
      <c r="A5040" s="39">
        <v>43675.75</v>
      </c>
      <c r="B5040" s="29">
        <f t="shared" si="315"/>
        <v>7</v>
      </c>
      <c r="C5040" s="34">
        <v>29</v>
      </c>
      <c r="D5040" s="35">
        <v>249.75</v>
      </c>
      <c r="E5040" s="36">
        <v>363.75</v>
      </c>
      <c r="F5040" s="37">
        <f t="shared" si="316"/>
        <v>613.5</v>
      </c>
      <c r="G5040" s="38"/>
      <c r="H5040" s="35">
        <v>186.20699999999999</v>
      </c>
      <c r="I5040" s="36">
        <v>180.154</v>
      </c>
      <c r="J5040" s="37">
        <f t="shared" si="317"/>
        <v>366.36099999999999</v>
      </c>
      <c r="K5040" s="38"/>
      <c r="L5040" s="35">
        <v>112.05</v>
      </c>
      <c r="M5040" s="36">
        <v>105.15</v>
      </c>
      <c r="N5040" s="37">
        <f t="shared" si="318"/>
        <v>217.2</v>
      </c>
    </row>
    <row r="5041" spans="1:14" ht="15.6" x14ac:dyDescent="0.3">
      <c r="A5041" s="40">
        <v>43675.791666666664</v>
      </c>
      <c r="B5041" s="29">
        <f t="shared" si="315"/>
        <v>7</v>
      </c>
      <c r="C5041" s="34">
        <v>29</v>
      </c>
      <c r="D5041" s="35">
        <v>228.15</v>
      </c>
      <c r="E5041" s="36">
        <v>341.85</v>
      </c>
      <c r="F5041" s="37">
        <f t="shared" si="316"/>
        <v>570</v>
      </c>
      <c r="G5041" s="38"/>
      <c r="H5041" s="35">
        <v>182.24100000000001</v>
      </c>
      <c r="I5041" s="36">
        <v>168.166</v>
      </c>
      <c r="J5041" s="37">
        <f t="shared" si="317"/>
        <v>350.40700000000004</v>
      </c>
      <c r="K5041" s="38"/>
      <c r="L5041" s="35">
        <v>97.2</v>
      </c>
      <c r="M5041" s="36">
        <v>87.15</v>
      </c>
      <c r="N5041" s="37">
        <f t="shared" si="318"/>
        <v>184.35000000000002</v>
      </c>
    </row>
    <row r="5042" spans="1:14" ht="15.6" x14ac:dyDescent="0.3">
      <c r="A5042" s="39">
        <v>43675.833333333336</v>
      </c>
      <c r="B5042" s="29">
        <f t="shared" si="315"/>
        <v>7</v>
      </c>
      <c r="C5042" s="34">
        <v>29</v>
      </c>
      <c r="D5042" s="35">
        <v>221.7</v>
      </c>
      <c r="E5042" s="36">
        <v>328.35</v>
      </c>
      <c r="F5042" s="37">
        <f t="shared" si="316"/>
        <v>550.04999999999995</v>
      </c>
      <c r="G5042" s="38"/>
      <c r="H5042" s="35">
        <v>187.26900000000001</v>
      </c>
      <c r="I5042" s="36">
        <v>166.76</v>
      </c>
      <c r="J5042" s="37">
        <f t="shared" si="317"/>
        <v>354.029</v>
      </c>
      <c r="K5042" s="38"/>
      <c r="L5042" s="35">
        <v>97.35</v>
      </c>
      <c r="M5042" s="36">
        <v>79.8</v>
      </c>
      <c r="N5042" s="37">
        <f t="shared" si="318"/>
        <v>177.14999999999998</v>
      </c>
    </row>
    <row r="5043" spans="1:14" ht="15.6" x14ac:dyDescent="0.3">
      <c r="A5043" s="40">
        <v>43675.875</v>
      </c>
      <c r="B5043" s="29">
        <f t="shared" si="315"/>
        <v>7</v>
      </c>
      <c r="C5043" s="34">
        <v>29</v>
      </c>
      <c r="D5043" s="35">
        <v>181.05</v>
      </c>
      <c r="E5043" s="36">
        <v>140.4</v>
      </c>
      <c r="F5043" s="37">
        <f t="shared" si="316"/>
        <v>321.45000000000005</v>
      </c>
      <c r="G5043" s="38"/>
      <c r="H5043" s="35">
        <v>182.596</v>
      </c>
      <c r="I5043" s="36">
        <v>158.89099999999999</v>
      </c>
      <c r="J5043" s="37">
        <f t="shared" si="317"/>
        <v>341.48699999999997</v>
      </c>
      <c r="K5043" s="38"/>
      <c r="L5043" s="35">
        <v>96.75</v>
      </c>
      <c r="M5043" s="36">
        <v>78.150000000000006</v>
      </c>
      <c r="N5043" s="37">
        <f t="shared" si="318"/>
        <v>174.9</v>
      </c>
    </row>
    <row r="5044" spans="1:14" ht="15.6" x14ac:dyDescent="0.3">
      <c r="A5044" s="39">
        <v>43675.916666666664</v>
      </c>
      <c r="B5044" s="29">
        <f t="shared" si="315"/>
        <v>7</v>
      </c>
      <c r="C5044" s="34">
        <v>29</v>
      </c>
      <c r="D5044" s="35">
        <v>165.75</v>
      </c>
      <c r="E5044" s="36">
        <v>138.15</v>
      </c>
      <c r="F5044" s="37">
        <f t="shared" si="316"/>
        <v>303.89999999999998</v>
      </c>
      <c r="G5044" s="38"/>
      <c r="H5044" s="35">
        <v>178.41900000000001</v>
      </c>
      <c r="I5044" s="36">
        <v>152.721</v>
      </c>
      <c r="J5044" s="37">
        <f t="shared" si="317"/>
        <v>331.14</v>
      </c>
      <c r="K5044" s="38"/>
      <c r="L5044" s="35">
        <v>96</v>
      </c>
      <c r="M5044" s="36">
        <v>77.55</v>
      </c>
      <c r="N5044" s="37">
        <f t="shared" si="318"/>
        <v>173.55</v>
      </c>
    </row>
    <row r="5045" spans="1:14" ht="15.6" x14ac:dyDescent="0.3">
      <c r="A5045" s="40">
        <v>43675.958333333336</v>
      </c>
      <c r="B5045" s="29">
        <f t="shared" si="315"/>
        <v>7</v>
      </c>
      <c r="C5045" s="34">
        <v>29</v>
      </c>
      <c r="D5045" s="35">
        <v>154.5</v>
      </c>
      <c r="E5045" s="36">
        <v>136.94999999999999</v>
      </c>
      <c r="F5045" s="37">
        <f t="shared" si="316"/>
        <v>291.45</v>
      </c>
      <c r="G5045" s="38"/>
      <c r="H5045" s="35">
        <v>170.643</v>
      </c>
      <c r="I5045" s="36">
        <v>127.211</v>
      </c>
      <c r="J5045" s="37">
        <f t="shared" si="317"/>
        <v>297.85399999999998</v>
      </c>
      <c r="K5045" s="38"/>
      <c r="L5045" s="35">
        <v>88.5</v>
      </c>
      <c r="M5045" s="36">
        <v>70.349999999999994</v>
      </c>
      <c r="N5045" s="37">
        <f t="shared" si="318"/>
        <v>158.85</v>
      </c>
    </row>
    <row r="5046" spans="1:14" ht="15.6" x14ac:dyDescent="0.3">
      <c r="A5046" s="39">
        <v>43675</v>
      </c>
      <c r="B5046" s="29">
        <f t="shared" si="315"/>
        <v>7</v>
      </c>
      <c r="C5046" s="34">
        <v>29</v>
      </c>
      <c r="D5046" s="35">
        <v>146.4</v>
      </c>
      <c r="E5046" s="36">
        <v>120.6</v>
      </c>
      <c r="F5046" s="37">
        <f t="shared" si="316"/>
        <v>267</v>
      </c>
      <c r="G5046" s="38"/>
      <c r="H5046" s="35">
        <v>164.19200000000001</v>
      </c>
      <c r="I5046" s="36">
        <v>110.071</v>
      </c>
      <c r="J5046" s="37">
        <f t="shared" si="317"/>
        <v>274.26300000000003</v>
      </c>
      <c r="K5046" s="38"/>
      <c r="L5046" s="35">
        <v>84.75</v>
      </c>
      <c r="M5046" s="36">
        <v>69.599999999999994</v>
      </c>
      <c r="N5046" s="37">
        <f t="shared" si="318"/>
        <v>154.35</v>
      </c>
    </row>
    <row r="5047" spans="1:14" ht="15.6" x14ac:dyDescent="0.3">
      <c r="A5047" s="40">
        <v>43676.041666666664</v>
      </c>
      <c r="B5047" s="29">
        <f t="shared" si="315"/>
        <v>7</v>
      </c>
      <c r="C5047" s="34">
        <v>30</v>
      </c>
      <c r="D5047" s="35">
        <v>146.85</v>
      </c>
      <c r="E5047" s="36">
        <v>120.6</v>
      </c>
      <c r="F5047" s="37">
        <f t="shared" si="316"/>
        <v>267.45</v>
      </c>
      <c r="G5047" s="38"/>
      <c r="H5047" s="35">
        <v>163.715</v>
      </c>
      <c r="I5047" s="36">
        <v>109.758</v>
      </c>
      <c r="J5047" s="37">
        <f t="shared" si="317"/>
        <v>273.47300000000001</v>
      </c>
      <c r="K5047" s="38"/>
      <c r="L5047" s="35">
        <v>85.05</v>
      </c>
      <c r="M5047" s="36">
        <v>71.099999999999994</v>
      </c>
      <c r="N5047" s="37">
        <f t="shared" si="318"/>
        <v>156.14999999999998</v>
      </c>
    </row>
    <row r="5048" spans="1:14" ht="15.6" x14ac:dyDescent="0.3">
      <c r="A5048" s="39">
        <v>43676.083333333336</v>
      </c>
      <c r="B5048" s="29">
        <f t="shared" si="315"/>
        <v>7</v>
      </c>
      <c r="C5048" s="34">
        <v>30</v>
      </c>
      <c r="D5048" s="35">
        <v>141.44999999999999</v>
      </c>
      <c r="E5048" s="36">
        <v>120.9</v>
      </c>
      <c r="F5048" s="37">
        <f t="shared" si="316"/>
        <v>262.35000000000002</v>
      </c>
      <c r="G5048" s="38"/>
      <c r="H5048" s="35">
        <v>163.179</v>
      </c>
      <c r="I5048" s="36">
        <v>107.033</v>
      </c>
      <c r="J5048" s="37">
        <f t="shared" si="317"/>
        <v>270.21199999999999</v>
      </c>
      <c r="K5048" s="38"/>
      <c r="L5048" s="35">
        <v>85.95</v>
      </c>
      <c r="M5048" s="36">
        <v>69.599999999999994</v>
      </c>
      <c r="N5048" s="37">
        <f t="shared" si="318"/>
        <v>155.55000000000001</v>
      </c>
    </row>
    <row r="5049" spans="1:14" ht="15.6" x14ac:dyDescent="0.3">
      <c r="A5049" s="40">
        <v>43676.125</v>
      </c>
      <c r="B5049" s="29">
        <f t="shared" si="315"/>
        <v>7</v>
      </c>
      <c r="C5049" s="34">
        <v>30</v>
      </c>
      <c r="D5049" s="35">
        <v>142.80000000000001</v>
      </c>
      <c r="E5049" s="36">
        <v>122.55</v>
      </c>
      <c r="F5049" s="37">
        <f t="shared" si="316"/>
        <v>265.35000000000002</v>
      </c>
      <c r="G5049" s="38"/>
      <c r="H5049" s="35">
        <v>172.29400000000001</v>
      </c>
      <c r="I5049" s="36">
        <v>106.82599999999999</v>
      </c>
      <c r="J5049" s="37">
        <f t="shared" si="317"/>
        <v>279.12</v>
      </c>
      <c r="K5049" s="38"/>
      <c r="L5049" s="35">
        <v>82.8</v>
      </c>
      <c r="M5049" s="36">
        <v>69.75</v>
      </c>
      <c r="N5049" s="37">
        <f t="shared" si="318"/>
        <v>152.55000000000001</v>
      </c>
    </row>
    <row r="5050" spans="1:14" ht="15.6" x14ac:dyDescent="0.3">
      <c r="A5050" s="39">
        <v>43676.166666666664</v>
      </c>
      <c r="B5050" s="29">
        <f t="shared" si="315"/>
        <v>7</v>
      </c>
      <c r="C5050" s="34">
        <v>30</v>
      </c>
      <c r="D5050" s="35">
        <v>142.19999999999999</v>
      </c>
      <c r="E5050" s="36">
        <v>121.05</v>
      </c>
      <c r="F5050" s="37">
        <f t="shared" si="316"/>
        <v>263.25</v>
      </c>
      <c r="G5050" s="38"/>
      <c r="H5050" s="35">
        <v>178.23599999999999</v>
      </c>
      <c r="I5050" s="36">
        <v>110.001</v>
      </c>
      <c r="J5050" s="37">
        <f t="shared" si="317"/>
        <v>288.23699999999997</v>
      </c>
      <c r="K5050" s="38"/>
      <c r="L5050" s="35">
        <v>81</v>
      </c>
      <c r="M5050" s="36">
        <v>69.599999999999994</v>
      </c>
      <c r="N5050" s="37">
        <f t="shared" si="318"/>
        <v>150.6</v>
      </c>
    </row>
    <row r="5051" spans="1:14" ht="15.6" x14ac:dyDescent="0.3">
      <c r="A5051" s="40">
        <v>43676.208333333336</v>
      </c>
      <c r="B5051" s="29">
        <f t="shared" si="315"/>
        <v>7</v>
      </c>
      <c r="C5051" s="34">
        <v>30</v>
      </c>
      <c r="D5051" s="35">
        <v>138.44999999999999</v>
      </c>
      <c r="E5051" s="36">
        <v>132.9</v>
      </c>
      <c r="F5051" s="37">
        <f t="shared" si="316"/>
        <v>271.35000000000002</v>
      </c>
      <c r="G5051" s="38"/>
      <c r="H5051" s="35">
        <v>187.249</v>
      </c>
      <c r="I5051" s="36">
        <v>108.863</v>
      </c>
      <c r="J5051" s="37">
        <f t="shared" si="317"/>
        <v>296.11199999999997</v>
      </c>
      <c r="K5051" s="38"/>
      <c r="L5051" s="35">
        <v>79.2</v>
      </c>
      <c r="M5051" s="36">
        <v>69.599999999999994</v>
      </c>
      <c r="N5051" s="37">
        <f t="shared" si="318"/>
        <v>148.80000000000001</v>
      </c>
    </row>
    <row r="5052" spans="1:14" ht="15.6" x14ac:dyDescent="0.3">
      <c r="A5052" s="39">
        <v>43676.25</v>
      </c>
      <c r="B5052" s="29">
        <f t="shared" si="315"/>
        <v>7</v>
      </c>
      <c r="C5052" s="34">
        <v>30</v>
      </c>
      <c r="D5052" s="35">
        <v>184.8</v>
      </c>
      <c r="E5052" s="36">
        <v>344.1</v>
      </c>
      <c r="F5052" s="37">
        <f t="shared" si="316"/>
        <v>528.90000000000009</v>
      </c>
      <c r="G5052" s="38"/>
      <c r="H5052" s="35">
        <v>455.71899999999999</v>
      </c>
      <c r="I5052" s="36">
        <v>164.76400000000001</v>
      </c>
      <c r="J5052" s="37">
        <f t="shared" si="317"/>
        <v>620.48299999999995</v>
      </c>
      <c r="K5052" s="38"/>
      <c r="L5052" s="35">
        <v>246.75</v>
      </c>
      <c r="M5052" s="36">
        <v>150.30000000000001</v>
      </c>
      <c r="N5052" s="37">
        <f t="shared" si="318"/>
        <v>397.05</v>
      </c>
    </row>
    <row r="5053" spans="1:14" ht="15.6" x14ac:dyDescent="0.3">
      <c r="A5053" s="40">
        <v>43676.291666666664</v>
      </c>
      <c r="B5053" s="29">
        <f t="shared" si="315"/>
        <v>7</v>
      </c>
      <c r="C5053" s="34">
        <v>30</v>
      </c>
      <c r="D5053" s="35">
        <v>208.5</v>
      </c>
      <c r="E5053" s="36">
        <v>389.1</v>
      </c>
      <c r="F5053" s="37">
        <f t="shared" si="316"/>
        <v>597.6</v>
      </c>
      <c r="G5053" s="38"/>
      <c r="H5053" s="35">
        <v>496.85300000000001</v>
      </c>
      <c r="I5053" s="36">
        <v>186.79499999999999</v>
      </c>
      <c r="J5053" s="37">
        <f t="shared" si="317"/>
        <v>683.64800000000002</v>
      </c>
      <c r="K5053" s="38"/>
      <c r="L5053" s="35">
        <v>307.05</v>
      </c>
      <c r="M5053" s="36">
        <v>185.55</v>
      </c>
      <c r="N5053" s="37">
        <f t="shared" si="318"/>
        <v>492.6</v>
      </c>
    </row>
    <row r="5054" spans="1:14" ht="15.6" x14ac:dyDescent="0.3">
      <c r="A5054" s="39">
        <v>43676.333333333336</v>
      </c>
      <c r="B5054" s="29">
        <f t="shared" si="315"/>
        <v>7</v>
      </c>
      <c r="C5054" s="34">
        <v>30</v>
      </c>
      <c r="D5054" s="35">
        <v>222</v>
      </c>
      <c r="E5054" s="36">
        <v>408.45</v>
      </c>
      <c r="F5054" s="37">
        <f t="shared" si="316"/>
        <v>630.45000000000005</v>
      </c>
      <c r="G5054" s="38"/>
      <c r="H5054" s="35">
        <v>485.23399999999998</v>
      </c>
      <c r="I5054" s="36">
        <v>205.85</v>
      </c>
      <c r="J5054" s="37">
        <f t="shared" si="317"/>
        <v>691.08399999999995</v>
      </c>
      <c r="K5054" s="38"/>
      <c r="L5054" s="35">
        <v>311.7</v>
      </c>
      <c r="M5054" s="36">
        <v>202.5</v>
      </c>
      <c r="N5054" s="37">
        <f t="shared" si="318"/>
        <v>514.20000000000005</v>
      </c>
    </row>
    <row r="5055" spans="1:14" ht="15.6" x14ac:dyDescent="0.3">
      <c r="A5055" s="40">
        <v>43676.375</v>
      </c>
      <c r="B5055" s="29">
        <f t="shared" si="315"/>
        <v>7</v>
      </c>
      <c r="C5055" s="34">
        <v>30</v>
      </c>
      <c r="D5055" s="35">
        <v>240.3</v>
      </c>
      <c r="E5055" s="36">
        <v>424.05</v>
      </c>
      <c r="F5055" s="37">
        <f t="shared" si="316"/>
        <v>664.35</v>
      </c>
      <c r="G5055" s="38"/>
      <c r="H5055" s="35">
        <v>477.90199999999999</v>
      </c>
      <c r="I5055" s="36">
        <v>221.762</v>
      </c>
      <c r="J5055" s="37">
        <f t="shared" si="317"/>
        <v>699.66399999999999</v>
      </c>
      <c r="K5055" s="38"/>
      <c r="L5055" s="35">
        <v>318.60000000000002</v>
      </c>
      <c r="M5055" s="36">
        <v>220.95</v>
      </c>
      <c r="N5055" s="37">
        <f t="shared" si="318"/>
        <v>539.54999999999995</v>
      </c>
    </row>
    <row r="5056" spans="1:14" ht="15.6" x14ac:dyDescent="0.3">
      <c r="A5056" s="39">
        <v>43676.416666666664</v>
      </c>
      <c r="B5056" s="29">
        <f t="shared" si="315"/>
        <v>7</v>
      </c>
      <c r="C5056" s="34">
        <v>30</v>
      </c>
      <c r="D5056" s="35">
        <v>247.65</v>
      </c>
      <c r="E5056" s="36">
        <v>438.15</v>
      </c>
      <c r="F5056" s="37">
        <f t="shared" si="316"/>
        <v>685.8</v>
      </c>
      <c r="G5056" s="38"/>
      <c r="H5056" s="35">
        <v>486.149</v>
      </c>
      <c r="I5056" s="36">
        <v>237.001</v>
      </c>
      <c r="J5056" s="37">
        <f t="shared" si="317"/>
        <v>723.15</v>
      </c>
      <c r="K5056" s="38"/>
      <c r="L5056" s="35">
        <v>324.14999999999998</v>
      </c>
      <c r="M5056" s="36">
        <v>232.05</v>
      </c>
      <c r="N5056" s="37">
        <f t="shared" si="318"/>
        <v>556.20000000000005</v>
      </c>
    </row>
    <row r="5057" spans="1:14" ht="15.6" x14ac:dyDescent="0.3">
      <c r="A5057" s="40">
        <v>43676.458333333336</v>
      </c>
      <c r="B5057" s="29">
        <f t="shared" si="315"/>
        <v>7</v>
      </c>
      <c r="C5057" s="34">
        <v>30</v>
      </c>
      <c r="D5057" s="35">
        <v>256.5</v>
      </c>
      <c r="E5057" s="36">
        <v>448.95</v>
      </c>
      <c r="F5057" s="37">
        <f t="shared" si="316"/>
        <v>705.45</v>
      </c>
      <c r="G5057" s="38"/>
      <c r="H5057" s="35">
        <v>492.72199999999998</v>
      </c>
      <c r="I5057" s="36">
        <v>242.99600000000001</v>
      </c>
      <c r="J5057" s="37">
        <f t="shared" si="317"/>
        <v>735.71799999999996</v>
      </c>
      <c r="K5057" s="38"/>
      <c r="L5057" s="35">
        <v>325.35000000000002</v>
      </c>
      <c r="M5057" s="36">
        <v>237</v>
      </c>
      <c r="N5057" s="37">
        <f t="shared" si="318"/>
        <v>562.35</v>
      </c>
    </row>
    <row r="5058" spans="1:14" ht="15.6" x14ac:dyDescent="0.3">
      <c r="A5058" s="39">
        <v>43676.5</v>
      </c>
      <c r="B5058" s="29">
        <f t="shared" si="315"/>
        <v>7</v>
      </c>
      <c r="C5058" s="34">
        <v>30</v>
      </c>
      <c r="D5058" s="35">
        <v>265.2</v>
      </c>
      <c r="E5058" s="36">
        <v>463.05</v>
      </c>
      <c r="F5058" s="37">
        <f t="shared" si="316"/>
        <v>728.25</v>
      </c>
      <c r="G5058" s="38"/>
      <c r="H5058" s="35">
        <v>508.74</v>
      </c>
      <c r="I5058" s="36">
        <v>240.54</v>
      </c>
      <c r="J5058" s="37">
        <f t="shared" si="317"/>
        <v>749.28</v>
      </c>
      <c r="K5058" s="38"/>
      <c r="L5058" s="35">
        <v>333.15</v>
      </c>
      <c r="M5058" s="36">
        <v>242.55</v>
      </c>
      <c r="N5058" s="37">
        <f t="shared" si="318"/>
        <v>575.70000000000005</v>
      </c>
    </row>
    <row r="5059" spans="1:14" ht="15.6" x14ac:dyDescent="0.3">
      <c r="A5059" s="40">
        <v>43676.541666666664</v>
      </c>
      <c r="B5059" s="29">
        <f t="shared" si="315"/>
        <v>7</v>
      </c>
      <c r="C5059" s="34">
        <v>30</v>
      </c>
      <c r="D5059" s="35">
        <v>276.75</v>
      </c>
      <c r="E5059" s="36">
        <v>458.4</v>
      </c>
      <c r="F5059" s="37">
        <f t="shared" si="316"/>
        <v>735.15</v>
      </c>
      <c r="G5059" s="38"/>
      <c r="H5059" s="35">
        <v>511.512</v>
      </c>
      <c r="I5059" s="36">
        <v>237.071</v>
      </c>
      <c r="J5059" s="37">
        <f t="shared" si="317"/>
        <v>748.58299999999997</v>
      </c>
      <c r="K5059" s="38"/>
      <c r="L5059" s="35">
        <v>329.85</v>
      </c>
      <c r="M5059" s="36">
        <v>244.05</v>
      </c>
      <c r="N5059" s="37">
        <f t="shared" si="318"/>
        <v>573.90000000000009</v>
      </c>
    </row>
    <row r="5060" spans="1:14" ht="15.6" x14ac:dyDescent="0.3">
      <c r="A5060" s="39">
        <v>43676.583333333336</v>
      </c>
      <c r="B5060" s="29">
        <f t="shared" si="315"/>
        <v>7</v>
      </c>
      <c r="C5060" s="34">
        <v>30</v>
      </c>
      <c r="D5060" s="35">
        <v>264.60000000000002</v>
      </c>
      <c r="E5060" s="36">
        <v>451.65</v>
      </c>
      <c r="F5060" s="37">
        <f t="shared" si="316"/>
        <v>716.25</v>
      </c>
      <c r="G5060" s="38"/>
      <c r="H5060" s="35">
        <v>507.32299999999998</v>
      </c>
      <c r="I5060" s="36">
        <v>234.87</v>
      </c>
      <c r="J5060" s="37">
        <f t="shared" si="317"/>
        <v>742.19299999999998</v>
      </c>
      <c r="K5060" s="38"/>
      <c r="L5060" s="35">
        <v>283.2</v>
      </c>
      <c r="M5060" s="36">
        <v>270.60000000000002</v>
      </c>
      <c r="N5060" s="37">
        <f t="shared" si="318"/>
        <v>553.79999999999995</v>
      </c>
    </row>
    <row r="5061" spans="1:14" ht="15.6" x14ac:dyDescent="0.3">
      <c r="A5061" s="40">
        <v>43676.625</v>
      </c>
      <c r="B5061" s="29">
        <f t="shared" si="315"/>
        <v>7</v>
      </c>
      <c r="C5061" s="34">
        <v>30</v>
      </c>
      <c r="D5061" s="35">
        <v>263.7</v>
      </c>
      <c r="E5061" s="36">
        <v>444.75</v>
      </c>
      <c r="F5061" s="37">
        <f t="shared" si="316"/>
        <v>708.45</v>
      </c>
      <c r="G5061" s="38"/>
      <c r="H5061" s="35">
        <v>510.81200000000001</v>
      </c>
      <c r="I5061" s="36">
        <v>232.339</v>
      </c>
      <c r="J5061" s="37">
        <f t="shared" si="317"/>
        <v>743.15100000000007</v>
      </c>
      <c r="K5061" s="38"/>
      <c r="L5061" s="35">
        <v>182.1</v>
      </c>
      <c r="M5061" s="36">
        <v>420.9</v>
      </c>
      <c r="N5061" s="37">
        <f t="shared" si="318"/>
        <v>603</v>
      </c>
    </row>
    <row r="5062" spans="1:14" ht="15.6" x14ac:dyDescent="0.3">
      <c r="A5062" s="39">
        <v>43676.666666666664</v>
      </c>
      <c r="B5062" s="29">
        <f t="shared" si="315"/>
        <v>7</v>
      </c>
      <c r="C5062" s="34">
        <v>30</v>
      </c>
      <c r="D5062" s="35">
        <v>252.75</v>
      </c>
      <c r="E5062" s="36">
        <v>424.05</v>
      </c>
      <c r="F5062" s="37">
        <f t="shared" si="316"/>
        <v>676.8</v>
      </c>
      <c r="G5062" s="38"/>
      <c r="H5062" s="35">
        <v>494.21600000000001</v>
      </c>
      <c r="I5062" s="36">
        <v>227.447</v>
      </c>
      <c r="J5062" s="37">
        <f t="shared" si="317"/>
        <v>721.66300000000001</v>
      </c>
      <c r="K5062" s="38"/>
      <c r="L5062" s="35">
        <v>171.3</v>
      </c>
      <c r="M5062" s="36">
        <v>381.45</v>
      </c>
      <c r="N5062" s="37">
        <f t="shared" si="318"/>
        <v>552.75</v>
      </c>
    </row>
    <row r="5063" spans="1:14" ht="15.6" x14ac:dyDescent="0.3">
      <c r="A5063" s="40">
        <v>43676.708333333336</v>
      </c>
      <c r="B5063" s="29">
        <f t="shared" si="315"/>
        <v>7</v>
      </c>
      <c r="C5063" s="34">
        <v>30</v>
      </c>
      <c r="D5063" s="35">
        <v>247.65</v>
      </c>
      <c r="E5063" s="36">
        <v>392.1</v>
      </c>
      <c r="F5063" s="37">
        <f t="shared" si="316"/>
        <v>639.75</v>
      </c>
      <c r="G5063" s="38"/>
      <c r="H5063" s="35">
        <v>475.66500000000002</v>
      </c>
      <c r="I5063" s="36">
        <v>211.32499999999999</v>
      </c>
      <c r="J5063" s="37">
        <f t="shared" si="317"/>
        <v>686.99</v>
      </c>
      <c r="K5063" s="38"/>
      <c r="L5063" s="35">
        <v>143.25</v>
      </c>
      <c r="M5063" s="36">
        <v>311.39999999999998</v>
      </c>
      <c r="N5063" s="37">
        <f t="shared" si="318"/>
        <v>454.65</v>
      </c>
    </row>
    <row r="5064" spans="1:14" ht="15.6" x14ac:dyDescent="0.3">
      <c r="A5064" s="39">
        <v>43676.75</v>
      </c>
      <c r="B5064" s="29">
        <f t="shared" ref="B5064:B5127" si="319">MONTH(A5064)</f>
        <v>7</v>
      </c>
      <c r="C5064" s="34">
        <v>30</v>
      </c>
      <c r="D5064" s="35">
        <v>231.6</v>
      </c>
      <c r="E5064" s="36">
        <v>349.95</v>
      </c>
      <c r="F5064" s="37">
        <f t="shared" ref="F5064:F5127" si="320">D5064+E5064</f>
        <v>581.54999999999995</v>
      </c>
      <c r="G5064" s="38"/>
      <c r="H5064" s="35">
        <v>445.56</v>
      </c>
      <c r="I5064" s="36">
        <v>195.298</v>
      </c>
      <c r="J5064" s="37">
        <f t="shared" ref="J5064:J5127" si="321">H5064+I5064</f>
        <v>640.85799999999995</v>
      </c>
      <c r="K5064" s="38"/>
      <c r="L5064" s="35">
        <v>110.1</v>
      </c>
      <c r="M5064" s="36">
        <v>97.35</v>
      </c>
      <c r="N5064" s="37">
        <f t="shared" ref="N5064:N5127" si="322">L5064+M5064</f>
        <v>207.45</v>
      </c>
    </row>
    <row r="5065" spans="1:14" ht="15.6" x14ac:dyDescent="0.3">
      <c r="A5065" s="40">
        <v>43676.791666666664</v>
      </c>
      <c r="B5065" s="29">
        <f t="shared" si="319"/>
        <v>7</v>
      </c>
      <c r="C5065" s="34">
        <v>30</v>
      </c>
      <c r="D5065" s="35">
        <v>214.95</v>
      </c>
      <c r="E5065" s="36">
        <v>327.14999999999998</v>
      </c>
      <c r="F5065" s="37">
        <f t="shared" si="320"/>
        <v>542.09999999999991</v>
      </c>
      <c r="G5065" s="38"/>
      <c r="H5065" s="35">
        <v>425.52199999999999</v>
      </c>
      <c r="I5065" s="36">
        <v>182.32499999999999</v>
      </c>
      <c r="J5065" s="37">
        <f t="shared" si="321"/>
        <v>607.84699999999998</v>
      </c>
      <c r="K5065" s="38"/>
      <c r="L5065" s="35">
        <v>97.95</v>
      </c>
      <c r="M5065" s="36">
        <v>84.45</v>
      </c>
      <c r="N5065" s="37">
        <f t="shared" si="322"/>
        <v>182.4</v>
      </c>
    </row>
    <row r="5066" spans="1:14" ht="15.6" x14ac:dyDescent="0.3">
      <c r="A5066" s="39">
        <v>43676.833333333336</v>
      </c>
      <c r="B5066" s="29">
        <f t="shared" si="319"/>
        <v>7</v>
      </c>
      <c r="C5066" s="34">
        <v>30</v>
      </c>
      <c r="D5066" s="35">
        <v>210.3</v>
      </c>
      <c r="E5066" s="36">
        <v>316.05</v>
      </c>
      <c r="F5066" s="37">
        <f t="shared" si="320"/>
        <v>526.35</v>
      </c>
      <c r="G5066" s="38"/>
      <c r="H5066" s="35">
        <v>421.40199999999999</v>
      </c>
      <c r="I5066" s="36">
        <v>182.97</v>
      </c>
      <c r="J5066" s="37">
        <f t="shared" si="321"/>
        <v>604.37199999999996</v>
      </c>
      <c r="K5066" s="38"/>
      <c r="L5066" s="35">
        <v>97.2</v>
      </c>
      <c r="M5066" s="36">
        <v>84</v>
      </c>
      <c r="N5066" s="37">
        <f t="shared" si="322"/>
        <v>181.2</v>
      </c>
    </row>
    <row r="5067" spans="1:14" ht="15.6" x14ac:dyDescent="0.3">
      <c r="A5067" s="40">
        <v>43676.875</v>
      </c>
      <c r="B5067" s="29">
        <f t="shared" si="319"/>
        <v>7</v>
      </c>
      <c r="C5067" s="34">
        <v>30</v>
      </c>
      <c r="D5067" s="35">
        <v>174.6</v>
      </c>
      <c r="E5067" s="36">
        <v>142.5</v>
      </c>
      <c r="F5067" s="37">
        <f t="shared" si="320"/>
        <v>317.10000000000002</v>
      </c>
      <c r="G5067" s="38"/>
      <c r="H5067" s="35">
        <v>406.78199999999998</v>
      </c>
      <c r="I5067" s="36">
        <v>169.30199999999999</v>
      </c>
      <c r="J5067" s="37">
        <f t="shared" si="321"/>
        <v>576.08399999999995</v>
      </c>
      <c r="K5067" s="38"/>
      <c r="L5067" s="35">
        <v>97.65</v>
      </c>
      <c r="M5067" s="36">
        <v>82.65</v>
      </c>
      <c r="N5067" s="37">
        <f t="shared" si="322"/>
        <v>180.3</v>
      </c>
    </row>
    <row r="5068" spans="1:14" ht="15.6" x14ac:dyDescent="0.3">
      <c r="A5068" s="39">
        <v>43676.916666666664</v>
      </c>
      <c r="B5068" s="29">
        <f t="shared" si="319"/>
        <v>7</v>
      </c>
      <c r="C5068" s="34">
        <v>30</v>
      </c>
      <c r="D5068" s="35">
        <v>160.05000000000001</v>
      </c>
      <c r="E5068" s="36">
        <v>136.35</v>
      </c>
      <c r="F5068" s="37">
        <f t="shared" si="320"/>
        <v>296.39999999999998</v>
      </c>
      <c r="G5068" s="38"/>
      <c r="H5068" s="35">
        <v>391.68200000000002</v>
      </c>
      <c r="I5068" s="36">
        <v>163.39699999999999</v>
      </c>
      <c r="J5068" s="37">
        <f t="shared" si="321"/>
        <v>555.07899999999995</v>
      </c>
      <c r="K5068" s="38"/>
      <c r="L5068" s="35">
        <v>94.2</v>
      </c>
      <c r="M5068" s="36">
        <v>78.45</v>
      </c>
      <c r="N5068" s="37">
        <f t="shared" si="322"/>
        <v>172.65</v>
      </c>
    </row>
    <row r="5069" spans="1:14" ht="15.6" x14ac:dyDescent="0.3">
      <c r="A5069" s="40">
        <v>43676.958333333336</v>
      </c>
      <c r="B5069" s="29">
        <f t="shared" si="319"/>
        <v>7</v>
      </c>
      <c r="C5069" s="34">
        <v>30</v>
      </c>
      <c r="D5069" s="35">
        <v>147</v>
      </c>
      <c r="E5069" s="36">
        <v>136.05000000000001</v>
      </c>
      <c r="F5069" s="37">
        <f t="shared" si="320"/>
        <v>283.05</v>
      </c>
      <c r="G5069" s="38"/>
      <c r="H5069" s="35">
        <v>169.983</v>
      </c>
      <c r="I5069" s="36">
        <v>117.408</v>
      </c>
      <c r="J5069" s="37">
        <f t="shared" si="321"/>
        <v>287.39100000000002</v>
      </c>
      <c r="K5069" s="38"/>
      <c r="L5069" s="35">
        <v>85.05</v>
      </c>
      <c r="M5069" s="36">
        <v>67.650000000000006</v>
      </c>
      <c r="N5069" s="37">
        <f t="shared" si="322"/>
        <v>152.69999999999999</v>
      </c>
    </row>
    <row r="5070" spans="1:14" ht="15.6" x14ac:dyDescent="0.3">
      <c r="A5070" s="39">
        <v>43676</v>
      </c>
      <c r="B5070" s="29">
        <f t="shared" si="319"/>
        <v>7</v>
      </c>
      <c r="C5070" s="34">
        <v>30</v>
      </c>
      <c r="D5070" s="35">
        <v>138.75</v>
      </c>
      <c r="E5070" s="36">
        <v>126.45</v>
      </c>
      <c r="F5070" s="37">
        <f t="shared" si="320"/>
        <v>265.2</v>
      </c>
      <c r="G5070" s="38"/>
      <c r="H5070" s="35">
        <v>163.143</v>
      </c>
      <c r="I5070" s="36">
        <v>107.03700000000001</v>
      </c>
      <c r="J5070" s="37">
        <f t="shared" si="321"/>
        <v>270.18</v>
      </c>
      <c r="K5070" s="38"/>
      <c r="L5070" s="35">
        <v>78.150000000000006</v>
      </c>
      <c r="M5070" s="36">
        <v>66.150000000000006</v>
      </c>
      <c r="N5070" s="37">
        <f t="shared" si="322"/>
        <v>144.30000000000001</v>
      </c>
    </row>
    <row r="5071" spans="1:14" ht="15.6" x14ac:dyDescent="0.3">
      <c r="A5071" s="40">
        <v>43677.041666666664</v>
      </c>
      <c r="B5071" s="29">
        <f t="shared" si="319"/>
        <v>7</v>
      </c>
      <c r="C5071" s="34">
        <v>31</v>
      </c>
      <c r="D5071" s="35">
        <v>133.19999999999999</v>
      </c>
      <c r="E5071" s="36">
        <v>120.9</v>
      </c>
      <c r="F5071" s="37">
        <f t="shared" si="320"/>
        <v>254.1</v>
      </c>
      <c r="G5071" s="38"/>
      <c r="H5071" s="35">
        <v>164.51599999999999</v>
      </c>
      <c r="I5071" s="36">
        <v>105.985</v>
      </c>
      <c r="J5071" s="37">
        <f t="shared" si="321"/>
        <v>270.50099999999998</v>
      </c>
      <c r="K5071" s="38"/>
      <c r="L5071" s="35">
        <v>79.2</v>
      </c>
      <c r="M5071" s="36">
        <v>67.95</v>
      </c>
      <c r="N5071" s="37">
        <f t="shared" si="322"/>
        <v>147.15</v>
      </c>
    </row>
    <row r="5072" spans="1:14" ht="15.6" x14ac:dyDescent="0.3">
      <c r="A5072" s="39">
        <v>43677.083333333336</v>
      </c>
      <c r="B5072" s="29">
        <f t="shared" si="319"/>
        <v>7</v>
      </c>
      <c r="C5072" s="34">
        <v>31</v>
      </c>
      <c r="D5072" s="35">
        <v>133.80000000000001</v>
      </c>
      <c r="E5072" s="36">
        <v>121.2</v>
      </c>
      <c r="F5072" s="37">
        <f t="shared" si="320"/>
        <v>255</v>
      </c>
      <c r="G5072" s="38"/>
      <c r="H5072" s="35">
        <v>161.934</v>
      </c>
      <c r="I5072" s="36">
        <v>105.899</v>
      </c>
      <c r="J5072" s="37">
        <f t="shared" si="321"/>
        <v>267.83299999999997</v>
      </c>
      <c r="K5072" s="38"/>
      <c r="L5072" s="35">
        <v>79.05</v>
      </c>
      <c r="M5072" s="36">
        <v>66.75</v>
      </c>
      <c r="N5072" s="37">
        <f t="shared" si="322"/>
        <v>145.80000000000001</v>
      </c>
    </row>
    <row r="5073" spans="1:14" ht="15.6" x14ac:dyDescent="0.3">
      <c r="A5073" s="40">
        <v>43677.125</v>
      </c>
      <c r="B5073" s="29">
        <f t="shared" si="319"/>
        <v>7</v>
      </c>
      <c r="C5073" s="34">
        <v>31</v>
      </c>
      <c r="D5073" s="35">
        <v>131.69999999999999</v>
      </c>
      <c r="E5073" s="36">
        <v>119.4</v>
      </c>
      <c r="F5073" s="37">
        <f t="shared" si="320"/>
        <v>251.1</v>
      </c>
      <c r="G5073" s="38"/>
      <c r="H5073" s="35">
        <v>170.27099999999999</v>
      </c>
      <c r="I5073" s="36">
        <v>104.81399999999999</v>
      </c>
      <c r="J5073" s="37">
        <f t="shared" si="321"/>
        <v>275.08499999999998</v>
      </c>
      <c r="K5073" s="38"/>
      <c r="L5073" s="35">
        <v>79.2</v>
      </c>
      <c r="M5073" s="36">
        <v>65.099999999999994</v>
      </c>
      <c r="N5073" s="37">
        <f t="shared" si="322"/>
        <v>144.30000000000001</v>
      </c>
    </row>
    <row r="5074" spans="1:14" ht="15.6" x14ac:dyDescent="0.3">
      <c r="A5074" s="39">
        <v>43677.166666666664</v>
      </c>
      <c r="B5074" s="29">
        <f t="shared" si="319"/>
        <v>7</v>
      </c>
      <c r="C5074" s="34">
        <v>31</v>
      </c>
      <c r="D5074" s="35">
        <v>129.9</v>
      </c>
      <c r="E5074" s="36">
        <v>122.1</v>
      </c>
      <c r="F5074" s="37">
        <f t="shared" si="320"/>
        <v>252</v>
      </c>
      <c r="G5074" s="38"/>
      <c r="H5074" s="35">
        <v>176.07</v>
      </c>
      <c r="I5074" s="36">
        <v>105.74</v>
      </c>
      <c r="J5074" s="37">
        <f t="shared" si="321"/>
        <v>281.81</v>
      </c>
      <c r="K5074" s="38"/>
      <c r="L5074" s="35">
        <v>79.05</v>
      </c>
      <c r="M5074" s="36">
        <v>65.7</v>
      </c>
      <c r="N5074" s="37">
        <f t="shared" si="322"/>
        <v>144.75</v>
      </c>
    </row>
    <row r="5075" spans="1:14" ht="15.6" x14ac:dyDescent="0.3">
      <c r="A5075" s="40">
        <v>43677.208333333336</v>
      </c>
      <c r="B5075" s="29">
        <f t="shared" si="319"/>
        <v>7</v>
      </c>
      <c r="C5075" s="34">
        <v>31</v>
      </c>
      <c r="D5075" s="35">
        <v>128.69999999999999</v>
      </c>
      <c r="E5075" s="36">
        <v>131.55000000000001</v>
      </c>
      <c r="F5075" s="37">
        <f t="shared" si="320"/>
        <v>260.25</v>
      </c>
      <c r="G5075" s="38"/>
      <c r="H5075" s="35">
        <v>189.392</v>
      </c>
      <c r="I5075" s="36">
        <v>113.07</v>
      </c>
      <c r="J5075" s="37">
        <f t="shared" si="321"/>
        <v>302.46199999999999</v>
      </c>
      <c r="K5075" s="38"/>
      <c r="L5075" s="35">
        <v>79.5</v>
      </c>
      <c r="M5075" s="36">
        <v>66.599999999999994</v>
      </c>
      <c r="N5075" s="37">
        <f t="shared" si="322"/>
        <v>146.1</v>
      </c>
    </row>
    <row r="5076" spans="1:14" ht="15.6" x14ac:dyDescent="0.3">
      <c r="A5076" s="39">
        <v>43677.25</v>
      </c>
      <c r="B5076" s="29">
        <f t="shared" si="319"/>
        <v>7</v>
      </c>
      <c r="C5076" s="34">
        <v>31</v>
      </c>
      <c r="D5076" s="35">
        <v>166.05</v>
      </c>
      <c r="E5076" s="36">
        <v>282.60000000000002</v>
      </c>
      <c r="F5076" s="37">
        <f t="shared" si="320"/>
        <v>448.65000000000003</v>
      </c>
      <c r="G5076" s="38"/>
      <c r="H5076" s="35">
        <v>392.39699999999999</v>
      </c>
      <c r="I5076" s="36">
        <v>156.154</v>
      </c>
      <c r="J5076" s="37">
        <f t="shared" si="321"/>
        <v>548.55099999999993</v>
      </c>
      <c r="K5076" s="38"/>
      <c r="L5076" s="35">
        <v>118.35</v>
      </c>
      <c r="M5076" s="36">
        <v>137.1</v>
      </c>
      <c r="N5076" s="37">
        <f t="shared" si="322"/>
        <v>255.45</v>
      </c>
    </row>
    <row r="5077" spans="1:14" ht="15.6" x14ac:dyDescent="0.3">
      <c r="A5077" s="40">
        <v>43677.291666666664</v>
      </c>
      <c r="B5077" s="29">
        <f t="shared" si="319"/>
        <v>7</v>
      </c>
      <c r="C5077" s="34">
        <v>31</v>
      </c>
      <c r="D5077" s="35">
        <v>181.8</v>
      </c>
      <c r="E5077" s="36">
        <v>314.85000000000002</v>
      </c>
      <c r="F5077" s="37">
        <f t="shared" si="320"/>
        <v>496.65000000000003</v>
      </c>
      <c r="G5077" s="38"/>
      <c r="H5077" s="35">
        <v>408.61500000000001</v>
      </c>
      <c r="I5077" s="36">
        <v>180.45599999999999</v>
      </c>
      <c r="J5077" s="37">
        <f t="shared" si="321"/>
        <v>589.07100000000003</v>
      </c>
      <c r="K5077" s="38"/>
      <c r="L5077" s="35">
        <v>138.75</v>
      </c>
      <c r="M5077" s="36">
        <v>297.14999999999998</v>
      </c>
      <c r="N5077" s="37">
        <f t="shared" si="322"/>
        <v>435.9</v>
      </c>
    </row>
    <row r="5078" spans="1:14" ht="15.6" x14ac:dyDescent="0.3">
      <c r="A5078" s="39">
        <v>43677.333333333336</v>
      </c>
      <c r="B5078" s="29">
        <f t="shared" si="319"/>
        <v>7</v>
      </c>
      <c r="C5078" s="34">
        <v>31</v>
      </c>
      <c r="D5078" s="35">
        <v>214.95</v>
      </c>
      <c r="E5078" s="36">
        <v>356.25</v>
      </c>
      <c r="F5078" s="37">
        <f t="shared" si="320"/>
        <v>571.20000000000005</v>
      </c>
      <c r="G5078" s="38"/>
      <c r="H5078" s="35">
        <v>419.08</v>
      </c>
      <c r="I5078" s="36">
        <v>206.65600000000001</v>
      </c>
      <c r="J5078" s="37">
        <f t="shared" si="321"/>
        <v>625.73599999999999</v>
      </c>
      <c r="K5078" s="38"/>
      <c r="L5078" s="35">
        <v>154.05000000000001</v>
      </c>
      <c r="M5078" s="36">
        <v>294.89999999999998</v>
      </c>
      <c r="N5078" s="37">
        <f t="shared" si="322"/>
        <v>448.95</v>
      </c>
    </row>
    <row r="5079" spans="1:14" ht="15.6" x14ac:dyDescent="0.3">
      <c r="A5079" s="40">
        <v>43677.375</v>
      </c>
      <c r="B5079" s="29">
        <f t="shared" si="319"/>
        <v>7</v>
      </c>
      <c r="C5079" s="34">
        <v>31</v>
      </c>
      <c r="D5079" s="35">
        <v>232.8</v>
      </c>
      <c r="E5079" s="36">
        <v>407.55</v>
      </c>
      <c r="F5079" s="37">
        <f t="shared" si="320"/>
        <v>640.35</v>
      </c>
      <c r="G5079" s="38"/>
      <c r="H5079" s="35">
        <v>428.447</v>
      </c>
      <c r="I5079" s="36">
        <v>219.51300000000001</v>
      </c>
      <c r="J5079" s="37">
        <f t="shared" si="321"/>
        <v>647.96</v>
      </c>
      <c r="K5079" s="38"/>
      <c r="L5079" s="35">
        <v>166.05</v>
      </c>
      <c r="M5079" s="36">
        <v>309.89999999999998</v>
      </c>
      <c r="N5079" s="37">
        <f t="shared" si="322"/>
        <v>475.95</v>
      </c>
    </row>
    <row r="5080" spans="1:14" ht="15.6" x14ac:dyDescent="0.3">
      <c r="A5080" s="39">
        <v>43677.416666666664</v>
      </c>
      <c r="B5080" s="29">
        <f t="shared" si="319"/>
        <v>7</v>
      </c>
      <c r="C5080" s="34">
        <v>31</v>
      </c>
      <c r="D5080" s="35">
        <v>232.2</v>
      </c>
      <c r="E5080" s="36">
        <v>420.6</v>
      </c>
      <c r="F5080" s="37">
        <f t="shared" si="320"/>
        <v>652.79999999999995</v>
      </c>
      <c r="G5080" s="38"/>
      <c r="H5080" s="35">
        <v>433.73700000000002</v>
      </c>
      <c r="I5080" s="36">
        <v>230.45699999999999</v>
      </c>
      <c r="J5080" s="37">
        <f t="shared" si="321"/>
        <v>664.19399999999996</v>
      </c>
      <c r="K5080" s="38"/>
      <c r="L5080" s="35">
        <v>166.5</v>
      </c>
      <c r="M5080" s="36">
        <v>317.39999999999998</v>
      </c>
      <c r="N5080" s="37">
        <f t="shared" si="322"/>
        <v>483.9</v>
      </c>
    </row>
    <row r="5081" spans="1:14" ht="15.6" x14ac:dyDescent="0.3">
      <c r="A5081" s="40">
        <v>43677.458333333336</v>
      </c>
      <c r="B5081" s="29">
        <f t="shared" si="319"/>
        <v>7</v>
      </c>
      <c r="C5081" s="34">
        <v>31</v>
      </c>
      <c r="D5081" s="35">
        <v>246.75</v>
      </c>
      <c r="E5081" s="36">
        <v>423.45</v>
      </c>
      <c r="F5081" s="37">
        <f t="shared" si="320"/>
        <v>670.2</v>
      </c>
      <c r="G5081" s="38"/>
      <c r="H5081" s="35">
        <v>442.899</v>
      </c>
      <c r="I5081" s="36">
        <v>233.09800000000001</v>
      </c>
      <c r="J5081" s="37">
        <f t="shared" si="321"/>
        <v>675.99700000000007</v>
      </c>
      <c r="K5081" s="38"/>
      <c r="L5081" s="35">
        <v>171.9</v>
      </c>
      <c r="M5081" s="36">
        <v>327.60000000000002</v>
      </c>
      <c r="N5081" s="37">
        <f t="shared" si="322"/>
        <v>499.5</v>
      </c>
    </row>
    <row r="5082" spans="1:14" ht="15.6" x14ac:dyDescent="0.3">
      <c r="A5082" s="39">
        <v>43677.5</v>
      </c>
      <c r="B5082" s="29">
        <f t="shared" si="319"/>
        <v>7</v>
      </c>
      <c r="C5082" s="34">
        <v>31</v>
      </c>
      <c r="D5082" s="35">
        <v>250.65</v>
      </c>
      <c r="E5082" s="36">
        <v>432.6</v>
      </c>
      <c r="F5082" s="37">
        <f t="shared" si="320"/>
        <v>683.25</v>
      </c>
      <c r="G5082" s="38"/>
      <c r="H5082" s="35">
        <v>456.00099999999998</v>
      </c>
      <c r="I5082" s="36">
        <v>237.221</v>
      </c>
      <c r="J5082" s="37">
        <f t="shared" si="321"/>
        <v>693.22199999999998</v>
      </c>
      <c r="K5082" s="38"/>
      <c r="L5082" s="35">
        <v>169.2</v>
      </c>
      <c r="M5082" s="36">
        <v>333</v>
      </c>
      <c r="N5082" s="37">
        <f t="shared" si="322"/>
        <v>502.2</v>
      </c>
    </row>
    <row r="5083" spans="1:14" ht="15.6" x14ac:dyDescent="0.3">
      <c r="A5083" s="40">
        <v>43677.541666666664</v>
      </c>
      <c r="B5083" s="29">
        <f t="shared" si="319"/>
        <v>7</v>
      </c>
      <c r="C5083" s="34">
        <v>31</v>
      </c>
      <c r="D5083" s="35">
        <v>252</v>
      </c>
      <c r="E5083" s="36">
        <v>441.15</v>
      </c>
      <c r="F5083" s="37">
        <f t="shared" si="320"/>
        <v>693.15</v>
      </c>
      <c r="G5083" s="38"/>
      <c r="H5083" s="35">
        <v>457.10300000000001</v>
      </c>
      <c r="I5083" s="36">
        <v>234.25</v>
      </c>
      <c r="J5083" s="37">
        <f t="shared" si="321"/>
        <v>691.35300000000007</v>
      </c>
      <c r="K5083" s="38"/>
      <c r="L5083" s="35">
        <v>172.35</v>
      </c>
      <c r="M5083" s="36">
        <v>336.6</v>
      </c>
      <c r="N5083" s="37">
        <f t="shared" si="322"/>
        <v>508.95000000000005</v>
      </c>
    </row>
    <row r="5084" spans="1:14" ht="15.6" x14ac:dyDescent="0.3">
      <c r="A5084" s="39">
        <v>43677.583333333336</v>
      </c>
      <c r="B5084" s="29">
        <f t="shared" si="319"/>
        <v>7</v>
      </c>
      <c r="C5084" s="34">
        <v>31</v>
      </c>
      <c r="D5084" s="35">
        <v>260.7</v>
      </c>
      <c r="E5084" s="36">
        <v>440.25</v>
      </c>
      <c r="F5084" s="37">
        <f t="shared" si="320"/>
        <v>700.95</v>
      </c>
      <c r="G5084" s="38"/>
      <c r="H5084" s="35">
        <v>470.404</v>
      </c>
      <c r="I5084" s="36">
        <v>238.04300000000001</v>
      </c>
      <c r="J5084" s="37">
        <f t="shared" si="321"/>
        <v>708.447</v>
      </c>
      <c r="K5084" s="38"/>
      <c r="L5084" s="35">
        <v>170.7</v>
      </c>
      <c r="M5084" s="36">
        <v>340.95</v>
      </c>
      <c r="N5084" s="37">
        <f t="shared" si="322"/>
        <v>511.65</v>
      </c>
    </row>
    <row r="5085" spans="1:14" ht="15.6" x14ac:dyDescent="0.3">
      <c r="A5085" s="40">
        <v>43677.625</v>
      </c>
      <c r="B5085" s="29">
        <f t="shared" si="319"/>
        <v>7</v>
      </c>
      <c r="C5085" s="34">
        <v>31</v>
      </c>
      <c r="D5085" s="35">
        <v>258.75</v>
      </c>
      <c r="E5085" s="36">
        <v>424.35</v>
      </c>
      <c r="F5085" s="37">
        <f t="shared" si="320"/>
        <v>683.1</v>
      </c>
      <c r="G5085" s="38"/>
      <c r="H5085" s="35">
        <v>466.33600000000001</v>
      </c>
      <c r="I5085" s="36">
        <v>227.51</v>
      </c>
      <c r="J5085" s="37">
        <f t="shared" si="321"/>
        <v>693.846</v>
      </c>
      <c r="K5085" s="38"/>
      <c r="L5085" s="35">
        <v>174</v>
      </c>
      <c r="M5085" s="36">
        <v>338.25</v>
      </c>
      <c r="N5085" s="37">
        <f t="shared" si="322"/>
        <v>512.25</v>
      </c>
    </row>
    <row r="5086" spans="1:14" ht="15.6" x14ac:dyDescent="0.3">
      <c r="A5086" s="39">
        <v>43677.666666666664</v>
      </c>
      <c r="B5086" s="29">
        <f t="shared" si="319"/>
        <v>7</v>
      </c>
      <c r="C5086" s="34">
        <v>31</v>
      </c>
      <c r="D5086" s="35">
        <v>250.95</v>
      </c>
      <c r="E5086" s="36">
        <v>420.15</v>
      </c>
      <c r="F5086" s="37">
        <f t="shared" si="320"/>
        <v>671.09999999999991</v>
      </c>
      <c r="G5086" s="38"/>
      <c r="H5086" s="35">
        <v>458.899</v>
      </c>
      <c r="I5086" s="36">
        <v>221.947</v>
      </c>
      <c r="J5086" s="37">
        <f t="shared" si="321"/>
        <v>680.846</v>
      </c>
      <c r="K5086" s="38"/>
      <c r="L5086" s="35">
        <v>168.3</v>
      </c>
      <c r="M5086" s="36">
        <v>340.8</v>
      </c>
      <c r="N5086" s="37">
        <f t="shared" si="322"/>
        <v>509.1</v>
      </c>
    </row>
    <row r="5087" spans="1:14" ht="15.6" x14ac:dyDescent="0.3">
      <c r="A5087" s="40">
        <v>43677.708333333336</v>
      </c>
      <c r="B5087" s="29">
        <f t="shared" si="319"/>
        <v>7</v>
      </c>
      <c r="C5087" s="34">
        <v>31</v>
      </c>
      <c r="D5087" s="35">
        <v>248.85</v>
      </c>
      <c r="E5087" s="36">
        <v>389.4</v>
      </c>
      <c r="F5087" s="37">
        <f t="shared" si="320"/>
        <v>638.25</v>
      </c>
      <c r="G5087" s="38"/>
      <c r="H5087" s="35">
        <v>443.73399999999998</v>
      </c>
      <c r="I5087" s="36">
        <v>202.27099999999999</v>
      </c>
      <c r="J5087" s="37">
        <f t="shared" si="321"/>
        <v>646.005</v>
      </c>
      <c r="K5087" s="38"/>
      <c r="L5087" s="35">
        <v>156.15</v>
      </c>
      <c r="M5087" s="36">
        <v>328.95</v>
      </c>
      <c r="N5087" s="37">
        <f t="shared" si="322"/>
        <v>485.1</v>
      </c>
    </row>
    <row r="5088" spans="1:14" ht="15.6" x14ac:dyDescent="0.3">
      <c r="A5088" s="39">
        <v>43677.75</v>
      </c>
      <c r="B5088" s="29">
        <f t="shared" si="319"/>
        <v>7</v>
      </c>
      <c r="C5088" s="34">
        <v>31</v>
      </c>
      <c r="D5088" s="35">
        <v>237</v>
      </c>
      <c r="E5088" s="36">
        <v>355.2</v>
      </c>
      <c r="F5088" s="37">
        <f t="shared" si="320"/>
        <v>592.20000000000005</v>
      </c>
      <c r="G5088" s="38"/>
      <c r="H5088" s="35">
        <v>188.358</v>
      </c>
      <c r="I5088" s="36">
        <v>174.392</v>
      </c>
      <c r="J5088" s="37">
        <f t="shared" si="321"/>
        <v>362.75</v>
      </c>
      <c r="K5088" s="38"/>
      <c r="L5088" s="35">
        <v>112.65</v>
      </c>
      <c r="M5088" s="36">
        <v>102.9</v>
      </c>
      <c r="N5088" s="37">
        <f t="shared" si="322"/>
        <v>215.55</v>
      </c>
    </row>
    <row r="5089" spans="1:14" ht="15.6" x14ac:dyDescent="0.3">
      <c r="A5089" s="40">
        <v>43677.791666666664</v>
      </c>
      <c r="B5089" s="29">
        <f t="shared" si="319"/>
        <v>7</v>
      </c>
      <c r="C5089" s="34">
        <v>31</v>
      </c>
      <c r="D5089" s="35">
        <v>219.15</v>
      </c>
      <c r="E5089" s="36">
        <v>329.7</v>
      </c>
      <c r="F5089" s="37">
        <f t="shared" si="320"/>
        <v>548.85</v>
      </c>
      <c r="G5089" s="38"/>
      <c r="H5089" s="35">
        <v>177.73400000000001</v>
      </c>
      <c r="I5089" s="36">
        <v>162.50299999999999</v>
      </c>
      <c r="J5089" s="37">
        <f t="shared" si="321"/>
        <v>340.23699999999997</v>
      </c>
      <c r="K5089" s="38"/>
      <c r="L5089" s="35">
        <v>96.15</v>
      </c>
      <c r="M5089" s="36">
        <v>81.45</v>
      </c>
      <c r="N5089" s="37">
        <f t="shared" si="322"/>
        <v>177.60000000000002</v>
      </c>
    </row>
    <row r="5090" spans="1:14" ht="15.6" x14ac:dyDescent="0.3">
      <c r="A5090" s="39">
        <v>43677.833333333336</v>
      </c>
      <c r="B5090" s="29">
        <f t="shared" si="319"/>
        <v>7</v>
      </c>
      <c r="C5090" s="34">
        <v>31</v>
      </c>
      <c r="D5090" s="35">
        <v>206.7</v>
      </c>
      <c r="E5090" s="36">
        <v>317.7</v>
      </c>
      <c r="F5090" s="37">
        <f t="shared" si="320"/>
        <v>524.4</v>
      </c>
      <c r="G5090" s="38"/>
      <c r="H5090" s="35">
        <v>186.90700000000001</v>
      </c>
      <c r="I5090" s="36">
        <v>162.874</v>
      </c>
      <c r="J5090" s="37">
        <f t="shared" si="321"/>
        <v>349.78100000000001</v>
      </c>
      <c r="K5090" s="38"/>
      <c r="L5090" s="35">
        <v>92.4</v>
      </c>
      <c r="M5090" s="36">
        <v>83.85</v>
      </c>
      <c r="N5090" s="37">
        <f t="shared" si="322"/>
        <v>176.25</v>
      </c>
    </row>
    <row r="5091" spans="1:14" ht="15.6" x14ac:dyDescent="0.3">
      <c r="A5091" s="40">
        <v>43677.875</v>
      </c>
      <c r="B5091" s="29">
        <f t="shared" si="319"/>
        <v>7</v>
      </c>
      <c r="C5091" s="34">
        <v>31</v>
      </c>
      <c r="D5091" s="35">
        <v>165.45</v>
      </c>
      <c r="E5091" s="36">
        <v>148.5</v>
      </c>
      <c r="F5091" s="37">
        <f t="shared" si="320"/>
        <v>313.95</v>
      </c>
      <c r="G5091" s="38"/>
      <c r="H5091" s="35">
        <v>177.74299999999999</v>
      </c>
      <c r="I5091" s="36">
        <v>152.512</v>
      </c>
      <c r="J5091" s="37">
        <f t="shared" si="321"/>
        <v>330.255</v>
      </c>
      <c r="K5091" s="38"/>
      <c r="L5091" s="35">
        <v>91.5</v>
      </c>
      <c r="M5091" s="36">
        <v>82.05</v>
      </c>
      <c r="N5091" s="37">
        <f t="shared" si="322"/>
        <v>173.55</v>
      </c>
    </row>
    <row r="5092" spans="1:14" ht="15.6" x14ac:dyDescent="0.3">
      <c r="A5092" s="39">
        <v>43677.916666666664</v>
      </c>
      <c r="B5092" s="29">
        <f t="shared" si="319"/>
        <v>7</v>
      </c>
      <c r="C5092" s="34">
        <v>31</v>
      </c>
      <c r="D5092" s="35">
        <v>153.75</v>
      </c>
      <c r="E5092" s="36">
        <v>142.65</v>
      </c>
      <c r="F5092" s="37">
        <f t="shared" si="320"/>
        <v>296.39999999999998</v>
      </c>
      <c r="G5092" s="38"/>
      <c r="H5092" s="35">
        <v>176.88900000000001</v>
      </c>
      <c r="I5092" s="36">
        <v>152.46100000000001</v>
      </c>
      <c r="J5092" s="37">
        <f t="shared" si="321"/>
        <v>329.35</v>
      </c>
      <c r="K5092" s="38"/>
      <c r="L5092" s="35">
        <v>91.35</v>
      </c>
      <c r="M5092" s="36">
        <v>79.2</v>
      </c>
      <c r="N5092" s="37">
        <f t="shared" si="322"/>
        <v>170.55</v>
      </c>
    </row>
    <row r="5093" spans="1:14" ht="15.6" x14ac:dyDescent="0.3">
      <c r="A5093" s="40">
        <v>43677.958333333336</v>
      </c>
      <c r="B5093" s="29">
        <f t="shared" si="319"/>
        <v>7</v>
      </c>
      <c r="C5093" s="34">
        <v>31</v>
      </c>
      <c r="D5093" s="35">
        <v>145.19999999999999</v>
      </c>
      <c r="E5093" s="36">
        <v>139.65</v>
      </c>
      <c r="F5093" s="37">
        <f t="shared" si="320"/>
        <v>284.85000000000002</v>
      </c>
      <c r="G5093" s="38"/>
      <c r="H5093" s="35">
        <v>166.75899999999999</v>
      </c>
      <c r="I5093" s="36">
        <v>121.54300000000001</v>
      </c>
      <c r="J5093" s="37">
        <f t="shared" si="321"/>
        <v>288.30200000000002</v>
      </c>
      <c r="K5093" s="38"/>
      <c r="L5093" s="35">
        <v>80.7</v>
      </c>
      <c r="M5093" s="36">
        <v>66.45</v>
      </c>
      <c r="N5093" s="37">
        <f t="shared" si="322"/>
        <v>147.15</v>
      </c>
    </row>
    <row r="5094" spans="1:14" ht="15.6" x14ac:dyDescent="0.3">
      <c r="A5094" s="39">
        <v>43677</v>
      </c>
      <c r="B5094" s="29">
        <f t="shared" si="319"/>
        <v>7</v>
      </c>
      <c r="C5094" s="34">
        <v>31</v>
      </c>
      <c r="D5094" s="35">
        <v>129.75</v>
      </c>
      <c r="E5094" s="36">
        <v>127.35</v>
      </c>
      <c r="F5094" s="37">
        <f t="shared" si="320"/>
        <v>257.10000000000002</v>
      </c>
      <c r="G5094" s="38"/>
      <c r="H5094" s="35">
        <v>165.08799999999999</v>
      </c>
      <c r="I5094" s="36">
        <v>104.503</v>
      </c>
      <c r="J5094" s="37">
        <f t="shared" si="321"/>
        <v>269.59100000000001</v>
      </c>
      <c r="K5094" s="38"/>
      <c r="L5094" s="35">
        <v>74.400000000000006</v>
      </c>
      <c r="M5094" s="36">
        <v>66.75</v>
      </c>
      <c r="N5094" s="37">
        <f t="shared" si="322"/>
        <v>141.15</v>
      </c>
    </row>
    <row r="5095" spans="1:14" ht="15.6" x14ac:dyDescent="0.3">
      <c r="A5095" s="40">
        <v>43678.041666666664</v>
      </c>
      <c r="B5095" s="29">
        <f t="shared" si="319"/>
        <v>8</v>
      </c>
      <c r="C5095" s="34">
        <v>1</v>
      </c>
      <c r="D5095" s="35">
        <v>124.65</v>
      </c>
      <c r="E5095" s="36">
        <v>122.55</v>
      </c>
      <c r="F5095" s="37">
        <f t="shared" si="320"/>
        <v>247.2</v>
      </c>
      <c r="G5095" s="38"/>
      <c r="H5095" s="35">
        <v>162.05600000000001</v>
      </c>
      <c r="I5095" s="36">
        <v>105.705</v>
      </c>
      <c r="J5095" s="37">
        <f t="shared" si="321"/>
        <v>267.76100000000002</v>
      </c>
      <c r="K5095" s="38"/>
      <c r="L5095" s="35">
        <v>72.900000000000006</v>
      </c>
      <c r="M5095" s="36">
        <v>66.150000000000006</v>
      </c>
      <c r="N5095" s="37">
        <f t="shared" si="322"/>
        <v>139.05000000000001</v>
      </c>
    </row>
    <row r="5096" spans="1:14" ht="15.6" x14ac:dyDescent="0.3">
      <c r="A5096" s="39">
        <v>43678.083333333336</v>
      </c>
      <c r="B5096" s="29">
        <f t="shared" si="319"/>
        <v>8</v>
      </c>
      <c r="C5096" s="34">
        <v>1</v>
      </c>
      <c r="D5096" s="35">
        <v>109.95</v>
      </c>
      <c r="E5096" s="36">
        <v>123.6</v>
      </c>
      <c r="F5096" s="37">
        <f t="shared" si="320"/>
        <v>233.55</v>
      </c>
      <c r="G5096" s="38"/>
      <c r="H5096" s="35">
        <v>163.18299999999999</v>
      </c>
      <c r="I5096" s="36">
        <v>106.117</v>
      </c>
      <c r="J5096" s="37">
        <f t="shared" si="321"/>
        <v>269.3</v>
      </c>
      <c r="K5096" s="38"/>
      <c r="L5096" s="35">
        <v>75.150000000000006</v>
      </c>
      <c r="M5096" s="36">
        <v>67.5</v>
      </c>
      <c r="N5096" s="37">
        <f t="shared" si="322"/>
        <v>142.65</v>
      </c>
    </row>
    <row r="5097" spans="1:14" ht="15.6" x14ac:dyDescent="0.3">
      <c r="A5097" s="40">
        <v>43678.125</v>
      </c>
      <c r="B5097" s="29">
        <f t="shared" si="319"/>
        <v>8</v>
      </c>
      <c r="C5097" s="34">
        <v>1</v>
      </c>
      <c r="D5097" s="35">
        <v>109.65</v>
      </c>
      <c r="E5097" s="36">
        <v>124.95</v>
      </c>
      <c r="F5097" s="37">
        <f t="shared" si="320"/>
        <v>234.60000000000002</v>
      </c>
      <c r="G5097" s="38"/>
      <c r="H5097" s="35">
        <v>167.26900000000001</v>
      </c>
      <c r="I5097" s="36">
        <v>105.645</v>
      </c>
      <c r="J5097" s="37">
        <f t="shared" si="321"/>
        <v>272.91399999999999</v>
      </c>
      <c r="K5097" s="38"/>
      <c r="L5097" s="35">
        <v>73.8</v>
      </c>
      <c r="M5097" s="36">
        <v>66.45</v>
      </c>
      <c r="N5097" s="37">
        <f t="shared" si="322"/>
        <v>140.25</v>
      </c>
    </row>
    <row r="5098" spans="1:14" ht="15.6" x14ac:dyDescent="0.3">
      <c r="A5098" s="39">
        <v>43678.166666666664</v>
      </c>
      <c r="B5098" s="29">
        <f t="shared" si="319"/>
        <v>8</v>
      </c>
      <c r="C5098" s="34">
        <v>1</v>
      </c>
      <c r="D5098" s="35">
        <v>117.6</v>
      </c>
      <c r="E5098" s="36">
        <v>124.95</v>
      </c>
      <c r="F5098" s="37">
        <f t="shared" si="320"/>
        <v>242.55</v>
      </c>
      <c r="G5098" s="38"/>
      <c r="H5098" s="35">
        <v>182.24</v>
      </c>
      <c r="I5098" s="36">
        <v>104.911</v>
      </c>
      <c r="J5098" s="37">
        <f t="shared" si="321"/>
        <v>287.15100000000001</v>
      </c>
      <c r="K5098" s="38"/>
      <c r="L5098" s="35">
        <v>73.5</v>
      </c>
      <c r="M5098" s="36">
        <v>66.900000000000006</v>
      </c>
      <c r="N5098" s="37">
        <f t="shared" si="322"/>
        <v>140.4</v>
      </c>
    </row>
    <row r="5099" spans="1:14" ht="15.6" x14ac:dyDescent="0.3">
      <c r="A5099" s="40">
        <v>43678.208333333336</v>
      </c>
      <c r="B5099" s="29">
        <f t="shared" si="319"/>
        <v>8</v>
      </c>
      <c r="C5099" s="34">
        <v>1</v>
      </c>
      <c r="D5099" s="35">
        <v>115.5</v>
      </c>
      <c r="E5099" s="36">
        <v>134.4</v>
      </c>
      <c r="F5099" s="37">
        <f t="shared" si="320"/>
        <v>249.9</v>
      </c>
      <c r="G5099" s="38"/>
      <c r="H5099" s="35">
        <v>194.68299999999999</v>
      </c>
      <c r="I5099" s="36">
        <v>113.054</v>
      </c>
      <c r="J5099" s="37">
        <f t="shared" si="321"/>
        <v>307.73699999999997</v>
      </c>
      <c r="K5099" s="38"/>
      <c r="L5099" s="35">
        <v>77.400000000000006</v>
      </c>
      <c r="M5099" s="36">
        <v>66.599999999999994</v>
      </c>
      <c r="N5099" s="37">
        <f t="shared" si="322"/>
        <v>144</v>
      </c>
    </row>
    <row r="5100" spans="1:14" ht="15.6" x14ac:dyDescent="0.3">
      <c r="A5100" s="39">
        <v>43678.25</v>
      </c>
      <c r="B5100" s="29">
        <f t="shared" si="319"/>
        <v>8</v>
      </c>
      <c r="C5100" s="34">
        <v>1</v>
      </c>
      <c r="D5100" s="35">
        <v>152.55000000000001</v>
      </c>
      <c r="E5100" s="36">
        <v>274.95</v>
      </c>
      <c r="F5100" s="37">
        <f t="shared" si="320"/>
        <v>427.5</v>
      </c>
      <c r="G5100" s="38"/>
      <c r="H5100" s="35">
        <v>390.36099999999999</v>
      </c>
      <c r="I5100" s="36">
        <v>153.357</v>
      </c>
      <c r="J5100" s="37">
        <f t="shared" si="321"/>
        <v>543.71799999999996</v>
      </c>
      <c r="K5100" s="38"/>
      <c r="L5100" s="35">
        <v>110.1</v>
      </c>
      <c r="M5100" s="36">
        <v>129.6</v>
      </c>
      <c r="N5100" s="37">
        <f t="shared" si="322"/>
        <v>239.7</v>
      </c>
    </row>
    <row r="5101" spans="1:14" ht="15.6" x14ac:dyDescent="0.3">
      <c r="A5101" s="40">
        <v>43678.291666666664</v>
      </c>
      <c r="B5101" s="29">
        <f t="shared" si="319"/>
        <v>8</v>
      </c>
      <c r="C5101" s="34">
        <v>1</v>
      </c>
      <c r="D5101" s="35">
        <v>168.45</v>
      </c>
      <c r="E5101" s="36">
        <v>317.7</v>
      </c>
      <c r="F5101" s="37">
        <f t="shared" si="320"/>
        <v>486.15</v>
      </c>
      <c r="G5101" s="38"/>
      <c r="H5101" s="35">
        <v>398.19</v>
      </c>
      <c r="I5101" s="36">
        <v>179.815</v>
      </c>
      <c r="J5101" s="37">
        <f t="shared" si="321"/>
        <v>578.005</v>
      </c>
      <c r="K5101" s="38"/>
      <c r="L5101" s="35">
        <v>139.5</v>
      </c>
      <c r="M5101" s="36">
        <v>293.7</v>
      </c>
      <c r="N5101" s="37">
        <f t="shared" si="322"/>
        <v>433.2</v>
      </c>
    </row>
    <row r="5102" spans="1:14" ht="15.6" x14ac:dyDescent="0.3">
      <c r="A5102" s="39">
        <v>43678.333333333336</v>
      </c>
      <c r="B5102" s="29">
        <f t="shared" si="319"/>
        <v>8</v>
      </c>
      <c r="C5102" s="34">
        <v>1</v>
      </c>
      <c r="D5102" s="35">
        <v>213.6</v>
      </c>
      <c r="E5102" s="36">
        <v>346.65</v>
      </c>
      <c r="F5102" s="37">
        <f t="shared" si="320"/>
        <v>560.25</v>
      </c>
      <c r="G5102" s="38"/>
      <c r="H5102" s="35">
        <v>405.57400000000001</v>
      </c>
      <c r="I5102" s="36">
        <v>201.94</v>
      </c>
      <c r="J5102" s="37">
        <f t="shared" si="321"/>
        <v>607.51400000000001</v>
      </c>
      <c r="K5102" s="38"/>
      <c r="L5102" s="35">
        <v>155.25</v>
      </c>
      <c r="M5102" s="36">
        <v>288.45</v>
      </c>
      <c r="N5102" s="37">
        <f t="shared" si="322"/>
        <v>443.7</v>
      </c>
    </row>
    <row r="5103" spans="1:14" ht="15.6" x14ac:dyDescent="0.3">
      <c r="A5103" s="40">
        <v>43678.375</v>
      </c>
      <c r="B5103" s="29">
        <f t="shared" si="319"/>
        <v>8</v>
      </c>
      <c r="C5103" s="34">
        <v>1</v>
      </c>
      <c r="D5103" s="35">
        <v>230.1</v>
      </c>
      <c r="E5103" s="36">
        <v>389.85</v>
      </c>
      <c r="F5103" s="37">
        <f t="shared" si="320"/>
        <v>619.95000000000005</v>
      </c>
      <c r="G5103" s="38"/>
      <c r="H5103" s="35">
        <v>426.99599999999998</v>
      </c>
      <c r="I5103" s="36">
        <v>222.08</v>
      </c>
      <c r="J5103" s="37">
        <f t="shared" si="321"/>
        <v>649.07600000000002</v>
      </c>
      <c r="K5103" s="38"/>
      <c r="L5103" s="35">
        <v>164.1</v>
      </c>
      <c r="M5103" s="36">
        <v>307.35000000000002</v>
      </c>
      <c r="N5103" s="37">
        <f t="shared" si="322"/>
        <v>471.45000000000005</v>
      </c>
    </row>
    <row r="5104" spans="1:14" ht="15.6" x14ac:dyDescent="0.3">
      <c r="A5104" s="39">
        <v>43678.416666666664</v>
      </c>
      <c r="B5104" s="29">
        <f t="shared" si="319"/>
        <v>8</v>
      </c>
      <c r="C5104" s="34">
        <v>1</v>
      </c>
      <c r="D5104" s="35">
        <v>227.7</v>
      </c>
      <c r="E5104" s="36">
        <v>401.1</v>
      </c>
      <c r="F5104" s="37">
        <f t="shared" si="320"/>
        <v>628.79999999999995</v>
      </c>
      <c r="G5104" s="38"/>
      <c r="H5104" s="35">
        <v>429.32799999999997</v>
      </c>
      <c r="I5104" s="36">
        <v>230.786</v>
      </c>
      <c r="J5104" s="37">
        <f t="shared" si="321"/>
        <v>660.11400000000003</v>
      </c>
      <c r="K5104" s="38"/>
      <c r="L5104" s="35">
        <v>166.5</v>
      </c>
      <c r="M5104" s="36">
        <v>315.89999999999998</v>
      </c>
      <c r="N5104" s="37">
        <f t="shared" si="322"/>
        <v>482.4</v>
      </c>
    </row>
    <row r="5105" spans="1:14" ht="15.6" x14ac:dyDescent="0.3">
      <c r="A5105" s="40">
        <v>43678.458333333336</v>
      </c>
      <c r="B5105" s="29">
        <f t="shared" si="319"/>
        <v>8</v>
      </c>
      <c r="C5105" s="34">
        <v>1</v>
      </c>
      <c r="D5105" s="35">
        <v>241.8</v>
      </c>
      <c r="E5105" s="36">
        <v>402.15</v>
      </c>
      <c r="F5105" s="37">
        <f t="shared" si="320"/>
        <v>643.95000000000005</v>
      </c>
      <c r="G5105" s="38"/>
      <c r="H5105" s="35">
        <v>429.94</v>
      </c>
      <c r="I5105" s="36">
        <v>228.84200000000001</v>
      </c>
      <c r="J5105" s="37">
        <f t="shared" si="321"/>
        <v>658.78200000000004</v>
      </c>
      <c r="K5105" s="38"/>
      <c r="L5105" s="35">
        <v>169.95</v>
      </c>
      <c r="M5105" s="36">
        <v>324</v>
      </c>
      <c r="N5105" s="37">
        <f t="shared" si="322"/>
        <v>493.95</v>
      </c>
    </row>
    <row r="5106" spans="1:14" ht="15.6" x14ac:dyDescent="0.3">
      <c r="A5106" s="39">
        <v>43678.5</v>
      </c>
      <c r="B5106" s="29">
        <f t="shared" si="319"/>
        <v>8</v>
      </c>
      <c r="C5106" s="34">
        <v>1</v>
      </c>
      <c r="D5106" s="35">
        <v>257.85000000000002</v>
      </c>
      <c r="E5106" s="36">
        <v>403.5</v>
      </c>
      <c r="F5106" s="37">
        <f t="shared" si="320"/>
        <v>661.35</v>
      </c>
      <c r="G5106" s="38"/>
      <c r="H5106" s="35">
        <v>434.64600000000002</v>
      </c>
      <c r="I5106" s="36">
        <v>236.511</v>
      </c>
      <c r="J5106" s="37">
        <f t="shared" si="321"/>
        <v>671.15700000000004</v>
      </c>
      <c r="K5106" s="38"/>
      <c r="L5106" s="35">
        <v>166.05</v>
      </c>
      <c r="M5106" s="36">
        <v>325.2</v>
      </c>
      <c r="N5106" s="37">
        <f t="shared" si="322"/>
        <v>491.25</v>
      </c>
    </row>
    <row r="5107" spans="1:14" ht="15.6" x14ac:dyDescent="0.3">
      <c r="A5107" s="40">
        <v>43678.541666666664</v>
      </c>
      <c r="B5107" s="29">
        <f t="shared" si="319"/>
        <v>8</v>
      </c>
      <c r="C5107" s="34">
        <v>1</v>
      </c>
      <c r="D5107" s="35">
        <v>252.3</v>
      </c>
      <c r="E5107" s="36">
        <v>403.5</v>
      </c>
      <c r="F5107" s="37">
        <f t="shared" si="320"/>
        <v>655.8</v>
      </c>
      <c r="G5107" s="38"/>
      <c r="H5107" s="35">
        <v>446.33699999999999</v>
      </c>
      <c r="I5107" s="36">
        <v>234.47800000000001</v>
      </c>
      <c r="J5107" s="37">
        <f t="shared" si="321"/>
        <v>680.81500000000005</v>
      </c>
      <c r="K5107" s="38"/>
      <c r="L5107" s="35">
        <v>165.6</v>
      </c>
      <c r="M5107" s="36">
        <v>326.10000000000002</v>
      </c>
      <c r="N5107" s="37">
        <f t="shared" si="322"/>
        <v>491.70000000000005</v>
      </c>
    </row>
    <row r="5108" spans="1:14" ht="15.6" x14ac:dyDescent="0.3">
      <c r="A5108" s="39">
        <v>43678.583333333336</v>
      </c>
      <c r="B5108" s="29">
        <f t="shared" si="319"/>
        <v>8</v>
      </c>
      <c r="C5108" s="34">
        <v>1</v>
      </c>
      <c r="D5108" s="35">
        <v>242.4</v>
      </c>
      <c r="E5108" s="36">
        <v>395.7</v>
      </c>
      <c r="F5108" s="37">
        <f t="shared" si="320"/>
        <v>638.1</v>
      </c>
      <c r="G5108" s="38"/>
      <c r="H5108" s="35">
        <v>448.35399999999998</v>
      </c>
      <c r="I5108" s="36">
        <v>233.256</v>
      </c>
      <c r="J5108" s="37">
        <f t="shared" si="321"/>
        <v>681.61</v>
      </c>
      <c r="K5108" s="38"/>
      <c r="L5108" s="35">
        <v>166.35</v>
      </c>
      <c r="M5108" s="36">
        <v>324.75</v>
      </c>
      <c r="N5108" s="37">
        <f t="shared" si="322"/>
        <v>491.1</v>
      </c>
    </row>
    <row r="5109" spans="1:14" ht="15.6" x14ac:dyDescent="0.3">
      <c r="A5109" s="40">
        <v>43678.625</v>
      </c>
      <c r="B5109" s="29">
        <f t="shared" si="319"/>
        <v>8</v>
      </c>
      <c r="C5109" s="34">
        <v>1</v>
      </c>
      <c r="D5109" s="35">
        <v>242.7</v>
      </c>
      <c r="E5109" s="36">
        <v>391.65</v>
      </c>
      <c r="F5109" s="37">
        <f t="shared" si="320"/>
        <v>634.34999999999991</v>
      </c>
      <c r="G5109" s="38"/>
      <c r="H5109" s="35">
        <v>450.14</v>
      </c>
      <c r="I5109" s="36">
        <v>226.994</v>
      </c>
      <c r="J5109" s="37">
        <f t="shared" si="321"/>
        <v>677.13400000000001</v>
      </c>
      <c r="K5109" s="38"/>
      <c r="L5109" s="35">
        <v>164.25</v>
      </c>
      <c r="M5109" s="36">
        <v>328.2</v>
      </c>
      <c r="N5109" s="37">
        <f t="shared" si="322"/>
        <v>492.45</v>
      </c>
    </row>
    <row r="5110" spans="1:14" ht="15.6" x14ac:dyDescent="0.3">
      <c r="A5110" s="39">
        <v>43678.666666666664</v>
      </c>
      <c r="B5110" s="29">
        <f t="shared" si="319"/>
        <v>8</v>
      </c>
      <c r="C5110" s="34">
        <v>1</v>
      </c>
      <c r="D5110" s="35">
        <v>231.45</v>
      </c>
      <c r="E5110" s="36">
        <v>379.2</v>
      </c>
      <c r="F5110" s="37">
        <f t="shared" si="320"/>
        <v>610.65</v>
      </c>
      <c r="G5110" s="38"/>
      <c r="H5110" s="35">
        <v>456.56200000000001</v>
      </c>
      <c r="I5110" s="36">
        <v>222.255</v>
      </c>
      <c r="J5110" s="37">
        <f t="shared" si="321"/>
        <v>678.81700000000001</v>
      </c>
      <c r="K5110" s="38"/>
      <c r="L5110" s="35">
        <v>161.25</v>
      </c>
      <c r="M5110" s="36">
        <v>320.85000000000002</v>
      </c>
      <c r="N5110" s="37">
        <f t="shared" si="322"/>
        <v>482.1</v>
      </c>
    </row>
    <row r="5111" spans="1:14" ht="15.6" x14ac:dyDescent="0.3">
      <c r="A5111" s="40">
        <v>43678.708333333336</v>
      </c>
      <c r="B5111" s="29">
        <f t="shared" si="319"/>
        <v>8</v>
      </c>
      <c r="C5111" s="34">
        <v>1</v>
      </c>
      <c r="D5111" s="35">
        <v>231.45</v>
      </c>
      <c r="E5111" s="36">
        <v>354.6</v>
      </c>
      <c r="F5111" s="37">
        <f t="shared" si="320"/>
        <v>586.04999999999995</v>
      </c>
      <c r="G5111" s="38"/>
      <c r="H5111" s="35">
        <v>440.851</v>
      </c>
      <c r="I5111" s="36">
        <v>204.62100000000001</v>
      </c>
      <c r="J5111" s="37">
        <f t="shared" si="321"/>
        <v>645.47199999999998</v>
      </c>
      <c r="K5111" s="38"/>
      <c r="L5111" s="35">
        <v>149.1</v>
      </c>
      <c r="M5111" s="36">
        <v>316.05</v>
      </c>
      <c r="N5111" s="37">
        <f t="shared" si="322"/>
        <v>465.15</v>
      </c>
    </row>
    <row r="5112" spans="1:14" ht="15.6" x14ac:dyDescent="0.3">
      <c r="A5112" s="39">
        <v>43678.75</v>
      </c>
      <c r="B5112" s="29">
        <f t="shared" si="319"/>
        <v>8</v>
      </c>
      <c r="C5112" s="34">
        <v>1</v>
      </c>
      <c r="D5112" s="35">
        <v>214.8</v>
      </c>
      <c r="E5112" s="36">
        <v>323.55</v>
      </c>
      <c r="F5112" s="37">
        <f t="shared" si="320"/>
        <v>538.35</v>
      </c>
      <c r="G5112" s="38"/>
      <c r="H5112" s="35">
        <v>182.583</v>
      </c>
      <c r="I5112" s="36">
        <v>176.422</v>
      </c>
      <c r="J5112" s="37">
        <f t="shared" si="321"/>
        <v>359.005</v>
      </c>
      <c r="K5112" s="38"/>
      <c r="L5112" s="35">
        <v>108</v>
      </c>
      <c r="M5112" s="36">
        <v>100.65</v>
      </c>
      <c r="N5112" s="37">
        <f t="shared" si="322"/>
        <v>208.65</v>
      </c>
    </row>
    <row r="5113" spans="1:14" ht="15.6" x14ac:dyDescent="0.3">
      <c r="A5113" s="40">
        <v>43678.791666666664</v>
      </c>
      <c r="B5113" s="29">
        <f t="shared" si="319"/>
        <v>8</v>
      </c>
      <c r="C5113" s="34">
        <v>1</v>
      </c>
      <c r="D5113" s="35">
        <v>212.25</v>
      </c>
      <c r="E5113" s="36">
        <v>311.10000000000002</v>
      </c>
      <c r="F5113" s="37">
        <f t="shared" si="320"/>
        <v>523.35</v>
      </c>
      <c r="G5113" s="38"/>
      <c r="H5113" s="35">
        <v>177.114</v>
      </c>
      <c r="I5113" s="36">
        <v>166.98500000000001</v>
      </c>
      <c r="J5113" s="37">
        <f t="shared" si="321"/>
        <v>344.09900000000005</v>
      </c>
      <c r="K5113" s="38"/>
      <c r="L5113" s="35">
        <v>96.9</v>
      </c>
      <c r="M5113" s="36">
        <v>82.05</v>
      </c>
      <c r="N5113" s="37">
        <f t="shared" si="322"/>
        <v>178.95</v>
      </c>
    </row>
    <row r="5114" spans="1:14" ht="15.6" x14ac:dyDescent="0.3">
      <c r="A5114" s="39">
        <v>43678.833333333336</v>
      </c>
      <c r="B5114" s="29">
        <f t="shared" si="319"/>
        <v>8</v>
      </c>
      <c r="C5114" s="34">
        <v>1</v>
      </c>
      <c r="D5114" s="35">
        <v>205.5</v>
      </c>
      <c r="E5114" s="36">
        <v>301.8</v>
      </c>
      <c r="F5114" s="37">
        <f t="shared" si="320"/>
        <v>507.3</v>
      </c>
      <c r="G5114" s="38"/>
      <c r="H5114" s="35">
        <v>183.30799999999999</v>
      </c>
      <c r="I5114" s="36">
        <v>165.59100000000001</v>
      </c>
      <c r="J5114" s="37">
        <f t="shared" si="321"/>
        <v>348.899</v>
      </c>
      <c r="K5114" s="38"/>
      <c r="L5114" s="35">
        <v>95.7</v>
      </c>
      <c r="M5114" s="36">
        <v>83.4</v>
      </c>
      <c r="N5114" s="37">
        <f t="shared" si="322"/>
        <v>179.10000000000002</v>
      </c>
    </row>
    <row r="5115" spans="1:14" ht="15.6" x14ac:dyDescent="0.3">
      <c r="A5115" s="40">
        <v>43678.875</v>
      </c>
      <c r="B5115" s="29">
        <f t="shared" si="319"/>
        <v>8</v>
      </c>
      <c r="C5115" s="34">
        <v>1</v>
      </c>
      <c r="D5115" s="35">
        <v>175.65</v>
      </c>
      <c r="E5115" s="36">
        <v>145.35</v>
      </c>
      <c r="F5115" s="37">
        <f t="shared" si="320"/>
        <v>321</v>
      </c>
      <c r="G5115" s="38"/>
      <c r="H5115" s="35">
        <v>178.05699999999999</v>
      </c>
      <c r="I5115" s="36">
        <v>155.84200000000001</v>
      </c>
      <c r="J5115" s="37">
        <f t="shared" si="321"/>
        <v>333.899</v>
      </c>
      <c r="K5115" s="38"/>
      <c r="L5115" s="35">
        <v>92.4</v>
      </c>
      <c r="M5115" s="36">
        <v>80.099999999999994</v>
      </c>
      <c r="N5115" s="37">
        <f t="shared" si="322"/>
        <v>172.5</v>
      </c>
    </row>
    <row r="5116" spans="1:14" ht="15.6" x14ac:dyDescent="0.3">
      <c r="A5116" s="39">
        <v>43678.916666666664</v>
      </c>
      <c r="B5116" s="29">
        <f t="shared" si="319"/>
        <v>8</v>
      </c>
      <c r="C5116" s="34">
        <v>1</v>
      </c>
      <c r="D5116" s="35">
        <v>165.6</v>
      </c>
      <c r="E5116" s="36">
        <v>143.25</v>
      </c>
      <c r="F5116" s="37">
        <f t="shared" si="320"/>
        <v>308.85000000000002</v>
      </c>
      <c r="G5116" s="38"/>
      <c r="H5116" s="35">
        <v>174.14</v>
      </c>
      <c r="I5116" s="36">
        <v>150.46299999999999</v>
      </c>
      <c r="J5116" s="37">
        <f t="shared" si="321"/>
        <v>324.60299999999995</v>
      </c>
      <c r="K5116" s="38"/>
      <c r="L5116" s="35">
        <v>89.25</v>
      </c>
      <c r="M5116" s="36">
        <v>72</v>
      </c>
      <c r="N5116" s="37">
        <f t="shared" si="322"/>
        <v>161.25</v>
      </c>
    </row>
    <row r="5117" spans="1:14" ht="15.6" x14ac:dyDescent="0.3">
      <c r="A5117" s="40">
        <v>43678.958333333336</v>
      </c>
      <c r="B5117" s="29">
        <f t="shared" si="319"/>
        <v>8</v>
      </c>
      <c r="C5117" s="34">
        <v>1</v>
      </c>
      <c r="D5117" s="35">
        <v>147.9</v>
      </c>
      <c r="E5117" s="36">
        <v>142.19999999999999</v>
      </c>
      <c r="F5117" s="37">
        <f t="shared" si="320"/>
        <v>290.10000000000002</v>
      </c>
      <c r="G5117" s="38"/>
      <c r="H5117" s="35">
        <v>171.911</v>
      </c>
      <c r="I5117" s="36">
        <v>132.154</v>
      </c>
      <c r="J5117" s="37">
        <f t="shared" si="321"/>
        <v>304.065</v>
      </c>
      <c r="K5117" s="38"/>
      <c r="L5117" s="35">
        <v>81</v>
      </c>
      <c r="M5117" s="36">
        <v>61.8</v>
      </c>
      <c r="N5117" s="37">
        <f t="shared" si="322"/>
        <v>142.80000000000001</v>
      </c>
    </row>
    <row r="5118" spans="1:14" ht="15.6" x14ac:dyDescent="0.3">
      <c r="A5118" s="39">
        <v>43678</v>
      </c>
      <c r="B5118" s="29">
        <f t="shared" si="319"/>
        <v>8</v>
      </c>
      <c r="C5118" s="34">
        <v>1</v>
      </c>
      <c r="D5118" s="35">
        <v>131.1</v>
      </c>
      <c r="E5118" s="36">
        <v>123.3</v>
      </c>
      <c r="F5118" s="37">
        <f t="shared" si="320"/>
        <v>254.39999999999998</v>
      </c>
      <c r="G5118" s="38"/>
      <c r="H5118" s="35">
        <v>166.28399999999999</v>
      </c>
      <c r="I5118" s="36">
        <v>118.256</v>
      </c>
      <c r="J5118" s="37">
        <f t="shared" si="321"/>
        <v>284.53999999999996</v>
      </c>
      <c r="K5118" s="38"/>
      <c r="L5118" s="35">
        <v>72.45</v>
      </c>
      <c r="M5118" s="36">
        <v>60.15</v>
      </c>
      <c r="N5118" s="37">
        <f t="shared" si="322"/>
        <v>132.6</v>
      </c>
    </row>
    <row r="5119" spans="1:14" ht="15.6" x14ac:dyDescent="0.3">
      <c r="A5119" s="40">
        <v>43679.041666666664</v>
      </c>
      <c r="B5119" s="29">
        <f t="shared" si="319"/>
        <v>8</v>
      </c>
      <c r="C5119" s="34">
        <v>2</v>
      </c>
      <c r="D5119" s="35">
        <v>119.55</v>
      </c>
      <c r="E5119" s="36">
        <v>122.55</v>
      </c>
      <c r="F5119" s="37">
        <f t="shared" si="320"/>
        <v>242.1</v>
      </c>
      <c r="G5119" s="38"/>
      <c r="H5119" s="35">
        <v>165.65899999999999</v>
      </c>
      <c r="I5119" s="36">
        <v>116.813</v>
      </c>
      <c r="J5119" s="37">
        <f t="shared" si="321"/>
        <v>282.47199999999998</v>
      </c>
      <c r="K5119" s="38"/>
      <c r="L5119" s="35">
        <v>73.650000000000006</v>
      </c>
      <c r="M5119" s="36">
        <v>59.4</v>
      </c>
      <c r="N5119" s="37">
        <f t="shared" si="322"/>
        <v>133.05000000000001</v>
      </c>
    </row>
    <row r="5120" spans="1:14" ht="15.6" x14ac:dyDescent="0.3">
      <c r="A5120" s="39">
        <v>43679.083333333336</v>
      </c>
      <c r="B5120" s="29">
        <f t="shared" si="319"/>
        <v>8</v>
      </c>
      <c r="C5120" s="34">
        <v>2</v>
      </c>
      <c r="D5120" s="35">
        <v>108.45</v>
      </c>
      <c r="E5120" s="36">
        <v>121.65</v>
      </c>
      <c r="F5120" s="37">
        <f t="shared" si="320"/>
        <v>230.10000000000002</v>
      </c>
      <c r="G5120" s="38"/>
      <c r="H5120" s="35">
        <v>166.77799999999999</v>
      </c>
      <c r="I5120" s="36">
        <v>117.93</v>
      </c>
      <c r="J5120" s="37">
        <f t="shared" si="321"/>
        <v>284.70799999999997</v>
      </c>
      <c r="K5120" s="38"/>
      <c r="L5120" s="35">
        <v>73.8</v>
      </c>
      <c r="M5120" s="36">
        <v>60.6</v>
      </c>
      <c r="N5120" s="37">
        <f t="shared" si="322"/>
        <v>134.4</v>
      </c>
    </row>
    <row r="5121" spans="1:14" ht="15.6" x14ac:dyDescent="0.3">
      <c r="A5121" s="40">
        <v>43679.125</v>
      </c>
      <c r="B5121" s="29">
        <f t="shared" si="319"/>
        <v>8</v>
      </c>
      <c r="C5121" s="34">
        <v>2</v>
      </c>
      <c r="D5121" s="35">
        <v>116.25</v>
      </c>
      <c r="E5121" s="36">
        <v>123.45</v>
      </c>
      <c r="F5121" s="37">
        <f t="shared" si="320"/>
        <v>239.7</v>
      </c>
      <c r="G5121" s="38"/>
      <c r="H5121" s="35">
        <v>166.32599999999999</v>
      </c>
      <c r="I5121" s="36">
        <v>116.557</v>
      </c>
      <c r="J5121" s="37">
        <f t="shared" si="321"/>
        <v>282.88299999999998</v>
      </c>
      <c r="K5121" s="38"/>
      <c r="L5121" s="35">
        <v>72.599999999999994</v>
      </c>
      <c r="M5121" s="36">
        <v>58.95</v>
      </c>
      <c r="N5121" s="37">
        <f t="shared" si="322"/>
        <v>131.55000000000001</v>
      </c>
    </row>
    <row r="5122" spans="1:14" ht="15.6" x14ac:dyDescent="0.3">
      <c r="A5122" s="39">
        <v>43679.166666666664</v>
      </c>
      <c r="B5122" s="29">
        <f t="shared" si="319"/>
        <v>8</v>
      </c>
      <c r="C5122" s="34">
        <v>2</v>
      </c>
      <c r="D5122" s="35">
        <v>113.55</v>
      </c>
      <c r="E5122" s="36">
        <v>121.5</v>
      </c>
      <c r="F5122" s="37">
        <f t="shared" si="320"/>
        <v>235.05</v>
      </c>
      <c r="G5122" s="38"/>
      <c r="H5122" s="35">
        <v>177.90199999999999</v>
      </c>
      <c r="I5122" s="36">
        <v>117.033</v>
      </c>
      <c r="J5122" s="37">
        <f t="shared" si="321"/>
        <v>294.935</v>
      </c>
      <c r="K5122" s="38"/>
      <c r="L5122" s="35">
        <v>73.8</v>
      </c>
      <c r="M5122" s="36">
        <v>60</v>
      </c>
      <c r="N5122" s="37">
        <f t="shared" si="322"/>
        <v>133.80000000000001</v>
      </c>
    </row>
    <row r="5123" spans="1:14" ht="15.6" x14ac:dyDescent="0.3">
      <c r="A5123" s="40">
        <v>43679.208333333336</v>
      </c>
      <c r="B5123" s="29">
        <f t="shared" si="319"/>
        <v>8</v>
      </c>
      <c r="C5123" s="34">
        <v>2</v>
      </c>
      <c r="D5123" s="35">
        <v>108.15</v>
      </c>
      <c r="E5123" s="36">
        <v>131.85</v>
      </c>
      <c r="F5123" s="37">
        <f t="shared" si="320"/>
        <v>240</v>
      </c>
      <c r="G5123" s="38"/>
      <c r="H5123" s="35">
        <v>193.06</v>
      </c>
      <c r="I5123" s="36">
        <v>129.00899999999999</v>
      </c>
      <c r="J5123" s="37">
        <f t="shared" si="321"/>
        <v>322.06899999999996</v>
      </c>
      <c r="K5123" s="38"/>
      <c r="L5123" s="35">
        <v>74.7</v>
      </c>
      <c r="M5123" s="36">
        <v>60.75</v>
      </c>
      <c r="N5123" s="37">
        <f t="shared" si="322"/>
        <v>135.44999999999999</v>
      </c>
    </row>
    <row r="5124" spans="1:14" ht="15.6" x14ac:dyDescent="0.3">
      <c r="A5124" s="39">
        <v>43679.25</v>
      </c>
      <c r="B5124" s="29">
        <f t="shared" si="319"/>
        <v>8</v>
      </c>
      <c r="C5124" s="34">
        <v>2</v>
      </c>
      <c r="D5124" s="35">
        <v>149.55000000000001</v>
      </c>
      <c r="E5124" s="36">
        <v>278.39999999999998</v>
      </c>
      <c r="F5124" s="37">
        <f t="shared" si="320"/>
        <v>427.95</v>
      </c>
      <c r="G5124" s="38"/>
      <c r="H5124" s="35">
        <v>394.27300000000002</v>
      </c>
      <c r="I5124" s="36">
        <v>171.63200000000001</v>
      </c>
      <c r="J5124" s="37">
        <f t="shared" si="321"/>
        <v>565.90499999999997</v>
      </c>
      <c r="K5124" s="38"/>
      <c r="L5124" s="35">
        <v>109.65</v>
      </c>
      <c r="M5124" s="36">
        <v>114.9</v>
      </c>
      <c r="N5124" s="37">
        <f t="shared" si="322"/>
        <v>224.55</v>
      </c>
    </row>
    <row r="5125" spans="1:14" ht="15.6" x14ac:dyDescent="0.3">
      <c r="A5125" s="40">
        <v>43679.291666666664</v>
      </c>
      <c r="B5125" s="29">
        <f t="shared" si="319"/>
        <v>8</v>
      </c>
      <c r="C5125" s="34">
        <v>2</v>
      </c>
      <c r="D5125" s="35">
        <v>168.9</v>
      </c>
      <c r="E5125" s="36">
        <v>279.60000000000002</v>
      </c>
      <c r="F5125" s="37">
        <f t="shared" si="320"/>
        <v>448.5</v>
      </c>
      <c r="G5125" s="38"/>
      <c r="H5125" s="35">
        <v>408.28699999999998</v>
      </c>
      <c r="I5125" s="36">
        <v>187.97800000000001</v>
      </c>
      <c r="J5125" s="37">
        <f t="shared" si="321"/>
        <v>596.26499999999999</v>
      </c>
      <c r="K5125" s="38"/>
      <c r="L5125" s="35">
        <v>128.85</v>
      </c>
      <c r="M5125" s="36">
        <v>273</v>
      </c>
      <c r="N5125" s="37">
        <f t="shared" si="322"/>
        <v>401.85</v>
      </c>
    </row>
    <row r="5126" spans="1:14" ht="15.6" x14ac:dyDescent="0.3">
      <c r="A5126" s="39">
        <v>43679.333333333336</v>
      </c>
      <c r="B5126" s="29">
        <f t="shared" si="319"/>
        <v>8</v>
      </c>
      <c r="C5126" s="34">
        <v>2</v>
      </c>
      <c r="D5126" s="35">
        <v>196.95</v>
      </c>
      <c r="E5126" s="36">
        <v>322.95</v>
      </c>
      <c r="F5126" s="37">
        <f t="shared" si="320"/>
        <v>519.9</v>
      </c>
      <c r="G5126" s="38"/>
      <c r="H5126" s="35">
        <v>416.44200000000001</v>
      </c>
      <c r="I5126" s="36">
        <v>206.316</v>
      </c>
      <c r="J5126" s="37">
        <f t="shared" si="321"/>
        <v>622.75800000000004</v>
      </c>
      <c r="K5126" s="38"/>
      <c r="L5126" s="35">
        <v>149.25</v>
      </c>
      <c r="M5126" s="36">
        <v>289.8</v>
      </c>
      <c r="N5126" s="37">
        <f t="shared" si="322"/>
        <v>439.05</v>
      </c>
    </row>
    <row r="5127" spans="1:14" ht="15.6" x14ac:dyDescent="0.3">
      <c r="A5127" s="40">
        <v>43679.375</v>
      </c>
      <c r="B5127" s="29">
        <f t="shared" si="319"/>
        <v>8</v>
      </c>
      <c r="C5127" s="34">
        <v>2</v>
      </c>
      <c r="D5127" s="35">
        <v>231.3</v>
      </c>
      <c r="E5127" s="36">
        <v>379.65</v>
      </c>
      <c r="F5127" s="37">
        <f t="shared" si="320"/>
        <v>610.95000000000005</v>
      </c>
      <c r="G5127" s="38"/>
      <c r="H5127" s="35">
        <v>429.34800000000001</v>
      </c>
      <c r="I5127" s="36">
        <v>216.559</v>
      </c>
      <c r="J5127" s="37">
        <f t="shared" si="321"/>
        <v>645.90700000000004</v>
      </c>
      <c r="K5127" s="38"/>
      <c r="L5127" s="35">
        <v>154.5</v>
      </c>
      <c r="M5127" s="36">
        <v>310.95</v>
      </c>
      <c r="N5127" s="37">
        <f t="shared" si="322"/>
        <v>465.45</v>
      </c>
    </row>
    <row r="5128" spans="1:14" ht="15.6" x14ac:dyDescent="0.3">
      <c r="A5128" s="39">
        <v>43679.416666666664</v>
      </c>
      <c r="B5128" s="29">
        <f t="shared" ref="B5128:B5191" si="323">MONTH(A5128)</f>
        <v>8</v>
      </c>
      <c r="C5128" s="34">
        <v>2</v>
      </c>
      <c r="D5128" s="35">
        <v>236.4</v>
      </c>
      <c r="E5128" s="36">
        <v>384.15</v>
      </c>
      <c r="F5128" s="37">
        <f t="shared" ref="F5128:F5191" si="324">D5128+E5128</f>
        <v>620.54999999999995</v>
      </c>
      <c r="G5128" s="38"/>
      <c r="H5128" s="35">
        <v>432.68700000000001</v>
      </c>
      <c r="I5128" s="36">
        <v>222.74299999999999</v>
      </c>
      <c r="J5128" s="37">
        <f t="shared" ref="J5128:J5191" si="325">H5128+I5128</f>
        <v>655.43000000000006</v>
      </c>
      <c r="K5128" s="38"/>
      <c r="L5128" s="35">
        <v>149.1</v>
      </c>
      <c r="M5128" s="36">
        <v>315.89999999999998</v>
      </c>
      <c r="N5128" s="37">
        <f t="shared" ref="N5128:N5191" si="326">L5128+M5128</f>
        <v>465</v>
      </c>
    </row>
    <row r="5129" spans="1:14" ht="15.6" x14ac:dyDescent="0.3">
      <c r="A5129" s="40">
        <v>43679.458333333336</v>
      </c>
      <c r="B5129" s="29">
        <f t="shared" si="323"/>
        <v>8</v>
      </c>
      <c r="C5129" s="34">
        <v>2</v>
      </c>
      <c r="D5129" s="35">
        <v>230.1</v>
      </c>
      <c r="E5129" s="36">
        <v>385.95</v>
      </c>
      <c r="F5129" s="37">
        <f t="shared" si="324"/>
        <v>616.04999999999995</v>
      </c>
      <c r="G5129" s="38"/>
      <c r="H5129" s="35">
        <v>426.78500000000003</v>
      </c>
      <c r="I5129" s="36">
        <v>223.53399999999999</v>
      </c>
      <c r="J5129" s="37">
        <f t="shared" si="325"/>
        <v>650.31899999999996</v>
      </c>
      <c r="K5129" s="38"/>
      <c r="L5129" s="35">
        <v>153.9</v>
      </c>
      <c r="M5129" s="36">
        <v>315.60000000000002</v>
      </c>
      <c r="N5129" s="37">
        <f t="shared" si="326"/>
        <v>469.5</v>
      </c>
    </row>
    <row r="5130" spans="1:14" ht="15.6" x14ac:dyDescent="0.3">
      <c r="A5130" s="39">
        <v>43679.5</v>
      </c>
      <c r="B5130" s="29">
        <f t="shared" si="323"/>
        <v>8</v>
      </c>
      <c r="C5130" s="34">
        <v>2</v>
      </c>
      <c r="D5130" s="35">
        <v>229.65</v>
      </c>
      <c r="E5130" s="36">
        <v>377.25</v>
      </c>
      <c r="F5130" s="37">
        <f t="shared" si="324"/>
        <v>606.9</v>
      </c>
      <c r="G5130" s="38"/>
      <c r="H5130" s="35">
        <v>435.834</v>
      </c>
      <c r="I5130" s="36">
        <v>226.596</v>
      </c>
      <c r="J5130" s="37">
        <f t="shared" si="325"/>
        <v>662.43000000000006</v>
      </c>
      <c r="K5130" s="38"/>
      <c r="L5130" s="35">
        <v>150.9</v>
      </c>
      <c r="M5130" s="36">
        <v>319.5</v>
      </c>
      <c r="N5130" s="37">
        <f t="shared" si="326"/>
        <v>470.4</v>
      </c>
    </row>
    <row r="5131" spans="1:14" ht="15.6" x14ac:dyDescent="0.3">
      <c r="A5131" s="40">
        <v>43679.541666666664</v>
      </c>
      <c r="B5131" s="29">
        <f t="shared" si="323"/>
        <v>8</v>
      </c>
      <c r="C5131" s="34">
        <v>2</v>
      </c>
      <c r="D5131" s="35">
        <v>230.55</v>
      </c>
      <c r="E5131" s="36">
        <v>378.45</v>
      </c>
      <c r="F5131" s="37">
        <f t="shared" si="324"/>
        <v>609</v>
      </c>
      <c r="G5131" s="38"/>
      <c r="H5131" s="35">
        <v>441.89400000000001</v>
      </c>
      <c r="I5131" s="36">
        <v>222.03700000000001</v>
      </c>
      <c r="J5131" s="37">
        <f t="shared" si="325"/>
        <v>663.93100000000004</v>
      </c>
      <c r="K5131" s="38"/>
      <c r="L5131" s="35">
        <v>152.4</v>
      </c>
      <c r="M5131" s="36">
        <v>290.39999999999998</v>
      </c>
      <c r="N5131" s="37">
        <f t="shared" si="326"/>
        <v>442.79999999999995</v>
      </c>
    </row>
    <row r="5132" spans="1:14" ht="15.6" x14ac:dyDescent="0.3">
      <c r="A5132" s="39">
        <v>43679.583333333336</v>
      </c>
      <c r="B5132" s="29">
        <f t="shared" si="323"/>
        <v>8</v>
      </c>
      <c r="C5132" s="34">
        <v>2</v>
      </c>
      <c r="D5132" s="35">
        <v>228.45</v>
      </c>
      <c r="E5132" s="36">
        <v>379.5</v>
      </c>
      <c r="F5132" s="37">
        <f t="shared" si="324"/>
        <v>607.95000000000005</v>
      </c>
      <c r="G5132" s="38"/>
      <c r="H5132" s="35">
        <v>437.96199999999999</v>
      </c>
      <c r="I5132" s="36">
        <v>222.81700000000001</v>
      </c>
      <c r="J5132" s="37">
        <f t="shared" si="325"/>
        <v>660.779</v>
      </c>
      <c r="K5132" s="38"/>
      <c r="L5132" s="35">
        <v>149.25</v>
      </c>
      <c r="M5132" s="36">
        <v>293.55</v>
      </c>
      <c r="N5132" s="37">
        <f t="shared" si="326"/>
        <v>442.8</v>
      </c>
    </row>
    <row r="5133" spans="1:14" ht="15.6" x14ac:dyDescent="0.3">
      <c r="A5133" s="40">
        <v>43679.625</v>
      </c>
      <c r="B5133" s="29">
        <f t="shared" si="323"/>
        <v>8</v>
      </c>
      <c r="C5133" s="34">
        <v>2</v>
      </c>
      <c r="D5133" s="35">
        <v>220.05</v>
      </c>
      <c r="E5133" s="36">
        <v>371.85</v>
      </c>
      <c r="F5133" s="37">
        <f t="shared" si="324"/>
        <v>591.90000000000009</v>
      </c>
      <c r="G5133" s="38"/>
      <c r="H5133" s="35">
        <v>439.51100000000002</v>
      </c>
      <c r="I5133" s="36">
        <v>215.25</v>
      </c>
      <c r="J5133" s="37">
        <f t="shared" si="325"/>
        <v>654.76099999999997</v>
      </c>
      <c r="K5133" s="38"/>
      <c r="L5133" s="35">
        <v>147</v>
      </c>
      <c r="M5133" s="36">
        <v>292.35000000000002</v>
      </c>
      <c r="N5133" s="37">
        <f t="shared" si="326"/>
        <v>439.35</v>
      </c>
    </row>
    <row r="5134" spans="1:14" ht="15.6" x14ac:dyDescent="0.3">
      <c r="A5134" s="39">
        <v>43679.666666666664</v>
      </c>
      <c r="B5134" s="29">
        <f t="shared" si="323"/>
        <v>8</v>
      </c>
      <c r="C5134" s="34">
        <v>2</v>
      </c>
      <c r="D5134" s="35">
        <v>220.2</v>
      </c>
      <c r="E5134" s="36">
        <v>360.3</v>
      </c>
      <c r="F5134" s="37">
        <f t="shared" si="324"/>
        <v>580.5</v>
      </c>
      <c r="G5134" s="38"/>
      <c r="H5134" s="35">
        <v>425.59199999999998</v>
      </c>
      <c r="I5134" s="36">
        <v>209.41300000000001</v>
      </c>
      <c r="J5134" s="37">
        <f t="shared" si="325"/>
        <v>635.005</v>
      </c>
      <c r="K5134" s="38"/>
      <c r="L5134" s="35">
        <v>139.65</v>
      </c>
      <c r="M5134" s="36">
        <v>288.3</v>
      </c>
      <c r="N5134" s="37">
        <f t="shared" si="326"/>
        <v>427.95000000000005</v>
      </c>
    </row>
    <row r="5135" spans="1:14" ht="15.6" x14ac:dyDescent="0.3">
      <c r="A5135" s="40">
        <v>43679.708333333336</v>
      </c>
      <c r="B5135" s="29">
        <f t="shared" si="323"/>
        <v>8</v>
      </c>
      <c r="C5135" s="34">
        <v>2</v>
      </c>
      <c r="D5135" s="35">
        <v>217.35</v>
      </c>
      <c r="E5135" s="36">
        <v>338.1</v>
      </c>
      <c r="F5135" s="37">
        <f t="shared" si="324"/>
        <v>555.45000000000005</v>
      </c>
      <c r="G5135" s="38"/>
      <c r="H5135" s="35">
        <v>414.80700000000002</v>
      </c>
      <c r="I5135" s="36">
        <v>197.09200000000001</v>
      </c>
      <c r="J5135" s="37">
        <f t="shared" si="325"/>
        <v>611.899</v>
      </c>
      <c r="K5135" s="38"/>
      <c r="L5135" s="35">
        <v>129.75</v>
      </c>
      <c r="M5135" s="36">
        <v>285.75</v>
      </c>
      <c r="N5135" s="37">
        <f t="shared" si="326"/>
        <v>415.5</v>
      </c>
    </row>
    <row r="5136" spans="1:14" ht="15.6" x14ac:dyDescent="0.3">
      <c r="A5136" s="39">
        <v>43679.75</v>
      </c>
      <c r="B5136" s="29">
        <f t="shared" si="323"/>
        <v>8</v>
      </c>
      <c r="C5136" s="34">
        <v>2</v>
      </c>
      <c r="D5136" s="35">
        <v>204.6</v>
      </c>
      <c r="E5136" s="36">
        <v>314.85000000000002</v>
      </c>
      <c r="F5136" s="37">
        <f t="shared" si="324"/>
        <v>519.45000000000005</v>
      </c>
      <c r="G5136" s="38"/>
      <c r="H5136" s="35">
        <v>182.45</v>
      </c>
      <c r="I5136" s="36">
        <v>171.70699999999999</v>
      </c>
      <c r="J5136" s="37">
        <f t="shared" si="325"/>
        <v>354.15699999999998</v>
      </c>
      <c r="K5136" s="38"/>
      <c r="L5136" s="35">
        <v>97.5</v>
      </c>
      <c r="M5136" s="36">
        <v>94.35</v>
      </c>
      <c r="N5136" s="37">
        <f t="shared" si="326"/>
        <v>191.85</v>
      </c>
    </row>
    <row r="5137" spans="1:14" ht="15.6" x14ac:dyDescent="0.3">
      <c r="A5137" s="40">
        <v>43679.791666666664</v>
      </c>
      <c r="B5137" s="29">
        <f t="shared" si="323"/>
        <v>8</v>
      </c>
      <c r="C5137" s="34">
        <v>2</v>
      </c>
      <c r="D5137" s="35">
        <v>201.75</v>
      </c>
      <c r="E5137" s="36">
        <v>302.25</v>
      </c>
      <c r="F5137" s="37">
        <f t="shared" si="324"/>
        <v>504</v>
      </c>
      <c r="G5137" s="38"/>
      <c r="H5137" s="35">
        <v>177.148</v>
      </c>
      <c r="I5137" s="36">
        <v>164.59299999999999</v>
      </c>
      <c r="J5137" s="37">
        <f t="shared" si="325"/>
        <v>341.74099999999999</v>
      </c>
      <c r="K5137" s="38"/>
      <c r="L5137" s="35">
        <v>92.4</v>
      </c>
      <c r="M5137" s="36">
        <v>75.150000000000006</v>
      </c>
      <c r="N5137" s="37">
        <f t="shared" si="326"/>
        <v>167.55</v>
      </c>
    </row>
    <row r="5138" spans="1:14" ht="15.6" x14ac:dyDescent="0.3">
      <c r="A5138" s="39">
        <v>43679.833333333336</v>
      </c>
      <c r="B5138" s="29">
        <f t="shared" si="323"/>
        <v>8</v>
      </c>
      <c r="C5138" s="34">
        <v>2</v>
      </c>
      <c r="D5138" s="35">
        <v>196.05</v>
      </c>
      <c r="E5138" s="36">
        <v>290.25</v>
      </c>
      <c r="F5138" s="37">
        <f t="shared" si="324"/>
        <v>486.3</v>
      </c>
      <c r="G5138" s="38"/>
      <c r="H5138" s="35">
        <v>182.43600000000001</v>
      </c>
      <c r="I5138" s="36">
        <v>156.672</v>
      </c>
      <c r="J5138" s="37">
        <f t="shared" si="325"/>
        <v>339.108</v>
      </c>
      <c r="K5138" s="38"/>
      <c r="L5138" s="35">
        <v>93.6</v>
      </c>
      <c r="M5138" s="36">
        <v>68.849999999999994</v>
      </c>
      <c r="N5138" s="37">
        <f t="shared" si="326"/>
        <v>162.44999999999999</v>
      </c>
    </row>
    <row r="5139" spans="1:14" ht="15.6" x14ac:dyDescent="0.3">
      <c r="A5139" s="40">
        <v>43679.875</v>
      </c>
      <c r="B5139" s="29">
        <f t="shared" si="323"/>
        <v>8</v>
      </c>
      <c r="C5139" s="34">
        <v>2</v>
      </c>
      <c r="D5139" s="35">
        <v>172.8</v>
      </c>
      <c r="E5139" s="36">
        <v>135.30000000000001</v>
      </c>
      <c r="F5139" s="37">
        <f t="shared" si="324"/>
        <v>308.10000000000002</v>
      </c>
      <c r="G5139" s="38"/>
      <c r="H5139" s="35">
        <v>176.381</v>
      </c>
      <c r="I5139" s="36">
        <v>145.02199999999999</v>
      </c>
      <c r="J5139" s="37">
        <f t="shared" si="325"/>
        <v>321.40300000000002</v>
      </c>
      <c r="K5139" s="38"/>
      <c r="L5139" s="35">
        <v>90.75</v>
      </c>
      <c r="M5139" s="36">
        <v>68.099999999999994</v>
      </c>
      <c r="N5139" s="37">
        <f t="shared" si="326"/>
        <v>158.85</v>
      </c>
    </row>
    <row r="5140" spans="1:14" ht="15.6" x14ac:dyDescent="0.3">
      <c r="A5140" s="39">
        <v>43679.916666666664</v>
      </c>
      <c r="B5140" s="29">
        <f t="shared" si="323"/>
        <v>8</v>
      </c>
      <c r="C5140" s="34">
        <v>2</v>
      </c>
      <c r="D5140" s="35">
        <v>165</v>
      </c>
      <c r="E5140" s="36">
        <v>135.44999999999999</v>
      </c>
      <c r="F5140" s="37">
        <f t="shared" si="324"/>
        <v>300.45</v>
      </c>
      <c r="G5140" s="38"/>
      <c r="H5140" s="35">
        <v>172.05600000000001</v>
      </c>
      <c r="I5140" s="36">
        <v>140.11799999999999</v>
      </c>
      <c r="J5140" s="37">
        <f t="shared" si="325"/>
        <v>312.17399999999998</v>
      </c>
      <c r="K5140" s="38"/>
      <c r="L5140" s="35">
        <v>89.85</v>
      </c>
      <c r="M5140" s="36">
        <v>69.3</v>
      </c>
      <c r="N5140" s="37">
        <f t="shared" si="326"/>
        <v>159.14999999999998</v>
      </c>
    </row>
    <row r="5141" spans="1:14" ht="15.6" x14ac:dyDescent="0.3">
      <c r="A5141" s="40">
        <v>43679.958333333336</v>
      </c>
      <c r="B5141" s="29">
        <f t="shared" si="323"/>
        <v>8</v>
      </c>
      <c r="C5141" s="34">
        <v>2</v>
      </c>
      <c r="D5141" s="35">
        <v>145.65</v>
      </c>
      <c r="E5141" s="36">
        <v>132.75</v>
      </c>
      <c r="F5141" s="37">
        <f t="shared" si="324"/>
        <v>278.39999999999998</v>
      </c>
      <c r="G5141" s="38"/>
      <c r="H5141" s="35">
        <v>167.13300000000001</v>
      </c>
      <c r="I5141" s="36">
        <v>118.577</v>
      </c>
      <c r="J5141" s="37">
        <f t="shared" si="325"/>
        <v>285.71000000000004</v>
      </c>
      <c r="K5141" s="38"/>
      <c r="L5141" s="35">
        <v>77.099999999999994</v>
      </c>
      <c r="M5141" s="36">
        <v>60.15</v>
      </c>
      <c r="N5141" s="37">
        <f t="shared" si="326"/>
        <v>137.25</v>
      </c>
    </row>
    <row r="5142" spans="1:14" ht="15.6" x14ac:dyDescent="0.3">
      <c r="A5142" s="39">
        <v>43679</v>
      </c>
      <c r="B5142" s="29">
        <f t="shared" si="323"/>
        <v>8</v>
      </c>
      <c r="C5142" s="34">
        <v>2</v>
      </c>
      <c r="D5142" s="35">
        <v>130.35</v>
      </c>
      <c r="E5142" s="36">
        <v>122.85</v>
      </c>
      <c r="F5142" s="37">
        <f t="shared" si="324"/>
        <v>253.2</v>
      </c>
      <c r="G5142" s="38"/>
      <c r="H5142" s="35">
        <v>164.86099999999999</v>
      </c>
      <c r="I5142" s="36">
        <v>107.089</v>
      </c>
      <c r="J5142" s="37">
        <f t="shared" si="325"/>
        <v>271.95</v>
      </c>
      <c r="K5142" s="38"/>
      <c r="L5142" s="35">
        <v>72</v>
      </c>
      <c r="M5142" s="36">
        <v>60.15</v>
      </c>
      <c r="N5142" s="37">
        <f t="shared" si="326"/>
        <v>132.15</v>
      </c>
    </row>
    <row r="5143" spans="1:14" ht="15.6" x14ac:dyDescent="0.3">
      <c r="A5143" s="40">
        <v>43680.041666666664</v>
      </c>
      <c r="B5143" s="29">
        <f t="shared" si="323"/>
        <v>8</v>
      </c>
      <c r="C5143" s="34">
        <v>3</v>
      </c>
      <c r="D5143" s="35">
        <v>130.5</v>
      </c>
      <c r="E5143" s="36">
        <v>120.6</v>
      </c>
      <c r="F5143" s="37">
        <f t="shared" si="324"/>
        <v>251.1</v>
      </c>
      <c r="G5143" s="38"/>
      <c r="H5143" s="35">
        <v>164.21700000000001</v>
      </c>
      <c r="I5143" s="36">
        <v>105.636</v>
      </c>
      <c r="J5143" s="37">
        <f t="shared" si="325"/>
        <v>269.85300000000001</v>
      </c>
      <c r="K5143" s="38"/>
      <c r="L5143" s="35">
        <v>71.55</v>
      </c>
      <c r="M5143" s="36">
        <v>60.9</v>
      </c>
      <c r="N5143" s="37">
        <f t="shared" si="326"/>
        <v>132.44999999999999</v>
      </c>
    </row>
    <row r="5144" spans="1:14" ht="15.6" x14ac:dyDescent="0.3">
      <c r="A5144" s="39">
        <v>43680.083333333336</v>
      </c>
      <c r="B5144" s="29">
        <f t="shared" si="323"/>
        <v>8</v>
      </c>
      <c r="C5144" s="34">
        <v>3</v>
      </c>
      <c r="D5144" s="35">
        <v>123.45</v>
      </c>
      <c r="E5144" s="36">
        <v>120.9</v>
      </c>
      <c r="F5144" s="37">
        <f t="shared" si="324"/>
        <v>244.35000000000002</v>
      </c>
      <c r="G5144" s="38"/>
      <c r="H5144" s="35">
        <v>165.97900000000001</v>
      </c>
      <c r="I5144" s="36">
        <v>106.474</v>
      </c>
      <c r="J5144" s="37">
        <f t="shared" si="325"/>
        <v>272.45300000000003</v>
      </c>
      <c r="K5144" s="38"/>
      <c r="L5144" s="35">
        <v>73.8</v>
      </c>
      <c r="M5144" s="36">
        <v>60</v>
      </c>
      <c r="N5144" s="37">
        <f t="shared" si="326"/>
        <v>133.80000000000001</v>
      </c>
    </row>
    <row r="5145" spans="1:14" ht="15.6" x14ac:dyDescent="0.3">
      <c r="A5145" s="40">
        <v>43680.125</v>
      </c>
      <c r="B5145" s="29">
        <f t="shared" si="323"/>
        <v>8</v>
      </c>
      <c r="C5145" s="34">
        <v>3</v>
      </c>
      <c r="D5145" s="35">
        <v>121.8</v>
      </c>
      <c r="E5145" s="36">
        <v>120.15</v>
      </c>
      <c r="F5145" s="37">
        <f t="shared" si="324"/>
        <v>241.95</v>
      </c>
      <c r="G5145" s="38"/>
      <c r="H5145" s="35">
        <v>165.5</v>
      </c>
      <c r="I5145" s="36">
        <v>105.196</v>
      </c>
      <c r="J5145" s="37">
        <f t="shared" si="325"/>
        <v>270.69600000000003</v>
      </c>
      <c r="K5145" s="38"/>
      <c r="L5145" s="35">
        <v>71.400000000000006</v>
      </c>
      <c r="M5145" s="36">
        <v>59.4</v>
      </c>
      <c r="N5145" s="37">
        <f t="shared" si="326"/>
        <v>130.80000000000001</v>
      </c>
    </row>
    <row r="5146" spans="1:14" ht="15.6" x14ac:dyDescent="0.3">
      <c r="A5146" s="39">
        <v>43680.166666666664</v>
      </c>
      <c r="B5146" s="29">
        <f t="shared" si="323"/>
        <v>8</v>
      </c>
      <c r="C5146" s="34">
        <v>3</v>
      </c>
      <c r="D5146" s="35">
        <v>120.75</v>
      </c>
      <c r="E5146" s="36">
        <v>120</v>
      </c>
      <c r="F5146" s="37">
        <f t="shared" si="324"/>
        <v>240.75</v>
      </c>
      <c r="G5146" s="38"/>
      <c r="H5146" s="35">
        <v>163.21</v>
      </c>
      <c r="I5146" s="36">
        <v>105.684</v>
      </c>
      <c r="J5146" s="37">
        <f t="shared" si="325"/>
        <v>268.89400000000001</v>
      </c>
      <c r="K5146" s="38"/>
      <c r="L5146" s="35">
        <v>72.599999999999994</v>
      </c>
      <c r="M5146" s="36">
        <v>60.45</v>
      </c>
      <c r="N5146" s="37">
        <f t="shared" si="326"/>
        <v>133.05000000000001</v>
      </c>
    </row>
    <row r="5147" spans="1:14" ht="15.6" x14ac:dyDescent="0.3">
      <c r="A5147" s="40">
        <v>43680.208333333336</v>
      </c>
      <c r="B5147" s="29">
        <f t="shared" si="323"/>
        <v>8</v>
      </c>
      <c r="C5147" s="34">
        <v>3</v>
      </c>
      <c r="D5147" s="35">
        <v>105.45</v>
      </c>
      <c r="E5147" s="36">
        <v>121.95</v>
      </c>
      <c r="F5147" s="37">
        <f t="shared" si="324"/>
        <v>227.4</v>
      </c>
      <c r="G5147" s="38"/>
      <c r="H5147" s="35">
        <v>165.279</v>
      </c>
      <c r="I5147" s="36">
        <v>104.307</v>
      </c>
      <c r="J5147" s="37">
        <f t="shared" si="325"/>
        <v>269.58600000000001</v>
      </c>
      <c r="K5147" s="38"/>
      <c r="L5147" s="35">
        <v>71.55</v>
      </c>
      <c r="M5147" s="36">
        <v>59.25</v>
      </c>
      <c r="N5147" s="37">
        <f t="shared" si="326"/>
        <v>130.80000000000001</v>
      </c>
    </row>
    <row r="5148" spans="1:14" ht="15.6" x14ac:dyDescent="0.3">
      <c r="A5148" s="39">
        <v>43680.25</v>
      </c>
      <c r="B5148" s="29">
        <f t="shared" si="323"/>
        <v>8</v>
      </c>
      <c r="C5148" s="34">
        <v>3</v>
      </c>
      <c r="D5148" s="35">
        <v>104.7</v>
      </c>
      <c r="E5148" s="36">
        <v>119.25</v>
      </c>
      <c r="F5148" s="37">
        <f t="shared" si="324"/>
        <v>223.95</v>
      </c>
      <c r="G5148" s="38"/>
      <c r="H5148" s="35">
        <v>164.06899999999999</v>
      </c>
      <c r="I5148" s="36">
        <v>106.13500000000001</v>
      </c>
      <c r="J5148" s="37">
        <f t="shared" si="325"/>
        <v>270.20400000000001</v>
      </c>
      <c r="K5148" s="38"/>
      <c r="L5148" s="35">
        <v>71.55</v>
      </c>
      <c r="M5148" s="36">
        <v>59.7</v>
      </c>
      <c r="N5148" s="37">
        <f t="shared" si="326"/>
        <v>131.25</v>
      </c>
    </row>
    <row r="5149" spans="1:14" ht="15.6" x14ac:dyDescent="0.3">
      <c r="A5149" s="40">
        <v>43680.291666666664</v>
      </c>
      <c r="B5149" s="29">
        <f t="shared" si="323"/>
        <v>8</v>
      </c>
      <c r="C5149" s="34">
        <v>3</v>
      </c>
      <c r="D5149" s="35">
        <v>105.3</v>
      </c>
      <c r="E5149" s="36">
        <v>116.25</v>
      </c>
      <c r="F5149" s="37">
        <f t="shared" si="324"/>
        <v>221.55</v>
      </c>
      <c r="G5149" s="38"/>
      <c r="H5149" s="35">
        <v>163.65600000000001</v>
      </c>
      <c r="I5149" s="36">
        <v>108.78100000000001</v>
      </c>
      <c r="J5149" s="37">
        <f t="shared" si="325"/>
        <v>272.43700000000001</v>
      </c>
      <c r="K5149" s="38"/>
      <c r="L5149" s="35">
        <v>72.599999999999994</v>
      </c>
      <c r="M5149" s="36">
        <v>60.15</v>
      </c>
      <c r="N5149" s="37">
        <f t="shared" si="326"/>
        <v>132.75</v>
      </c>
    </row>
    <row r="5150" spans="1:14" ht="15.6" x14ac:dyDescent="0.3">
      <c r="A5150" s="39">
        <v>43680.333333333336</v>
      </c>
      <c r="B5150" s="29">
        <f t="shared" si="323"/>
        <v>8</v>
      </c>
      <c r="C5150" s="34">
        <v>3</v>
      </c>
      <c r="D5150" s="35">
        <v>141.75</v>
      </c>
      <c r="E5150" s="36">
        <v>266.55</v>
      </c>
      <c r="F5150" s="37">
        <f t="shared" si="324"/>
        <v>408.3</v>
      </c>
      <c r="G5150" s="38"/>
      <c r="H5150" s="35">
        <v>361.36099999999999</v>
      </c>
      <c r="I5150" s="36">
        <v>130.523</v>
      </c>
      <c r="J5150" s="37">
        <f t="shared" si="325"/>
        <v>491.88400000000001</v>
      </c>
      <c r="K5150" s="38"/>
      <c r="L5150" s="35">
        <v>102.3</v>
      </c>
      <c r="M5150" s="36">
        <v>80.7</v>
      </c>
      <c r="N5150" s="37">
        <f t="shared" si="326"/>
        <v>183</v>
      </c>
    </row>
    <row r="5151" spans="1:14" ht="15.6" x14ac:dyDescent="0.3">
      <c r="A5151" s="40">
        <v>43680.375</v>
      </c>
      <c r="B5151" s="29">
        <f t="shared" si="323"/>
        <v>8</v>
      </c>
      <c r="C5151" s="34">
        <v>3</v>
      </c>
      <c r="D5151" s="35">
        <v>155.4</v>
      </c>
      <c r="E5151" s="36">
        <v>285.60000000000002</v>
      </c>
      <c r="F5151" s="37">
        <f t="shared" si="324"/>
        <v>441</v>
      </c>
      <c r="G5151" s="38"/>
      <c r="H5151" s="35">
        <v>371.202</v>
      </c>
      <c r="I5151" s="36">
        <v>128.05000000000001</v>
      </c>
      <c r="J5151" s="37">
        <f t="shared" si="325"/>
        <v>499.25200000000001</v>
      </c>
      <c r="K5151" s="38"/>
      <c r="L5151" s="35">
        <v>103.95</v>
      </c>
      <c r="M5151" s="36">
        <v>256.64999999999998</v>
      </c>
      <c r="N5151" s="37">
        <f t="shared" si="326"/>
        <v>360.59999999999997</v>
      </c>
    </row>
    <row r="5152" spans="1:14" ht="15.6" x14ac:dyDescent="0.3">
      <c r="A5152" s="39">
        <v>43680.416666666664</v>
      </c>
      <c r="B5152" s="29">
        <f t="shared" si="323"/>
        <v>8</v>
      </c>
      <c r="C5152" s="34">
        <v>3</v>
      </c>
      <c r="D5152" s="35">
        <v>156.6</v>
      </c>
      <c r="E5152" s="36">
        <v>288.3</v>
      </c>
      <c r="F5152" s="37">
        <f t="shared" si="324"/>
        <v>444.9</v>
      </c>
      <c r="G5152" s="38"/>
      <c r="H5152" s="35">
        <v>374.64</v>
      </c>
      <c r="I5152" s="36">
        <v>129.154</v>
      </c>
      <c r="J5152" s="37">
        <f t="shared" si="325"/>
        <v>503.79399999999998</v>
      </c>
      <c r="K5152" s="38"/>
      <c r="L5152" s="35">
        <v>101.25</v>
      </c>
      <c r="M5152" s="36">
        <v>239.25</v>
      </c>
      <c r="N5152" s="37">
        <f t="shared" si="326"/>
        <v>340.5</v>
      </c>
    </row>
    <row r="5153" spans="1:14" ht="15.6" x14ac:dyDescent="0.3">
      <c r="A5153" s="40">
        <v>43680.458333333336</v>
      </c>
      <c r="B5153" s="29">
        <f t="shared" si="323"/>
        <v>8</v>
      </c>
      <c r="C5153" s="34">
        <v>3</v>
      </c>
      <c r="D5153" s="35">
        <v>157.80000000000001</v>
      </c>
      <c r="E5153" s="36">
        <v>293.25</v>
      </c>
      <c r="F5153" s="37">
        <f t="shared" si="324"/>
        <v>451.05</v>
      </c>
      <c r="G5153" s="38"/>
      <c r="H5153" s="35">
        <v>376.87</v>
      </c>
      <c r="I5153" s="36">
        <v>130.06800000000001</v>
      </c>
      <c r="J5153" s="37">
        <f t="shared" si="325"/>
        <v>506.93799999999999</v>
      </c>
      <c r="K5153" s="38"/>
      <c r="L5153" s="35">
        <v>100.8</v>
      </c>
      <c r="M5153" s="36">
        <v>249</v>
      </c>
      <c r="N5153" s="37">
        <f t="shared" si="326"/>
        <v>349.8</v>
      </c>
    </row>
    <row r="5154" spans="1:14" ht="15.6" x14ac:dyDescent="0.3">
      <c r="A5154" s="39">
        <v>43680.5</v>
      </c>
      <c r="B5154" s="29">
        <f t="shared" si="323"/>
        <v>8</v>
      </c>
      <c r="C5154" s="34">
        <v>3</v>
      </c>
      <c r="D5154" s="35">
        <v>166.35</v>
      </c>
      <c r="E5154" s="36">
        <v>296.55</v>
      </c>
      <c r="F5154" s="37">
        <f t="shared" si="324"/>
        <v>462.9</v>
      </c>
      <c r="G5154" s="38"/>
      <c r="H5154" s="35">
        <v>378.89</v>
      </c>
      <c r="I5154" s="36">
        <v>127.498</v>
      </c>
      <c r="J5154" s="37">
        <f t="shared" si="325"/>
        <v>506.38799999999998</v>
      </c>
      <c r="K5154" s="38"/>
      <c r="L5154" s="35">
        <v>101.85</v>
      </c>
      <c r="M5154" s="36">
        <v>250.65</v>
      </c>
      <c r="N5154" s="37">
        <f t="shared" si="326"/>
        <v>352.5</v>
      </c>
    </row>
    <row r="5155" spans="1:14" ht="15.6" x14ac:dyDescent="0.3">
      <c r="A5155" s="40">
        <v>43680.541666666664</v>
      </c>
      <c r="B5155" s="29">
        <f t="shared" si="323"/>
        <v>8</v>
      </c>
      <c r="C5155" s="34">
        <v>3</v>
      </c>
      <c r="D5155" s="35">
        <v>151.19999999999999</v>
      </c>
      <c r="E5155" s="36">
        <v>121.05</v>
      </c>
      <c r="F5155" s="37">
        <f t="shared" si="324"/>
        <v>272.25</v>
      </c>
      <c r="G5155" s="38"/>
      <c r="H5155" s="35">
        <v>160.917</v>
      </c>
      <c r="I5155" s="36">
        <v>110.279</v>
      </c>
      <c r="J5155" s="37">
        <f t="shared" si="325"/>
        <v>271.19600000000003</v>
      </c>
      <c r="K5155" s="38"/>
      <c r="L5155" s="35">
        <v>73.2</v>
      </c>
      <c r="M5155" s="36">
        <v>68.849999999999994</v>
      </c>
      <c r="N5155" s="37">
        <f t="shared" si="326"/>
        <v>142.05000000000001</v>
      </c>
    </row>
    <row r="5156" spans="1:14" ht="15.6" x14ac:dyDescent="0.3">
      <c r="A5156" s="39">
        <v>43680.583333333336</v>
      </c>
      <c r="B5156" s="29">
        <f t="shared" si="323"/>
        <v>8</v>
      </c>
      <c r="C5156" s="34">
        <v>3</v>
      </c>
      <c r="D5156" s="35">
        <v>164.4</v>
      </c>
      <c r="E5156" s="36">
        <v>118.5</v>
      </c>
      <c r="F5156" s="37">
        <f t="shared" si="324"/>
        <v>282.89999999999998</v>
      </c>
      <c r="G5156" s="38"/>
      <c r="H5156" s="35">
        <v>155.67500000000001</v>
      </c>
      <c r="I5156" s="36">
        <v>109.60899999999999</v>
      </c>
      <c r="J5156" s="37">
        <f t="shared" si="325"/>
        <v>265.28399999999999</v>
      </c>
      <c r="K5156" s="38"/>
      <c r="L5156" s="35">
        <v>74.099999999999994</v>
      </c>
      <c r="M5156" s="36">
        <v>62.55</v>
      </c>
      <c r="N5156" s="37">
        <f t="shared" si="326"/>
        <v>136.64999999999998</v>
      </c>
    </row>
    <row r="5157" spans="1:14" ht="15.6" x14ac:dyDescent="0.3">
      <c r="A5157" s="40">
        <v>43680.625</v>
      </c>
      <c r="B5157" s="29">
        <f t="shared" si="323"/>
        <v>8</v>
      </c>
      <c r="C5157" s="34">
        <v>3</v>
      </c>
      <c r="D5157" s="35">
        <v>170.55</v>
      </c>
      <c r="E5157" s="36">
        <v>116.7</v>
      </c>
      <c r="F5157" s="37">
        <f t="shared" si="324"/>
        <v>287.25</v>
      </c>
      <c r="G5157" s="38"/>
      <c r="H5157" s="35">
        <v>157.435</v>
      </c>
      <c r="I5157" s="36">
        <v>110.131</v>
      </c>
      <c r="J5157" s="37">
        <f t="shared" si="325"/>
        <v>267.56600000000003</v>
      </c>
      <c r="K5157" s="38"/>
      <c r="L5157" s="35">
        <v>72.75</v>
      </c>
      <c r="M5157" s="36">
        <v>61.5</v>
      </c>
      <c r="N5157" s="37">
        <f t="shared" si="326"/>
        <v>134.25</v>
      </c>
    </row>
    <row r="5158" spans="1:14" ht="15.6" x14ac:dyDescent="0.3">
      <c r="A5158" s="39">
        <v>43680.666666666664</v>
      </c>
      <c r="B5158" s="29">
        <f t="shared" si="323"/>
        <v>8</v>
      </c>
      <c r="C5158" s="34">
        <v>3</v>
      </c>
      <c r="D5158" s="35">
        <v>169.65</v>
      </c>
      <c r="E5158" s="36">
        <v>116.7</v>
      </c>
      <c r="F5158" s="37">
        <f t="shared" si="324"/>
        <v>286.35000000000002</v>
      </c>
      <c r="G5158" s="38"/>
      <c r="H5158" s="35">
        <v>156.31800000000001</v>
      </c>
      <c r="I5158" s="36">
        <v>105.309</v>
      </c>
      <c r="J5158" s="37">
        <f t="shared" si="325"/>
        <v>261.62700000000001</v>
      </c>
      <c r="K5158" s="38"/>
      <c r="L5158" s="35">
        <v>73.2</v>
      </c>
      <c r="M5158" s="36">
        <v>61.95</v>
      </c>
      <c r="N5158" s="37">
        <f t="shared" si="326"/>
        <v>135.15</v>
      </c>
    </row>
    <row r="5159" spans="1:14" ht="15.6" x14ac:dyDescent="0.3">
      <c r="A5159" s="40">
        <v>43680.708333333336</v>
      </c>
      <c r="B5159" s="29">
        <f t="shared" si="323"/>
        <v>8</v>
      </c>
      <c r="C5159" s="34">
        <v>3</v>
      </c>
      <c r="D5159" s="35">
        <v>180.45</v>
      </c>
      <c r="E5159" s="36">
        <v>117.45</v>
      </c>
      <c r="F5159" s="37">
        <f t="shared" si="324"/>
        <v>297.89999999999998</v>
      </c>
      <c r="G5159" s="38"/>
      <c r="H5159" s="35">
        <v>156.196</v>
      </c>
      <c r="I5159" s="36">
        <v>105.20699999999999</v>
      </c>
      <c r="J5159" s="37">
        <f t="shared" si="325"/>
        <v>261.40300000000002</v>
      </c>
      <c r="K5159" s="38"/>
      <c r="L5159" s="35">
        <v>75</v>
      </c>
      <c r="M5159" s="36">
        <v>63.3</v>
      </c>
      <c r="N5159" s="37">
        <f t="shared" si="326"/>
        <v>138.30000000000001</v>
      </c>
    </row>
    <row r="5160" spans="1:14" ht="15.6" x14ac:dyDescent="0.3">
      <c r="A5160" s="39">
        <v>43680.75</v>
      </c>
      <c r="B5160" s="29">
        <f t="shared" si="323"/>
        <v>8</v>
      </c>
      <c r="C5160" s="34">
        <v>3</v>
      </c>
      <c r="D5160" s="35">
        <v>183</v>
      </c>
      <c r="E5160" s="36">
        <v>113.4</v>
      </c>
      <c r="F5160" s="37">
        <f t="shared" si="324"/>
        <v>296.39999999999998</v>
      </c>
      <c r="G5160" s="38"/>
      <c r="H5160" s="35">
        <v>158.411</v>
      </c>
      <c r="I5160" s="36">
        <v>100.045</v>
      </c>
      <c r="J5160" s="37">
        <f t="shared" si="325"/>
        <v>258.45600000000002</v>
      </c>
      <c r="K5160" s="38"/>
      <c r="L5160" s="35">
        <v>73.5</v>
      </c>
      <c r="M5160" s="36">
        <v>62.25</v>
      </c>
      <c r="N5160" s="37">
        <f t="shared" si="326"/>
        <v>135.75</v>
      </c>
    </row>
    <row r="5161" spans="1:14" ht="15.6" x14ac:dyDescent="0.3">
      <c r="A5161" s="40">
        <v>43680.791666666664</v>
      </c>
      <c r="B5161" s="29">
        <f t="shared" si="323"/>
        <v>8</v>
      </c>
      <c r="C5161" s="34">
        <v>3</v>
      </c>
      <c r="D5161" s="35">
        <v>182.25</v>
      </c>
      <c r="E5161" s="36">
        <v>115.05</v>
      </c>
      <c r="F5161" s="37">
        <f t="shared" si="324"/>
        <v>297.3</v>
      </c>
      <c r="G5161" s="38"/>
      <c r="H5161" s="35">
        <v>157.952</v>
      </c>
      <c r="I5161" s="36">
        <v>103.60899999999999</v>
      </c>
      <c r="J5161" s="37">
        <f t="shared" si="325"/>
        <v>261.56099999999998</v>
      </c>
      <c r="K5161" s="38"/>
      <c r="L5161" s="35">
        <v>74.099999999999994</v>
      </c>
      <c r="M5161" s="36">
        <v>61.95</v>
      </c>
      <c r="N5161" s="37">
        <f t="shared" si="326"/>
        <v>136.05000000000001</v>
      </c>
    </row>
    <row r="5162" spans="1:14" ht="15.6" x14ac:dyDescent="0.3">
      <c r="A5162" s="39">
        <v>43680.833333333336</v>
      </c>
      <c r="B5162" s="29">
        <f t="shared" si="323"/>
        <v>8</v>
      </c>
      <c r="C5162" s="34">
        <v>3</v>
      </c>
      <c r="D5162" s="35">
        <v>179.4</v>
      </c>
      <c r="E5162" s="36">
        <v>116.4</v>
      </c>
      <c r="F5162" s="37">
        <f t="shared" si="324"/>
        <v>295.8</v>
      </c>
      <c r="G5162" s="38"/>
      <c r="H5162" s="35">
        <v>159.672</v>
      </c>
      <c r="I5162" s="36">
        <v>100.372</v>
      </c>
      <c r="J5162" s="37">
        <f t="shared" si="325"/>
        <v>260.04399999999998</v>
      </c>
      <c r="K5162" s="38"/>
      <c r="L5162" s="35">
        <v>71.7</v>
      </c>
      <c r="M5162" s="36">
        <v>62.4</v>
      </c>
      <c r="N5162" s="37">
        <f t="shared" si="326"/>
        <v>134.1</v>
      </c>
    </row>
    <row r="5163" spans="1:14" ht="15.6" x14ac:dyDescent="0.3">
      <c r="A5163" s="40">
        <v>43680.875</v>
      </c>
      <c r="B5163" s="29">
        <f t="shared" si="323"/>
        <v>8</v>
      </c>
      <c r="C5163" s="34">
        <v>3</v>
      </c>
      <c r="D5163" s="35">
        <v>173.1</v>
      </c>
      <c r="E5163" s="36">
        <v>118.35</v>
      </c>
      <c r="F5163" s="37">
        <f t="shared" si="324"/>
        <v>291.45</v>
      </c>
      <c r="G5163" s="38"/>
      <c r="H5163" s="35">
        <v>159.54</v>
      </c>
      <c r="I5163" s="36">
        <v>102.247</v>
      </c>
      <c r="J5163" s="37">
        <f t="shared" si="325"/>
        <v>261.78699999999998</v>
      </c>
      <c r="K5163" s="38"/>
      <c r="L5163" s="35">
        <v>73.2</v>
      </c>
      <c r="M5163" s="36">
        <v>61.35</v>
      </c>
      <c r="N5163" s="37">
        <f t="shared" si="326"/>
        <v>134.55000000000001</v>
      </c>
    </row>
    <row r="5164" spans="1:14" ht="15.6" x14ac:dyDescent="0.3">
      <c r="A5164" s="39">
        <v>43680.916666666664</v>
      </c>
      <c r="B5164" s="29">
        <f t="shared" si="323"/>
        <v>8</v>
      </c>
      <c r="C5164" s="34">
        <v>3</v>
      </c>
      <c r="D5164" s="35">
        <v>162.15</v>
      </c>
      <c r="E5164" s="36">
        <v>116.55</v>
      </c>
      <c r="F5164" s="37">
        <f t="shared" si="324"/>
        <v>278.7</v>
      </c>
      <c r="G5164" s="38"/>
      <c r="H5164" s="35">
        <v>159.518</v>
      </c>
      <c r="I5164" s="36">
        <v>100.688</v>
      </c>
      <c r="J5164" s="37">
        <f t="shared" si="325"/>
        <v>260.20600000000002</v>
      </c>
      <c r="K5164" s="38"/>
      <c r="L5164" s="35">
        <v>72</v>
      </c>
      <c r="M5164" s="36">
        <v>61.95</v>
      </c>
      <c r="N5164" s="37">
        <f t="shared" si="326"/>
        <v>133.94999999999999</v>
      </c>
    </row>
    <row r="5165" spans="1:14" ht="15.6" x14ac:dyDescent="0.3">
      <c r="A5165" s="40">
        <v>43680.958333333336</v>
      </c>
      <c r="B5165" s="29">
        <f t="shared" si="323"/>
        <v>8</v>
      </c>
      <c r="C5165" s="34">
        <v>3</v>
      </c>
      <c r="D5165" s="35">
        <v>147</v>
      </c>
      <c r="E5165" s="36">
        <v>118.2</v>
      </c>
      <c r="F5165" s="37">
        <f t="shared" si="324"/>
        <v>265.2</v>
      </c>
      <c r="G5165" s="38"/>
      <c r="H5165" s="35">
        <v>159.19399999999999</v>
      </c>
      <c r="I5165" s="36">
        <v>102.28400000000001</v>
      </c>
      <c r="J5165" s="37">
        <f t="shared" si="325"/>
        <v>261.47800000000001</v>
      </c>
      <c r="K5165" s="38"/>
      <c r="L5165" s="35">
        <v>71.7</v>
      </c>
      <c r="M5165" s="36">
        <v>62.7</v>
      </c>
      <c r="N5165" s="37">
        <f t="shared" si="326"/>
        <v>134.4</v>
      </c>
    </row>
    <row r="5166" spans="1:14" ht="15.6" x14ac:dyDescent="0.3">
      <c r="A5166" s="39">
        <v>43680</v>
      </c>
      <c r="B5166" s="29">
        <f t="shared" si="323"/>
        <v>8</v>
      </c>
      <c r="C5166" s="34">
        <v>3</v>
      </c>
      <c r="D5166" s="35">
        <v>137.25</v>
      </c>
      <c r="E5166" s="36">
        <v>114.9</v>
      </c>
      <c r="F5166" s="37">
        <f t="shared" si="324"/>
        <v>252.15</v>
      </c>
      <c r="G5166" s="38"/>
      <c r="H5166" s="35">
        <v>159.76400000000001</v>
      </c>
      <c r="I5166" s="36">
        <v>103.23699999999999</v>
      </c>
      <c r="J5166" s="37">
        <f t="shared" si="325"/>
        <v>263.00099999999998</v>
      </c>
      <c r="K5166" s="38"/>
      <c r="L5166" s="35">
        <v>73.5</v>
      </c>
      <c r="M5166" s="36">
        <v>60.45</v>
      </c>
      <c r="N5166" s="37">
        <f t="shared" si="326"/>
        <v>133.94999999999999</v>
      </c>
    </row>
    <row r="5167" spans="1:14" ht="15.6" x14ac:dyDescent="0.3">
      <c r="A5167" s="40">
        <v>43681.041666666664</v>
      </c>
      <c r="B5167" s="29">
        <f t="shared" si="323"/>
        <v>8</v>
      </c>
      <c r="C5167" s="34">
        <v>4</v>
      </c>
      <c r="D5167" s="35">
        <v>136.05000000000001</v>
      </c>
      <c r="E5167" s="36">
        <v>113.85</v>
      </c>
      <c r="F5167" s="37">
        <f t="shared" si="324"/>
        <v>249.9</v>
      </c>
      <c r="G5167" s="38"/>
      <c r="H5167" s="35">
        <v>160.77600000000001</v>
      </c>
      <c r="I5167" s="36">
        <v>100.479</v>
      </c>
      <c r="J5167" s="37">
        <f t="shared" si="325"/>
        <v>261.255</v>
      </c>
      <c r="K5167" s="38"/>
      <c r="L5167" s="35">
        <v>71.55</v>
      </c>
      <c r="M5167" s="36">
        <v>61.5</v>
      </c>
      <c r="N5167" s="37">
        <f t="shared" si="326"/>
        <v>133.05000000000001</v>
      </c>
    </row>
    <row r="5168" spans="1:14" ht="15.6" x14ac:dyDescent="0.3">
      <c r="A5168" s="39">
        <v>43681.083333333336</v>
      </c>
      <c r="B5168" s="29">
        <f t="shared" si="323"/>
        <v>8</v>
      </c>
      <c r="C5168" s="34">
        <v>4</v>
      </c>
      <c r="D5168" s="35">
        <v>136.94999999999999</v>
      </c>
      <c r="E5168" s="36">
        <v>112.5</v>
      </c>
      <c r="F5168" s="37">
        <f t="shared" si="324"/>
        <v>249.45</v>
      </c>
      <c r="G5168" s="38"/>
      <c r="H5168" s="35">
        <v>157.12899999999999</v>
      </c>
      <c r="I5168" s="36">
        <v>101.462</v>
      </c>
      <c r="J5168" s="37">
        <f t="shared" si="325"/>
        <v>258.59100000000001</v>
      </c>
      <c r="K5168" s="38"/>
      <c r="L5168" s="35">
        <v>74.25</v>
      </c>
      <c r="M5168" s="36">
        <v>62.1</v>
      </c>
      <c r="N5168" s="37">
        <f t="shared" si="326"/>
        <v>136.35</v>
      </c>
    </row>
    <row r="5169" spans="1:14" ht="15.6" x14ac:dyDescent="0.3">
      <c r="A5169" s="40">
        <v>43681.125</v>
      </c>
      <c r="B5169" s="29">
        <f t="shared" si="323"/>
        <v>8</v>
      </c>
      <c r="C5169" s="34">
        <v>4</v>
      </c>
      <c r="D5169" s="35">
        <v>132.6</v>
      </c>
      <c r="E5169" s="36">
        <v>113.7</v>
      </c>
      <c r="F5169" s="37">
        <f t="shared" si="324"/>
        <v>246.3</v>
      </c>
      <c r="G5169" s="38"/>
      <c r="H5169" s="35">
        <v>156.72499999999999</v>
      </c>
      <c r="I5169" s="36">
        <v>101.619</v>
      </c>
      <c r="J5169" s="37">
        <f t="shared" si="325"/>
        <v>258.34399999999999</v>
      </c>
      <c r="K5169" s="38"/>
      <c r="L5169" s="35">
        <v>72</v>
      </c>
      <c r="M5169" s="36">
        <v>62.7</v>
      </c>
      <c r="N5169" s="37">
        <f t="shared" si="326"/>
        <v>134.69999999999999</v>
      </c>
    </row>
    <row r="5170" spans="1:14" ht="15.6" x14ac:dyDescent="0.3">
      <c r="A5170" s="39">
        <v>43681.166666666664</v>
      </c>
      <c r="B5170" s="29">
        <f t="shared" si="323"/>
        <v>8</v>
      </c>
      <c r="C5170" s="34">
        <v>4</v>
      </c>
      <c r="D5170" s="35">
        <v>127.65</v>
      </c>
      <c r="E5170" s="36">
        <v>114.15</v>
      </c>
      <c r="F5170" s="37">
        <f t="shared" si="324"/>
        <v>241.8</v>
      </c>
      <c r="G5170" s="38"/>
      <c r="H5170" s="35">
        <v>156.43899999999999</v>
      </c>
      <c r="I5170" s="36">
        <v>101.045</v>
      </c>
      <c r="J5170" s="37">
        <f t="shared" si="325"/>
        <v>257.48399999999998</v>
      </c>
      <c r="K5170" s="38"/>
      <c r="L5170" s="35">
        <v>71.849999999999994</v>
      </c>
      <c r="M5170" s="36">
        <v>61.95</v>
      </c>
      <c r="N5170" s="37">
        <f t="shared" si="326"/>
        <v>133.80000000000001</v>
      </c>
    </row>
    <row r="5171" spans="1:14" ht="15.6" x14ac:dyDescent="0.3">
      <c r="A5171" s="40">
        <v>43681.208333333336</v>
      </c>
      <c r="B5171" s="29">
        <f t="shared" si="323"/>
        <v>8</v>
      </c>
      <c r="C5171" s="34">
        <v>4</v>
      </c>
      <c r="D5171" s="35">
        <v>125.55</v>
      </c>
      <c r="E5171" s="36">
        <v>113.4</v>
      </c>
      <c r="F5171" s="37">
        <f t="shared" si="324"/>
        <v>238.95</v>
      </c>
      <c r="G5171" s="38"/>
      <c r="H5171" s="35">
        <v>157.29499999999999</v>
      </c>
      <c r="I5171" s="36">
        <v>99.683999999999997</v>
      </c>
      <c r="J5171" s="37">
        <f t="shared" si="325"/>
        <v>256.97899999999998</v>
      </c>
      <c r="K5171" s="38"/>
      <c r="L5171" s="35">
        <v>73.05</v>
      </c>
      <c r="M5171" s="36">
        <v>60.3</v>
      </c>
      <c r="N5171" s="37">
        <f t="shared" si="326"/>
        <v>133.35</v>
      </c>
    </row>
    <row r="5172" spans="1:14" ht="15.6" x14ac:dyDescent="0.3">
      <c r="A5172" s="39">
        <v>43681.25</v>
      </c>
      <c r="B5172" s="29">
        <f t="shared" si="323"/>
        <v>8</v>
      </c>
      <c r="C5172" s="34">
        <v>4</v>
      </c>
      <c r="D5172" s="35">
        <v>123.6</v>
      </c>
      <c r="E5172" s="36">
        <v>108.75</v>
      </c>
      <c r="F5172" s="37">
        <f t="shared" si="324"/>
        <v>232.35</v>
      </c>
      <c r="G5172" s="38"/>
      <c r="H5172" s="35">
        <v>157.09100000000001</v>
      </c>
      <c r="I5172" s="36">
        <v>101.55</v>
      </c>
      <c r="J5172" s="37">
        <f t="shared" si="325"/>
        <v>258.64100000000002</v>
      </c>
      <c r="K5172" s="38"/>
      <c r="L5172" s="35">
        <v>72.3</v>
      </c>
      <c r="M5172" s="36">
        <v>60.15</v>
      </c>
      <c r="N5172" s="37">
        <f t="shared" si="326"/>
        <v>132.44999999999999</v>
      </c>
    </row>
    <row r="5173" spans="1:14" ht="15.6" x14ac:dyDescent="0.3">
      <c r="A5173" s="40">
        <v>43681.291666666664</v>
      </c>
      <c r="B5173" s="29">
        <f t="shared" si="323"/>
        <v>8</v>
      </c>
      <c r="C5173" s="34">
        <v>4</v>
      </c>
      <c r="D5173" s="35">
        <v>122.25</v>
      </c>
      <c r="E5173" s="36">
        <v>108.75</v>
      </c>
      <c r="F5173" s="37">
        <f t="shared" si="324"/>
        <v>231</v>
      </c>
      <c r="G5173" s="38"/>
      <c r="H5173" s="35">
        <v>155.125</v>
      </c>
      <c r="I5173" s="36">
        <v>101.06100000000001</v>
      </c>
      <c r="J5173" s="37">
        <f t="shared" si="325"/>
        <v>256.18600000000004</v>
      </c>
      <c r="K5173" s="38"/>
      <c r="L5173" s="35">
        <v>72.75</v>
      </c>
      <c r="M5173" s="36">
        <v>60.15</v>
      </c>
      <c r="N5173" s="37">
        <f t="shared" si="326"/>
        <v>132.9</v>
      </c>
    </row>
    <row r="5174" spans="1:14" ht="15.6" x14ac:dyDescent="0.3">
      <c r="A5174" s="39">
        <v>43681.333333333336</v>
      </c>
      <c r="B5174" s="29">
        <f t="shared" si="323"/>
        <v>8</v>
      </c>
      <c r="C5174" s="34">
        <v>4</v>
      </c>
      <c r="D5174" s="35">
        <v>126</v>
      </c>
      <c r="E5174" s="36">
        <v>112.5</v>
      </c>
      <c r="F5174" s="37">
        <f t="shared" si="324"/>
        <v>238.5</v>
      </c>
      <c r="G5174" s="38"/>
      <c r="H5174" s="35">
        <v>155.28700000000001</v>
      </c>
      <c r="I5174" s="36">
        <v>102.72799999999999</v>
      </c>
      <c r="J5174" s="37">
        <f t="shared" si="325"/>
        <v>258.01499999999999</v>
      </c>
      <c r="K5174" s="38"/>
      <c r="L5174" s="35">
        <v>73.8</v>
      </c>
      <c r="M5174" s="36">
        <v>60.9</v>
      </c>
      <c r="N5174" s="37">
        <f t="shared" si="326"/>
        <v>134.69999999999999</v>
      </c>
    </row>
    <row r="5175" spans="1:14" ht="15.6" x14ac:dyDescent="0.3">
      <c r="A5175" s="40">
        <v>43681.375</v>
      </c>
      <c r="B5175" s="29">
        <f t="shared" si="323"/>
        <v>8</v>
      </c>
      <c r="C5175" s="34">
        <v>4</v>
      </c>
      <c r="D5175" s="35">
        <v>128.55000000000001</v>
      </c>
      <c r="E5175" s="36">
        <v>114</v>
      </c>
      <c r="F5175" s="37">
        <f t="shared" si="324"/>
        <v>242.55</v>
      </c>
      <c r="G5175" s="38"/>
      <c r="H5175" s="35">
        <v>156.84399999999999</v>
      </c>
      <c r="I5175" s="36">
        <v>101.324</v>
      </c>
      <c r="J5175" s="37">
        <f t="shared" si="325"/>
        <v>258.16800000000001</v>
      </c>
      <c r="K5175" s="38"/>
      <c r="L5175" s="35">
        <v>74.099999999999994</v>
      </c>
      <c r="M5175" s="36">
        <v>60.75</v>
      </c>
      <c r="N5175" s="37">
        <f t="shared" si="326"/>
        <v>134.85</v>
      </c>
    </row>
    <row r="5176" spans="1:14" ht="15.6" x14ac:dyDescent="0.3">
      <c r="A5176" s="39">
        <v>43681.416666666664</v>
      </c>
      <c r="B5176" s="29">
        <f t="shared" si="323"/>
        <v>8</v>
      </c>
      <c r="C5176" s="34">
        <v>4</v>
      </c>
      <c r="D5176" s="35">
        <v>133.65</v>
      </c>
      <c r="E5176" s="36">
        <v>116.55</v>
      </c>
      <c r="F5176" s="37">
        <f t="shared" si="324"/>
        <v>250.2</v>
      </c>
      <c r="G5176" s="38"/>
      <c r="H5176" s="35">
        <v>156.565</v>
      </c>
      <c r="I5176" s="36">
        <v>102.55800000000001</v>
      </c>
      <c r="J5176" s="37">
        <f t="shared" si="325"/>
        <v>259.12299999999999</v>
      </c>
      <c r="K5176" s="38"/>
      <c r="L5176" s="35">
        <v>73.5</v>
      </c>
      <c r="M5176" s="36">
        <v>61.05</v>
      </c>
      <c r="N5176" s="37">
        <f t="shared" si="326"/>
        <v>134.55000000000001</v>
      </c>
    </row>
    <row r="5177" spans="1:14" ht="15.6" x14ac:dyDescent="0.3">
      <c r="A5177" s="40">
        <v>43681.458333333336</v>
      </c>
      <c r="B5177" s="29">
        <f t="shared" si="323"/>
        <v>8</v>
      </c>
      <c r="C5177" s="34">
        <v>4</v>
      </c>
      <c r="D5177" s="35">
        <v>134.4</v>
      </c>
      <c r="E5177" s="36">
        <v>112.2</v>
      </c>
      <c r="F5177" s="37">
        <f t="shared" si="324"/>
        <v>246.60000000000002</v>
      </c>
      <c r="G5177" s="38"/>
      <c r="H5177" s="35">
        <v>155.471</v>
      </c>
      <c r="I5177" s="36">
        <v>101.286</v>
      </c>
      <c r="J5177" s="37">
        <f t="shared" si="325"/>
        <v>256.75700000000001</v>
      </c>
      <c r="K5177" s="38"/>
      <c r="L5177" s="35">
        <v>74.849999999999994</v>
      </c>
      <c r="M5177" s="36">
        <v>61.05</v>
      </c>
      <c r="N5177" s="37">
        <f t="shared" si="326"/>
        <v>135.89999999999998</v>
      </c>
    </row>
    <row r="5178" spans="1:14" ht="15.6" x14ac:dyDescent="0.3">
      <c r="A5178" s="39">
        <v>43681.5</v>
      </c>
      <c r="B5178" s="29">
        <f t="shared" si="323"/>
        <v>8</v>
      </c>
      <c r="C5178" s="34">
        <v>4</v>
      </c>
      <c r="D5178" s="35">
        <v>136.94999999999999</v>
      </c>
      <c r="E5178" s="36">
        <v>112.2</v>
      </c>
      <c r="F5178" s="37">
        <f t="shared" si="324"/>
        <v>249.14999999999998</v>
      </c>
      <c r="G5178" s="38"/>
      <c r="H5178" s="35">
        <v>157.989</v>
      </c>
      <c r="I5178" s="36">
        <v>102.907</v>
      </c>
      <c r="J5178" s="37">
        <f t="shared" si="325"/>
        <v>260.89600000000002</v>
      </c>
      <c r="K5178" s="38"/>
      <c r="L5178" s="35">
        <v>73.05</v>
      </c>
      <c r="M5178" s="36">
        <v>60.75</v>
      </c>
      <c r="N5178" s="37">
        <f t="shared" si="326"/>
        <v>133.80000000000001</v>
      </c>
    </row>
    <row r="5179" spans="1:14" ht="15.6" x14ac:dyDescent="0.3">
      <c r="A5179" s="40">
        <v>43681.541666666664</v>
      </c>
      <c r="B5179" s="29">
        <f t="shared" si="323"/>
        <v>8</v>
      </c>
      <c r="C5179" s="34">
        <v>4</v>
      </c>
      <c r="D5179" s="35">
        <v>135.9</v>
      </c>
      <c r="E5179" s="36">
        <v>112.65</v>
      </c>
      <c r="F5179" s="37">
        <f t="shared" si="324"/>
        <v>248.55</v>
      </c>
      <c r="G5179" s="38"/>
      <c r="H5179" s="35">
        <v>158.41200000000001</v>
      </c>
      <c r="I5179" s="36">
        <v>106.346</v>
      </c>
      <c r="J5179" s="37">
        <f t="shared" si="325"/>
        <v>264.75800000000004</v>
      </c>
      <c r="K5179" s="38"/>
      <c r="L5179" s="35">
        <v>74.25</v>
      </c>
      <c r="M5179" s="36">
        <v>61.8</v>
      </c>
      <c r="N5179" s="37">
        <f t="shared" si="326"/>
        <v>136.05000000000001</v>
      </c>
    </row>
    <row r="5180" spans="1:14" ht="15.6" x14ac:dyDescent="0.3">
      <c r="A5180" s="39">
        <v>43681.583333333336</v>
      </c>
      <c r="B5180" s="29">
        <f t="shared" si="323"/>
        <v>8</v>
      </c>
      <c r="C5180" s="34">
        <v>4</v>
      </c>
      <c r="D5180" s="35">
        <v>147.6</v>
      </c>
      <c r="E5180" s="36">
        <v>111.6</v>
      </c>
      <c r="F5180" s="37">
        <f t="shared" si="324"/>
        <v>259.2</v>
      </c>
      <c r="G5180" s="38"/>
      <c r="H5180" s="35">
        <v>159.08099999999999</v>
      </c>
      <c r="I5180" s="36">
        <v>104.494</v>
      </c>
      <c r="J5180" s="37">
        <f t="shared" si="325"/>
        <v>263.57499999999999</v>
      </c>
      <c r="K5180" s="38"/>
      <c r="L5180" s="35">
        <v>74.400000000000006</v>
      </c>
      <c r="M5180" s="36">
        <v>61.65</v>
      </c>
      <c r="N5180" s="37">
        <f t="shared" si="326"/>
        <v>136.05000000000001</v>
      </c>
    </row>
    <row r="5181" spans="1:14" ht="15.6" x14ac:dyDescent="0.3">
      <c r="A5181" s="40">
        <v>43681.625</v>
      </c>
      <c r="B5181" s="29">
        <f t="shared" si="323"/>
        <v>8</v>
      </c>
      <c r="C5181" s="34">
        <v>4</v>
      </c>
      <c r="D5181" s="35">
        <v>156.15</v>
      </c>
      <c r="E5181" s="36">
        <v>114</v>
      </c>
      <c r="F5181" s="37">
        <f t="shared" si="324"/>
        <v>270.14999999999998</v>
      </c>
      <c r="G5181" s="38"/>
      <c r="H5181" s="35">
        <v>159.77699999999999</v>
      </c>
      <c r="I5181" s="36">
        <v>104.462</v>
      </c>
      <c r="J5181" s="37">
        <f t="shared" si="325"/>
        <v>264.23899999999998</v>
      </c>
      <c r="K5181" s="38"/>
      <c r="L5181" s="35">
        <v>74.849999999999994</v>
      </c>
      <c r="M5181" s="36">
        <v>61.65</v>
      </c>
      <c r="N5181" s="37">
        <f t="shared" si="326"/>
        <v>136.5</v>
      </c>
    </row>
    <row r="5182" spans="1:14" ht="15.6" x14ac:dyDescent="0.3">
      <c r="A5182" s="39">
        <v>43681.666666666664</v>
      </c>
      <c r="B5182" s="29">
        <f t="shared" si="323"/>
        <v>8</v>
      </c>
      <c r="C5182" s="34">
        <v>4</v>
      </c>
      <c r="D5182" s="35">
        <v>156.9</v>
      </c>
      <c r="E5182" s="36">
        <v>113.85</v>
      </c>
      <c r="F5182" s="37">
        <f t="shared" si="324"/>
        <v>270.75</v>
      </c>
      <c r="G5182" s="38"/>
      <c r="H5182" s="35">
        <v>160.93899999999999</v>
      </c>
      <c r="I5182" s="36">
        <v>105.02500000000001</v>
      </c>
      <c r="J5182" s="37">
        <f t="shared" si="325"/>
        <v>265.964</v>
      </c>
      <c r="K5182" s="38"/>
      <c r="L5182" s="35">
        <v>73.5</v>
      </c>
      <c r="M5182" s="36">
        <v>61.2</v>
      </c>
      <c r="N5182" s="37">
        <f t="shared" si="326"/>
        <v>134.69999999999999</v>
      </c>
    </row>
    <row r="5183" spans="1:14" ht="15.6" x14ac:dyDescent="0.3">
      <c r="A5183" s="40">
        <v>43681.708333333336</v>
      </c>
      <c r="B5183" s="29">
        <f t="shared" si="323"/>
        <v>8</v>
      </c>
      <c r="C5183" s="34">
        <v>4</v>
      </c>
      <c r="D5183" s="35">
        <v>156.15</v>
      </c>
      <c r="E5183" s="36">
        <v>111</v>
      </c>
      <c r="F5183" s="37">
        <f t="shared" si="324"/>
        <v>267.14999999999998</v>
      </c>
      <c r="G5183" s="38"/>
      <c r="H5183" s="35">
        <v>160.935</v>
      </c>
      <c r="I5183" s="36">
        <v>106.137</v>
      </c>
      <c r="J5183" s="37">
        <f t="shared" si="325"/>
        <v>267.072</v>
      </c>
      <c r="K5183" s="38"/>
      <c r="L5183" s="35">
        <v>73.650000000000006</v>
      </c>
      <c r="M5183" s="36">
        <v>61.8</v>
      </c>
      <c r="N5183" s="37">
        <f t="shared" si="326"/>
        <v>135.44999999999999</v>
      </c>
    </row>
    <row r="5184" spans="1:14" ht="15.6" x14ac:dyDescent="0.3">
      <c r="A5184" s="39">
        <v>43681.75</v>
      </c>
      <c r="B5184" s="29">
        <f t="shared" si="323"/>
        <v>8</v>
      </c>
      <c r="C5184" s="34">
        <v>4</v>
      </c>
      <c r="D5184" s="35">
        <v>163.35</v>
      </c>
      <c r="E5184" s="36">
        <v>108.45</v>
      </c>
      <c r="F5184" s="37">
        <f t="shared" si="324"/>
        <v>271.8</v>
      </c>
      <c r="G5184" s="38"/>
      <c r="H5184" s="35">
        <v>161.697</v>
      </c>
      <c r="I5184" s="36">
        <v>103.99</v>
      </c>
      <c r="J5184" s="37">
        <f t="shared" si="325"/>
        <v>265.68700000000001</v>
      </c>
      <c r="K5184" s="38"/>
      <c r="L5184" s="35">
        <v>73.8</v>
      </c>
      <c r="M5184" s="36">
        <v>61.65</v>
      </c>
      <c r="N5184" s="37">
        <f t="shared" si="326"/>
        <v>135.44999999999999</v>
      </c>
    </row>
    <row r="5185" spans="1:14" ht="15.6" x14ac:dyDescent="0.3">
      <c r="A5185" s="40">
        <v>43681.791666666664</v>
      </c>
      <c r="B5185" s="29">
        <f t="shared" si="323"/>
        <v>8</v>
      </c>
      <c r="C5185" s="34">
        <v>4</v>
      </c>
      <c r="D5185" s="35">
        <v>163.80000000000001</v>
      </c>
      <c r="E5185" s="36">
        <v>106.95</v>
      </c>
      <c r="F5185" s="37">
        <f t="shared" si="324"/>
        <v>270.75</v>
      </c>
      <c r="G5185" s="38"/>
      <c r="H5185" s="35">
        <v>161.38399999999999</v>
      </c>
      <c r="I5185" s="36">
        <v>100.646</v>
      </c>
      <c r="J5185" s="37">
        <f t="shared" si="325"/>
        <v>262.02999999999997</v>
      </c>
      <c r="K5185" s="38"/>
      <c r="L5185" s="35">
        <v>72</v>
      </c>
      <c r="M5185" s="36">
        <v>61.35</v>
      </c>
      <c r="N5185" s="37">
        <f t="shared" si="326"/>
        <v>133.35</v>
      </c>
    </row>
    <row r="5186" spans="1:14" ht="15.6" x14ac:dyDescent="0.3">
      <c r="A5186" s="39">
        <v>43681.833333333336</v>
      </c>
      <c r="B5186" s="29">
        <f t="shared" si="323"/>
        <v>8</v>
      </c>
      <c r="C5186" s="34">
        <v>4</v>
      </c>
      <c r="D5186" s="35">
        <v>158.25</v>
      </c>
      <c r="E5186" s="36">
        <v>108.45</v>
      </c>
      <c r="F5186" s="37">
        <f t="shared" si="324"/>
        <v>266.7</v>
      </c>
      <c r="G5186" s="38"/>
      <c r="H5186" s="35">
        <v>161.18899999999999</v>
      </c>
      <c r="I5186" s="36">
        <v>102.735</v>
      </c>
      <c r="J5186" s="37">
        <f t="shared" si="325"/>
        <v>263.92399999999998</v>
      </c>
      <c r="K5186" s="38"/>
      <c r="L5186" s="35">
        <v>75.45</v>
      </c>
      <c r="M5186" s="36">
        <v>60.6</v>
      </c>
      <c r="N5186" s="37">
        <f t="shared" si="326"/>
        <v>136.05000000000001</v>
      </c>
    </row>
    <row r="5187" spans="1:14" ht="15.6" x14ac:dyDescent="0.3">
      <c r="A5187" s="40">
        <v>43681.875</v>
      </c>
      <c r="B5187" s="29">
        <f t="shared" si="323"/>
        <v>8</v>
      </c>
      <c r="C5187" s="34">
        <v>4</v>
      </c>
      <c r="D5187" s="35">
        <v>147</v>
      </c>
      <c r="E5187" s="36">
        <v>116.25</v>
      </c>
      <c r="F5187" s="37">
        <f t="shared" si="324"/>
        <v>263.25</v>
      </c>
      <c r="G5187" s="38"/>
      <c r="H5187" s="35">
        <v>159.114</v>
      </c>
      <c r="I5187" s="36">
        <v>100.715</v>
      </c>
      <c r="J5187" s="37">
        <f t="shared" si="325"/>
        <v>259.82900000000001</v>
      </c>
      <c r="K5187" s="38"/>
      <c r="L5187" s="35">
        <v>73.05</v>
      </c>
      <c r="M5187" s="36">
        <v>61.2</v>
      </c>
      <c r="N5187" s="37">
        <f t="shared" si="326"/>
        <v>134.25</v>
      </c>
    </row>
    <row r="5188" spans="1:14" ht="15.6" x14ac:dyDescent="0.3">
      <c r="A5188" s="39">
        <v>43681.916666666664</v>
      </c>
      <c r="B5188" s="29">
        <f t="shared" si="323"/>
        <v>8</v>
      </c>
      <c r="C5188" s="34">
        <v>4</v>
      </c>
      <c r="D5188" s="35">
        <v>137.25</v>
      </c>
      <c r="E5188" s="36">
        <v>114.45</v>
      </c>
      <c r="F5188" s="37">
        <f t="shared" si="324"/>
        <v>251.7</v>
      </c>
      <c r="G5188" s="38"/>
      <c r="H5188" s="35">
        <v>158.02799999999999</v>
      </c>
      <c r="I5188" s="36">
        <v>100.19799999999999</v>
      </c>
      <c r="J5188" s="37">
        <f t="shared" si="325"/>
        <v>258.226</v>
      </c>
      <c r="K5188" s="38"/>
      <c r="L5188" s="35">
        <v>78.45</v>
      </c>
      <c r="M5188" s="36">
        <v>60.9</v>
      </c>
      <c r="N5188" s="37">
        <f t="shared" si="326"/>
        <v>139.35</v>
      </c>
    </row>
    <row r="5189" spans="1:14" ht="15.6" x14ac:dyDescent="0.3">
      <c r="A5189" s="40">
        <v>43681.958333333336</v>
      </c>
      <c r="B5189" s="29">
        <f t="shared" si="323"/>
        <v>8</v>
      </c>
      <c r="C5189" s="34">
        <v>4</v>
      </c>
      <c r="D5189" s="35">
        <v>135</v>
      </c>
      <c r="E5189" s="36">
        <v>113.1</v>
      </c>
      <c r="F5189" s="37">
        <f t="shared" si="324"/>
        <v>248.1</v>
      </c>
      <c r="G5189" s="38"/>
      <c r="H5189" s="35">
        <v>158.11000000000001</v>
      </c>
      <c r="I5189" s="36">
        <v>101.919</v>
      </c>
      <c r="J5189" s="37">
        <f t="shared" si="325"/>
        <v>260.029</v>
      </c>
      <c r="K5189" s="38"/>
      <c r="L5189" s="35">
        <v>77.25</v>
      </c>
      <c r="M5189" s="36">
        <v>59.85</v>
      </c>
      <c r="N5189" s="37">
        <f t="shared" si="326"/>
        <v>137.1</v>
      </c>
    </row>
    <row r="5190" spans="1:14" ht="15.6" x14ac:dyDescent="0.3">
      <c r="A5190" s="39">
        <v>43681</v>
      </c>
      <c r="B5190" s="29">
        <f t="shared" si="323"/>
        <v>8</v>
      </c>
      <c r="C5190" s="34">
        <v>4</v>
      </c>
      <c r="D5190" s="35">
        <v>133.80000000000001</v>
      </c>
      <c r="E5190" s="36">
        <v>112.05</v>
      </c>
      <c r="F5190" s="37">
        <f t="shared" si="324"/>
        <v>245.85000000000002</v>
      </c>
      <c r="G5190" s="38"/>
      <c r="H5190" s="35">
        <v>158.71100000000001</v>
      </c>
      <c r="I5190" s="36">
        <v>100.467</v>
      </c>
      <c r="J5190" s="37">
        <f t="shared" si="325"/>
        <v>259.178</v>
      </c>
      <c r="K5190" s="38"/>
      <c r="L5190" s="35">
        <v>79.05</v>
      </c>
      <c r="M5190" s="36">
        <v>61.2</v>
      </c>
      <c r="N5190" s="37">
        <f t="shared" si="326"/>
        <v>140.25</v>
      </c>
    </row>
    <row r="5191" spans="1:14" ht="15.6" x14ac:dyDescent="0.3">
      <c r="A5191" s="40">
        <v>43682.041666666664</v>
      </c>
      <c r="B5191" s="29">
        <f t="shared" si="323"/>
        <v>8</v>
      </c>
      <c r="C5191" s="34">
        <v>5</v>
      </c>
      <c r="D5191" s="35">
        <v>135.30000000000001</v>
      </c>
      <c r="E5191" s="36">
        <v>108.45</v>
      </c>
      <c r="F5191" s="37">
        <f t="shared" si="324"/>
        <v>243.75</v>
      </c>
      <c r="G5191" s="38"/>
      <c r="H5191" s="35">
        <v>158.43</v>
      </c>
      <c r="I5191" s="36">
        <v>102.28700000000001</v>
      </c>
      <c r="J5191" s="37">
        <f t="shared" si="325"/>
        <v>260.71699999999998</v>
      </c>
      <c r="K5191" s="38"/>
      <c r="L5191" s="35">
        <v>78.150000000000006</v>
      </c>
      <c r="M5191" s="36">
        <v>60.6</v>
      </c>
      <c r="N5191" s="37">
        <f t="shared" si="326"/>
        <v>138.75</v>
      </c>
    </row>
    <row r="5192" spans="1:14" ht="15.6" x14ac:dyDescent="0.3">
      <c r="A5192" s="39">
        <v>43682.083333333336</v>
      </c>
      <c r="B5192" s="29">
        <f t="shared" ref="B5192:B5255" si="327">MONTH(A5192)</f>
        <v>8</v>
      </c>
      <c r="C5192" s="34">
        <v>5</v>
      </c>
      <c r="D5192" s="35">
        <v>134.1</v>
      </c>
      <c r="E5192" s="36">
        <v>108.75</v>
      </c>
      <c r="F5192" s="37">
        <f t="shared" ref="F5192:F5255" si="328">D5192+E5192</f>
        <v>242.85</v>
      </c>
      <c r="G5192" s="38"/>
      <c r="H5192" s="35">
        <v>159.30000000000001</v>
      </c>
      <c r="I5192" s="36">
        <v>101.464</v>
      </c>
      <c r="J5192" s="37">
        <f t="shared" ref="J5192:J5255" si="329">H5192+I5192</f>
        <v>260.76400000000001</v>
      </c>
      <c r="K5192" s="38"/>
      <c r="L5192" s="35">
        <v>79.05</v>
      </c>
      <c r="M5192" s="36">
        <v>59.4</v>
      </c>
      <c r="N5192" s="37">
        <f t="shared" ref="N5192:N5255" si="330">L5192+M5192</f>
        <v>138.44999999999999</v>
      </c>
    </row>
    <row r="5193" spans="1:14" ht="15.6" x14ac:dyDescent="0.3">
      <c r="A5193" s="40">
        <v>43682.125</v>
      </c>
      <c r="B5193" s="29">
        <f t="shared" si="327"/>
        <v>8</v>
      </c>
      <c r="C5193" s="34">
        <v>5</v>
      </c>
      <c r="D5193" s="35">
        <v>150.6</v>
      </c>
      <c r="E5193" s="36">
        <v>234</v>
      </c>
      <c r="F5193" s="37">
        <f t="shared" si="328"/>
        <v>384.6</v>
      </c>
      <c r="G5193" s="38"/>
      <c r="H5193" s="35">
        <v>190.167</v>
      </c>
      <c r="I5193" s="36">
        <v>119.29600000000001</v>
      </c>
      <c r="J5193" s="37">
        <f t="shared" si="329"/>
        <v>309.46300000000002</v>
      </c>
      <c r="K5193" s="38"/>
      <c r="L5193" s="35">
        <v>103.65</v>
      </c>
      <c r="M5193" s="36">
        <v>76.349999999999994</v>
      </c>
      <c r="N5193" s="37">
        <f t="shared" si="330"/>
        <v>180</v>
      </c>
    </row>
    <row r="5194" spans="1:14" ht="15.6" x14ac:dyDescent="0.3">
      <c r="A5194" s="39">
        <v>43682.166666666664</v>
      </c>
      <c r="B5194" s="29">
        <f t="shared" si="327"/>
        <v>8</v>
      </c>
      <c r="C5194" s="34">
        <v>5</v>
      </c>
      <c r="D5194" s="35">
        <v>135.75</v>
      </c>
      <c r="E5194" s="36">
        <v>201.3</v>
      </c>
      <c r="F5194" s="37">
        <f t="shared" si="328"/>
        <v>337.05</v>
      </c>
      <c r="G5194" s="38"/>
      <c r="H5194" s="35">
        <v>190.43199999999999</v>
      </c>
      <c r="I5194" s="36">
        <v>119.32</v>
      </c>
      <c r="J5194" s="37">
        <f t="shared" si="329"/>
        <v>309.75199999999995</v>
      </c>
      <c r="K5194" s="38"/>
      <c r="L5194" s="35">
        <v>104.4</v>
      </c>
      <c r="M5194" s="36">
        <v>76.650000000000006</v>
      </c>
      <c r="N5194" s="37">
        <f t="shared" si="330"/>
        <v>181.05</v>
      </c>
    </row>
    <row r="5195" spans="1:14" ht="15.6" x14ac:dyDescent="0.3">
      <c r="A5195" s="40">
        <v>43682.208333333336</v>
      </c>
      <c r="B5195" s="29">
        <f t="shared" si="327"/>
        <v>8</v>
      </c>
      <c r="C5195" s="34">
        <v>5</v>
      </c>
      <c r="D5195" s="35">
        <v>144</v>
      </c>
      <c r="E5195" s="36">
        <v>200.25</v>
      </c>
      <c r="F5195" s="37">
        <f t="shared" si="328"/>
        <v>344.25</v>
      </c>
      <c r="G5195" s="38"/>
      <c r="H5195" s="35">
        <v>191.79300000000001</v>
      </c>
      <c r="I5195" s="36">
        <v>120.504</v>
      </c>
      <c r="J5195" s="37">
        <f t="shared" si="329"/>
        <v>312.29700000000003</v>
      </c>
      <c r="K5195" s="38"/>
      <c r="L5195" s="35">
        <v>105</v>
      </c>
      <c r="M5195" s="36">
        <v>76.8</v>
      </c>
      <c r="N5195" s="37">
        <f t="shared" si="330"/>
        <v>181.8</v>
      </c>
    </row>
    <row r="5196" spans="1:14" ht="15.6" x14ac:dyDescent="0.3">
      <c r="A5196" s="39">
        <v>43682.25</v>
      </c>
      <c r="B5196" s="29">
        <f t="shared" si="327"/>
        <v>8</v>
      </c>
      <c r="C5196" s="34">
        <v>5</v>
      </c>
      <c r="D5196" s="35">
        <v>118.35</v>
      </c>
      <c r="E5196" s="36">
        <v>117.6</v>
      </c>
      <c r="F5196" s="37">
        <f t="shared" si="328"/>
        <v>235.95</v>
      </c>
      <c r="G5196" s="38"/>
      <c r="H5196" s="35">
        <v>161.45699999999999</v>
      </c>
      <c r="I5196" s="36">
        <v>101.63500000000001</v>
      </c>
      <c r="J5196" s="37">
        <f t="shared" si="329"/>
        <v>263.09199999999998</v>
      </c>
      <c r="K5196" s="38"/>
      <c r="L5196" s="35">
        <v>79.05</v>
      </c>
      <c r="M5196" s="36">
        <v>60.75</v>
      </c>
      <c r="N5196" s="37">
        <f t="shared" si="330"/>
        <v>139.80000000000001</v>
      </c>
    </row>
    <row r="5197" spans="1:14" ht="15.6" x14ac:dyDescent="0.3">
      <c r="A5197" s="40">
        <v>43682.291666666664</v>
      </c>
      <c r="B5197" s="29">
        <f t="shared" si="327"/>
        <v>8</v>
      </c>
      <c r="C5197" s="34">
        <v>5</v>
      </c>
      <c r="D5197" s="35">
        <v>109.05</v>
      </c>
      <c r="E5197" s="36">
        <v>108.15</v>
      </c>
      <c r="F5197" s="37">
        <f t="shared" si="328"/>
        <v>217.2</v>
      </c>
      <c r="G5197" s="38"/>
      <c r="H5197" s="35">
        <v>159.13800000000001</v>
      </c>
      <c r="I5197" s="36">
        <v>103.369</v>
      </c>
      <c r="J5197" s="37">
        <f t="shared" si="329"/>
        <v>262.50700000000001</v>
      </c>
      <c r="K5197" s="38"/>
      <c r="L5197" s="35">
        <v>72</v>
      </c>
      <c r="M5197" s="36">
        <v>60.15</v>
      </c>
      <c r="N5197" s="37">
        <f t="shared" si="330"/>
        <v>132.15</v>
      </c>
    </row>
    <row r="5198" spans="1:14" ht="15.6" x14ac:dyDescent="0.3">
      <c r="A5198" s="39">
        <v>43682.333333333336</v>
      </c>
      <c r="B5198" s="29">
        <f t="shared" si="327"/>
        <v>8</v>
      </c>
      <c r="C5198" s="34">
        <v>5</v>
      </c>
      <c r="D5198" s="35">
        <v>128.4</v>
      </c>
      <c r="E5198" s="36">
        <v>113.85</v>
      </c>
      <c r="F5198" s="37">
        <f t="shared" si="328"/>
        <v>242.25</v>
      </c>
      <c r="G5198" s="38"/>
      <c r="H5198" s="35">
        <v>368.43799999999999</v>
      </c>
      <c r="I5198" s="36">
        <v>118.392</v>
      </c>
      <c r="J5198" s="37">
        <f t="shared" si="329"/>
        <v>486.83</v>
      </c>
      <c r="K5198" s="38"/>
      <c r="L5198" s="35">
        <v>73.5</v>
      </c>
      <c r="M5198" s="36">
        <v>61.05</v>
      </c>
      <c r="N5198" s="37">
        <f t="shared" si="330"/>
        <v>134.55000000000001</v>
      </c>
    </row>
    <row r="5199" spans="1:14" ht="15.6" x14ac:dyDescent="0.3">
      <c r="A5199" s="40">
        <v>43682.375</v>
      </c>
      <c r="B5199" s="29">
        <f t="shared" si="327"/>
        <v>8</v>
      </c>
      <c r="C5199" s="34">
        <v>5</v>
      </c>
      <c r="D5199" s="35">
        <v>126.6</v>
      </c>
      <c r="E5199" s="36">
        <v>115.65</v>
      </c>
      <c r="F5199" s="37">
        <f t="shared" si="328"/>
        <v>242.25</v>
      </c>
      <c r="G5199" s="38"/>
      <c r="H5199" s="35">
        <v>374.40600000000001</v>
      </c>
      <c r="I5199" s="36">
        <v>120.41500000000001</v>
      </c>
      <c r="J5199" s="37">
        <f t="shared" si="329"/>
        <v>494.82100000000003</v>
      </c>
      <c r="K5199" s="38"/>
      <c r="L5199" s="35">
        <v>76.349999999999994</v>
      </c>
      <c r="M5199" s="36">
        <v>61.5</v>
      </c>
      <c r="N5199" s="37">
        <f t="shared" si="330"/>
        <v>137.85</v>
      </c>
    </row>
    <row r="5200" spans="1:14" ht="15.6" x14ac:dyDescent="0.3">
      <c r="A5200" s="39">
        <v>43682.416666666664</v>
      </c>
      <c r="B5200" s="29">
        <f t="shared" si="327"/>
        <v>8</v>
      </c>
      <c r="C5200" s="34">
        <v>5</v>
      </c>
      <c r="D5200" s="35">
        <v>121.05</v>
      </c>
      <c r="E5200" s="36">
        <v>115.05</v>
      </c>
      <c r="F5200" s="37">
        <f t="shared" si="328"/>
        <v>236.1</v>
      </c>
      <c r="G5200" s="38"/>
      <c r="H5200" s="35">
        <v>380.608</v>
      </c>
      <c r="I5200" s="36">
        <v>120.992</v>
      </c>
      <c r="J5200" s="37">
        <f t="shared" si="329"/>
        <v>501.6</v>
      </c>
      <c r="K5200" s="38"/>
      <c r="L5200" s="35">
        <v>75.75</v>
      </c>
      <c r="M5200" s="36">
        <v>61.8</v>
      </c>
      <c r="N5200" s="37">
        <f t="shared" si="330"/>
        <v>137.55000000000001</v>
      </c>
    </row>
    <row r="5201" spans="1:14" ht="15.6" x14ac:dyDescent="0.3">
      <c r="A5201" s="40">
        <v>43682.458333333336</v>
      </c>
      <c r="B5201" s="29">
        <f t="shared" si="327"/>
        <v>8</v>
      </c>
      <c r="C5201" s="34">
        <v>5</v>
      </c>
      <c r="D5201" s="35">
        <v>113.55</v>
      </c>
      <c r="E5201" s="36">
        <v>117.75</v>
      </c>
      <c r="F5201" s="37">
        <f t="shared" si="328"/>
        <v>231.3</v>
      </c>
      <c r="G5201" s="38"/>
      <c r="H5201" s="35">
        <v>382.73099999999999</v>
      </c>
      <c r="I5201" s="36">
        <v>122.018</v>
      </c>
      <c r="J5201" s="37">
        <f t="shared" si="329"/>
        <v>504.74900000000002</v>
      </c>
      <c r="K5201" s="38"/>
      <c r="L5201" s="35">
        <v>75.3</v>
      </c>
      <c r="M5201" s="36">
        <v>62.85</v>
      </c>
      <c r="N5201" s="37">
        <f t="shared" si="330"/>
        <v>138.15</v>
      </c>
    </row>
    <row r="5202" spans="1:14" ht="15.6" x14ac:dyDescent="0.3">
      <c r="A5202" s="39">
        <v>43682.5</v>
      </c>
      <c r="B5202" s="29">
        <f t="shared" si="327"/>
        <v>8</v>
      </c>
      <c r="C5202" s="34">
        <v>5</v>
      </c>
      <c r="D5202" s="35">
        <v>125.1</v>
      </c>
      <c r="E5202" s="36">
        <v>115.35</v>
      </c>
      <c r="F5202" s="37">
        <f t="shared" si="328"/>
        <v>240.45</v>
      </c>
      <c r="G5202" s="38"/>
      <c r="H5202" s="35">
        <v>388.38299999999998</v>
      </c>
      <c r="I5202" s="36">
        <v>121.702</v>
      </c>
      <c r="J5202" s="37">
        <f t="shared" si="329"/>
        <v>510.08499999999998</v>
      </c>
      <c r="K5202" s="38"/>
      <c r="L5202" s="35">
        <v>74.849999999999994</v>
      </c>
      <c r="M5202" s="36">
        <v>63.75</v>
      </c>
      <c r="N5202" s="37">
        <f t="shared" si="330"/>
        <v>138.6</v>
      </c>
    </row>
    <row r="5203" spans="1:14" ht="15.6" x14ac:dyDescent="0.3">
      <c r="A5203" s="40">
        <v>43682.541666666664</v>
      </c>
      <c r="B5203" s="29">
        <f t="shared" si="327"/>
        <v>8</v>
      </c>
      <c r="C5203" s="34">
        <v>5</v>
      </c>
      <c r="D5203" s="35">
        <v>124.65</v>
      </c>
      <c r="E5203" s="36">
        <v>116.4</v>
      </c>
      <c r="F5203" s="37">
        <f t="shared" si="328"/>
        <v>241.05</v>
      </c>
      <c r="G5203" s="38"/>
      <c r="H5203" s="35">
        <v>394.77199999999999</v>
      </c>
      <c r="I5203" s="36">
        <v>122.19799999999999</v>
      </c>
      <c r="J5203" s="37">
        <f t="shared" si="329"/>
        <v>516.97</v>
      </c>
      <c r="K5203" s="38"/>
      <c r="L5203" s="35">
        <v>75.45</v>
      </c>
      <c r="M5203" s="36">
        <v>63.3</v>
      </c>
      <c r="N5203" s="37">
        <f t="shared" si="330"/>
        <v>138.75</v>
      </c>
    </row>
    <row r="5204" spans="1:14" ht="15.6" x14ac:dyDescent="0.3">
      <c r="A5204" s="39">
        <v>43682.583333333336</v>
      </c>
      <c r="B5204" s="29">
        <f t="shared" si="327"/>
        <v>8</v>
      </c>
      <c r="C5204" s="34">
        <v>5</v>
      </c>
      <c r="D5204" s="35">
        <v>124.35</v>
      </c>
      <c r="E5204" s="36">
        <v>115.8</v>
      </c>
      <c r="F5204" s="37">
        <f t="shared" si="328"/>
        <v>240.14999999999998</v>
      </c>
      <c r="G5204" s="38"/>
      <c r="H5204" s="35">
        <v>398.18099999999998</v>
      </c>
      <c r="I5204" s="36">
        <v>121.393</v>
      </c>
      <c r="J5204" s="37">
        <f t="shared" si="329"/>
        <v>519.57399999999996</v>
      </c>
      <c r="K5204" s="38"/>
      <c r="L5204" s="35">
        <v>73.8</v>
      </c>
      <c r="M5204" s="36">
        <v>64.5</v>
      </c>
      <c r="N5204" s="37">
        <f t="shared" si="330"/>
        <v>138.30000000000001</v>
      </c>
    </row>
    <row r="5205" spans="1:14" ht="15.6" x14ac:dyDescent="0.3">
      <c r="A5205" s="40">
        <v>43682.625</v>
      </c>
      <c r="B5205" s="29">
        <f t="shared" si="327"/>
        <v>8</v>
      </c>
      <c r="C5205" s="34">
        <v>5</v>
      </c>
      <c r="D5205" s="35">
        <v>124.65</v>
      </c>
      <c r="E5205" s="36">
        <v>118.05</v>
      </c>
      <c r="F5205" s="37">
        <f t="shared" si="328"/>
        <v>242.7</v>
      </c>
      <c r="G5205" s="38"/>
      <c r="H5205" s="35">
        <v>400.87900000000002</v>
      </c>
      <c r="I5205" s="36">
        <v>123.31</v>
      </c>
      <c r="J5205" s="37">
        <f t="shared" si="329"/>
        <v>524.18900000000008</v>
      </c>
      <c r="K5205" s="38"/>
      <c r="L5205" s="35">
        <v>74.25</v>
      </c>
      <c r="M5205" s="36">
        <v>65.099999999999994</v>
      </c>
      <c r="N5205" s="37">
        <f t="shared" si="330"/>
        <v>139.35</v>
      </c>
    </row>
    <row r="5206" spans="1:14" ht="15.6" x14ac:dyDescent="0.3">
      <c r="A5206" s="39">
        <v>43682.666666666664</v>
      </c>
      <c r="B5206" s="29">
        <f t="shared" si="327"/>
        <v>8</v>
      </c>
      <c r="C5206" s="34">
        <v>5</v>
      </c>
      <c r="D5206" s="35">
        <v>122.55</v>
      </c>
      <c r="E5206" s="36">
        <v>115.65</v>
      </c>
      <c r="F5206" s="37">
        <f t="shared" si="328"/>
        <v>238.2</v>
      </c>
      <c r="G5206" s="38"/>
      <c r="H5206" s="35">
        <v>400.31799999999998</v>
      </c>
      <c r="I5206" s="36">
        <v>122.895</v>
      </c>
      <c r="J5206" s="37">
        <f t="shared" si="329"/>
        <v>523.21299999999997</v>
      </c>
      <c r="K5206" s="38"/>
      <c r="L5206" s="35">
        <v>74.400000000000006</v>
      </c>
      <c r="M5206" s="36">
        <v>63.6</v>
      </c>
      <c r="N5206" s="37">
        <f t="shared" si="330"/>
        <v>138</v>
      </c>
    </row>
    <row r="5207" spans="1:14" ht="15.6" x14ac:dyDescent="0.3">
      <c r="A5207" s="40">
        <v>43682.708333333336</v>
      </c>
      <c r="B5207" s="29">
        <f t="shared" si="327"/>
        <v>8</v>
      </c>
      <c r="C5207" s="34">
        <v>5</v>
      </c>
      <c r="D5207" s="35">
        <v>120</v>
      </c>
      <c r="E5207" s="36">
        <v>114.3</v>
      </c>
      <c r="F5207" s="37">
        <f t="shared" si="328"/>
        <v>234.3</v>
      </c>
      <c r="G5207" s="38"/>
      <c r="H5207" s="35">
        <v>165.494</v>
      </c>
      <c r="I5207" s="36">
        <v>106.349</v>
      </c>
      <c r="J5207" s="37">
        <f t="shared" si="329"/>
        <v>271.84300000000002</v>
      </c>
      <c r="K5207" s="38"/>
      <c r="L5207" s="35">
        <v>75</v>
      </c>
      <c r="M5207" s="36">
        <v>65.7</v>
      </c>
      <c r="N5207" s="37">
        <f t="shared" si="330"/>
        <v>140.69999999999999</v>
      </c>
    </row>
    <row r="5208" spans="1:14" ht="15.6" x14ac:dyDescent="0.3">
      <c r="A5208" s="39">
        <v>43682.75</v>
      </c>
      <c r="B5208" s="29">
        <f t="shared" si="327"/>
        <v>8</v>
      </c>
      <c r="C5208" s="34">
        <v>5</v>
      </c>
      <c r="D5208" s="35">
        <v>120.15</v>
      </c>
      <c r="E5208" s="36">
        <v>109.95</v>
      </c>
      <c r="F5208" s="37">
        <f t="shared" si="328"/>
        <v>230.10000000000002</v>
      </c>
      <c r="G5208" s="38"/>
      <c r="H5208" s="35">
        <v>160.57300000000001</v>
      </c>
      <c r="I5208" s="36">
        <v>106.127</v>
      </c>
      <c r="J5208" s="37">
        <f t="shared" si="329"/>
        <v>266.7</v>
      </c>
      <c r="K5208" s="38"/>
      <c r="L5208" s="35">
        <v>73.8</v>
      </c>
      <c r="M5208" s="36">
        <v>67.05</v>
      </c>
      <c r="N5208" s="37">
        <f t="shared" si="330"/>
        <v>140.85</v>
      </c>
    </row>
    <row r="5209" spans="1:14" ht="15.6" x14ac:dyDescent="0.3">
      <c r="A5209" s="40">
        <v>43682.791666666664</v>
      </c>
      <c r="B5209" s="29">
        <f t="shared" si="327"/>
        <v>8</v>
      </c>
      <c r="C5209" s="34">
        <v>5</v>
      </c>
      <c r="D5209" s="35">
        <v>120.15</v>
      </c>
      <c r="E5209" s="36">
        <v>110.1</v>
      </c>
      <c r="F5209" s="37">
        <f t="shared" si="328"/>
        <v>230.25</v>
      </c>
      <c r="G5209" s="38"/>
      <c r="H5209" s="35">
        <v>160.453</v>
      </c>
      <c r="I5209" s="36">
        <v>104.66200000000001</v>
      </c>
      <c r="J5209" s="37">
        <f t="shared" si="329"/>
        <v>265.11500000000001</v>
      </c>
      <c r="K5209" s="38"/>
      <c r="L5209" s="35">
        <v>73.05</v>
      </c>
      <c r="M5209" s="36">
        <v>66.150000000000006</v>
      </c>
      <c r="N5209" s="37">
        <f t="shared" si="330"/>
        <v>139.19999999999999</v>
      </c>
    </row>
    <row r="5210" spans="1:14" ht="15.6" x14ac:dyDescent="0.3">
      <c r="A5210" s="39">
        <v>43682.833333333336</v>
      </c>
      <c r="B5210" s="29">
        <f t="shared" si="327"/>
        <v>8</v>
      </c>
      <c r="C5210" s="34">
        <v>5</v>
      </c>
      <c r="D5210" s="35">
        <v>107.7</v>
      </c>
      <c r="E5210" s="36">
        <v>111.15</v>
      </c>
      <c r="F5210" s="37">
        <f t="shared" si="328"/>
        <v>218.85000000000002</v>
      </c>
      <c r="G5210" s="38"/>
      <c r="H5210" s="35">
        <v>165.18600000000001</v>
      </c>
      <c r="I5210" s="36">
        <v>104.617</v>
      </c>
      <c r="J5210" s="37">
        <f t="shared" si="329"/>
        <v>269.803</v>
      </c>
      <c r="K5210" s="38"/>
      <c r="L5210" s="35">
        <v>74.400000000000006</v>
      </c>
      <c r="M5210" s="36">
        <v>63.45</v>
      </c>
      <c r="N5210" s="37">
        <f t="shared" si="330"/>
        <v>137.85000000000002</v>
      </c>
    </row>
    <row r="5211" spans="1:14" ht="15.6" x14ac:dyDescent="0.3">
      <c r="A5211" s="40">
        <v>43682.875</v>
      </c>
      <c r="B5211" s="29">
        <f t="shared" si="327"/>
        <v>8</v>
      </c>
      <c r="C5211" s="34">
        <v>5</v>
      </c>
      <c r="D5211" s="35">
        <v>112.65</v>
      </c>
      <c r="E5211" s="36">
        <v>110.25</v>
      </c>
      <c r="F5211" s="37">
        <f t="shared" si="328"/>
        <v>222.9</v>
      </c>
      <c r="G5211" s="38"/>
      <c r="H5211" s="35">
        <v>161.51499999999999</v>
      </c>
      <c r="I5211" s="36">
        <v>104.77200000000001</v>
      </c>
      <c r="J5211" s="37">
        <f t="shared" si="329"/>
        <v>266.28699999999998</v>
      </c>
      <c r="K5211" s="38"/>
      <c r="L5211" s="35">
        <v>71.55</v>
      </c>
      <c r="M5211" s="36">
        <v>63.45</v>
      </c>
      <c r="N5211" s="37">
        <f t="shared" si="330"/>
        <v>135</v>
      </c>
    </row>
    <row r="5212" spans="1:14" ht="15.6" x14ac:dyDescent="0.3">
      <c r="A5212" s="39">
        <v>43682.916666666664</v>
      </c>
      <c r="B5212" s="29">
        <f t="shared" si="327"/>
        <v>8</v>
      </c>
      <c r="C5212" s="34">
        <v>5</v>
      </c>
      <c r="D5212" s="35">
        <v>118.35</v>
      </c>
      <c r="E5212" s="36">
        <v>110.7</v>
      </c>
      <c r="F5212" s="37">
        <f t="shared" si="328"/>
        <v>229.05</v>
      </c>
      <c r="G5212" s="38"/>
      <c r="H5212" s="35">
        <v>161.33500000000001</v>
      </c>
      <c r="I5212" s="36">
        <v>105.373</v>
      </c>
      <c r="J5212" s="37">
        <f t="shared" si="329"/>
        <v>266.70800000000003</v>
      </c>
      <c r="K5212" s="38"/>
      <c r="L5212" s="35">
        <v>74.25</v>
      </c>
      <c r="M5212" s="36">
        <v>63.15</v>
      </c>
      <c r="N5212" s="37">
        <f t="shared" si="330"/>
        <v>137.4</v>
      </c>
    </row>
    <row r="5213" spans="1:14" ht="15.6" x14ac:dyDescent="0.3">
      <c r="A5213" s="40">
        <v>43682.958333333336</v>
      </c>
      <c r="B5213" s="29">
        <f t="shared" si="327"/>
        <v>8</v>
      </c>
      <c r="C5213" s="34">
        <v>5</v>
      </c>
      <c r="D5213" s="35">
        <v>102.9</v>
      </c>
      <c r="E5213" s="36">
        <v>110.4</v>
      </c>
      <c r="F5213" s="37">
        <f t="shared" si="328"/>
        <v>213.3</v>
      </c>
      <c r="G5213" s="38"/>
      <c r="H5213" s="35">
        <v>160.38999999999999</v>
      </c>
      <c r="I5213" s="36">
        <v>104.818</v>
      </c>
      <c r="J5213" s="37">
        <f t="shared" si="329"/>
        <v>265.20799999999997</v>
      </c>
      <c r="K5213" s="38"/>
      <c r="L5213" s="35">
        <v>72.599999999999994</v>
      </c>
      <c r="M5213" s="36">
        <v>62.7</v>
      </c>
      <c r="N5213" s="37">
        <f t="shared" si="330"/>
        <v>135.30000000000001</v>
      </c>
    </row>
    <row r="5214" spans="1:14" ht="15.6" x14ac:dyDescent="0.3">
      <c r="A5214" s="39">
        <v>43682</v>
      </c>
      <c r="B5214" s="29">
        <f t="shared" si="327"/>
        <v>8</v>
      </c>
      <c r="C5214" s="34">
        <v>5</v>
      </c>
      <c r="D5214" s="35">
        <v>112.65</v>
      </c>
      <c r="E5214" s="36">
        <v>109.5</v>
      </c>
      <c r="F5214" s="37">
        <f t="shared" si="328"/>
        <v>222.15</v>
      </c>
      <c r="G5214" s="38"/>
      <c r="H5214" s="35">
        <v>160.191</v>
      </c>
      <c r="I5214" s="36">
        <v>106.38800000000001</v>
      </c>
      <c r="J5214" s="37">
        <f t="shared" si="329"/>
        <v>266.57900000000001</v>
      </c>
      <c r="K5214" s="38"/>
      <c r="L5214" s="35">
        <v>73.8</v>
      </c>
      <c r="M5214" s="36">
        <v>62.55</v>
      </c>
      <c r="N5214" s="37">
        <f t="shared" si="330"/>
        <v>136.35</v>
      </c>
    </row>
    <row r="5215" spans="1:14" ht="15.6" x14ac:dyDescent="0.3">
      <c r="A5215" s="40">
        <v>43683.041666666664</v>
      </c>
      <c r="B5215" s="29">
        <f t="shared" si="327"/>
        <v>8</v>
      </c>
      <c r="C5215" s="34">
        <v>6</v>
      </c>
      <c r="D5215" s="35">
        <v>114.75</v>
      </c>
      <c r="E5215" s="36">
        <v>110.25</v>
      </c>
      <c r="F5215" s="37">
        <f t="shared" si="328"/>
        <v>225</v>
      </c>
      <c r="G5215" s="38"/>
      <c r="H5215" s="35">
        <v>157.49299999999999</v>
      </c>
      <c r="I5215" s="36">
        <v>105.258</v>
      </c>
      <c r="J5215" s="37">
        <f t="shared" si="329"/>
        <v>262.75099999999998</v>
      </c>
      <c r="K5215" s="38"/>
      <c r="L5215" s="35">
        <v>72.900000000000006</v>
      </c>
      <c r="M5215" s="36">
        <v>62.85</v>
      </c>
      <c r="N5215" s="37">
        <f t="shared" si="330"/>
        <v>135.75</v>
      </c>
    </row>
    <row r="5216" spans="1:14" ht="15.6" x14ac:dyDescent="0.3">
      <c r="A5216" s="39">
        <v>43683.083333333336</v>
      </c>
      <c r="B5216" s="29">
        <f t="shared" si="327"/>
        <v>8</v>
      </c>
      <c r="C5216" s="34">
        <v>6</v>
      </c>
      <c r="D5216" s="35">
        <v>102.6</v>
      </c>
      <c r="E5216" s="36">
        <v>109.95</v>
      </c>
      <c r="F5216" s="37">
        <f t="shared" si="328"/>
        <v>212.55</v>
      </c>
      <c r="G5216" s="38"/>
      <c r="H5216" s="35">
        <v>159.05500000000001</v>
      </c>
      <c r="I5216" s="36">
        <v>104.23</v>
      </c>
      <c r="J5216" s="37">
        <f t="shared" si="329"/>
        <v>263.28500000000003</v>
      </c>
      <c r="K5216" s="38"/>
      <c r="L5216" s="35">
        <v>75.45</v>
      </c>
      <c r="M5216" s="36">
        <v>62.7</v>
      </c>
      <c r="N5216" s="37">
        <f t="shared" si="330"/>
        <v>138.15</v>
      </c>
    </row>
    <row r="5217" spans="1:14" ht="15.6" x14ac:dyDescent="0.3">
      <c r="A5217" s="40">
        <v>43683.125</v>
      </c>
      <c r="B5217" s="29">
        <f t="shared" si="327"/>
        <v>8</v>
      </c>
      <c r="C5217" s="34">
        <v>6</v>
      </c>
      <c r="D5217" s="35">
        <v>141.9</v>
      </c>
      <c r="E5217" s="36">
        <v>282</v>
      </c>
      <c r="F5217" s="37">
        <f t="shared" si="328"/>
        <v>423.9</v>
      </c>
      <c r="G5217" s="38"/>
      <c r="H5217" s="35">
        <v>383.81</v>
      </c>
      <c r="I5217" s="36">
        <v>121.471</v>
      </c>
      <c r="J5217" s="37">
        <f t="shared" si="329"/>
        <v>505.28100000000001</v>
      </c>
      <c r="K5217" s="38"/>
      <c r="L5217" s="35">
        <v>100.2</v>
      </c>
      <c r="M5217" s="36">
        <v>238.65</v>
      </c>
      <c r="N5217" s="37">
        <f t="shared" si="330"/>
        <v>338.85</v>
      </c>
    </row>
    <row r="5218" spans="1:14" ht="15.6" x14ac:dyDescent="0.3">
      <c r="A5218" s="39">
        <v>43683.166666666664</v>
      </c>
      <c r="B5218" s="29">
        <f t="shared" si="327"/>
        <v>8</v>
      </c>
      <c r="C5218" s="34">
        <v>6</v>
      </c>
      <c r="D5218" s="35">
        <v>142.5</v>
      </c>
      <c r="E5218" s="36">
        <v>281.10000000000002</v>
      </c>
      <c r="F5218" s="37">
        <f t="shared" si="328"/>
        <v>423.6</v>
      </c>
      <c r="G5218" s="38"/>
      <c r="H5218" s="35">
        <v>394.49299999999999</v>
      </c>
      <c r="I5218" s="36">
        <v>121.542</v>
      </c>
      <c r="J5218" s="37">
        <f t="shared" si="329"/>
        <v>516.03499999999997</v>
      </c>
      <c r="K5218" s="38"/>
      <c r="L5218" s="35">
        <v>100.95</v>
      </c>
      <c r="M5218" s="36">
        <v>257.39999999999998</v>
      </c>
      <c r="N5218" s="37">
        <f t="shared" si="330"/>
        <v>358.34999999999997</v>
      </c>
    </row>
    <row r="5219" spans="1:14" ht="15.6" x14ac:dyDescent="0.3">
      <c r="A5219" s="40">
        <v>43683.208333333336</v>
      </c>
      <c r="B5219" s="29">
        <f t="shared" si="327"/>
        <v>8</v>
      </c>
      <c r="C5219" s="34">
        <v>6</v>
      </c>
      <c r="D5219" s="35">
        <v>131.1</v>
      </c>
      <c r="E5219" s="36">
        <v>286.05</v>
      </c>
      <c r="F5219" s="37">
        <f t="shared" si="328"/>
        <v>417.15</v>
      </c>
      <c r="G5219" s="38"/>
      <c r="H5219" s="35">
        <v>404.17</v>
      </c>
      <c r="I5219" s="36">
        <v>141.261</v>
      </c>
      <c r="J5219" s="37">
        <f t="shared" si="329"/>
        <v>545.43100000000004</v>
      </c>
      <c r="K5219" s="38"/>
      <c r="L5219" s="35">
        <v>105.15</v>
      </c>
      <c r="M5219" s="36">
        <v>258.3</v>
      </c>
      <c r="N5219" s="37">
        <f t="shared" si="330"/>
        <v>363.45000000000005</v>
      </c>
    </row>
    <row r="5220" spans="1:14" ht="15.6" x14ac:dyDescent="0.3">
      <c r="A5220" s="39">
        <v>43683.25</v>
      </c>
      <c r="B5220" s="29">
        <f t="shared" si="327"/>
        <v>8</v>
      </c>
      <c r="C5220" s="34">
        <v>6</v>
      </c>
      <c r="D5220" s="35">
        <v>162.75</v>
      </c>
      <c r="E5220" s="36">
        <v>320.7</v>
      </c>
      <c r="F5220" s="37">
        <f t="shared" si="328"/>
        <v>483.45</v>
      </c>
      <c r="G5220" s="38"/>
      <c r="H5220" s="35">
        <v>415.62400000000002</v>
      </c>
      <c r="I5220" s="36">
        <v>153.61699999999999</v>
      </c>
      <c r="J5220" s="37">
        <f t="shared" si="329"/>
        <v>569.24099999999999</v>
      </c>
      <c r="K5220" s="38"/>
      <c r="L5220" s="35">
        <v>109.35</v>
      </c>
      <c r="M5220" s="36">
        <v>269.39999999999998</v>
      </c>
      <c r="N5220" s="37">
        <f t="shared" si="330"/>
        <v>378.75</v>
      </c>
    </row>
    <row r="5221" spans="1:14" ht="15.6" x14ac:dyDescent="0.3">
      <c r="A5221" s="40">
        <v>43683.291666666664</v>
      </c>
      <c r="B5221" s="29">
        <f t="shared" si="327"/>
        <v>8</v>
      </c>
      <c r="C5221" s="34">
        <v>6</v>
      </c>
      <c r="D5221" s="35">
        <v>178.8</v>
      </c>
      <c r="E5221" s="36">
        <v>335.1</v>
      </c>
      <c r="F5221" s="37">
        <f t="shared" si="328"/>
        <v>513.90000000000009</v>
      </c>
      <c r="G5221" s="38"/>
      <c r="H5221" s="35">
        <v>428.58699999999999</v>
      </c>
      <c r="I5221" s="36">
        <v>178.93799999999999</v>
      </c>
      <c r="J5221" s="37">
        <f t="shared" si="329"/>
        <v>607.52499999999998</v>
      </c>
      <c r="K5221" s="38"/>
      <c r="L5221" s="35">
        <v>128.4</v>
      </c>
      <c r="M5221" s="36">
        <v>295.8</v>
      </c>
      <c r="N5221" s="37">
        <f t="shared" si="330"/>
        <v>424.20000000000005</v>
      </c>
    </row>
    <row r="5222" spans="1:14" ht="15.6" x14ac:dyDescent="0.3">
      <c r="A5222" s="39">
        <v>43683.333333333336</v>
      </c>
      <c r="B5222" s="29">
        <f t="shared" si="327"/>
        <v>8</v>
      </c>
      <c r="C5222" s="34">
        <v>6</v>
      </c>
      <c r="D5222" s="35">
        <v>214.2</v>
      </c>
      <c r="E5222" s="36">
        <v>371.1</v>
      </c>
      <c r="F5222" s="37">
        <f t="shared" si="328"/>
        <v>585.29999999999995</v>
      </c>
      <c r="G5222" s="38"/>
      <c r="H5222" s="35">
        <v>439.82</v>
      </c>
      <c r="I5222" s="36">
        <v>207.934</v>
      </c>
      <c r="J5222" s="37">
        <f t="shared" si="329"/>
        <v>647.75400000000002</v>
      </c>
      <c r="K5222" s="38"/>
      <c r="L5222" s="35">
        <v>149.69999999999999</v>
      </c>
      <c r="M5222" s="36">
        <v>337.2</v>
      </c>
      <c r="N5222" s="37">
        <f t="shared" si="330"/>
        <v>486.9</v>
      </c>
    </row>
    <row r="5223" spans="1:14" ht="15.6" x14ac:dyDescent="0.3">
      <c r="A5223" s="40">
        <v>43683.375</v>
      </c>
      <c r="B5223" s="29">
        <f t="shared" si="327"/>
        <v>8</v>
      </c>
      <c r="C5223" s="34">
        <v>6</v>
      </c>
      <c r="D5223" s="35">
        <v>236.25</v>
      </c>
      <c r="E5223" s="36">
        <v>401.4</v>
      </c>
      <c r="F5223" s="37">
        <f t="shared" si="328"/>
        <v>637.65</v>
      </c>
      <c r="G5223" s="38"/>
      <c r="H5223" s="35">
        <v>460.06900000000002</v>
      </c>
      <c r="I5223" s="36">
        <v>224.256</v>
      </c>
      <c r="J5223" s="37">
        <f t="shared" si="329"/>
        <v>684.32500000000005</v>
      </c>
      <c r="K5223" s="38"/>
      <c r="L5223" s="35">
        <v>164.1</v>
      </c>
      <c r="M5223" s="36">
        <v>360.75</v>
      </c>
      <c r="N5223" s="37">
        <f t="shared" si="330"/>
        <v>524.85</v>
      </c>
    </row>
    <row r="5224" spans="1:14" ht="15.6" x14ac:dyDescent="0.3">
      <c r="A5224" s="39">
        <v>43683.416666666664</v>
      </c>
      <c r="B5224" s="29">
        <f t="shared" si="327"/>
        <v>8</v>
      </c>
      <c r="C5224" s="34">
        <v>6</v>
      </c>
      <c r="D5224" s="35">
        <v>239.55</v>
      </c>
      <c r="E5224" s="36">
        <v>410.1</v>
      </c>
      <c r="F5224" s="37">
        <f t="shared" si="328"/>
        <v>649.65000000000009</v>
      </c>
      <c r="G5224" s="38"/>
      <c r="H5224" s="35">
        <v>464.78699999999998</v>
      </c>
      <c r="I5224" s="36">
        <v>232.202</v>
      </c>
      <c r="J5224" s="37">
        <f t="shared" si="329"/>
        <v>696.98900000000003</v>
      </c>
      <c r="K5224" s="38"/>
      <c r="L5224" s="35">
        <v>171.3</v>
      </c>
      <c r="M5224" s="36">
        <v>356.7</v>
      </c>
      <c r="N5224" s="37">
        <f t="shared" si="330"/>
        <v>528</v>
      </c>
    </row>
    <row r="5225" spans="1:14" ht="15.6" x14ac:dyDescent="0.3">
      <c r="A5225" s="40">
        <v>43683.458333333336</v>
      </c>
      <c r="B5225" s="29">
        <f t="shared" si="327"/>
        <v>8</v>
      </c>
      <c r="C5225" s="34">
        <v>6</v>
      </c>
      <c r="D5225" s="35">
        <v>246.15</v>
      </c>
      <c r="E5225" s="36">
        <v>410.55</v>
      </c>
      <c r="F5225" s="37">
        <f t="shared" si="328"/>
        <v>656.7</v>
      </c>
      <c r="G5225" s="38"/>
      <c r="H5225" s="35">
        <v>460.25</v>
      </c>
      <c r="I5225" s="36">
        <v>232.166</v>
      </c>
      <c r="J5225" s="37">
        <f t="shared" si="329"/>
        <v>692.41599999999994</v>
      </c>
      <c r="K5225" s="38"/>
      <c r="L5225" s="35">
        <v>166.95</v>
      </c>
      <c r="M5225" s="36">
        <v>350.25</v>
      </c>
      <c r="N5225" s="37">
        <f t="shared" si="330"/>
        <v>517.20000000000005</v>
      </c>
    </row>
    <row r="5226" spans="1:14" ht="15.6" x14ac:dyDescent="0.3">
      <c r="A5226" s="39">
        <v>43683.5</v>
      </c>
      <c r="B5226" s="29">
        <f t="shared" si="327"/>
        <v>8</v>
      </c>
      <c r="C5226" s="34">
        <v>6</v>
      </c>
      <c r="D5226" s="35">
        <v>252</v>
      </c>
      <c r="E5226" s="36">
        <v>415.05</v>
      </c>
      <c r="F5226" s="37">
        <f t="shared" si="328"/>
        <v>667.05</v>
      </c>
      <c r="G5226" s="38"/>
      <c r="H5226" s="35">
        <v>470.202</v>
      </c>
      <c r="I5226" s="36">
        <v>236.398</v>
      </c>
      <c r="J5226" s="37">
        <f t="shared" si="329"/>
        <v>706.6</v>
      </c>
      <c r="K5226" s="38"/>
      <c r="L5226" s="35">
        <v>170.7</v>
      </c>
      <c r="M5226" s="36">
        <v>358.05</v>
      </c>
      <c r="N5226" s="37">
        <f t="shared" si="330"/>
        <v>528.75</v>
      </c>
    </row>
    <row r="5227" spans="1:14" ht="15.6" x14ac:dyDescent="0.3">
      <c r="A5227" s="40">
        <v>43683.541666666664</v>
      </c>
      <c r="B5227" s="29">
        <f t="shared" si="327"/>
        <v>8</v>
      </c>
      <c r="C5227" s="34">
        <v>6</v>
      </c>
      <c r="D5227" s="35">
        <v>251.7</v>
      </c>
      <c r="E5227" s="36">
        <v>424.05</v>
      </c>
      <c r="F5227" s="37">
        <f t="shared" si="328"/>
        <v>675.75</v>
      </c>
      <c r="G5227" s="38"/>
      <c r="H5227" s="35">
        <v>490.38900000000001</v>
      </c>
      <c r="I5227" s="36">
        <v>237.011</v>
      </c>
      <c r="J5227" s="37">
        <f t="shared" si="329"/>
        <v>727.4</v>
      </c>
      <c r="K5227" s="38"/>
      <c r="L5227" s="35">
        <v>170.25</v>
      </c>
      <c r="M5227" s="36">
        <v>374.7</v>
      </c>
      <c r="N5227" s="37">
        <f t="shared" si="330"/>
        <v>544.95000000000005</v>
      </c>
    </row>
    <row r="5228" spans="1:14" ht="15.6" x14ac:dyDescent="0.3">
      <c r="A5228" s="39">
        <v>43683.583333333336</v>
      </c>
      <c r="B5228" s="29">
        <f t="shared" si="327"/>
        <v>8</v>
      </c>
      <c r="C5228" s="34">
        <v>6</v>
      </c>
      <c r="D5228" s="35">
        <v>257.25</v>
      </c>
      <c r="E5228" s="36">
        <v>429.3</v>
      </c>
      <c r="F5228" s="37">
        <f t="shared" si="328"/>
        <v>686.55</v>
      </c>
      <c r="G5228" s="38"/>
      <c r="H5228" s="35">
        <v>490.30799999999999</v>
      </c>
      <c r="I5228" s="36">
        <v>236.148</v>
      </c>
      <c r="J5228" s="37">
        <f t="shared" si="329"/>
        <v>726.45600000000002</v>
      </c>
      <c r="K5228" s="38"/>
      <c r="L5228" s="35">
        <v>168.15</v>
      </c>
      <c r="M5228" s="36">
        <v>384.45</v>
      </c>
      <c r="N5228" s="37">
        <f t="shared" si="330"/>
        <v>552.6</v>
      </c>
    </row>
    <row r="5229" spans="1:14" ht="15.6" x14ac:dyDescent="0.3">
      <c r="A5229" s="40">
        <v>43683.625</v>
      </c>
      <c r="B5229" s="29">
        <f t="shared" si="327"/>
        <v>8</v>
      </c>
      <c r="C5229" s="34">
        <v>6</v>
      </c>
      <c r="D5229" s="35">
        <v>246.45</v>
      </c>
      <c r="E5229" s="36">
        <v>445.8</v>
      </c>
      <c r="F5229" s="37">
        <f t="shared" si="328"/>
        <v>692.25</v>
      </c>
      <c r="G5229" s="38"/>
      <c r="H5229" s="35">
        <v>500.73599999999999</v>
      </c>
      <c r="I5229" s="36">
        <v>233.85300000000001</v>
      </c>
      <c r="J5229" s="37">
        <f t="shared" si="329"/>
        <v>734.58899999999994</v>
      </c>
      <c r="K5229" s="38"/>
      <c r="L5229" s="35">
        <v>168.75</v>
      </c>
      <c r="M5229" s="36">
        <v>383.1</v>
      </c>
      <c r="N5229" s="37">
        <f t="shared" si="330"/>
        <v>551.85</v>
      </c>
    </row>
    <row r="5230" spans="1:14" ht="15.6" x14ac:dyDescent="0.3">
      <c r="A5230" s="39">
        <v>43683.666666666664</v>
      </c>
      <c r="B5230" s="29">
        <f t="shared" si="327"/>
        <v>8</v>
      </c>
      <c r="C5230" s="34">
        <v>6</v>
      </c>
      <c r="D5230" s="35">
        <v>244.2</v>
      </c>
      <c r="E5230" s="36">
        <v>436.95</v>
      </c>
      <c r="F5230" s="37">
        <f t="shared" si="328"/>
        <v>681.15</v>
      </c>
      <c r="G5230" s="38"/>
      <c r="H5230" s="35">
        <v>490.89299999999997</v>
      </c>
      <c r="I5230" s="36">
        <v>220.233</v>
      </c>
      <c r="J5230" s="37">
        <f t="shared" si="329"/>
        <v>711.12599999999998</v>
      </c>
      <c r="K5230" s="38"/>
      <c r="L5230" s="35">
        <v>162.9</v>
      </c>
      <c r="M5230" s="36">
        <v>387.3</v>
      </c>
      <c r="N5230" s="37">
        <f t="shared" si="330"/>
        <v>550.20000000000005</v>
      </c>
    </row>
    <row r="5231" spans="1:14" ht="15.6" x14ac:dyDescent="0.3">
      <c r="A5231" s="40">
        <v>43683.708333333336</v>
      </c>
      <c r="B5231" s="29">
        <f t="shared" si="327"/>
        <v>8</v>
      </c>
      <c r="C5231" s="34">
        <v>6</v>
      </c>
      <c r="D5231" s="35">
        <v>240.15</v>
      </c>
      <c r="E5231" s="36">
        <v>379.2</v>
      </c>
      <c r="F5231" s="37">
        <f t="shared" si="328"/>
        <v>619.35</v>
      </c>
      <c r="G5231" s="38"/>
      <c r="H5231" s="35">
        <v>464.74</v>
      </c>
      <c r="I5231" s="36">
        <v>204.93700000000001</v>
      </c>
      <c r="J5231" s="37">
        <f t="shared" si="329"/>
        <v>669.67700000000002</v>
      </c>
      <c r="K5231" s="38"/>
      <c r="L5231" s="35">
        <v>152.85</v>
      </c>
      <c r="M5231" s="36">
        <v>370.65</v>
      </c>
      <c r="N5231" s="37">
        <f t="shared" si="330"/>
        <v>523.5</v>
      </c>
    </row>
    <row r="5232" spans="1:14" ht="15.6" x14ac:dyDescent="0.3">
      <c r="A5232" s="39">
        <v>43683.75</v>
      </c>
      <c r="B5232" s="29">
        <f t="shared" si="327"/>
        <v>8</v>
      </c>
      <c r="C5232" s="34">
        <v>6</v>
      </c>
      <c r="D5232" s="35">
        <v>222.75</v>
      </c>
      <c r="E5232" s="36">
        <v>360.9</v>
      </c>
      <c r="F5232" s="37">
        <f t="shared" si="328"/>
        <v>583.65</v>
      </c>
      <c r="G5232" s="38"/>
      <c r="H5232" s="35">
        <v>190.69499999999999</v>
      </c>
      <c r="I5232" s="36">
        <v>176.17699999999999</v>
      </c>
      <c r="J5232" s="37">
        <f t="shared" si="329"/>
        <v>366.87199999999996</v>
      </c>
      <c r="K5232" s="38"/>
      <c r="L5232" s="35">
        <v>108.3</v>
      </c>
      <c r="M5232" s="36">
        <v>106.5</v>
      </c>
      <c r="N5232" s="37">
        <f t="shared" si="330"/>
        <v>214.8</v>
      </c>
    </row>
    <row r="5233" spans="1:14" ht="15.6" x14ac:dyDescent="0.3">
      <c r="A5233" s="40">
        <v>43683.791666666664</v>
      </c>
      <c r="B5233" s="29">
        <f t="shared" si="327"/>
        <v>8</v>
      </c>
      <c r="C5233" s="34">
        <v>6</v>
      </c>
      <c r="D5233" s="35">
        <v>219.9</v>
      </c>
      <c r="E5233" s="36">
        <v>321.60000000000002</v>
      </c>
      <c r="F5233" s="37">
        <f t="shared" si="328"/>
        <v>541.5</v>
      </c>
      <c r="G5233" s="38"/>
      <c r="H5233" s="35">
        <v>177.51</v>
      </c>
      <c r="I5233" s="36">
        <v>163.143</v>
      </c>
      <c r="J5233" s="37">
        <f t="shared" si="329"/>
        <v>340.65300000000002</v>
      </c>
      <c r="K5233" s="38"/>
      <c r="L5233" s="35">
        <v>101.7</v>
      </c>
      <c r="M5233" s="36">
        <v>87.3</v>
      </c>
      <c r="N5233" s="37">
        <f t="shared" si="330"/>
        <v>189</v>
      </c>
    </row>
    <row r="5234" spans="1:14" ht="15.6" x14ac:dyDescent="0.3">
      <c r="A5234" s="39">
        <v>43683.833333333336</v>
      </c>
      <c r="B5234" s="29">
        <f t="shared" si="327"/>
        <v>8</v>
      </c>
      <c r="C5234" s="34">
        <v>6</v>
      </c>
      <c r="D5234" s="35">
        <v>211.5</v>
      </c>
      <c r="E5234" s="36">
        <v>313.5</v>
      </c>
      <c r="F5234" s="37">
        <f t="shared" si="328"/>
        <v>525</v>
      </c>
      <c r="G5234" s="38"/>
      <c r="H5234" s="35">
        <v>187.83600000000001</v>
      </c>
      <c r="I5234" s="36">
        <v>162.61799999999999</v>
      </c>
      <c r="J5234" s="37">
        <f t="shared" si="329"/>
        <v>350.45400000000001</v>
      </c>
      <c r="K5234" s="38"/>
      <c r="L5234" s="35">
        <v>100.2</v>
      </c>
      <c r="M5234" s="36">
        <v>82.5</v>
      </c>
      <c r="N5234" s="37">
        <f t="shared" si="330"/>
        <v>182.7</v>
      </c>
    </row>
    <row r="5235" spans="1:14" ht="15.6" x14ac:dyDescent="0.3">
      <c r="A5235" s="40">
        <v>43683.875</v>
      </c>
      <c r="B5235" s="29">
        <f t="shared" si="327"/>
        <v>8</v>
      </c>
      <c r="C5235" s="34">
        <v>6</v>
      </c>
      <c r="D5235" s="35">
        <v>178.65</v>
      </c>
      <c r="E5235" s="36">
        <v>144.44999999999999</v>
      </c>
      <c r="F5235" s="37">
        <f t="shared" si="328"/>
        <v>323.10000000000002</v>
      </c>
      <c r="G5235" s="38"/>
      <c r="H5235" s="35">
        <v>179.23400000000001</v>
      </c>
      <c r="I5235" s="36">
        <v>153.91800000000001</v>
      </c>
      <c r="J5235" s="37">
        <f t="shared" si="329"/>
        <v>333.15200000000004</v>
      </c>
      <c r="K5235" s="38"/>
      <c r="L5235" s="35">
        <v>97.65</v>
      </c>
      <c r="M5235" s="36">
        <v>76.2</v>
      </c>
      <c r="N5235" s="37">
        <f t="shared" si="330"/>
        <v>173.85000000000002</v>
      </c>
    </row>
    <row r="5236" spans="1:14" ht="15.6" x14ac:dyDescent="0.3">
      <c r="A5236" s="39">
        <v>43683.916666666664</v>
      </c>
      <c r="B5236" s="29">
        <f t="shared" si="327"/>
        <v>8</v>
      </c>
      <c r="C5236" s="34">
        <v>6</v>
      </c>
      <c r="D5236" s="35">
        <v>167.4</v>
      </c>
      <c r="E5236" s="36">
        <v>137.1</v>
      </c>
      <c r="F5236" s="37">
        <f t="shared" si="328"/>
        <v>304.5</v>
      </c>
      <c r="G5236" s="38"/>
      <c r="H5236" s="35">
        <v>177.71</v>
      </c>
      <c r="I5236" s="36">
        <v>159.739</v>
      </c>
      <c r="J5236" s="37">
        <f t="shared" si="329"/>
        <v>337.44900000000001</v>
      </c>
      <c r="K5236" s="38"/>
      <c r="L5236" s="35">
        <v>92.1</v>
      </c>
      <c r="M5236" s="36">
        <v>74.849999999999994</v>
      </c>
      <c r="N5236" s="37">
        <f t="shared" si="330"/>
        <v>166.95</v>
      </c>
    </row>
    <row r="5237" spans="1:14" ht="15.6" x14ac:dyDescent="0.3">
      <c r="A5237" s="40">
        <v>43683.958333333336</v>
      </c>
      <c r="B5237" s="29">
        <f t="shared" si="327"/>
        <v>8</v>
      </c>
      <c r="C5237" s="34">
        <v>6</v>
      </c>
      <c r="D5237" s="35">
        <v>152.25</v>
      </c>
      <c r="E5237" s="36">
        <v>133.19999999999999</v>
      </c>
      <c r="F5237" s="37">
        <f t="shared" si="328"/>
        <v>285.45</v>
      </c>
      <c r="G5237" s="38"/>
      <c r="H5237" s="35">
        <v>168.827</v>
      </c>
      <c r="I5237" s="36">
        <v>126.985</v>
      </c>
      <c r="J5237" s="37">
        <f t="shared" si="329"/>
        <v>295.81200000000001</v>
      </c>
      <c r="K5237" s="38"/>
      <c r="L5237" s="35">
        <v>84.15</v>
      </c>
      <c r="M5237" s="36">
        <v>67.2</v>
      </c>
      <c r="N5237" s="37">
        <f t="shared" si="330"/>
        <v>151.35000000000002</v>
      </c>
    </row>
    <row r="5238" spans="1:14" ht="15.6" x14ac:dyDescent="0.3">
      <c r="A5238" s="39">
        <v>43683</v>
      </c>
      <c r="B5238" s="29">
        <f t="shared" si="327"/>
        <v>8</v>
      </c>
      <c r="C5238" s="34">
        <v>6</v>
      </c>
      <c r="D5238" s="35">
        <v>142.19999999999999</v>
      </c>
      <c r="E5238" s="36">
        <v>119.55</v>
      </c>
      <c r="F5238" s="37">
        <f t="shared" si="328"/>
        <v>261.75</v>
      </c>
      <c r="G5238" s="38"/>
      <c r="H5238" s="35">
        <v>163.435</v>
      </c>
      <c r="I5238" s="36">
        <v>105.006</v>
      </c>
      <c r="J5238" s="37">
        <f t="shared" si="329"/>
        <v>268.44100000000003</v>
      </c>
      <c r="K5238" s="38"/>
      <c r="L5238" s="35">
        <v>75.599999999999994</v>
      </c>
      <c r="M5238" s="36">
        <v>66.150000000000006</v>
      </c>
      <c r="N5238" s="37">
        <f t="shared" si="330"/>
        <v>141.75</v>
      </c>
    </row>
    <row r="5239" spans="1:14" ht="15.6" x14ac:dyDescent="0.3">
      <c r="A5239" s="40">
        <v>43684.041666666664</v>
      </c>
      <c r="B5239" s="29">
        <f t="shared" si="327"/>
        <v>8</v>
      </c>
      <c r="C5239" s="34">
        <v>7</v>
      </c>
      <c r="D5239" s="35">
        <v>138</v>
      </c>
      <c r="E5239" s="36">
        <v>118.8</v>
      </c>
      <c r="F5239" s="37">
        <f t="shared" si="328"/>
        <v>256.8</v>
      </c>
      <c r="G5239" s="38"/>
      <c r="H5239" s="35">
        <v>162.58000000000001</v>
      </c>
      <c r="I5239" s="36">
        <v>106.104</v>
      </c>
      <c r="J5239" s="37">
        <f t="shared" si="329"/>
        <v>268.68400000000003</v>
      </c>
      <c r="K5239" s="38"/>
      <c r="L5239" s="35">
        <v>76.349999999999994</v>
      </c>
      <c r="M5239" s="36">
        <v>66.75</v>
      </c>
      <c r="N5239" s="37">
        <f t="shared" si="330"/>
        <v>143.1</v>
      </c>
    </row>
    <row r="5240" spans="1:14" ht="15.6" x14ac:dyDescent="0.3">
      <c r="A5240" s="39">
        <v>43684.083333333336</v>
      </c>
      <c r="B5240" s="29">
        <f t="shared" si="327"/>
        <v>8</v>
      </c>
      <c r="C5240" s="34">
        <v>7</v>
      </c>
      <c r="D5240" s="35">
        <v>136.35</v>
      </c>
      <c r="E5240" s="36">
        <v>117.45</v>
      </c>
      <c r="F5240" s="37">
        <f t="shared" si="328"/>
        <v>253.8</v>
      </c>
      <c r="G5240" s="38"/>
      <c r="H5240" s="35">
        <v>163.36600000000001</v>
      </c>
      <c r="I5240" s="36">
        <v>103.905</v>
      </c>
      <c r="J5240" s="37">
        <f t="shared" si="329"/>
        <v>267.27100000000002</v>
      </c>
      <c r="K5240" s="38"/>
      <c r="L5240" s="35">
        <v>75.3</v>
      </c>
      <c r="M5240" s="36">
        <v>66</v>
      </c>
      <c r="N5240" s="37">
        <f t="shared" si="330"/>
        <v>141.30000000000001</v>
      </c>
    </row>
    <row r="5241" spans="1:14" ht="15.6" x14ac:dyDescent="0.3">
      <c r="A5241" s="40">
        <v>43684.125</v>
      </c>
      <c r="B5241" s="29">
        <f t="shared" si="327"/>
        <v>8</v>
      </c>
      <c r="C5241" s="34">
        <v>7</v>
      </c>
      <c r="D5241" s="35">
        <v>135.30000000000001</v>
      </c>
      <c r="E5241" s="36">
        <v>117</v>
      </c>
      <c r="F5241" s="37">
        <f t="shared" si="328"/>
        <v>252.3</v>
      </c>
      <c r="G5241" s="38"/>
      <c r="H5241" s="35">
        <v>172.31899999999999</v>
      </c>
      <c r="I5241" s="36">
        <v>105.21299999999999</v>
      </c>
      <c r="J5241" s="37">
        <f t="shared" si="329"/>
        <v>277.53199999999998</v>
      </c>
      <c r="K5241" s="38"/>
      <c r="L5241" s="35">
        <v>76.05</v>
      </c>
      <c r="M5241" s="36">
        <v>65.7</v>
      </c>
      <c r="N5241" s="37">
        <f t="shared" si="330"/>
        <v>141.75</v>
      </c>
    </row>
    <row r="5242" spans="1:14" ht="15.6" x14ac:dyDescent="0.3">
      <c r="A5242" s="39">
        <v>43684.166666666664</v>
      </c>
      <c r="B5242" s="29">
        <f t="shared" si="327"/>
        <v>8</v>
      </c>
      <c r="C5242" s="34">
        <v>7</v>
      </c>
      <c r="D5242" s="35">
        <v>137.1</v>
      </c>
      <c r="E5242" s="36">
        <v>123.6</v>
      </c>
      <c r="F5242" s="37">
        <f t="shared" si="328"/>
        <v>260.7</v>
      </c>
      <c r="G5242" s="38"/>
      <c r="H5242" s="35">
        <v>176.04</v>
      </c>
      <c r="I5242" s="36">
        <v>105.28400000000001</v>
      </c>
      <c r="J5242" s="37">
        <f t="shared" si="329"/>
        <v>281.32400000000001</v>
      </c>
      <c r="K5242" s="38"/>
      <c r="L5242" s="35">
        <v>76.2</v>
      </c>
      <c r="M5242" s="36">
        <v>66.45</v>
      </c>
      <c r="N5242" s="37">
        <f t="shared" si="330"/>
        <v>142.65</v>
      </c>
    </row>
    <row r="5243" spans="1:14" ht="15.6" x14ac:dyDescent="0.3">
      <c r="A5243" s="40">
        <v>43684.208333333336</v>
      </c>
      <c r="B5243" s="29">
        <f t="shared" si="327"/>
        <v>8</v>
      </c>
      <c r="C5243" s="34">
        <v>7</v>
      </c>
      <c r="D5243" s="35">
        <v>134.69999999999999</v>
      </c>
      <c r="E5243" s="36">
        <v>130.65</v>
      </c>
      <c r="F5243" s="37">
        <f t="shared" si="328"/>
        <v>265.35000000000002</v>
      </c>
      <c r="G5243" s="38"/>
      <c r="H5243" s="35">
        <v>186.25299999999999</v>
      </c>
      <c r="I5243" s="36">
        <v>123.75</v>
      </c>
      <c r="J5243" s="37">
        <f t="shared" si="329"/>
        <v>310.00299999999999</v>
      </c>
      <c r="K5243" s="38"/>
      <c r="L5243" s="35">
        <v>81.45</v>
      </c>
      <c r="M5243" s="36">
        <v>66.599999999999994</v>
      </c>
      <c r="N5243" s="37">
        <f t="shared" si="330"/>
        <v>148.05000000000001</v>
      </c>
    </row>
    <row r="5244" spans="1:14" ht="15.6" x14ac:dyDescent="0.3">
      <c r="A5244" s="39">
        <v>43684.25</v>
      </c>
      <c r="B5244" s="29">
        <f t="shared" si="327"/>
        <v>8</v>
      </c>
      <c r="C5244" s="34">
        <v>7</v>
      </c>
      <c r="D5244" s="35">
        <v>179.7</v>
      </c>
      <c r="E5244" s="36">
        <v>334.95</v>
      </c>
      <c r="F5244" s="37">
        <f t="shared" si="328"/>
        <v>514.65</v>
      </c>
      <c r="G5244" s="38"/>
      <c r="H5244" s="35">
        <v>424.87099999999998</v>
      </c>
      <c r="I5244" s="36">
        <v>154.21700000000001</v>
      </c>
      <c r="J5244" s="37">
        <f t="shared" si="329"/>
        <v>579.08799999999997</v>
      </c>
      <c r="K5244" s="38"/>
      <c r="L5244" s="35">
        <v>110.25</v>
      </c>
      <c r="M5244" s="36">
        <v>268.5</v>
      </c>
      <c r="N5244" s="37">
        <f t="shared" si="330"/>
        <v>378.75</v>
      </c>
    </row>
    <row r="5245" spans="1:14" ht="15.6" x14ac:dyDescent="0.3">
      <c r="A5245" s="40">
        <v>43684.291666666664</v>
      </c>
      <c r="B5245" s="29">
        <f t="shared" si="327"/>
        <v>8</v>
      </c>
      <c r="C5245" s="34">
        <v>7</v>
      </c>
      <c r="D5245" s="35">
        <v>190.2</v>
      </c>
      <c r="E5245" s="36">
        <v>335.1</v>
      </c>
      <c r="F5245" s="37">
        <f t="shared" si="328"/>
        <v>525.29999999999995</v>
      </c>
      <c r="G5245" s="38"/>
      <c r="H5245" s="35">
        <v>436.947</v>
      </c>
      <c r="I5245" s="36">
        <v>184.43600000000001</v>
      </c>
      <c r="J5245" s="37">
        <f t="shared" si="329"/>
        <v>621.38300000000004</v>
      </c>
      <c r="K5245" s="38"/>
      <c r="L5245" s="35">
        <v>133.5</v>
      </c>
      <c r="M5245" s="36">
        <v>337.5</v>
      </c>
      <c r="N5245" s="37">
        <f t="shared" si="330"/>
        <v>471</v>
      </c>
    </row>
    <row r="5246" spans="1:14" ht="15.6" x14ac:dyDescent="0.3">
      <c r="A5246" s="39">
        <v>43684.333333333336</v>
      </c>
      <c r="B5246" s="29">
        <f t="shared" si="327"/>
        <v>8</v>
      </c>
      <c r="C5246" s="34">
        <v>7</v>
      </c>
      <c r="D5246" s="35">
        <v>220.35</v>
      </c>
      <c r="E5246" s="36">
        <v>362.4</v>
      </c>
      <c r="F5246" s="37">
        <f t="shared" si="328"/>
        <v>582.75</v>
      </c>
      <c r="G5246" s="38"/>
      <c r="H5246" s="35">
        <v>451.07600000000002</v>
      </c>
      <c r="I5246" s="36">
        <v>209.816</v>
      </c>
      <c r="J5246" s="37">
        <f t="shared" si="329"/>
        <v>660.89200000000005</v>
      </c>
      <c r="K5246" s="38"/>
      <c r="L5246" s="35">
        <v>153.15</v>
      </c>
      <c r="M5246" s="36">
        <v>344.7</v>
      </c>
      <c r="N5246" s="37">
        <f t="shared" si="330"/>
        <v>497.85</v>
      </c>
    </row>
    <row r="5247" spans="1:14" ht="15.6" x14ac:dyDescent="0.3">
      <c r="A5247" s="40">
        <v>43684.375</v>
      </c>
      <c r="B5247" s="29">
        <f t="shared" si="327"/>
        <v>8</v>
      </c>
      <c r="C5247" s="34">
        <v>7</v>
      </c>
      <c r="D5247" s="35">
        <v>240.9</v>
      </c>
      <c r="E5247" s="36">
        <v>388.05</v>
      </c>
      <c r="F5247" s="37">
        <f t="shared" si="328"/>
        <v>628.95000000000005</v>
      </c>
      <c r="G5247" s="38"/>
      <c r="H5247" s="35">
        <v>457.81599999999997</v>
      </c>
      <c r="I5247" s="36">
        <v>226.04599999999999</v>
      </c>
      <c r="J5247" s="37">
        <f t="shared" si="329"/>
        <v>683.86199999999997</v>
      </c>
      <c r="K5247" s="38"/>
      <c r="L5247" s="35">
        <v>170.55</v>
      </c>
      <c r="M5247" s="36">
        <v>355.8</v>
      </c>
      <c r="N5247" s="37">
        <f t="shared" si="330"/>
        <v>526.35</v>
      </c>
    </row>
    <row r="5248" spans="1:14" ht="15.6" x14ac:dyDescent="0.3">
      <c r="A5248" s="39">
        <v>43684.416666666664</v>
      </c>
      <c r="B5248" s="29">
        <f t="shared" si="327"/>
        <v>8</v>
      </c>
      <c r="C5248" s="34">
        <v>7</v>
      </c>
      <c r="D5248" s="35">
        <v>242.7</v>
      </c>
      <c r="E5248" s="36">
        <v>398.55</v>
      </c>
      <c r="F5248" s="37">
        <f t="shared" si="328"/>
        <v>641.25</v>
      </c>
      <c r="G5248" s="38"/>
      <c r="H5248" s="35">
        <v>464.15300000000002</v>
      </c>
      <c r="I5248" s="36">
        <v>230.68299999999999</v>
      </c>
      <c r="J5248" s="37">
        <f t="shared" si="329"/>
        <v>694.83600000000001</v>
      </c>
      <c r="K5248" s="38"/>
      <c r="L5248" s="35">
        <v>174.15</v>
      </c>
      <c r="M5248" s="36">
        <v>359.25</v>
      </c>
      <c r="N5248" s="37">
        <f t="shared" si="330"/>
        <v>533.4</v>
      </c>
    </row>
    <row r="5249" spans="1:14" ht="15.6" x14ac:dyDescent="0.3">
      <c r="A5249" s="40">
        <v>43684.458333333336</v>
      </c>
      <c r="B5249" s="29">
        <f t="shared" si="327"/>
        <v>8</v>
      </c>
      <c r="C5249" s="34">
        <v>7</v>
      </c>
      <c r="D5249" s="35">
        <v>258.60000000000002</v>
      </c>
      <c r="E5249" s="36">
        <v>403.8</v>
      </c>
      <c r="F5249" s="37">
        <f t="shared" si="328"/>
        <v>662.40000000000009</v>
      </c>
      <c r="G5249" s="38"/>
      <c r="H5249" s="35">
        <v>461.495</v>
      </c>
      <c r="I5249" s="36">
        <v>228.15799999999999</v>
      </c>
      <c r="J5249" s="37">
        <f t="shared" si="329"/>
        <v>689.65300000000002</v>
      </c>
      <c r="K5249" s="38"/>
      <c r="L5249" s="35">
        <v>173.25</v>
      </c>
      <c r="M5249" s="36">
        <v>366</v>
      </c>
      <c r="N5249" s="37">
        <f t="shared" si="330"/>
        <v>539.25</v>
      </c>
    </row>
    <row r="5250" spans="1:14" ht="15.6" x14ac:dyDescent="0.3">
      <c r="A5250" s="39">
        <v>43684.5</v>
      </c>
      <c r="B5250" s="29">
        <f t="shared" si="327"/>
        <v>8</v>
      </c>
      <c r="C5250" s="34">
        <v>7</v>
      </c>
      <c r="D5250" s="35">
        <v>263.10000000000002</v>
      </c>
      <c r="E5250" s="36">
        <v>409.5</v>
      </c>
      <c r="F5250" s="37">
        <f t="shared" si="328"/>
        <v>672.6</v>
      </c>
      <c r="G5250" s="38"/>
      <c r="H5250" s="35">
        <v>466.387</v>
      </c>
      <c r="I5250" s="36">
        <v>235.971</v>
      </c>
      <c r="J5250" s="37">
        <f t="shared" si="329"/>
        <v>702.35799999999995</v>
      </c>
      <c r="K5250" s="38"/>
      <c r="L5250" s="35">
        <v>174.15</v>
      </c>
      <c r="M5250" s="36">
        <v>367.95</v>
      </c>
      <c r="N5250" s="37">
        <f t="shared" si="330"/>
        <v>542.1</v>
      </c>
    </row>
    <row r="5251" spans="1:14" ht="15.6" x14ac:dyDescent="0.3">
      <c r="A5251" s="40">
        <v>43684.541666666664</v>
      </c>
      <c r="B5251" s="29">
        <f t="shared" si="327"/>
        <v>8</v>
      </c>
      <c r="C5251" s="34">
        <v>7</v>
      </c>
      <c r="D5251" s="35">
        <v>263.10000000000002</v>
      </c>
      <c r="E5251" s="36">
        <v>412.8</v>
      </c>
      <c r="F5251" s="37">
        <f t="shared" si="328"/>
        <v>675.90000000000009</v>
      </c>
      <c r="G5251" s="38"/>
      <c r="H5251" s="35">
        <v>479.923</v>
      </c>
      <c r="I5251" s="36">
        <v>235.61799999999999</v>
      </c>
      <c r="J5251" s="37">
        <f t="shared" si="329"/>
        <v>715.54099999999994</v>
      </c>
      <c r="K5251" s="38"/>
      <c r="L5251" s="35">
        <v>173.4</v>
      </c>
      <c r="M5251" s="36">
        <v>378.3</v>
      </c>
      <c r="N5251" s="37">
        <f t="shared" si="330"/>
        <v>551.70000000000005</v>
      </c>
    </row>
    <row r="5252" spans="1:14" ht="15.6" x14ac:dyDescent="0.3">
      <c r="A5252" s="39">
        <v>43684.583333333336</v>
      </c>
      <c r="B5252" s="29">
        <f t="shared" si="327"/>
        <v>8</v>
      </c>
      <c r="C5252" s="34">
        <v>7</v>
      </c>
      <c r="D5252" s="35">
        <v>254.1</v>
      </c>
      <c r="E5252" s="36">
        <v>414.6</v>
      </c>
      <c r="F5252" s="37">
        <f t="shared" si="328"/>
        <v>668.7</v>
      </c>
      <c r="G5252" s="38"/>
      <c r="H5252" s="35">
        <v>494.846</v>
      </c>
      <c r="I5252" s="36">
        <v>235.84700000000001</v>
      </c>
      <c r="J5252" s="37">
        <f t="shared" si="329"/>
        <v>730.69299999999998</v>
      </c>
      <c r="K5252" s="38"/>
      <c r="L5252" s="35">
        <v>176.25</v>
      </c>
      <c r="M5252" s="36">
        <v>391.65</v>
      </c>
      <c r="N5252" s="37">
        <f t="shared" si="330"/>
        <v>567.9</v>
      </c>
    </row>
    <row r="5253" spans="1:14" ht="15.6" x14ac:dyDescent="0.3">
      <c r="A5253" s="40">
        <v>43684.625</v>
      </c>
      <c r="B5253" s="29">
        <f t="shared" si="327"/>
        <v>8</v>
      </c>
      <c r="C5253" s="34">
        <v>7</v>
      </c>
      <c r="D5253" s="35">
        <v>243.45</v>
      </c>
      <c r="E5253" s="36">
        <v>400.65</v>
      </c>
      <c r="F5253" s="37">
        <f t="shared" si="328"/>
        <v>644.09999999999991</v>
      </c>
      <c r="G5253" s="38"/>
      <c r="H5253" s="35">
        <v>488.88</v>
      </c>
      <c r="I5253" s="36">
        <v>233.589</v>
      </c>
      <c r="J5253" s="37">
        <f t="shared" si="329"/>
        <v>722.46900000000005</v>
      </c>
      <c r="K5253" s="38"/>
      <c r="L5253" s="35">
        <v>175.05</v>
      </c>
      <c r="M5253" s="36">
        <v>386.1</v>
      </c>
      <c r="N5253" s="37">
        <f t="shared" si="330"/>
        <v>561.15000000000009</v>
      </c>
    </row>
    <row r="5254" spans="1:14" ht="15.6" x14ac:dyDescent="0.3">
      <c r="A5254" s="39">
        <v>43684.666666666664</v>
      </c>
      <c r="B5254" s="29">
        <f t="shared" si="327"/>
        <v>8</v>
      </c>
      <c r="C5254" s="34">
        <v>7</v>
      </c>
      <c r="D5254" s="35">
        <v>236.7</v>
      </c>
      <c r="E5254" s="36">
        <v>394.05</v>
      </c>
      <c r="F5254" s="37">
        <f t="shared" si="328"/>
        <v>630.75</v>
      </c>
      <c r="G5254" s="38"/>
      <c r="H5254" s="35">
        <v>473.65100000000001</v>
      </c>
      <c r="I5254" s="36">
        <v>225.655</v>
      </c>
      <c r="J5254" s="37">
        <f t="shared" si="329"/>
        <v>699.30600000000004</v>
      </c>
      <c r="K5254" s="38"/>
      <c r="L5254" s="35">
        <v>166.8</v>
      </c>
      <c r="M5254" s="36">
        <v>383.4</v>
      </c>
      <c r="N5254" s="37">
        <f t="shared" si="330"/>
        <v>550.20000000000005</v>
      </c>
    </row>
    <row r="5255" spans="1:14" ht="15.6" x14ac:dyDescent="0.3">
      <c r="A5255" s="40">
        <v>43684.708333333336</v>
      </c>
      <c r="B5255" s="29">
        <f t="shared" si="327"/>
        <v>8</v>
      </c>
      <c r="C5255" s="34">
        <v>7</v>
      </c>
      <c r="D5255" s="35">
        <v>236.55</v>
      </c>
      <c r="E5255" s="36">
        <v>364.65</v>
      </c>
      <c r="F5255" s="37">
        <f t="shared" si="328"/>
        <v>601.20000000000005</v>
      </c>
      <c r="G5255" s="38"/>
      <c r="H5255" s="35">
        <v>329.40600000000001</v>
      </c>
      <c r="I5255" s="36">
        <v>206.89699999999999</v>
      </c>
      <c r="J5255" s="37">
        <f t="shared" si="329"/>
        <v>536.303</v>
      </c>
      <c r="K5255" s="38"/>
      <c r="L5255" s="35">
        <v>147.30000000000001</v>
      </c>
      <c r="M5255" s="36">
        <v>361.35</v>
      </c>
      <c r="N5255" s="37">
        <f t="shared" si="330"/>
        <v>508.65000000000003</v>
      </c>
    </row>
    <row r="5256" spans="1:14" ht="15.6" x14ac:dyDescent="0.3">
      <c r="A5256" s="39">
        <v>43684.75</v>
      </c>
      <c r="B5256" s="29">
        <f t="shared" ref="B5256:B5319" si="331">MONTH(A5256)</f>
        <v>8</v>
      </c>
      <c r="C5256" s="34">
        <v>7</v>
      </c>
      <c r="D5256" s="35">
        <v>215.85</v>
      </c>
      <c r="E5256" s="36">
        <v>318.3</v>
      </c>
      <c r="F5256" s="37">
        <f t="shared" ref="F5256:F5319" si="332">D5256+E5256</f>
        <v>534.15</v>
      </c>
      <c r="G5256" s="38"/>
      <c r="H5256" s="35">
        <v>179.48500000000001</v>
      </c>
      <c r="I5256" s="36">
        <v>178.58099999999999</v>
      </c>
      <c r="J5256" s="37">
        <f t="shared" ref="J5256:J5319" si="333">H5256+I5256</f>
        <v>358.06600000000003</v>
      </c>
      <c r="K5256" s="38"/>
      <c r="L5256" s="35">
        <v>101.85</v>
      </c>
      <c r="M5256" s="36">
        <v>103.5</v>
      </c>
      <c r="N5256" s="37">
        <f t="shared" ref="N5256:N5319" si="334">L5256+M5256</f>
        <v>205.35</v>
      </c>
    </row>
    <row r="5257" spans="1:14" ht="15.6" x14ac:dyDescent="0.3">
      <c r="A5257" s="40">
        <v>43684.791666666664</v>
      </c>
      <c r="B5257" s="29">
        <f t="shared" si="331"/>
        <v>8</v>
      </c>
      <c r="C5257" s="34">
        <v>7</v>
      </c>
      <c r="D5257" s="35">
        <v>212.85</v>
      </c>
      <c r="E5257" s="36">
        <v>306.75</v>
      </c>
      <c r="F5257" s="37">
        <f t="shared" si="332"/>
        <v>519.6</v>
      </c>
      <c r="G5257" s="38"/>
      <c r="H5257" s="35">
        <v>178.05600000000001</v>
      </c>
      <c r="I5257" s="36">
        <v>163.95599999999999</v>
      </c>
      <c r="J5257" s="37">
        <f t="shared" si="333"/>
        <v>342.012</v>
      </c>
      <c r="K5257" s="38"/>
      <c r="L5257" s="35">
        <v>97.05</v>
      </c>
      <c r="M5257" s="36">
        <v>90.45</v>
      </c>
      <c r="N5257" s="37">
        <f t="shared" si="334"/>
        <v>187.5</v>
      </c>
    </row>
    <row r="5258" spans="1:14" ht="15.6" x14ac:dyDescent="0.3">
      <c r="A5258" s="39">
        <v>43684.833333333336</v>
      </c>
      <c r="B5258" s="29">
        <f t="shared" si="331"/>
        <v>8</v>
      </c>
      <c r="C5258" s="34">
        <v>7</v>
      </c>
      <c r="D5258" s="35">
        <v>206.85</v>
      </c>
      <c r="E5258" s="36">
        <v>302.39999999999998</v>
      </c>
      <c r="F5258" s="37">
        <f t="shared" si="332"/>
        <v>509.25</v>
      </c>
      <c r="G5258" s="38"/>
      <c r="H5258" s="35">
        <v>182.167</v>
      </c>
      <c r="I5258" s="36">
        <v>164.62700000000001</v>
      </c>
      <c r="J5258" s="37">
        <f t="shared" si="333"/>
        <v>346.79399999999998</v>
      </c>
      <c r="K5258" s="38"/>
      <c r="L5258" s="35">
        <v>97.8</v>
      </c>
      <c r="M5258" s="36">
        <v>89.1</v>
      </c>
      <c r="N5258" s="37">
        <f t="shared" si="334"/>
        <v>186.89999999999998</v>
      </c>
    </row>
    <row r="5259" spans="1:14" ht="15.6" x14ac:dyDescent="0.3">
      <c r="A5259" s="40">
        <v>43684.875</v>
      </c>
      <c r="B5259" s="29">
        <f t="shared" si="331"/>
        <v>8</v>
      </c>
      <c r="C5259" s="34">
        <v>7</v>
      </c>
      <c r="D5259" s="35">
        <v>178.5</v>
      </c>
      <c r="E5259" s="36">
        <v>145.65</v>
      </c>
      <c r="F5259" s="37">
        <f t="shared" si="332"/>
        <v>324.14999999999998</v>
      </c>
      <c r="G5259" s="38"/>
      <c r="H5259" s="35">
        <v>180.011</v>
      </c>
      <c r="I5259" s="36">
        <v>156.51499999999999</v>
      </c>
      <c r="J5259" s="37">
        <f t="shared" si="333"/>
        <v>336.52599999999995</v>
      </c>
      <c r="K5259" s="38"/>
      <c r="L5259" s="35">
        <v>96.6</v>
      </c>
      <c r="M5259" s="36">
        <v>85.8</v>
      </c>
      <c r="N5259" s="37">
        <f t="shared" si="334"/>
        <v>182.39999999999998</v>
      </c>
    </row>
    <row r="5260" spans="1:14" ht="15.6" x14ac:dyDescent="0.3">
      <c r="A5260" s="39">
        <v>43684.916666666664</v>
      </c>
      <c r="B5260" s="29">
        <f t="shared" si="331"/>
        <v>8</v>
      </c>
      <c r="C5260" s="34">
        <v>7</v>
      </c>
      <c r="D5260" s="35">
        <v>164.7</v>
      </c>
      <c r="E5260" s="36">
        <v>136.05000000000001</v>
      </c>
      <c r="F5260" s="37">
        <f t="shared" si="332"/>
        <v>300.75</v>
      </c>
      <c r="G5260" s="38"/>
      <c r="H5260" s="35">
        <v>177.49100000000001</v>
      </c>
      <c r="I5260" s="36">
        <v>159.43799999999999</v>
      </c>
      <c r="J5260" s="37">
        <f t="shared" si="333"/>
        <v>336.92899999999997</v>
      </c>
      <c r="K5260" s="38"/>
      <c r="L5260" s="35">
        <v>91.95</v>
      </c>
      <c r="M5260" s="36">
        <v>80.400000000000006</v>
      </c>
      <c r="N5260" s="37">
        <f t="shared" si="334"/>
        <v>172.35000000000002</v>
      </c>
    </row>
    <row r="5261" spans="1:14" ht="15.6" x14ac:dyDescent="0.3">
      <c r="A5261" s="40">
        <v>43684.958333333336</v>
      </c>
      <c r="B5261" s="29">
        <f t="shared" si="331"/>
        <v>8</v>
      </c>
      <c r="C5261" s="34">
        <v>7</v>
      </c>
      <c r="D5261" s="35">
        <v>160.19999999999999</v>
      </c>
      <c r="E5261" s="36">
        <v>133.05000000000001</v>
      </c>
      <c r="F5261" s="37">
        <f t="shared" si="332"/>
        <v>293.25</v>
      </c>
      <c r="G5261" s="38"/>
      <c r="H5261" s="35">
        <v>171.11600000000001</v>
      </c>
      <c r="I5261" s="36">
        <v>132.899</v>
      </c>
      <c r="J5261" s="37">
        <f t="shared" si="333"/>
        <v>304.01499999999999</v>
      </c>
      <c r="K5261" s="38"/>
      <c r="L5261" s="35">
        <v>81.75</v>
      </c>
      <c r="M5261" s="36">
        <v>69.45</v>
      </c>
      <c r="N5261" s="37">
        <f t="shared" si="334"/>
        <v>151.19999999999999</v>
      </c>
    </row>
    <row r="5262" spans="1:14" ht="15.6" x14ac:dyDescent="0.3">
      <c r="A5262" s="39">
        <v>43684</v>
      </c>
      <c r="B5262" s="29">
        <f t="shared" si="331"/>
        <v>8</v>
      </c>
      <c r="C5262" s="34">
        <v>7</v>
      </c>
      <c r="D5262" s="35">
        <v>145.19999999999999</v>
      </c>
      <c r="E5262" s="36">
        <v>124.65</v>
      </c>
      <c r="F5262" s="37">
        <f t="shared" si="332"/>
        <v>269.85000000000002</v>
      </c>
      <c r="G5262" s="38"/>
      <c r="H5262" s="35">
        <v>162.916</v>
      </c>
      <c r="I5262" s="36">
        <v>108.06100000000001</v>
      </c>
      <c r="J5262" s="37">
        <f t="shared" si="333"/>
        <v>270.97699999999998</v>
      </c>
      <c r="K5262" s="38"/>
      <c r="L5262" s="35">
        <v>72.45</v>
      </c>
      <c r="M5262" s="36">
        <v>67.650000000000006</v>
      </c>
      <c r="N5262" s="37">
        <f t="shared" si="334"/>
        <v>140.10000000000002</v>
      </c>
    </row>
    <row r="5263" spans="1:14" ht="15.6" x14ac:dyDescent="0.3">
      <c r="A5263" s="40">
        <v>43685.041666666664</v>
      </c>
      <c r="B5263" s="29">
        <f t="shared" si="331"/>
        <v>8</v>
      </c>
      <c r="C5263" s="34">
        <v>8</v>
      </c>
      <c r="D5263" s="35">
        <v>136.5</v>
      </c>
      <c r="E5263" s="36">
        <v>115.05</v>
      </c>
      <c r="F5263" s="37">
        <f t="shared" si="332"/>
        <v>251.55</v>
      </c>
      <c r="G5263" s="38"/>
      <c r="H5263" s="35">
        <v>161.1</v>
      </c>
      <c r="I5263" s="36">
        <v>107.887</v>
      </c>
      <c r="J5263" s="37">
        <f t="shared" si="333"/>
        <v>268.98699999999997</v>
      </c>
      <c r="K5263" s="38"/>
      <c r="L5263" s="35">
        <v>73.650000000000006</v>
      </c>
      <c r="M5263" s="36">
        <v>67.2</v>
      </c>
      <c r="N5263" s="37">
        <f t="shared" si="334"/>
        <v>140.85000000000002</v>
      </c>
    </row>
    <row r="5264" spans="1:14" ht="15.6" x14ac:dyDescent="0.3">
      <c r="A5264" s="39">
        <v>43685.083333333336</v>
      </c>
      <c r="B5264" s="29">
        <f t="shared" si="331"/>
        <v>8</v>
      </c>
      <c r="C5264" s="34">
        <v>8</v>
      </c>
      <c r="D5264" s="35">
        <v>134.85</v>
      </c>
      <c r="E5264" s="36">
        <v>114.3</v>
      </c>
      <c r="F5264" s="37">
        <f t="shared" si="332"/>
        <v>249.14999999999998</v>
      </c>
      <c r="G5264" s="38"/>
      <c r="H5264" s="35">
        <v>161.38900000000001</v>
      </c>
      <c r="I5264" s="36">
        <v>108.748</v>
      </c>
      <c r="J5264" s="37">
        <f t="shared" si="333"/>
        <v>270.137</v>
      </c>
      <c r="K5264" s="38"/>
      <c r="L5264" s="35">
        <v>73.2</v>
      </c>
      <c r="M5264" s="36">
        <v>68.099999999999994</v>
      </c>
      <c r="N5264" s="37">
        <f t="shared" si="334"/>
        <v>141.30000000000001</v>
      </c>
    </row>
    <row r="5265" spans="1:14" ht="15.6" x14ac:dyDescent="0.3">
      <c r="A5265" s="40">
        <v>43685.125</v>
      </c>
      <c r="B5265" s="29">
        <f t="shared" si="331"/>
        <v>8</v>
      </c>
      <c r="C5265" s="34">
        <v>8</v>
      </c>
      <c r="D5265" s="35">
        <v>129.75</v>
      </c>
      <c r="E5265" s="36">
        <v>114.3</v>
      </c>
      <c r="F5265" s="37">
        <f t="shared" si="332"/>
        <v>244.05</v>
      </c>
      <c r="G5265" s="38"/>
      <c r="H5265" s="35">
        <v>164.33199999999999</v>
      </c>
      <c r="I5265" s="36">
        <v>107.89</v>
      </c>
      <c r="J5265" s="37">
        <f t="shared" si="333"/>
        <v>272.22199999999998</v>
      </c>
      <c r="K5265" s="38"/>
      <c r="L5265" s="35">
        <v>73.05</v>
      </c>
      <c r="M5265" s="36">
        <v>68.099999999999994</v>
      </c>
      <c r="N5265" s="37">
        <f t="shared" si="334"/>
        <v>141.14999999999998</v>
      </c>
    </row>
    <row r="5266" spans="1:14" ht="15.6" x14ac:dyDescent="0.3">
      <c r="A5266" s="39">
        <v>43685.166666666664</v>
      </c>
      <c r="B5266" s="29">
        <f t="shared" si="331"/>
        <v>8</v>
      </c>
      <c r="C5266" s="34">
        <v>8</v>
      </c>
      <c r="D5266" s="35">
        <v>128.85</v>
      </c>
      <c r="E5266" s="36">
        <v>113.55</v>
      </c>
      <c r="F5266" s="37">
        <f t="shared" si="332"/>
        <v>242.39999999999998</v>
      </c>
      <c r="G5266" s="38"/>
      <c r="H5266" s="35">
        <v>181.488</v>
      </c>
      <c r="I5266" s="36">
        <v>107.095</v>
      </c>
      <c r="J5266" s="37">
        <f t="shared" si="333"/>
        <v>288.58299999999997</v>
      </c>
      <c r="K5266" s="38"/>
      <c r="L5266" s="35">
        <v>73.2</v>
      </c>
      <c r="M5266" s="36">
        <v>67.650000000000006</v>
      </c>
      <c r="N5266" s="37">
        <f t="shared" si="334"/>
        <v>140.85000000000002</v>
      </c>
    </row>
    <row r="5267" spans="1:14" ht="15.6" x14ac:dyDescent="0.3">
      <c r="A5267" s="40">
        <v>43685.208333333336</v>
      </c>
      <c r="B5267" s="29">
        <f t="shared" si="331"/>
        <v>8</v>
      </c>
      <c r="C5267" s="34">
        <v>8</v>
      </c>
      <c r="D5267" s="35">
        <v>129.9</v>
      </c>
      <c r="E5267" s="36">
        <v>125.25</v>
      </c>
      <c r="F5267" s="37">
        <f t="shared" si="332"/>
        <v>255.15</v>
      </c>
      <c r="G5267" s="38"/>
      <c r="H5267" s="35">
        <v>187.58</v>
      </c>
      <c r="I5267" s="36">
        <v>115.12</v>
      </c>
      <c r="J5267" s="37">
        <f t="shared" si="333"/>
        <v>302.70000000000005</v>
      </c>
      <c r="K5267" s="38"/>
      <c r="L5267" s="35">
        <v>73.05</v>
      </c>
      <c r="M5267" s="36">
        <v>66.900000000000006</v>
      </c>
      <c r="N5267" s="37">
        <f t="shared" si="334"/>
        <v>139.94999999999999</v>
      </c>
    </row>
    <row r="5268" spans="1:14" ht="15.6" x14ac:dyDescent="0.3">
      <c r="A5268" s="39">
        <v>43685.25</v>
      </c>
      <c r="B5268" s="29">
        <f t="shared" si="331"/>
        <v>8</v>
      </c>
      <c r="C5268" s="34">
        <v>8</v>
      </c>
      <c r="D5268" s="35">
        <v>167.85</v>
      </c>
      <c r="E5268" s="36">
        <v>287.10000000000002</v>
      </c>
      <c r="F5268" s="37">
        <f t="shared" si="332"/>
        <v>454.95000000000005</v>
      </c>
      <c r="G5268" s="38"/>
      <c r="H5268" s="35">
        <v>263.75200000000001</v>
      </c>
      <c r="I5268" s="36">
        <v>282.48700000000002</v>
      </c>
      <c r="J5268" s="37">
        <f t="shared" si="333"/>
        <v>546.23900000000003</v>
      </c>
      <c r="K5268" s="38"/>
      <c r="L5268" s="35">
        <v>111.6</v>
      </c>
      <c r="M5268" s="36">
        <v>218.1</v>
      </c>
      <c r="N5268" s="37">
        <f t="shared" si="334"/>
        <v>329.7</v>
      </c>
    </row>
    <row r="5269" spans="1:14" ht="15.6" x14ac:dyDescent="0.3">
      <c r="A5269" s="40">
        <v>43685.291666666664</v>
      </c>
      <c r="B5269" s="29">
        <f t="shared" si="331"/>
        <v>8</v>
      </c>
      <c r="C5269" s="34">
        <v>8</v>
      </c>
      <c r="D5269" s="35">
        <v>180.45</v>
      </c>
      <c r="E5269" s="36">
        <v>307.35000000000002</v>
      </c>
      <c r="F5269" s="37">
        <f t="shared" si="332"/>
        <v>487.8</v>
      </c>
      <c r="G5269" s="38"/>
      <c r="H5269" s="35">
        <v>286.29500000000002</v>
      </c>
      <c r="I5269" s="36">
        <v>314.51600000000002</v>
      </c>
      <c r="J5269" s="37">
        <f t="shared" si="333"/>
        <v>600.81100000000004</v>
      </c>
      <c r="K5269" s="38"/>
      <c r="L5269" s="35">
        <v>134.69999999999999</v>
      </c>
      <c r="M5269" s="36">
        <v>267</v>
      </c>
      <c r="N5269" s="37">
        <f t="shared" si="334"/>
        <v>401.7</v>
      </c>
    </row>
    <row r="5270" spans="1:14" ht="15.6" x14ac:dyDescent="0.3">
      <c r="A5270" s="39">
        <v>43685.333333333336</v>
      </c>
      <c r="B5270" s="29">
        <f t="shared" si="331"/>
        <v>8</v>
      </c>
      <c r="C5270" s="34">
        <v>8</v>
      </c>
      <c r="D5270" s="35">
        <v>203.55</v>
      </c>
      <c r="E5270" s="36">
        <v>351.75</v>
      </c>
      <c r="F5270" s="37">
        <f t="shared" si="332"/>
        <v>555.29999999999995</v>
      </c>
      <c r="G5270" s="38"/>
      <c r="H5270" s="35">
        <v>310.2</v>
      </c>
      <c r="I5270" s="36">
        <v>345.34899999999999</v>
      </c>
      <c r="J5270" s="37">
        <f t="shared" si="333"/>
        <v>655.54899999999998</v>
      </c>
      <c r="K5270" s="38"/>
      <c r="L5270" s="35">
        <v>157.5</v>
      </c>
      <c r="M5270" s="36">
        <v>290.10000000000002</v>
      </c>
      <c r="N5270" s="37">
        <f t="shared" si="334"/>
        <v>447.6</v>
      </c>
    </row>
    <row r="5271" spans="1:14" ht="15.6" x14ac:dyDescent="0.3">
      <c r="A5271" s="40">
        <v>43685.375</v>
      </c>
      <c r="B5271" s="29">
        <f t="shared" si="331"/>
        <v>8</v>
      </c>
      <c r="C5271" s="34">
        <v>8</v>
      </c>
      <c r="D5271" s="35">
        <v>237.75</v>
      </c>
      <c r="E5271" s="36">
        <v>389.55</v>
      </c>
      <c r="F5271" s="37">
        <f t="shared" si="332"/>
        <v>627.29999999999995</v>
      </c>
      <c r="G5271" s="38"/>
      <c r="H5271" s="35">
        <v>320.92</v>
      </c>
      <c r="I5271" s="36">
        <v>375.42700000000002</v>
      </c>
      <c r="J5271" s="37">
        <f t="shared" si="333"/>
        <v>696.34699999999998</v>
      </c>
      <c r="K5271" s="38"/>
      <c r="L5271" s="35">
        <v>164.7</v>
      </c>
      <c r="M5271" s="36">
        <v>369.75</v>
      </c>
      <c r="N5271" s="37">
        <f t="shared" si="334"/>
        <v>534.45000000000005</v>
      </c>
    </row>
    <row r="5272" spans="1:14" ht="15.6" x14ac:dyDescent="0.3">
      <c r="A5272" s="39">
        <v>43685.416666666664</v>
      </c>
      <c r="B5272" s="29">
        <f t="shared" si="331"/>
        <v>8</v>
      </c>
      <c r="C5272" s="34">
        <v>8</v>
      </c>
      <c r="D5272" s="35">
        <v>244.35</v>
      </c>
      <c r="E5272" s="36">
        <v>390.9</v>
      </c>
      <c r="F5272" s="37">
        <f t="shared" si="332"/>
        <v>635.25</v>
      </c>
      <c r="G5272" s="38"/>
      <c r="H5272" s="35">
        <v>325.67899999999997</v>
      </c>
      <c r="I5272" s="36">
        <v>373.32100000000003</v>
      </c>
      <c r="J5272" s="37">
        <f t="shared" si="333"/>
        <v>699</v>
      </c>
      <c r="K5272" s="38"/>
      <c r="L5272" s="35">
        <v>171</v>
      </c>
      <c r="M5272" s="36">
        <v>347.25</v>
      </c>
      <c r="N5272" s="37">
        <f t="shared" si="334"/>
        <v>518.25</v>
      </c>
    </row>
    <row r="5273" spans="1:14" ht="15.6" x14ac:dyDescent="0.3">
      <c r="A5273" s="40">
        <v>43685.458333333336</v>
      </c>
      <c r="B5273" s="29">
        <f t="shared" si="331"/>
        <v>8</v>
      </c>
      <c r="C5273" s="34">
        <v>8</v>
      </c>
      <c r="D5273" s="35">
        <v>250.35</v>
      </c>
      <c r="E5273" s="36">
        <v>395.7</v>
      </c>
      <c r="F5273" s="37">
        <f t="shared" si="332"/>
        <v>646.04999999999995</v>
      </c>
      <c r="G5273" s="38"/>
      <c r="H5273" s="35">
        <v>322.67500000000001</v>
      </c>
      <c r="I5273" s="36">
        <v>370.09199999999998</v>
      </c>
      <c r="J5273" s="37">
        <f t="shared" si="333"/>
        <v>692.76700000000005</v>
      </c>
      <c r="K5273" s="38"/>
      <c r="L5273" s="35">
        <v>170.1</v>
      </c>
      <c r="M5273" s="36">
        <v>349.8</v>
      </c>
      <c r="N5273" s="37">
        <f t="shared" si="334"/>
        <v>519.9</v>
      </c>
    </row>
    <row r="5274" spans="1:14" ht="15.6" x14ac:dyDescent="0.3">
      <c r="A5274" s="39">
        <v>43685.5</v>
      </c>
      <c r="B5274" s="29">
        <f t="shared" si="331"/>
        <v>8</v>
      </c>
      <c r="C5274" s="34">
        <v>8</v>
      </c>
      <c r="D5274" s="35">
        <v>252.9</v>
      </c>
      <c r="E5274" s="36">
        <v>396.15</v>
      </c>
      <c r="F5274" s="37">
        <f t="shared" si="332"/>
        <v>649.04999999999995</v>
      </c>
      <c r="G5274" s="38"/>
      <c r="H5274" s="35">
        <v>318.00700000000001</v>
      </c>
      <c r="I5274" s="36">
        <v>377.82600000000002</v>
      </c>
      <c r="J5274" s="37">
        <f t="shared" si="333"/>
        <v>695.83300000000008</v>
      </c>
      <c r="K5274" s="38"/>
      <c r="L5274" s="35">
        <v>165.15</v>
      </c>
      <c r="M5274" s="36">
        <v>346.95</v>
      </c>
      <c r="N5274" s="37">
        <f t="shared" si="334"/>
        <v>512.1</v>
      </c>
    </row>
    <row r="5275" spans="1:14" ht="15.6" x14ac:dyDescent="0.3">
      <c r="A5275" s="40">
        <v>43685.541666666664</v>
      </c>
      <c r="B5275" s="29">
        <f t="shared" si="331"/>
        <v>8</v>
      </c>
      <c r="C5275" s="34">
        <v>8</v>
      </c>
      <c r="D5275" s="35">
        <v>256.05</v>
      </c>
      <c r="E5275" s="36">
        <v>399.3</v>
      </c>
      <c r="F5275" s="37">
        <f t="shared" si="332"/>
        <v>655.35</v>
      </c>
      <c r="G5275" s="38"/>
      <c r="H5275" s="35">
        <v>315.827</v>
      </c>
      <c r="I5275" s="36">
        <v>370.11799999999999</v>
      </c>
      <c r="J5275" s="37">
        <f t="shared" si="333"/>
        <v>685.94499999999994</v>
      </c>
      <c r="K5275" s="38"/>
      <c r="L5275" s="35">
        <v>164.85</v>
      </c>
      <c r="M5275" s="36">
        <v>347.1</v>
      </c>
      <c r="N5275" s="37">
        <f t="shared" si="334"/>
        <v>511.95000000000005</v>
      </c>
    </row>
    <row r="5276" spans="1:14" ht="15.6" x14ac:dyDescent="0.3">
      <c r="A5276" s="39">
        <v>43685.583333333336</v>
      </c>
      <c r="B5276" s="29">
        <f t="shared" si="331"/>
        <v>8</v>
      </c>
      <c r="C5276" s="34">
        <v>8</v>
      </c>
      <c r="D5276" s="35">
        <v>254.7</v>
      </c>
      <c r="E5276" s="36">
        <v>396.6</v>
      </c>
      <c r="F5276" s="37">
        <f t="shared" si="332"/>
        <v>651.29999999999995</v>
      </c>
      <c r="G5276" s="38"/>
      <c r="H5276" s="35">
        <v>315.24900000000002</v>
      </c>
      <c r="I5276" s="36">
        <v>370.78100000000001</v>
      </c>
      <c r="J5276" s="37">
        <f t="shared" si="333"/>
        <v>686.03</v>
      </c>
      <c r="K5276" s="38"/>
      <c r="L5276" s="35">
        <v>174</v>
      </c>
      <c r="M5276" s="36">
        <v>355.35</v>
      </c>
      <c r="N5276" s="37">
        <f t="shared" si="334"/>
        <v>529.35</v>
      </c>
    </row>
    <row r="5277" spans="1:14" ht="15.6" x14ac:dyDescent="0.3">
      <c r="A5277" s="40">
        <v>43685.625</v>
      </c>
      <c r="B5277" s="29">
        <f t="shared" si="331"/>
        <v>8</v>
      </c>
      <c r="C5277" s="34">
        <v>8</v>
      </c>
      <c r="D5277" s="35">
        <v>245.25</v>
      </c>
      <c r="E5277" s="36">
        <v>390.75</v>
      </c>
      <c r="F5277" s="37">
        <f t="shared" si="332"/>
        <v>636</v>
      </c>
      <c r="G5277" s="38"/>
      <c r="H5277" s="35">
        <v>307.16199999999998</v>
      </c>
      <c r="I5277" s="36">
        <v>374.322</v>
      </c>
      <c r="J5277" s="37">
        <f t="shared" si="333"/>
        <v>681.48399999999992</v>
      </c>
      <c r="K5277" s="38"/>
      <c r="L5277" s="35">
        <v>171.45</v>
      </c>
      <c r="M5277" s="36">
        <v>356.25</v>
      </c>
      <c r="N5277" s="37">
        <f t="shared" si="334"/>
        <v>527.70000000000005</v>
      </c>
    </row>
    <row r="5278" spans="1:14" ht="15.6" x14ac:dyDescent="0.3">
      <c r="A5278" s="39">
        <v>43685.666666666664</v>
      </c>
      <c r="B5278" s="29">
        <f t="shared" si="331"/>
        <v>8</v>
      </c>
      <c r="C5278" s="34">
        <v>8</v>
      </c>
      <c r="D5278" s="35">
        <v>233.1</v>
      </c>
      <c r="E5278" s="36">
        <v>376.05</v>
      </c>
      <c r="F5278" s="37">
        <f t="shared" si="332"/>
        <v>609.15</v>
      </c>
      <c r="G5278" s="38"/>
      <c r="H5278" s="35">
        <v>302.04199999999997</v>
      </c>
      <c r="I5278" s="36">
        <v>364.75099999999998</v>
      </c>
      <c r="J5278" s="37">
        <f t="shared" si="333"/>
        <v>666.79299999999989</v>
      </c>
      <c r="K5278" s="38"/>
      <c r="L5278" s="35">
        <v>166.65</v>
      </c>
      <c r="M5278" s="36">
        <v>342</v>
      </c>
      <c r="N5278" s="37">
        <f t="shared" si="334"/>
        <v>508.65</v>
      </c>
    </row>
    <row r="5279" spans="1:14" ht="15.6" x14ac:dyDescent="0.3">
      <c r="A5279" s="40">
        <v>43685.708333333336</v>
      </c>
      <c r="B5279" s="29">
        <f t="shared" si="331"/>
        <v>8</v>
      </c>
      <c r="C5279" s="34">
        <v>8</v>
      </c>
      <c r="D5279" s="35">
        <v>239.25</v>
      </c>
      <c r="E5279" s="36">
        <v>347.85</v>
      </c>
      <c r="F5279" s="37">
        <f t="shared" si="332"/>
        <v>587.1</v>
      </c>
      <c r="G5279" s="38"/>
      <c r="H5279" s="35">
        <v>288.01600000000002</v>
      </c>
      <c r="I5279" s="36">
        <v>350.56</v>
      </c>
      <c r="J5279" s="37">
        <f t="shared" si="333"/>
        <v>638.57600000000002</v>
      </c>
      <c r="K5279" s="38"/>
      <c r="L5279" s="35">
        <v>153.6</v>
      </c>
      <c r="M5279" s="36">
        <v>322.8</v>
      </c>
      <c r="N5279" s="37">
        <f t="shared" si="334"/>
        <v>476.4</v>
      </c>
    </row>
    <row r="5280" spans="1:14" ht="15.6" x14ac:dyDescent="0.3">
      <c r="A5280" s="39">
        <v>43685.75</v>
      </c>
      <c r="B5280" s="29">
        <f t="shared" si="331"/>
        <v>8</v>
      </c>
      <c r="C5280" s="34">
        <v>8</v>
      </c>
      <c r="D5280" s="35">
        <v>214.65</v>
      </c>
      <c r="E5280" s="36">
        <v>310.8</v>
      </c>
      <c r="F5280" s="37">
        <f t="shared" si="332"/>
        <v>525.45000000000005</v>
      </c>
      <c r="G5280" s="38"/>
      <c r="H5280" s="35">
        <v>181.87299999999999</v>
      </c>
      <c r="I5280" s="36">
        <v>176.79499999999999</v>
      </c>
      <c r="J5280" s="37">
        <f t="shared" si="333"/>
        <v>358.66800000000001</v>
      </c>
      <c r="K5280" s="38"/>
      <c r="L5280" s="35">
        <v>104.4</v>
      </c>
      <c r="M5280" s="36">
        <v>105.75</v>
      </c>
      <c r="N5280" s="37">
        <f t="shared" si="334"/>
        <v>210.15</v>
      </c>
    </row>
    <row r="5281" spans="1:14" ht="15.6" x14ac:dyDescent="0.3">
      <c r="A5281" s="40">
        <v>43685.791666666664</v>
      </c>
      <c r="B5281" s="29">
        <f t="shared" si="331"/>
        <v>8</v>
      </c>
      <c r="C5281" s="34">
        <v>8</v>
      </c>
      <c r="D5281" s="35">
        <v>215.1</v>
      </c>
      <c r="E5281" s="36">
        <v>295.64999999999998</v>
      </c>
      <c r="F5281" s="37">
        <f t="shared" si="332"/>
        <v>510.75</v>
      </c>
      <c r="G5281" s="38"/>
      <c r="H5281" s="35">
        <v>176.81200000000001</v>
      </c>
      <c r="I5281" s="36">
        <v>163.94499999999999</v>
      </c>
      <c r="J5281" s="37">
        <f t="shared" si="333"/>
        <v>340.75700000000001</v>
      </c>
      <c r="K5281" s="38"/>
      <c r="L5281" s="35">
        <v>95.25</v>
      </c>
      <c r="M5281" s="36">
        <v>86.7</v>
      </c>
      <c r="N5281" s="37">
        <f t="shared" si="334"/>
        <v>181.95</v>
      </c>
    </row>
    <row r="5282" spans="1:14" ht="15.6" x14ac:dyDescent="0.3">
      <c r="A5282" s="39">
        <v>43685.833333333336</v>
      </c>
      <c r="B5282" s="29">
        <f t="shared" si="331"/>
        <v>8</v>
      </c>
      <c r="C5282" s="34">
        <v>8</v>
      </c>
      <c r="D5282" s="35">
        <v>211.05</v>
      </c>
      <c r="E5282" s="36">
        <v>289.95</v>
      </c>
      <c r="F5282" s="37">
        <f t="shared" si="332"/>
        <v>501</v>
      </c>
      <c r="G5282" s="38"/>
      <c r="H5282" s="35">
        <v>180.72900000000001</v>
      </c>
      <c r="I5282" s="36">
        <v>164.2</v>
      </c>
      <c r="J5282" s="37">
        <f t="shared" si="333"/>
        <v>344.92899999999997</v>
      </c>
      <c r="K5282" s="38"/>
      <c r="L5282" s="35">
        <v>97.35</v>
      </c>
      <c r="M5282" s="36">
        <v>86.4</v>
      </c>
      <c r="N5282" s="37">
        <f t="shared" si="334"/>
        <v>183.75</v>
      </c>
    </row>
    <row r="5283" spans="1:14" ht="15.6" x14ac:dyDescent="0.3">
      <c r="A5283" s="40">
        <v>43685.875</v>
      </c>
      <c r="B5283" s="29">
        <f t="shared" si="331"/>
        <v>8</v>
      </c>
      <c r="C5283" s="34">
        <v>8</v>
      </c>
      <c r="D5283" s="35">
        <v>175.2</v>
      </c>
      <c r="E5283" s="36">
        <v>140.55000000000001</v>
      </c>
      <c r="F5283" s="37">
        <f t="shared" si="332"/>
        <v>315.75</v>
      </c>
      <c r="G5283" s="38"/>
      <c r="H5283" s="35">
        <v>176.00399999999999</v>
      </c>
      <c r="I5283" s="36">
        <v>153.82599999999999</v>
      </c>
      <c r="J5283" s="37">
        <f t="shared" si="333"/>
        <v>329.83</v>
      </c>
      <c r="K5283" s="38"/>
      <c r="L5283" s="35">
        <v>97.2</v>
      </c>
      <c r="M5283" s="36">
        <v>85.35</v>
      </c>
      <c r="N5283" s="37">
        <f t="shared" si="334"/>
        <v>182.55</v>
      </c>
    </row>
    <row r="5284" spans="1:14" ht="15.6" x14ac:dyDescent="0.3">
      <c r="A5284" s="39">
        <v>43685.916666666664</v>
      </c>
      <c r="B5284" s="29">
        <f t="shared" si="331"/>
        <v>8</v>
      </c>
      <c r="C5284" s="34">
        <v>8</v>
      </c>
      <c r="D5284" s="35">
        <v>159</v>
      </c>
      <c r="E5284" s="36">
        <v>130.94999999999999</v>
      </c>
      <c r="F5284" s="37">
        <f t="shared" si="332"/>
        <v>289.95</v>
      </c>
      <c r="G5284" s="38"/>
      <c r="H5284" s="35">
        <v>176.56299999999999</v>
      </c>
      <c r="I5284" s="36">
        <v>152.505</v>
      </c>
      <c r="J5284" s="37">
        <f t="shared" si="333"/>
        <v>329.06799999999998</v>
      </c>
      <c r="K5284" s="38"/>
      <c r="L5284" s="35">
        <v>97.05</v>
      </c>
      <c r="M5284" s="36">
        <v>82.8</v>
      </c>
      <c r="N5284" s="37">
        <f t="shared" si="334"/>
        <v>179.85</v>
      </c>
    </row>
    <row r="5285" spans="1:14" ht="15.6" x14ac:dyDescent="0.3">
      <c r="A5285" s="40">
        <v>43685.958333333336</v>
      </c>
      <c r="B5285" s="29">
        <f t="shared" si="331"/>
        <v>8</v>
      </c>
      <c r="C5285" s="34">
        <v>8</v>
      </c>
      <c r="D5285" s="35">
        <v>153.15</v>
      </c>
      <c r="E5285" s="36">
        <v>128.69999999999999</v>
      </c>
      <c r="F5285" s="37">
        <f t="shared" si="332"/>
        <v>281.85000000000002</v>
      </c>
      <c r="G5285" s="38"/>
      <c r="H5285" s="35">
        <v>165.37799999999999</v>
      </c>
      <c r="I5285" s="36">
        <v>123.026</v>
      </c>
      <c r="J5285" s="37">
        <f t="shared" si="333"/>
        <v>288.404</v>
      </c>
      <c r="K5285" s="38"/>
      <c r="L5285" s="35">
        <v>85.95</v>
      </c>
      <c r="M5285" s="36">
        <v>70.05</v>
      </c>
      <c r="N5285" s="37">
        <f t="shared" si="334"/>
        <v>156</v>
      </c>
    </row>
    <row r="5286" spans="1:14" ht="15.6" x14ac:dyDescent="0.3">
      <c r="A5286" s="39">
        <v>43685</v>
      </c>
      <c r="B5286" s="29">
        <f t="shared" si="331"/>
        <v>8</v>
      </c>
      <c r="C5286" s="34">
        <v>8</v>
      </c>
      <c r="D5286" s="35">
        <v>138.44999999999999</v>
      </c>
      <c r="E5286" s="36">
        <v>114.9</v>
      </c>
      <c r="F5286" s="37">
        <f t="shared" si="332"/>
        <v>253.35</v>
      </c>
      <c r="G5286" s="38"/>
      <c r="H5286" s="35">
        <v>161.42500000000001</v>
      </c>
      <c r="I5286" s="36">
        <v>108.619</v>
      </c>
      <c r="J5286" s="37">
        <f t="shared" si="333"/>
        <v>270.04399999999998</v>
      </c>
      <c r="K5286" s="38"/>
      <c r="L5286" s="35">
        <v>76.8</v>
      </c>
      <c r="M5286" s="36">
        <v>68.7</v>
      </c>
      <c r="N5286" s="37">
        <f t="shared" si="334"/>
        <v>145.5</v>
      </c>
    </row>
    <row r="5287" spans="1:14" ht="15.6" x14ac:dyDescent="0.3">
      <c r="A5287" s="40">
        <v>43686.041666666664</v>
      </c>
      <c r="B5287" s="29">
        <f t="shared" si="331"/>
        <v>8</v>
      </c>
      <c r="C5287" s="34">
        <v>9</v>
      </c>
      <c r="D5287" s="35">
        <v>128.69999999999999</v>
      </c>
      <c r="E5287" s="36">
        <v>111.6</v>
      </c>
      <c r="F5287" s="37">
        <f t="shared" si="332"/>
        <v>240.29999999999998</v>
      </c>
      <c r="G5287" s="38"/>
      <c r="H5287" s="35">
        <v>163.41900000000001</v>
      </c>
      <c r="I5287" s="36">
        <v>104.59399999999999</v>
      </c>
      <c r="J5287" s="37">
        <f t="shared" si="333"/>
        <v>268.01300000000003</v>
      </c>
      <c r="K5287" s="38"/>
      <c r="L5287" s="35">
        <v>75.150000000000006</v>
      </c>
      <c r="M5287" s="36">
        <v>69.45</v>
      </c>
      <c r="N5287" s="37">
        <f t="shared" si="334"/>
        <v>144.60000000000002</v>
      </c>
    </row>
    <row r="5288" spans="1:14" ht="15.6" x14ac:dyDescent="0.3">
      <c r="A5288" s="39">
        <v>43686.083333333336</v>
      </c>
      <c r="B5288" s="29">
        <f t="shared" si="331"/>
        <v>8</v>
      </c>
      <c r="C5288" s="34">
        <v>9</v>
      </c>
      <c r="D5288" s="35">
        <v>128.1</v>
      </c>
      <c r="E5288" s="36">
        <v>111.75</v>
      </c>
      <c r="F5288" s="37">
        <f t="shared" si="332"/>
        <v>239.85</v>
      </c>
      <c r="G5288" s="38"/>
      <c r="H5288" s="35">
        <v>161.79499999999999</v>
      </c>
      <c r="I5288" s="36">
        <v>107.242</v>
      </c>
      <c r="J5288" s="37">
        <f t="shared" si="333"/>
        <v>269.03699999999998</v>
      </c>
      <c r="K5288" s="38"/>
      <c r="L5288" s="35">
        <v>76.95</v>
      </c>
      <c r="M5288" s="36">
        <v>69.150000000000006</v>
      </c>
      <c r="N5288" s="37">
        <f t="shared" si="334"/>
        <v>146.10000000000002</v>
      </c>
    </row>
    <row r="5289" spans="1:14" ht="15.6" x14ac:dyDescent="0.3">
      <c r="A5289" s="40">
        <v>43686.125</v>
      </c>
      <c r="B5289" s="29">
        <f t="shared" si="331"/>
        <v>8</v>
      </c>
      <c r="C5289" s="34">
        <v>9</v>
      </c>
      <c r="D5289" s="35">
        <v>127.05</v>
      </c>
      <c r="E5289" s="36">
        <v>111.3</v>
      </c>
      <c r="F5289" s="37">
        <f t="shared" si="332"/>
        <v>238.35</v>
      </c>
      <c r="G5289" s="38"/>
      <c r="H5289" s="35">
        <v>160.72800000000001</v>
      </c>
      <c r="I5289" s="36">
        <v>105.408</v>
      </c>
      <c r="J5289" s="37">
        <f t="shared" si="333"/>
        <v>266.13600000000002</v>
      </c>
      <c r="K5289" s="38"/>
      <c r="L5289" s="35">
        <v>75.45</v>
      </c>
      <c r="M5289" s="36">
        <v>69</v>
      </c>
      <c r="N5289" s="37">
        <f t="shared" si="334"/>
        <v>144.44999999999999</v>
      </c>
    </row>
    <row r="5290" spans="1:14" ht="15.6" x14ac:dyDescent="0.3">
      <c r="A5290" s="39">
        <v>43686.166666666664</v>
      </c>
      <c r="B5290" s="29">
        <f t="shared" si="331"/>
        <v>8</v>
      </c>
      <c r="C5290" s="34">
        <v>9</v>
      </c>
      <c r="D5290" s="35">
        <v>125.4</v>
      </c>
      <c r="E5290" s="36">
        <v>110.85</v>
      </c>
      <c r="F5290" s="37">
        <f t="shared" si="332"/>
        <v>236.25</v>
      </c>
      <c r="G5290" s="38"/>
      <c r="H5290" s="35">
        <v>186.12700000000001</v>
      </c>
      <c r="I5290" s="36">
        <v>106.32899999999999</v>
      </c>
      <c r="J5290" s="37">
        <f t="shared" si="333"/>
        <v>292.45600000000002</v>
      </c>
      <c r="K5290" s="38"/>
      <c r="L5290" s="35">
        <v>76.8</v>
      </c>
      <c r="M5290" s="36">
        <v>69.45</v>
      </c>
      <c r="N5290" s="37">
        <f t="shared" si="334"/>
        <v>146.25</v>
      </c>
    </row>
    <row r="5291" spans="1:14" ht="15.6" x14ac:dyDescent="0.3">
      <c r="A5291" s="40">
        <v>43686.208333333336</v>
      </c>
      <c r="B5291" s="29">
        <f t="shared" si="331"/>
        <v>8</v>
      </c>
      <c r="C5291" s="34">
        <v>9</v>
      </c>
      <c r="D5291" s="35">
        <v>120.45</v>
      </c>
      <c r="E5291" s="36">
        <v>122.85</v>
      </c>
      <c r="F5291" s="37">
        <f t="shared" si="332"/>
        <v>243.3</v>
      </c>
      <c r="G5291" s="38"/>
      <c r="H5291" s="35">
        <v>183.65299999999999</v>
      </c>
      <c r="I5291" s="36">
        <v>106.202</v>
      </c>
      <c r="J5291" s="37">
        <f t="shared" si="333"/>
        <v>289.85500000000002</v>
      </c>
      <c r="K5291" s="38"/>
      <c r="L5291" s="35">
        <v>77.55</v>
      </c>
      <c r="M5291" s="36">
        <v>67.95</v>
      </c>
      <c r="N5291" s="37">
        <f t="shared" si="334"/>
        <v>145.5</v>
      </c>
    </row>
    <row r="5292" spans="1:14" ht="15.6" x14ac:dyDescent="0.3">
      <c r="A5292" s="39">
        <v>43686.25</v>
      </c>
      <c r="B5292" s="29">
        <f t="shared" si="331"/>
        <v>8</v>
      </c>
      <c r="C5292" s="34">
        <v>9</v>
      </c>
      <c r="D5292" s="35">
        <v>149.4</v>
      </c>
      <c r="E5292" s="36">
        <v>271.5</v>
      </c>
      <c r="F5292" s="37">
        <f t="shared" si="332"/>
        <v>420.9</v>
      </c>
      <c r="G5292" s="38"/>
      <c r="H5292" s="35">
        <v>249.65700000000001</v>
      </c>
      <c r="I5292" s="36">
        <v>218.55099999999999</v>
      </c>
      <c r="J5292" s="37">
        <f t="shared" si="333"/>
        <v>468.20799999999997</v>
      </c>
      <c r="K5292" s="38"/>
      <c r="L5292" s="35">
        <v>114</v>
      </c>
      <c r="M5292" s="36">
        <v>179.55</v>
      </c>
      <c r="N5292" s="37">
        <f t="shared" si="334"/>
        <v>293.55</v>
      </c>
    </row>
    <row r="5293" spans="1:14" ht="15.6" x14ac:dyDescent="0.3">
      <c r="A5293" s="40">
        <v>43686.291666666664</v>
      </c>
      <c r="B5293" s="29">
        <f t="shared" si="331"/>
        <v>8</v>
      </c>
      <c r="C5293" s="34">
        <v>9</v>
      </c>
      <c r="D5293" s="35">
        <v>163.5</v>
      </c>
      <c r="E5293" s="36">
        <v>289.5</v>
      </c>
      <c r="F5293" s="37">
        <f t="shared" si="332"/>
        <v>453</v>
      </c>
      <c r="G5293" s="38"/>
      <c r="H5293" s="35">
        <v>266.71300000000002</v>
      </c>
      <c r="I5293" s="36">
        <v>272.68200000000002</v>
      </c>
      <c r="J5293" s="37">
        <f t="shared" si="333"/>
        <v>539.39499999999998</v>
      </c>
      <c r="K5293" s="38"/>
      <c r="L5293" s="35">
        <v>133.35</v>
      </c>
      <c r="M5293" s="36">
        <v>264.75</v>
      </c>
      <c r="N5293" s="37">
        <f t="shared" si="334"/>
        <v>398.1</v>
      </c>
    </row>
    <row r="5294" spans="1:14" ht="15.6" x14ac:dyDescent="0.3">
      <c r="A5294" s="39">
        <v>43686.333333333336</v>
      </c>
      <c r="B5294" s="29">
        <f t="shared" si="331"/>
        <v>8</v>
      </c>
      <c r="C5294" s="34">
        <v>9</v>
      </c>
      <c r="D5294" s="35">
        <v>199.2</v>
      </c>
      <c r="E5294" s="36">
        <v>317.85000000000002</v>
      </c>
      <c r="F5294" s="37">
        <f t="shared" si="332"/>
        <v>517.04999999999995</v>
      </c>
      <c r="G5294" s="38"/>
      <c r="H5294" s="35">
        <v>285.49799999999999</v>
      </c>
      <c r="I5294" s="36">
        <v>308.01100000000002</v>
      </c>
      <c r="J5294" s="37">
        <f t="shared" si="333"/>
        <v>593.50900000000001</v>
      </c>
      <c r="K5294" s="38"/>
      <c r="L5294" s="35">
        <v>151.35</v>
      </c>
      <c r="M5294" s="36">
        <v>285.60000000000002</v>
      </c>
      <c r="N5294" s="37">
        <f t="shared" si="334"/>
        <v>436.95000000000005</v>
      </c>
    </row>
    <row r="5295" spans="1:14" ht="15.6" x14ac:dyDescent="0.3">
      <c r="A5295" s="40">
        <v>43686.375</v>
      </c>
      <c r="B5295" s="29">
        <f t="shared" si="331"/>
        <v>8</v>
      </c>
      <c r="C5295" s="34">
        <v>9</v>
      </c>
      <c r="D5295" s="35">
        <v>208.5</v>
      </c>
      <c r="E5295" s="36">
        <v>346.8</v>
      </c>
      <c r="F5295" s="37">
        <f t="shared" si="332"/>
        <v>555.29999999999995</v>
      </c>
      <c r="G5295" s="38"/>
      <c r="H5295" s="35">
        <v>298.32299999999998</v>
      </c>
      <c r="I5295" s="36">
        <v>318.137</v>
      </c>
      <c r="J5295" s="37">
        <f t="shared" si="333"/>
        <v>616.46</v>
      </c>
      <c r="K5295" s="38"/>
      <c r="L5295" s="35">
        <v>163.35</v>
      </c>
      <c r="M5295" s="36">
        <v>297.75</v>
      </c>
      <c r="N5295" s="37">
        <f t="shared" si="334"/>
        <v>461.1</v>
      </c>
    </row>
    <row r="5296" spans="1:14" ht="15.6" x14ac:dyDescent="0.3">
      <c r="A5296" s="39">
        <v>43686.416666666664</v>
      </c>
      <c r="B5296" s="29">
        <f t="shared" si="331"/>
        <v>8</v>
      </c>
      <c r="C5296" s="34">
        <v>9</v>
      </c>
      <c r="D5296" s="35">
        <v>224.85</v>
      </c>
      <c r="E5296" s="36">
        <v>361.95</v>
      </c>
      <c r="F5296" s="37">
        <f t="shared" si="332"/>
        <v>586.79999999999995</v>
      </c>
      <c r="G5296" s="38"/>
      <c r="H5296" s="35">
        <v>298.09800000000001</v>
      </c>
      <c r="I5296" s="36">
        <v>325.49799999999999</v>
      </c>
      <c r="J5296" s="37">
        <f t="shared" si="333"/>
        <v>623.596</v>
      </c>
      <c r="K5296" s="38"/>
      <c r="L5296" s="35">
        <v>155.25</v>
      </c>
      <c r="M5296" s="36">
        <v>294.3</v>
      </c>
      <c r="N5296" s="37">
        <f t="shared" si="334"/>
        <v>449.55</v>
      </c>
    </row>
    <row r="5297" spans="1:14" ht="15.6" x14ac:dyDescent="0.3">
      <c r="A5297" s="40">
        <v>43686.458333333336</v>
      </c>
      <c r="B5297" s="29">
        <f t="shared" si="331"/>
        <v>8</v>
      </c>
      <c r="C5297" s="34">
        <v>9</v>
      </c>
      <c r="D5297" s="35">
        <v>236.7</v>
      </c>
      <c r="E5297" s="36">
        <v>362.25</v>
      </c>
      <c r="F5297" s="37">
        <f t="shared" si="332"/>
        <v>598.95000000000005</v>
      </c>
      <c r="G5297" s="38"/>
      <c r="H5297" s="35">
        <v>296.96100000000001</v>
      </c>
      <c r="I5297" s="36">
        <v>330.83499999999998</v>
      </c>
      <c r="J5297" s="37">
        <f t="shared" si="333"/>
        <v>627.79600000000005</v>
      </c>
      <c r="K5297" s="38"/>
      <c r="L5297" s="35">
        <v>155.25</v>
      </c>
      <c r="M5297" s="36">
        <v>300.45</v>
      </c>
      <c r="N5297" s="37">
        <f t="shared" si="334"/>
        <v>455.7</v>
      </c>
    </row>
    <row r="5298" spans="1:14" ht="15.6" x14ac:dyDescent="0.3">
      <c r="A5298" s="39">
        <v>43686.5</v>
      </c>
      <c r="B5298" s="29">
        <f t="shared" si="331"/>
        <v>8</v>
      </c>
      <c r="C5298" s="34">
        <v>9</v>
      </c>
      <c r="D5298" s="35">
        <v>236.4</v>
      </c>
      <c r="E5298" s="36">
        <v>363.3</v>
      </c>
      <c r="F5298" s="37">
        <f t="shared" si="332"/>
        <v>599.70000000000005</v>
      </c>
      <c r="G5298" s="38"/>
      <c r="H5298" s="35">
        <v>289.94299999999998</v>
      </c>
      <c r="I5298" s="36">
        <v>338.13</v>
      </c>
      <c r="J5298" s="37">
        <f t="shared" si="333"/>
        <v>628.07299999999998</v>
      </c>
      <c r="K5298" s="38"/>
      <c r="L5298" s="35">
        <v>155.85</v>
      </c>
      <c r="M5298" s="36">
        <v>305.85000000000002</v>
      </c>
      <c r="N5298" s="37">
        <f t="shared" si="334"/>
        <v>461.70000000000005</v>
      </c>
    </row>
    <row r="5299" spans="1:14" ht="15.6" x14ac:dyDescent="0.3">
      <c r="A5299" s="40">
        <v>43686.541666666664</v>
      </c>
      <c r="B5299" s="29">
        <f t="shared" si="331"/>
        <v>8</v>
      </c>
      <c r="C5299" s="34">
        <v>9</v>
      </c>
      <c r="D5299" s="35">
        <v>232.35</v>
      </c>
      <c r="E5299" s="36">
        <v>364.05</v>
      </c>
      <c r="F5299" s="37">
        <f t="shared" si="332"/>
        <v>596.4</v>
      </c>
      <c r="G5299" s="38"/>
      <c r="H5299" s="35">
        <v>300.69499999999999</v>
      </c>
      <c r="I5299" s="36">
        <v>337.65600000000001</v>
      </c>
      <c r="J5299" s="37">
        <f t="shared" si="333"/>
        <v>638.351</v>
      </c>
      <c r="K5299" s="38"/>
      <c r="L5299" s="35">
        <v>155.4</v>
      </c>
      <c r="M5299" s="36">
        <v>301.64999999999998</v>
      </c>
      <c r="N5299" s="37">
        <f t="shared" si="334"/>
        <v>457.04999999999995</v>
      </c>
    </row>
    <row r="5300" spans="1:14" ht="15.6" x14ac:dyDescent="0.3">
      <c r="A5300" s="39">
        <v>43686.583333333336</v>
      </c>
      <c r="B5300" s="29">
        <f t="shared" si="331"/>
        <v>8</v>
      </c>
      <c r="C5300" s="34">
        <v>9</v>
      </c>
      <c r="D5300" s="35">
        <v>228.9</v>
      </c>
      <c r="E5300" s="36">
        <v>370.65</v>
      </c>
      <c r="F5300" s="37">
        <f t="shared" si="332"/>
        <v>599.54999999999995</v>
      </c>
      <c r="G5300" s="38"/>
      <c r="H5300" s="35">
        <v>302.32</v>
      </c>
      <c r="I5300" s="36">
        <v>342.62099999999998</v>
      </c>
      <c r="J5300" s="37">
        <f t="shared" si="333"/>
        <v>644.94100000000003</v>
      </c>
      <c r="K5300" s="38"/>
      <c r="L5300" s="35">
        <v>152.85</v>
      </c>
      <c r="M5300" s="36">
        <v>301.05</v>
      </c>
      <c r="N5300" s="37">
        <f t="shared" si="334"/>
        <v>453.9</v>
      </c>
    </row>
    <row r="5301" spans="1:14" ht="15.6" x14ac:dyDescent="0.3">
      <c r="A5301" s="40">
        <v>43686.625</v>
      </c>
      <c r="B5301" s="29">
        <f t="shared" si="331"/>
        <v>8</v>
      </c>
      <c r="C5301" s="34">
        <v>9</v>
      </c>
      <c r="D5301" s="35">
        <v>229.65</v>
      </c>
      <c r="E5301" s="36">
        <v>368.4</v>
      </c>
      <c r="F5301" s="37">
        <f t="shared" si="332"/>
        <v>598.04999999999995</v>
      </c>
      <c r="G5301" s="38"/>
      <c r="H5301" s="35">
        <v>291.05</v>
      </c>
      <c r="I5301" s="36">
        <v>344.29500000000002</v>
      </c>
      <c r="J5301" s="37">
        <f t="shared" si="333"/>
        <v>635.34500000000003</v>
      </c>
      <c r="K5301" s="38"/>
      <c r="L5301" s="35">
        <v>146.69999999999999</v>
      </c>
      <c r="M5301" s="36">
        <v>300.60000000000002</v>
      </c>
      <c r="N5301" s="37">
        <f t="shared" si="334"/>
        <v>447.3</v>
      </c>
    </row>
    <row r="5302" spans="1:14" ht="15.6" x14ac:dyDescent="0.3">
      <c r="A5302" s="39">
        <v>43686.666666666664</v>
      </c>
      <c r="B5302" s="29">
        <f t="shared" si="331"/>
        <v>8</v>
      </c>
      <c r="C5302" s="34">
        <v>9</v>
      </c>
      <c r="D5302" s="35">
        <v>219.45</v>
      </c>
      <c r="E5302" s="36">
        <v>350.7</v>
      </c>
      <c r="F5302" s="37">
        <f t="shared" si="332"/>
        <v>570.15</v>
      </c>
      <c r="G5302" s="38"/>
      <c r="H5302" s="35">
        <v>284.892</v>
      </c>
      <c r="I5302" s="36">
        <v>335.29399999999998</v>
      </c>
      <c r="J5302" s="37">
        <f t="shared" si="333"/>
        <v>620.18599999999992</v>
      </c>
      <c r="K5302" s="38"/>
      <c r="L5302" s="35">
        <v>145.05000000000001</v>
      </c>
      <c r="M5302" s="36">
        <v>292.35000000000002</v>
      </c>
      <c r="N5302" s="37">
        <f t="shared" si="334"/>
        <v>437.40000000000003</v>
      </c>
    </row>
    <row r="5303" spans="1:14" ht="15.6" x14ac:dyDescent="0.3">
      <c r="A5303" s="40">
        <v>43686.708333333336</v>
      </c>
      <c r="B5303" s="29">
        <f t="shared" si="331"/>
        <v>8</v>
      </c>
      <c r="C5303" s="34">
        <v>9</v>
      </c>
      <c r="D5303" s="35">
        <v>219.15</v>
      </c>
      <c r="E5303" s="36">
        <v>330.9</v>
      </c>
      <c r="F5303" s="37">
        <f t="shared" si="332"/>
        <v>550.04999999999995</v>
      </c>
      <c r="G5303" s="38"/>
      <c r="H5303" s="35">
        <v>279.92599999999999</v>
      </c>
      <c r="I5303" s="36">
        <v>314.27999999999997</v>
      </c>
      <c r="J5303" s="37">
        <f t="shared" si="333"/>
        <v>594.2059999999999</v>
      </c>
      <c r="K5303" s="38"/>
      <c r="L5303" s="35">
        <v>133.19999999999999</v>
      </c>
      <c r="M5303" s="36">
        <v>283.5</v>
      </c>
      <c r="N5303" s="37">
        <f t="shared" si="334"/>
        <v>416.7</v>
      </c>
    </row>
    <row r="5304" spans="1:14" ht="15.6" x14ac:dyDescent="0.3">
      <c r="A5304" s="39">
        <v>43686.75</v>
      </c>
      <c r="B5304" s="29">
        <f t="shared" si="331"/>
        <v>8</v>
      </c>
      <c r="C5304" s="34">
        <v>9</v>
      </c>
      <c r="D5304" s="35">
        <v>211.95</v>
      </c>
      <c r="E5304" s="36">
        <v>300.75</v>
      </c>
      <c r="F5304" s="37">
        <f t="shared" si="332"/>
        <v>512.70000000000005</v>
      </c>
      <c r="G5304" s="38"/>
      <c r="H5304" s="35">
        <v>193.38200000000001</v>
      </c>
      <c r="I5304" s="36">
        <v>173.88399999999999</v>
      </c>
      <c r="J5304" s="37">
        <f t="shared" si="333"/>
        <v>367.26599999999996</v>
      </c>
      <c r="K5304" s="38"/>
      <c r="L5304" s="35">
        <v>100.5</v>
      </c>
      <c r="M5304" s="36">
        <v>101.25</v>
      </c>
      <c r="N5304" s="37">
        <f t="shared" si="334"/>
        <v>201.75</v>
      </c>
    </row>
    <row r="5305" spans="1:14" ht="15.6" x14ac:dyDescent="0.3">
      <c r="A5305" s="40">
        <v>43686.791666666664</v>
      </c>
      <c r="B5305" s="29">
        <f t="shared" si="331"/>
        <v>8</v>
      </c>
      <c r="C5305" s="34">
        <v>9</v>
      </c>
      <c r="D5305" s="35">
        <v>211.95</v>
      </c>
      <c r="E5305" s="36">
        <v>291.75</v>
      </c>
      <c r="F5305" s="37">
        <f t="shared" si="332"/>
        <v>503.7</v>
      </c>
      <c r="G5305" s="38"/>
      <c r="H5305" s="35">
        <v>173.02500000000001</v>
      </c>
      <c r="I5305" s="36">
        <v>160.227</v>
      </c>
      <c r="J5305" s="37">
        <f t="shared" si="333"/>
        <v>333.25200000000001</v>
      </c>
      <c r="K5305" s="38"/>
      <c r="L5305" s="35">
        <v>95.85</v>
      </c>
      <c r="M5305" s="36">
        <v>77.25</v>
      </c>
      <c r="N5305" s="37">
        <f t="shared" si="334"/>
        <v>173.1</v>
      </c>
    </row>
    <row r="5306" spans="1:14" ht="15.6" x14ac:dyDescent="0.3">
      <c r="A5306" s="39">
        <v>43686.833333333336</v>
      </c>
      <c r="B5306" s="29">
        <f t="shared" si="331"/>
        <v>8</v>
      </c>
      <c r="C5306" s="34">
        <v>9</v>
      </c>
      <c r="D5306" s="35">
        <v>208.2</v>
      </c>
      <c r="E5306" s="36">
        <v>281.7</v>
      </c>
      <c r="F5306" s="37">
        <f t="shared" si="332"/>
        <v>489.9</v>
      </c>
      <c r="G5306" s="38"/>
      <c r="H5306" s="35">
        <v>181.501</v>
      </c>
      <c r="I5306" s="36">
        <v>163.965</v>
      </c>
      <c r="J5306" s="37">
        <f t="shared" si="333"/>
        <v>345.46600000000001</v>
      </c>
      <c r="K5306" s="38"/>
      <c r="L5306" s="35">
        <v>96.45</v>
      </c>
      <c r="M5306" s="36">
        <v>75.599999999999994</v>
      </c>
      <c r="N5306" s="37">
        <f t="shared" si="334"/>
        <v>172.05</v>
      </c>
    </row>
    <row r="5307" spans="1:14" ht="15.6" x14ac:dyDescent="0.3">
      <c r="A5307" s="40">
        <v>43686.875</v>
      </c>
      <c r="B5307" s="29">
        <f t="shared" si="331"/>
        <v>8</v>
      </c>
      <c r="C5307" s="34">
        <v>9</v>
      </c>
      <c r="D5307" s="35">
        <v>176.1</v>
      </c>
      <c r="E5307" s="36">
        <v>138.30000000000001</v>
      </c>
      <c r="F5307" s="37">
        <f t="shared" si="332"/>
        <v>314.39999999999998</v>
      </c>
      <c r="G5307" s="38"/>
      <c r="H5307" s="35">
        <v>175.08199999999999</v>
      </c>
      <c r="I5307" s="36">
        <v>151.857</v>
      </c>
      <c r="J5307" s="37">
        <f t="shared" si="333"/>
        <v>326.93899999999996</v>
      </c>
      <c r="K5307" s="38"/>
      <c r="L5307" s="35">
        <v>93.3</v>
      </c>
      <c r="M5307" s="36">
        <v>71.25</v>
      </c>
      <c r="N5307" s="37">
        <f t="shared" si="334"/>
        <v>164.55</v>
      </c>
    </row>
    <row r="5308" spans="1:14" ht="15.6" x14ac:dyDescent="0.3">
      <c r="A5308" s="39">
        <v>43686.916666666664</v>
      </c>
      <c r="B5308" s="29">
        <f t="shared" si="331"/>
        <v>8</v>
      </c>
      <c r="C5308" s="34">
        <v>9</v>
      </c>
      <c r="D5308" s="35">
        <v>161.85</v>
      </c>
      <c r="E5308" s="36">
        <v>134.69999999999999</v>
      </c>
      <c r="F5308" s="37">
        <f t="shared" si="332"/>
        <v>296.54999999999995</v>
      </c>
      <c r="G5308" s="38"/>
      <c r="H5308" s="35">
        <v>172.77099999999999</v>
      </c>
      <c r="I5308" s="36">
        <v>153.67099999999999</v>
      </c>
      <c r="J5308" s="37">
        <f t="shared" si="333"/>
        <v>326.44200000000001</v>
      </c>
      <c r="K5308" s="38"/>
      <c r="L5308" s="35">
        <v>88.8</v>
      </c>
      <c r="M5308" s="36">
        <v>68.849999999999994</v>
      </c>
      <c r="N5308" s="37">
        <f t="shared" si="334"/>
        <v>157.64999999999998</v>
      </c>
    </row>
    <row r="5309" spans="1:14" ht="15.6" x14ac:dyDescent="0.3">
      <c r="A5309" s="40">
        <v>43686.958333333336</v>
      </c>
      <c r="B5309" s="29">
        <f t="shared" si="331"/>
        <v>8</v>
      </c>
      <c r="C5309" s="34">
        <v>9</v>
      </c>
      <c r="D5309" s="35">
        <v>157.5</v>
      </c>
      <c r="E5309" s="36">
        <v>130.80000000000001</v>
      </c>
      <c r="F5309" s="37">
        <f t="shared" si="332"/>
        <v>288.3</v>
      </c>
      <c r="G5309" s="38"/>
      <c r="H5309" s="35">
        <v>162.01499999999999</v>
      </c>
      <c r="I5309" s="36">
        <v>123.267</v>
      </c>
      <c r="J5309" s="37">
        <f t="shared" si="333"/>
        <v>285.28199999999998</v>
      </c>
      <c r="K5309" s="38"/>
      <c r="L5309" s="35">
        <v>78.75</v>
      </c>
      <c r="M5309" s="36">
        <v>60</v>
      </c>
      <c r="N5309" s="37">
        <f t="shared" si="334"/>
        <v>138.75</v>
      </c>
    </row>
    <row r="5310" spans="1:14" ht="15.6" x14ac:dyDescent="0.3">
      <c r="A5310" s="39">
        <v>43686</v>
      </c>
      <c r="B5310" s="29">
        <f t="shared" si="331"/>
        <v>8</v>
      </c>
      <c r="C5310" s="34">
        <v>9</v>
      </c>
      <c r="D5310" s="35">
        <v>139.94999999999999</v>
      </c>
      <c r="E5310" s="36">
        <v>113.1</v>
      </c>
      <c r="F5310" s="37">
        <f t="shared" si="332"/>
        <v>253.04999999999998</v>
      </c>
      <c r="G5310" s="38"/>
      <c r="H5310" s="35">
        <v>159.88999999999999</v>
      </c>
      <c r="I5310" s="36">
        <v>106.318</v>
      </c>
      <c r="J5310" s="37">
        <f t="shared" si="333"/>
        <v>266.20799999999997</v>
      </c>
      <c r="K5310" s="38"/>
      <c r="L5310" s="35">
        <v>71.849999999999994</v>
      </c>
      <c r="M5310" s="36">
        <v>60.3</v>
      </c>
      <c r="N5310" s="37">
        <f t="shared" si="334"/>
        <v>132.14999999999998</v>
      </c>
    </row>
    <row r="5311" spans="1:14" ht="15.6" x14ac:dyDescent="0.3">
      <c r="A5311" s="40">
        <v>43687.041666666664</v>
      </c>
      <c r="B5311" s="29">
        <f t="shared" si="331"/>
        <v>8</v>
      </c>
      <c r="C5311" s="34">
        <v>10</v>
      </c>
      <c r="D5311" s="35">
        <v>128.4</v>
      </c>
      <c r="E5311" s="36">
        <v>111.45</v>
      </c>
      <c r="F5311" s="37">
        <f t="shared" si="332"/>
        <v>239.85000000000002</v>
      </c>
      <c r="G5311" s="38"/>
      <c r="H5311" s="35">
        <v>159.20400000000001</v>
      </c>
      <c r="I5311" s="36">
        <v>107.11</v>
      </c>
      <c r="J5311" s="37">
        <f t="shared" si="333"/>
        <v>266.31400000000002</v>
      </c>
      <c r="K5311" s="38"/>
      <c r="L5311" s="35">
        <v>72.45</v>
      </c>
      <c r="M5311" s="36">
        <v>60.15</v>
      </c>
      <c r="N5311" s="37">
        <f t="shared" si="334"/>
        <v>132.6</v>
      </c>
    </row>
    <row r="5312" spans="1:14" ht="15.6" x14ac:dyDescent="0.3">
      <c r="A5312" s="39">
        <v>43687.083333333336</v>
      </c>
      <c r="B5312" s="29">
        <f t="shared" si="331"/>
        <v>8</v>
      </c>
      <c r="C5312" s="34">
        <v>10</v>
      </c>
      <c r="D5312" s="35">
        <v>110.1</v>
      </c>
      <c r="E5312" s="36">
        <v>108</v>
      </c>
      <c r="F5312" s="37">
        <f t="shared" si="332"/>
        <v>218.1</v>
      </c>
      <c r="G5312" s="38"/>
      <c r="H5312" s="35">
        <v>160.04300000000001</v>
      </c>
      <c r="I5312" s="36">
        <v>105.78</v>
      </c>
      <c r="J5312" s="37">
        <f t="shared" si="333"/>
        <v>265.82299999999998</v>
      </c>
      <c r="K5312" s="38"/>
      <c r="L5312" s="35">
        <v>71.55</v>
      </c>
      <c r="M5312" s="36">
        <v>60.3</v>
      </c>
      <c r="N5312" s="37">
        <f t="shared" si="334"/>
        <v>131.85</v>
      </c>
    </row>
    <row r="5313" spans="1:14" ht="15.6" x14ac:dyDescent="0.3">
      <c r="A5313" s="40">
        <v>43687.125</v>
      </c>
      <c r="B5313" s="29">
        <f t="shared" si="331"/>
        <v>8</v>
      </c>
      <c r="C5313" s="34">
        <v>10</v>
      </c>
      <c r="D5313" s="35">
        <v>109.5</v>
      </c>
      <c r="E5313" s="36">
        <v>105.9</v>
      </c>
      <c r="F5313" s="37">
        <f t="shared" si="332"/>
        <v>215.4</v>
      </c>
      <c r="G5313" s="38"/>
      <c r="H5313" s="35">
        <v>157.78</v>
      </c>
      <c r="I5313" s="36">
        <v>107.086</v>
      </c>
      <c r="J5313" s="37">
        <f t="shared" si="333"/>
        <v>264.86599999999999</v>
      </c>
      <c r="K5313" s="38"/>
      <c r="L5313" s="35">
        <v>73.2</v>
      </c>
      <c r="M5313" s="36">
        <v>60.15</v>
      </c>
      <c r="N5313" s="37">
        <f t="shared" si="334"/>
        <v>133.35</v>
      </c>
    </row>
    <row r="5314" spans="1:14" ht="15.6" x14ac:dyDescent="0.3">
      <c r="A5314" s="39">
        <v>43687.166666666664</v>
      </c>
      <c r="B5314" s="29">
        <f t="shared" si="331"/>
        <v>8</v>
      </c>
      <c r="C5314" s="34">
        <v>10</v>
      </c>
      <c r="D5314" s="35">
        <v>107.1</v>
      </c>
      <c r="E5314" s="36">
        <v>107.25</v>
      </c>
      <c r="F5314" s="37">
        <f t="shared" si="332"/>
        <v>214.35</v>
      </c>
      <c r="G5314" s="38"/>
      <c r="H5314" s="35">
        <v>154.48400000000001</v>
      </c>
      <c r="I5314" s="36">
        <v>106.80800000000001</v>
      </c>
      <c r="J5314" s="37">
        <f t="shared" si="333"/>
        <v>261.29200000000003</v>
      </c>
      <c r="K5314" s="38"/>
      <c r="L5314" s="35">
        <v>72.3</v>
      </c>
      <c r="M5314" s="36">
        <v>58.95</v>
      </c>
      <c r="N5314" s="37">
        <f t="shared" si="334"/>
        <v>131.25</v>
      </c>
    </row>
    <row r="5315" spans="1:14" ht="15.6" x14ac:dyDescent="0.3">
      <c r="A5315" s="40">
        <v>43687.208333333336</v>
      </c>
      <c r="B5315" s="29">
        <f t="shared" si="331"/>
        <v>8</v>
      </c>
      <c r="C5315" s="34">
        <v>10</v>
      </c>
      <c r="D5315" s="35">
        <v>108.15</v>
      </c>
      <c r="E5315" s="36">
        <v>106.95</v>
      </c>
      <c r="F5315" s="37">
        <f t="shared" si="332"/>
        <v>215.10000000000002</v>
      </c>
      <c r="G5315" s="38"/>
      <c r="H5315" s="35">
        <v>156.34700000000001</v>
      </c>
      <c r="I5315" s="36">
        <v>106.46299999999999</v>
      </c>
      <c r="J5315" s="37">
        <f t="shared" si="333"/>
        <v>262.81</v>
      </c>
      <c r="K5315" s="38"/>
      <c r="L5315" s="35">
        <v>72.150000000000006</v>
      </c>
      <c r="M5315" s="36">
        <v>59.4</v>
      </c>
      <c r="N5315" s="37">
        <f t="shared" si="334"/>
        <v>131.55000000000001</v>
      </c>
    </row>
    <row r="5316" spans="1:14" ht="15.6" x14ac:dyDescent="0.3">
      <c r="A5316" s="39">
        <v>43687.25</v>
      </c>
      <c r="B5316" s="29">
        <f t="shared" si="331"/>
        <v>8</v>
      </c>
      <c r="C5316" s="34">
        <v>10</v>
      </c>
      <c r="D5316" s="35">
        <v>107.55</v>
      </c>
      <c r="E5316" s="36">
        <v>102.9</v>
      </c>
      <c r="F5316" s="37">
        <f t="shared" si="332"/>
        <v>210.45</v>
      </c>
      <c r="G5316" s="38"/>
      <c r="H5316" s="35">
        <v>155.137</v>
      </c>
      <c r="I5316" s="36">
        <v>105.32899999999999</v>
      </c>
      <c r="J5316" s="37">
        <f t="shared" si="333"/>
        <v>260.46600000000001</v>
      </c>
      <c r="K5316" s="38"/>
      <c r="L5316" s="35">
        <v>72.599999999999994</v>
      </c>
      <c r="M5316" s="36">
        <v>60</v>
      </c>
      <c r="N5316" s="37">
        <f t="shared" si="334"/>
        <v>132.6</v>
      </c>
    </row>
    <row r="5317" spans="1:14" ht="15.6" x14ac:dyDescent="0.3">
      <c r="A5317" s="40">
        <v>43687.291666666664</v>
      </c>
      <c r="B5317" s="29">
        <f t="shared" si="331"/>
        <v>8</v>
      </c>
      <c r="C5317" s="34">
        <v>10</v>
      </c>
      <c r="D5317" s="35">
        <v>108.75</v>
      </c>
      <c r="E5317" s="36">
        <v>104.55</v>
      </c>
      <c r="F5317" s="37">
        <f t="shared" si="332"/>
        <v>213.3</v>
      </c>
      <c r="G5317" s="38"/>
      <c r="H5317" s="35">
        <v>156.86799999999999</v>
      </c>
      <c r="I5317" s="36">
        <v>105.77500000000001</v>
      </c>
      <c r="J5317" s="37">
        <f t="shared" si="333"/>
        <v>262.64300000000003</v>
      </c>
      <c r="K5317" s="38"/>
      <c r="L5317" s="35">
        <v>72.75</v>
      </c>
      <c r="M5317" s="36">
        <v>58.95</v>
      </c>
      <c r="N5317" s="37">
        <f t="shared" si="334"/>
        <v>131.69999999999999</v>
      </c>
    </row>
    <row r="5318" spans="1:14" ht="15.6" x14ac:dyDescent="0.3">
      <c r="A5318" s="39">
        <v>43687.333333333336</v>
      </c>
      <c r="B5318" s="29">
        <f t="shared" si="331"/>
        <v>8</v>
      </c>
      <c r="C5318" s="34">
        <v>10</v>
      </c>
      <c r="D5318" s="35">
        <v>142.65</v>
      </c>
      <c r="E5318" s="36">
        <v>252.45</v>
      </c>
      <c r="F5318" s="37">
        <f t="shared" si="332"/>
        <v>395.1</v>
      </c>
      <c r="G5318" s="38"/>
      <c r="H5318" s="35">
        <v>220.81100000000001</v>
      </c>
      <c r="I5318" s="36">
        <v>195.00700000000001</v>
      </c>
      <c r="J5318" s="37">
        <f t="shared" si="333"/>
        <v>415.81799999999998</v>
      </c>
      <c r="K5318" s="38"/>
      <c r="L5318" s="35">
        <v>97.65</v>
      </c>
      <c r="M5318" s="36">
        <v>74.400000000000006</v>
      </c>
      <c r="N5318" s="37">
        <f t="shared" si="334"/>
        <v>172.05</v>
      </c>
    </row>
    <row r="5319" spans="1:14" ht="15.6" x14ac:dyDescent="0.3">
      <c r="A5319" s="40">
        <v>43687.375</v>
      </c>
      <c r="B5319" s="29">
        <f t="shared" si="331"/>
        <v>8</v>
      </c>
      <c r="C5319" s="34">
        <v>10</v>
      </c>
      <c r="D5319" s="35">
        <v>142.35</v>
      </c>
      <c r="E5319" s="36">
        <v>259.95</v>
      </c>
      <c r="F5319" s="37">
        <f t="shared" si="332"/>
        <v>402.29999999999995</v>
      </c>
      <c r="G5319" s="38"/>
      <c r="H5319" s="35">
        <v>225.684</v>
      </c>
      <c r="I5319" s="36">
        <v>201.727</v>
      </c>
      <c r="J5319" s="37">
        <f t="shared" si="333"/>
        <v>427.411</v>
      </c>
      <c r="K5319" s="38"/>
      <c r="L5319" s="35">
        <v>98.7</v>
      </c>
      <c r="M5319" s="36">
        <v>75.150000000000006</v>
      </c>
      <c r="N5319" s="37">
        <f t="shared" si="334"/>
        <v>173.85000000000002</v>
      </c>
    </row>
    <row r="5320" spans="1:14" ht="15.6" x14ac:dyDescent="0.3">
      <c r="A5320" s="39">
        <v>43687.416666666664</v>
      </c>
      <c r="B5320" s="29">
        <f t="shared" ref="B5320:B5383" si="335">MONTH(A5320)</f>
        <v>8</v>
      </c>
      <c r="C5320" s="34">
        <v>10</v>
      </c>
      <c r="D5320" s="35">
        <v>150.75</v>
      </c>
      <c r="E5320" s="36">
        <v>264.89999999999998</v>
      </c>
      <c r="F5320" s="37">
        <f t="shared" ref="F5320:F5383" si="336">D5320+E5320</f>
        <v>415.65</v>
      </c>
      <c r="G5320" s="38"/>
      <c r="H5320" s="35">
        <v>227.05500000000001</v>
      </c>
      <c r="I5320" s="36">
        <v>202.898</v>
      </c>
      <c r="J5320" s="37">
        <f t="shared" ref="J5320:J5383" si="337">H5320+I5320</f>
        <v>429.95299999999997</v>
      </c>
      <c r="K5320" s="38"/>
      <c r="L5320" s="35">
        <v>99.45</v>
      </c>
      <c r="M5320" s="36">
        <v>73.650000000000006</v>
      </c>
      <c r="N5320" s="37">
        <f t="shared" ref="N5320:N5383" si="338">L5320+M5320</f>
        <v>173.10000000000002</v>
      </c>
    </row>
    <row r="5321" spans="1:14" ht="15.6" x14ac:dyDescent="0.3">
      <c r="A5321" s="40">
        <v>43687.458333333336</v>
      </c>
      <c r="B5321" s="29">
        <f t="shared" si="335"/>
        <v>8</v>
      </c>
      <c r="C5321" s="34">
        <v>10</v>
      </c>
      <c r="D5321" s="35">
        <v>157.80000000000001</v>
      </c>
      <c r="E5321" s="36">
        <v>265.05</v>
      </c>
      <c r="F5321" s="37">
        <f t="shared" si="336"/>
        <v>422.85</v>
      </c>
      <c r="G5321" s="38"/>
      <c r="H5321" s="35">
        <v>229.69399999999999</v>
      </c>
      <c r="I5321" s="36">
        <v>215.75399999999999</v>
      </c>
      <c r="J5321" s="37">
        <f t="shared" si="337"/>
        <v>445.44799999999998</v>
      </c>
      <c r="K5321" s="38"/>
      <c r="L5321" s="35">
        <v>99.15</v>
      </c>
      <c r="M5321" s="36">
        <v>233.55</v>
      </c>
      <c r="N5321" s="37">
        <f t="shared" si="338"/>
        <v>332.70000000000005</v>
      </c>
    </row>
    <row r="5322" spans="1:14" ht="15.6" x14ac:dyDescent="0.3">
      <c r="A5322" s="39">
        <v>43687.5</v>
      </c>
      <c r="B5322" s="29">
        <f t="shared" si="335"/>
        <v>8</v>
      </c>
      <c r="C5322" s="34">
        <v>10</v>
      </c>
      <c r="D5322" s="35">
        <v>173.7</v>
      </c>
      <c r="E5322" s="36">
        <v>264.45</v>
      </c>
      <c r="F5322" s="37">
        <f t="shared" si="336"/>
        <v>438.15</v>
      </c>
      <c r="G5322" s="38"/>
      <c r="H5322" s="35">
        <v>232.32900000000001</v>
      </c>
      <c r="I5322" s="36">
        <v>226.52799999999999</v>
      </c>
      <c r="J5322" s="37">
        <f t="shared" si="337"/>
        <v>458.85699999999997</v>
      </c>
      <c r="K5322" s="38"/>
      <c r="L5322" s="35">
        <v>99</v>
      </c>
      <c r="M5322" s="36">
        <v>241.95</v>
      </c>
      <c r="N5322" s="37">
        <f t="shared" si="338"/>
        <v>340.95</v>
      </c>
    </row>
    <row r="5323" spans="1:14" ht="15.6" x14ac:dyDescent="0.3">
      <c r="A5323" s="40">
        <v>43687.541666666664</v>
      </c>
      <c r="B5323" s="29">
        <f t="shared" si="335"/>
        <v>8</v>
      </c>
      <c r="C5323" s="34">
        <v>10</v>
      </c>
      <c r="D5323" s="35">
        <v>147.9</v>
      </c>
      <c r="E5323" s="36">
        <v>114</v>
      </c>
      <c r="F5323" s="37">
        <f t="shared" si="336"/>
        <v>261.89999999999998</v>
      </c>
      <c r="G5323" s="38"/>
      <c r="H5323" s="35">
        <v>163.32</v>
      </c>
      <c r="I5323" s="36">
        <v>115.628</v>
      </c>
      <c r="J5323" s="37">
        <f t="shared" si="337"/>
        <v>278.94799999999998</v>
      </c>
      <c r="K5323" s="38"/>
      <c r="L5323" s="35">
        <v>73.650000000000006</v>
      </c>
      <c r="M5323" s="36">
        <v>65.400000000000006</v>
      </c>
      <c r="N5323" s="37">
        <f t="shared" si="338"/>
        <v>139.05000000000001</v>
      </c>
    </row>
    <row r="5324" spans="1:14" ht="15.6" x14ac:dyDescent="0.3">
      <c r="A5324" s="39">
        <v>43687.583333333336</v>
      </c>
      <c r="B5324" s="29">
        <f t="shared" si="335"/>
        <v>8</v>
      </c>
      <c r="C5324" s="34">
        <v>10</v>
      </c>
      <c r="D5324" s="35">
        <v>163.35</v>
      </c>
      <c r="E5324" s="36">
        <v>110.55</v>
      </c>
      <c r="F5324" s="37">
        <f t="shared" si="336"/>
        <v>273.89999999999998</v>
      </c>
      <c r="G5324" s="38"/>
      <c r="H5324" s="35">
        <v>163.80000000000001</v>
      </c>
      <c r="I5324" s="36">
        <v>121.453</v>
      </c>
      <c r="J5324" s="37">
        <f t="shared" si="337"/>
        <v>285.25300000000004</v>
      </c>
      <c r="K5324" s="38"/>
      <c r="L5324" s="35">
        <v>73.349999999999994</v>
      </c>
      <c r="M5324" s="36">
        <v>64.2</v>
      </c>
      <c r="N5324" s="37">
        <f t="shared" si="338"/>
        <v>137.55000000000001</v>
      </c>
    </row>
    <row r="5325" spans="1:14" ht="15.6" x14ac:dyDescent="0.3">
      <c r="A5325" s="40">
        <v>43687.625</v>
      </c>
      <c r="B5325" s="29">
        <f t="shared" si="335"/>
        <v>8</v>
      </c>
      <c r="C5325" s="34">
        <v>10</v>
      </c>
      <c r="D5325" s="35">
        <v>164.25</v>
      </c>
      <c r="E5325" s="36">
        <v>108.45</v>
      </c>
      <c r="F5325" s="37">
        <f t="shared" si="336"/>
        <v>272.7</v>
      </c>
      <c r="G5325" s="38"/>
      <c r="H5325" s="35">
        <v>161.88300000000001</v>
      </c>
      <c r="I5325" s="36">
        <v>119.11</v>
      </c>
      <c r="J5325" s="37">
        <f t="shared" si="337"/>
        <v>280.99299999999999</v>
      </c>
      <c r="K5325" s="38"/>
      <c r="L5325" s="35">
        <v>77.400000000000006</v>
      </c>
      <c r="M5325" s="36">
        <v>63.75</v>
      </c>
      <c r="N5325" s="37">
        <f t="shared" si="338"/>
        <v>141.15</v>
      </c>
    </row>
    <row r="5326" spans="1:14" ht="15.6" x14ac:dyDescent="0.3">
      <c r="A5326" s="39">
        <v>43687.666666666664</v>
      </c>
      <c r="B5326" s="29">
        <f t="shared" si="335"/>
        <v>8</v>
      </c>
      <c r="C5326" s="34">
        <v>10</v>
      </c>
      <c r="D5326" s="35">
        <v>160.19999999999999</v>
      </c>
      <c r="E5326" s="36">
        <v>108.75</v>
      </c>
      <c r="F5326" s="37">
        <f t="shared" si="336"/>
        <v>268.95</v>
      </c>
      <c r="G5326" s="38"/>
      <c r="H5326" s="35">
        <v>161.833</v>
      </c>
      <c r="I5326" s="36">
        <v>121.879</v>
      </c>
      <c r="J5326" s="37">
        <f t="shared" si="337"/>
        <v>283.71199999999999</v>
      </c>
      <c r="K5326" s="38"/>
      <c r="L5326" s="35">
        <v>78.150000000000006</v>
      </c>
      <c r="M5326" s="36">
        <v>64.349999999999994</v>
      </c>
      <c r="N5326" s="37">
        <f t="shared" si="338"/>
        <v>142.5</v>
      </c>
    </row>
    <row r="5327" spans="1:14" ht="15.6" x14ac:dyDescent="0.3">
      <c r="A5327" s="40">
        <v>43687.708333333336</v>
      </c>
      <c r="B5327" s="29">
        <f t="shared" si="335"/>
        <v>8</v>
      </c>
      <c r="C5327" s="34">
        <v>10</v>
      </c>
      <c r="D5327" s="35">
        <v>172.95</v>
      </c>
      <c r="E5327" s="36">
        <v>109.65</v>
      </c>
      <c r="F5327" s="37">
        <f t="shared" si="336"/>
        <v>282.60000000000002</v>
      </c>
      <c r="G5327" s="38"/>
      <c r="H5327" s="35">
        <v>161.70400000000001</v>
      </c>
      <c r="I5327" s="36">
        <v>119.84399999999999</v>
      </c>
      <c r="J5327" s="37">
        <f t="shared" si="337"/>
        <v>281.548</v>
      </c>
      <c r="K5327" s="38"/>
      <c r="L5327" s="35">
        <v>78.900000000000006</v>
      </c>
      <c r="M5327" s="36">
        <v>65.099999999999994</v>
      </c>
      <c r="N5327" s="37">
        <f t="shared" si="338"/>
        <v>144</v>
      </c>
    </row>
    <row r="5328" spans="1:14" ht="15.6" x14ac:dyDescent="0.3">
      <c r="A5328" s="39">
        <v>43687.75</v>
      </c>
      <c r="B5328" s="29">
        <f t="shared" si="335"/>
        <v>8</v>
      </c>
      <c r="C5328" s="34">
        <v>10</v>
      </c>
      <c r="D5328" s="35">
        <v>172.35</v>
      </c>
      <c r="E5328" s="36">
        <v>105.45</v>
      </c>
      <c r="F5328" s="37">
        <f t="shared" si="336"/>
        <v>277.8</v>
      </c>
      <c r="G5328" s="38"/>
      <c r="H5328" s="35">
        <v>162.733</v>
      </c>
      <c r="I5328" s="36">
        <v>121.16500000000001</v>
      </c>
      <c r="J5328" s="37">
        <f t="shared" si="337"/>
        <v>283.89800000000002</v>
      </c>
      <c r="K5328" s="38"/>
      <c r="L5328" s="35">
        <v>79.05</v>
      </c>
      <c r="M5328" s="36">
        <v>62.7</v>
      </c>
      <c r="N5328" s="37">
        <f t="shared" si="338"/>
        <v>141.75</v>
      </c>
    </row>
    <row r="5329" spans="1:14" ht="15.6" x14ac:dyDescent="0.3">
      <c r="A5329" s="40">
        <v>43687.791666666664</v>
      </c>
      <c r="B5329" s="29">
        <f t="shared" si="335"/>
        <v>8</v>
      </c>
      <c r="C5329" s="34">
        <v>10</v>
      </c>
      <c r="D5329" s="35">
        <v>172.2</v>
      </c>
      <c r="E5329" s="36">
        <v>108</v>
      </c>
      <c r="F5329" s="37">
        <f t="shared" si="336"/>
        <v>280.2</v>
      </c>
      <c r="G5329" s="38"/>
      <c r="H5329" s="35">
        <v>160.714</v>
      </c>
      <c r="I5329" s="36">
        <v>122.227</v>
      </c>
      <c r="J5329" s="37">
        <f t="shared" si="337"/>
        <v>282.94100000000003</v>
      </c>
      <c r="K5329" s="38"/>
      <c r="L5329" s="35">
        <v>79.650000000000006</v>
      </c>
      <c r="M5329" s="36">
        <v>60.9</v>
      </c>
      <c r="N5329" s="37">
        <f t="shared" si="338"/>
        <v>140.55000000000001</v>
      </c>
    </row>
    <row r="5330" spans="1:14" ht="15.6" x14ac:dyDescent="0.3">
      <c r="A5330" s="39">
        <v>43687.833333333336</v>
      </c>
      <c r="B5330" s="29">
        <f t="shared" si="335"/>
        <v>8</v>
      </c>
      <c r="C5330" s="34">
        <v>10</v>
      </c>
      <c r="D5330" s="35">
        <v>171.75</v>
      </c>
      <c r="E5330" s="36">
        <v>108.45</v>
      </c>
      <c r="F5330" s="37">
        <f t="shared" si="336"/>
        <v>280.2</v>
      </c>
      <c r="G5330" s="38"/>
      <c r="H5330" s="35">
        <v>160.596</v>
      </c>
      <c r="I5330" s="36">
        <v>121.84099999999999</v>
      </c>
      <c r="J5330" s="37">
        <f t="shared" si="337"/>
        <v>282.43700000000001</v>
      </c>
      <c r="K5330" s="38"/>
      <c r="L5330" s="35">
        <v>77.099999999999994</v>
      </c>
      <c r="M5330" s="36">
        <v>60</v>
      </c>
      <c r="N5330" s="37">
        <f t="shared" si="338"/>
        <v>137.1</v>
      </c>
    </row>
    <row r="5331" spans="1:14" ht="15.6" x14ac:dyDescent="0.3">
      <c r="A5331" s="40">
        <v>43687.875</v>
      </c>
      <c r="B5331" s="29">
        <f t="shared" si="335"/>
        <v>8</v>
      </c>
      <c r="C5331" s="34">
        <v>10</v>
      </c>
      <c r="D5331" s="35">
        <v>133.80000000000001</v>
      </c>
      <c r="E5331" s="36">
        <v>110.85</v>
      </c>
      <c r="F5331" s="37">
        <f t="shared" si="336"/>
        <v>244.65</v>
      </c>
      <c r="G5331" s="38"/>
      <c r="H5331" s="35">
        <v>160.672</v>
      </c>
      <c r="I5331" s="36">
        <v>121.06100000000001</v>
      </c>
      <c r="J5331" s="37">
        <f t="shared" si="337"/>
        <v>281.733</v>
      </c>
      <c r="K5331" s="38"/>
      <c r="L5331" s="35">
        <v>78.45</v>
      </c>
      <c r="M5331" s="36">
        <v>60</v>
      </c>
      <c r="N5331" s="37">
        <f t="shared" si="338"/>
        <v>138.44999999999999</v>
      </c>
    </row>
    <row r="5332" spans="1:14" ht="15.6" x14ac:dyDescent="0.3">
      <c r="A5332" s="39">
        <v>43687.916666666664</v>
      </c>
      <c r="B5332" s="29">
        <f t="shared" si="335"/>
        <v>8</v>
      </c>
      <c r="C5332" s="34">
        <v>10</v>
      </c>
      <c r="D5332" s="35">
        <v>139.35</v>
      </c>
      <c r="E5332" s="36">
        <v>109.8</v>
      </c>
      <c r="F5332" s="37">
        <f t="shared" si="336"/>
        <v>249.14999999999998</v>
      </c>
      <c r="G5332" s="38"/>
      <c r="H5332" s="35">
        <v>111.218</v>
      </c>
      <c r="I5332" s="36">
        <v>120.84099999999999</v>
      </c>
      <c r="J5332" s="37">
        <f t="shared" si="337"/>
        <v>232.059</v>
      </c>
      <c r="K5332" s="38"/>
      <c r="L5332" s="35">
        <v>78.45</v>
      </c>
      <c r="M5332" s="36">
        <v>59.25</v>
      </c>
      <c r="N5332" s="37">
        <f t="shared" si="338"/>
        <v>137.69999999999999</v>
      </c>
    </row>
    <row r="5333" spans="1:14" ht="15.6" x14ac:dyDescent="0.3">
      <c r="A5333" s="40">
        <v>43687.958333333336</v>
      </c>
      <c r="B5333" s="29">
        <f t="shared" si="335"/>
        <v>8</v>
      </c>
      <c r="C5333" s="34">
        <v>10</v>
      </c>
      <c r="D5333" s="35">
        <v>134.85</v>
      </c>
      <c r="E5333" s="36">
        <v>105</v>
      </c>
      <c r="F5333" s="37">
        <f t="shared" si="336"/>
        <v>239.85</v>
      </c>
      <c r="G5333" s="38"/>
      <c r="H5333" s="35">
        <v>162.15600000000001</v>
      </c>
      <c r="I5333" s="36">
        <v>94.483999999999995</v>
      </c>
      <c r="J5333" s="37">
        <f t="shared" si="337"/>
        <v>256.64</v>
      </c>
      <c r="K5333" s="38"/>
      <c r="L5333" s="35">
        <v>55.05</v>
      </c>
      <c r="M5333" s="36">
        <v>60.45</v>
      </c>
      <c r="N5333" s="37">
        <f t="shared" si="338"/>
        <v>115.5</v>
      </c>
    </row>
    <row r="5334" spans="1:14" ht="15.6" x14ac:dyDescent="0.3">
      <c r="A5334" s="39">
        <v>43687</v>
      </c>
      <c r="B5334" s="29">
        <f t="shared" si="335"/>
        <v>8</v>
      </c>
      <c r="C5334" s="34">
        <v>10</v>
      </c>
      <c r="D5334" s="35">
        <v>119.25</v>
      </c>
      <c r="E5334" s="36">
        <v>105.6</v>
      </c>
      <c r="F5334" s="37">
        <f t="shared" si="336"/>
        <v>224.85</v>
      </c>
      <c r="G5334" s="38"/>
      <c r="H5334" s="35">
        <v>163.75899999999999</v>
      </c>
      <c r="I5334" s="36">
        <v>114.121</v>
      </c>
      <c r="J5334" s="37">
        <f t="shared" si="337"/>
        <v>277.88</v>
      </c>
      <c r="K5334" s="38"/>
      <c r="L5334" s="35">
        <v>67.05</v>
      </c>
      <c r="M5334" s="36">
        <v>59.55</v>
      </c>
      <c r="N5334" s="37">
        <f t="shared" si="338"/>
        <v>126.6</v>
      </c>
    </row>
    <row r="5335" spans="1:14" ht="15.6" x14ac:dyDescent="0.3">
      <c r="A5335" s="40">
        <v>43688.041666666664</v>
      </c>
      <c r="B5335" s="29">
        <f t="shared" si="335"/>
        <v>8</v>
      </c>
      <c r="C5335" s="34">
        <v>11</v>
      </c>
      <c r="D5335" s="35">
        <v>115.05</v>
      </c>
      <c r="E5335" s="36">
        <v>105.9</v>
      </c>
      <c r="F5335" s="37">
        <f t="shared" si="336"/>
        <v>220.95</v>
      </c>
      <c r="G5335" s="38"/>
      <c r="H5335" s="35">
        <v>162.072</v>
      </c>
      <c r="I5335" s="36">
        <v>119.089</v>
      </c>
      <c r="J5335" s="37">
        <f t="shared" si="337"/>
        <v>281.161</v>
      </c>
      <c r="K5335" s="38"/>
      <c r="L5335" s="35">
        <v>71.400000000000006</v>
      </c>
      <c r="M5335" s="36">
        <v>60.15</v>
      </c>
      <c r="N5335" s="37">
        <f t="shared" si="338"/>
        <v>131.55000000000001</v>
      </c>
    </row>
    <row r="5336" spans="1:14" ht="15.6" x14ac:dyDescent="0.3">
      <c r="A5336" s="39">
        <v>43688.083333333336</v>
      </c>
      <c r="B5336" s="29">
        <f t="shared" si="335"/>
        <v>8</v>
      </c>
      <c r="C5336" s="34">
        <v>11</v>
      </c>
      <c r="D5336" s="35">
        <v>110.1</v>
      </c>
      <c r="E5336" s="36">
        <v>105</v>
      </c>
      <c r="F5336" s="37">
        <f t="shared" si="336"/>
        <v>215.1</v>
      </c>
      <c r="G5336" s="38"/>
      <c r="H5336" s="35">
        <v>161.316</v>
      </c>
      <c r="I5336" s="36">
        <v>119.31399999999999</v>
      </c>
      <c r="J5336" s="37">
        <f t="shared" si="337"/>
        <v>280.63</v>
      </c>
      <c r="K5336" s="38"/>
      <c r="L5336" s="35">
        <v>70.8</v>
      </c>
      <c r="M5336" s="36">
        <v>58.95</v>
      </c>
      <c r="N5336" s="37">
        <f t="shared" si="338"/>
        <v>129.75</v>
      </c>
    </row>
    <row r="5337" spans="1:14" ht="15.6" x14ac:dyDescent="0.3">
      <c r="A5337" s="40">
        <v>43688.125</v>
      </c>
      <c r="B5337" s="29">
        <f t="shared" si="335"/>
        <v>8</v>
      </c>
      <c r="C5337" s="34">
        <v>11</v>
      </c>
      <c r="D5337" s="35">
        <v>108.6</v>
      </c>
      <c r="E5337" s="36">
        <v>105.3</v>
      </c>
      <c r="F5337" s="37">
        <f t="shared" si="336"/>
        <v>213.89999999999998</v>
      </c>
      <c r="G5337" s="38"/>
      <c r="H5337" s="35">
        <v>160.28299999999999</v>
      </c>
      <c r="I5337" s="36">
        <v>119.59</v>
      </c>
      <c r="J5337" s="37">
        <f t="shared" si="337"/>
        <v>279.87299999999999</v>
      </c>
      <c r="K5337" s="38"/>
      <c r="L5337" s="35">
        <v>72.45</v>
      </c>
      <c r="M5337" s="36">
        <v>59.4</v>
      </c>
      <c r="N5337" s="37">
        <f t="shared" si="338"/>
        <v>131.85</v>
      </c>
    </row>
    <row r="5338" spans="1:14" ht="15.6" x14ac:dyDescent="0.3">
      <c r="A5338" s="39">
        <v>43688.166666666664</v>
      </c>
      <c r="B5338" s="29">
        <f t="shared" si="335"/>
        <v>8</v>
      </c>
      <c r="C5338" s="34">
        <v>11</v>
      </c>
      <c r="D5338" s="35">
        <v>108.45</v>
      </c>
      <c r="E5338" s="36">
        <v>105</v>
      </c>
      <c r="F5338" s="37">
        <f t="shared" si="336"/>
        <v>213.45</v>
      </c>
      <c r="G5338" s="38"/>
      <c r="H5338" s="35">
        <v>160.04499999999999</v>
      </c>
      <c r="I5338" s="36">
        <v>119.503</v>
      </c>
      <c r="J5338" s="37">
        <f t="shared" si="337"/>
        <v>279.548</v>
      </c>
      <c r="K5338" s="38"/>
      <c r="L5338" s="35">
        <v>71.400000000000006</v>
      </c>
      <c r="M5338" s="36">
        <v>59.85</v>
      </c>
      <c r="N5338" s="37">
        <f t="shared" si="338"/>
        <v>131.25</v>
      </c>
    </row>
    <row r="5339" spans="1:14" ht="15.6" x14ac:dyDescent="0.3">
      <c r="A5339" s="40">
        <v>43688.208333333336</v>
      </c>
      <c r="B5339" s="29">
        <f t="shared" si="335"/>
        <v>8</v>
      </c>
      <c r="C5339" s="34">
        <v>11</v>
      </c>
      <c r="D5339" s="35">
        <v>111.75</v>
      </c>
      <c r="E5339" s="36">
        <v>106.05</v>
      </c>
      <c r="F5339" s="37">
        <f t="shared" si="336"/>
        <v>217.8</v>
      </c>
      <c r="G5339" s="38"/>
      <c r="H5339" s="35">
        <v>161.94800000000001</v>
      </c>
      <c r="I5339" s="36">
        <v>119.48699999999999</v>
      </c>
      <c r="J5339" s="37">
        <f t="shared" si="337"/>
        <v>281.435</v>
      </c>
      <c r="K5339" s="38"/>
      <c r="L5339" s="35">
        <v>72</v>
      </c>
      <c r="M5339" s="36">
        <v>59.85</v>
      </c>
      <c r="N5339" s="37">
        <f t="shared" si="338"/>
        <v>131.85</v>
      </c>
    </row>
    <row r="5340" spans="1:14" ht="15.6" x14ac:dyDescent="0.3">
      <c r="A5340" s="39">
        <v>43688.25</v>
      </c>
      <c r="B5340" s="29">
        <f t="shared" si="335"/>
        <v>8</v>
      </c>
      <c r="C5340" s="34">
        <v>11</v>
      </c>
      <c r="D5340" s="35">
        <v>110.4</v>
      </c>
      <c r="E5340" s="36">
        <v>102.15</v>
      </c>
      <c r="F5340" s="37">
        <f t="shared" si="336"/>
        <v>212.55</v>
      </c>
      <c r="G5340" s="38"/>
      <c r="H5340" s="35">
        <v>161.06100000000001</v>
      </c>
      <c r="I5340" s="36">
        <v>118.666</v>
      </c>
      <c r="J5340" s="37">
        <f t="shared" si="337"/>
        <v>279.72699999999998</v>
      </c>
      <c r="K5340" s="38"/>
      <c r="L5340" s="35">
        <v>73.05</v>
      </c>
      <c r="M5340" s="36">
        <v>59.85</v>
      </c>
      <c r="N5340" s="37">
        <f t="shared" si="338"/>
        <v>132.9</v>
      </c>
    </row>
    <row r="5341" spans="1:14" ht="15.6" x14ac:dyDescent="0.3">
      <c r="A5341" s="40">
        <v>43688.291666666664</v>
      </c>
      <c r="B5341" s="29">
        <f t="shared" si="335"/>
        <v>8</v>
      </c>
      <c r="C5341" s="34">
        <v>11</v>
      </c>
      <c r="D5341" s="35">
        <v>107.7</v>
      </c>
      <c r="E5341" s="36">
        <v>102.3</v>
      </c>
      <c r="F5341" s="37">
        <f t="shared" si="336"/>
        <v>210</v>
      </c>
      <c r="G5341" s="38"/>
      <c r="H5341" s="35">
        <v>159.89500000000001</v>
      </c>
      <c r="I5341" s="36">
        <v>119.452</v>
      </c>
      <c r="J5341" s="37">
        <f t="shared" si="337"/>
        <v>279.34699999999998</v>
      </c>
      <c r="K5341" s="38"/>
      <c r="L5341" s="35">
        <v>72.599999999999994</v>
      </c>
      <c r="M5341" s="36">
        <v>62.55</v>
      </c>
      <c r="N5341" s="37">
        <f t="shared" si="338"/>
        <v>135.14999999999998</v>
      </c>
    </row>
    <row r="5342" spans="1:14" ht="15.6" x14ac:dyDescent="0.3">
      <c r="A5342" s="39">
        <v>43688.333333333336</v>
      </c>
      <c r="B5342" s="29">
        <f t="shared" si="335"/>
        <v>8</v>
      </c>
      <c r="C5342" s="34">
        <v>11</v>
      </c>
      <c r="D5342" s="35">
        <v>112.5</v>
      </c>
      <c r="E5342" s="36">
        <v>105.75</v>
      </c>
      <c r="F5342" s="37">
        <f t="shared" si="336"/>
        <v>218.25</v>
      </c>
      <c r="G5342" s="38"/>
      <c r="H5342" s="35">
        <v>160.75</v>
      </c>
      <c r="I5342" s="36">
        <v>119.848</v>
      </c>
      <c r="J5342" s="37">
        <f t="shared" si="337"/>
        <v>280.59800000000001</v>
      </c>
      <c r="K5342" s="38"/>
      <c r="L5342" s="35">
        <v>76.05</v>
      </c>
      <c r="M5342" s="36">
        <v>62.4</v>
      </c>
      <c r="N5342" s="37">
        <f t="shared" si="338"/>
        <v>138.44999999999999</v>
      </c>
    </row>
    <row r="5343" spans="1:14" ht="15.6" x14ac:dyDescent="0.3">
      <c r="A5343" s="40">
        <v>43688.375</v>
      </c>
      <c r="B5343" s="29">
        <f t="shared" si="335"/>
        <v>8</v>
      </c>
      <c r="C5343" s="34">
        <v>11</v>
      </c>
      <c r="D5343" s="35">
        <v>114.15</v>
      </c>
      <c r="E5343" s="36">
        <v>109.35</v>
      </c>
      <c r="F5343" s="37">
        <f t="shared" si="336"/>
        <v>223.5</v>
      </c>
      <c r="G5343" s="38"/>
      <c r="H5343" s="35">
        <v>160.47399999999999</v>
      </c>
      <c r="I5343" s="36">
        <v>119.88500000000001</v>
      </c>
      <c r="J5343" s="37">
        <f t="shared" si="337"/>
        <v>280.35899999999998</v>
      </c>
      <c r="K5343" s="38"/>
      <c r="L5343" s="35">
        <v>78</v>
      </c>
      <c r="M5343" s="36">
        <v>63.15</v>
      </c>
      <c r="N5343" s="37">
        <f t="shared" si="338"/>
        <v>141.15</v>
      </c>
    </row>
    <row r="5344" spans="1:14" ht="15.6" x14ac:dyDescent="0.3">
      <c r="A5344" s="39">
        <v>43688.416666666664</v>
      </c>
      <c r="B5344" s="29">
        <f t="shared" si="335"/>
        <v>8</v>
      </c>
      <c r="C5344" s="34">
        <v>11</v>
      </c>
      <c r="D5344" s="35">
        <v>114.9</v>
      </c>
      <c r="E5344" s="36">
        <v>109.5</v>
      </c>
      <c r="F5344" s="37">
        <f t="shared" si="336"/>
        <v>224.4</v>
      </c>
      <c r="G5344" s="38"/>
      <c r="H5344" s="35">
        <v>163.655</v>
      </c>
      <c r="I5344" s="36">
        <v>121.34</v>
      </c>
      <c r="J5344" s="37">
        <f t="shared" si="337"/>
        <v>284.995</v>
      </c>
      <c r="K5344" s="38"/>
      <c r="L5344" s="35">
        <v>78</v>
      </c>
      <c r="M5344" s="36">
        <v>64.8</v>
      </c>
      <c r="N5344" s="37">
        <f t="shared" si="338"/>
        <v>142.80000000000001</v>
      </c>
    </row>
    <row r="5345" spans="1:14" ht="15.6" x14ac:dyDescent="0.3">
      <c r="A5345" s="40">
        <v>43688.458333333336</v>
      </c>
      <c r="B5345" s="29">
        <f t="shared" si="335"/>
        <v>8</v>
      </c>
      <c r="C5345" s="34">
        <v>11</v>
      </c>
      <c r="D5345" s="35">
        <v>137.55000000000001</v>
      </c>
      <c r="E5345" s="36">
        <v>108.75</v>
      </c>
      <c r="F5345" s="37">
        <f t="shared" si="336"/>
        <v>246.3</v>
      </c>
      <c r="G5345" s="38"/>
      <c r="H5345" s="35">
        <v>165.785</v>
      </c>
      <c r="I5345" s="36">
        <v>120.176</v>
      </c>
      <c r="J5345" s="37">
        <f t="shared" si="337"/>
        <v>285.96100000000001</v>
      </c>
      <c r="K5345" s="38"/>
      <c r="L5345" s="35">
        <v>78</v>
      </c>
      <c r="M5345" s="36">
        <v>65.7</v>
      </c>
      <c r="N5345" s="37">
        <f t="shared" si="338"/>
        <v>143.69999999999999</v>
      </c>
    </row>
    <row r="5346" spans="1:14" ht="15.6" x14ac:dyDescent="0.3">
      <c r="A5346" s="39">
        <v>43688.5</v>
      </c>
      <c r="B5346" s="29">
        <f t="shared" si="335"/>
        <v>8</v>
      </c>
      <c r="C5346" s="34">
        <v>11</v>
      </c>
      <c r="D5346" s="35">
        <v>142.5</v>
      </c>
      <c r="E5346" s="36">
        <v>108.6</v>
      </c>
      <c r="F5346" s="37">
        <f t="shared" si="336"/>
        <v>251.1</v>
      </c>
      <c r="G5346" s="38"/>
      <c r="H5346" s="35">
        <v>165.72399999999999</v>
      </c>
      <c r="I5346" s="36">
        <v>119.913</v>
      </c>
      <c r="J5346" s="37">
        <f t="shared" si="337"/>
        <v>285.637</v>
      </c>
      <c r="K5346" s="38"/>
      <c r="L5346" s="35">
        <v>77.400000000000006</v>
      </c>
      <c r="M5346" s="36">
        <v>63.45</v>
      </c>
      <c r="N5346" s="37">
        <f t="shared" si="338"/>
        <v>140.85000000000002</v>
      </c>
    </row>
    <row r="5347" spans="1:14" ht="15.6" x14ac:dyDescent="0.3">
      <c r="A5347" s="40">
        <v>43688.541666666664</v>
      </c>
      <c r="B5347" s="29">
        <f t="shared" si="335"/>
        <v>8</v>
      </c>
      <c r="C5347" s="34">
        <v>11</v>
      </c>
      <c r="D5347" s="35">
        <v>149.69999999999999</v>
      </c>
      <c r="E5347" s="36">
        <v>109.2</v>
      </c>
      <c r="F5347" s="37">
        <f t="shared" si="336"/>
        <v>258.89999999999998</v>
      </c>
      <c r="G5347" s="38"/>
      <c r="H5347" s="35">
        <v>162.851</v>
      </c>
      <c r="I5347" s="36">
        <v>121.456</v>
      </c>
      <c r="J5347" s="37">
        <f t="shared" si="337"/>
        <v>284.30700000000002</v>
      </c>
      <c r="K5347" s="38"/>
      <c r="L5347" s="35">
        <v>78</v>
      </c>
      <c r="M5347" s="36">
        <v>65.7</v>
      </c>
      <c r="N5347" s="37">
        <f t="shared" si="338"/>
        <v>143.69999999999999</v>
      </c>
    </row>
    <row r="5348" spans="1:14" ht="15.6" x14ac:dyDescent="0.3">
      <c r="A5348" s="39">
        <v>43688.583333333336</v>
      </c>
      <c r="B5348" s="29">
        <f t="shared" si="335"/>
        <v>8</v>
      </c>
      <c r="C5348" s="34">
        <v>11</v>
      </c>
      <c r="D5348" s="35">
        <v>158.4</v>
      </c>
      <c r="E5348" s="36">
        <v>108.6</v>
      </c>
      <c r="F5348" s="37">
        <f t="shared" si="336"/>
        <v>267</v>
      </c>
      <c r="G5348" s="38"/>
      <c r="H5348" s="35">
        <v>162.69</v>
      </c>
      <c r="I5348" s="36">
        <v>120.809</v>
      </c>
      <c r="J5348" s="37">
        <f t="shared" si="337"/>
        <v>283.49900000000002</v>
      </c>
      <c r="K5348" s="38"/>
      <c r="L5348" s="35">
        <v>77.400000000000006</v>
      </c>
      <c r="M5348" s="36">
        <v>65.400000000000006</v>
      </c>
      <c r="N5348" s="37">
        <f t="shared" si="338"/>
        <v>142.80000000000001</v>
      </c>
    </row>
    <row r="5349" spans="1:14" ht="15.6" x14ac:dyDescent="0.3">
      <c r="A5349" s="40">
        <v>43688.625</v>
      </c>
      <c r="B5349" s="29">
        <f t="shared" si="335"/>
        <v>8</v>
      </c>
      <c r="C5349" s="34">
        <v>11</v>
      </c>
      <c r="D5349" s="35">
        <v>153.9</v>
      </c>
      <c r="E5349" s="36">
        <v>109.35</v>
      </c>
      <c r="F5349" s="37">
        <f t="shared" si="336"/>
        <v>263.25</v>
      </c>
      <c r="G5349" s="38"/>
      <c r="H5349" s="35">
        <v>162.727</v>
      </c>
      <c r="I5349" s="36">
        <v>119.271</v>
      </c>
      <c r="J5349" s="37">
        <f t="shared" si="337"/>
        <v>281.99799999999999</v>
      </c>
      <c r="K5349" s="38"/>
      <c r="L5349" s="35">
        <v>78</v>
      </c>
      <c r="M5349" s="36">
        <v>68.849999999999994</v>
      </c>
      <c r="N5349" s="37">
        <f t="shared" si="338"/>
        <v>146.85</v>
      </c>
    </row>
    <row r="5350" spans="1:14" ht="15.6" x14ac:dyDescent="0.3">
      <c r="A5350" s="39">
        <v>43688.666666666664</v>
      </c>
      <c r="B5350" s="29">
        <f t="shared" si="335"/>
        <v>8</v>
      </c>
      <c r="C5350" s="34">
        <v>11</v>
      </c>
      <c r="D5350" s="35">
        <v>158.25</v>
      </c>
      <c r="E5350" s="36">
        <v>109.8</v>
      </c>
      <c r="F5350" s="37">
        <f t="shared" si="336"/>
        <v>268.05</v>
      </c>
      <c r="G5350" s="38"/>
      <c r="H5350" s="35">
        <v>159.19399999999999</v>
      </c>
      <c r="I5350" s="36">
        <v>112.776</v>
      </c>
      <c r="J5350" s="37">
        <f t="shared" si="337"/>
        <v>271.96999999999997</v>
      </c>
      <c r="K5350" s="38"/>
      <c r="L5350" s="35">
        <v>78</v>
      </c>
      <c r="M5350" s="36">
        <v>69.3</v>
      </c>
      <c r="N5350" s="37">
        <f t="shared" si="338"/>
        <v>147.30000000000001</v>
      </c>
    </row>
    <row r="5351" spans="1:14" ht="15.6" x14ac:dyDescent="0.3">
      <c r="A5351" s="40">
        <v>43688.708333333336</v>
      </c>
      <c r="B5351" s="29">
        <f t="shared" si="335"/>
        <v>8</v>
      </c>
      <c r="C5351" s="34">
        <v>11</v>
      </c>
      <c r="D5351" s="35">
        <v>168.9</v>
      </c>
      <c r="E5351" s="36">
        <v>108.6</v>
      </c>
      <c r="F5351" s="37">
        <f t="shared" si="336"/>
        <v>277.5</v>
      </c>
      <c r="G5351" s="38"/>
      <c r="H5351" s="35">
        <v>160.07900000000001</v>
      </c>
      <c r="I5351" s="36">
        <v>113.623</v>
      </c>
      <c r="J5351" s="37">
        <f t="shared" si="337"/>
        <v>273.702</v>
      </c>
      <c r="K5351" s="38"/>
      <c r="L5351" s="35">
        <v>78.599999999999994</v>
      </c>
      <c r="M5351" s="36">
        <v>68.849999999999994</v>
      </c>
      <c r="N5351" s="37">
        <f t="shared" si="338"/>
        <v>147.44999999999999</v>
      </c>
    </row>
    <row r="5352" spans="1:14" ht="15.6" x14ac:dyDescent="0.3">
      <c r="A5352" s="39">
        <v>43688.75</v>
      </c>
      <c r="B5352" s="29">
        <f t="shared" si="335"/>
        <v>8</v>
      </c>
      <c r="C5352" s="34">
        <v>11</v>
      </c>
      <c r="D5352" s="35">
        <v>169.95</v>
      </c>
      <c r="E5352" s="36">
        <v>107.25</v>
      </c>
      <c r="F5352" s="37">
        <f t="shared" si="336"/>
        <v>277.2</v>
      </c>
      <c r="G5352" s="38"/>
      <c r="H5352" s="35">
        <v>159.548</v>
      </c>
      <c r="I5352" s="36">
        <v>114.288</v>
      </c>
      <c r="J5352" s="37">
        <f t="shared" si="337"/>
        <v>273.83600000000001</v>
      </c>
      <c r="K5352" s="38"/>
      <c r="L5352" s="35">
        <v>78.3</v>
      </c>
      <c r="M5352" s="36">
        <v>70.8</v>
      </c>
      <c r="N5352" s="37">
        <f t="shared" si="338"/>
        <v>149.1</v>
      </c>
    </row>
    <row r="5353" spans="1:14" ht="15.6" x14ac:dyDescent="0.3">
      <c r="A5353" s="40">
        <v>43688.791666666664</v>
      </c>
      <c r="B5353" s="29">
        <f t="shared" si="335"/>
        <v>8</v>
      </c>
      <c r="C5353" s="34">
        <v>11</v>
      </c>
      <c r="D5353" s="35">
        <v>169.2</v>
      </c>
      <c r="E5353" s="36">
        <v>104.4</v>
      </c>
      <c r="F5353" s="37">
        <f t="shared" si="336"/>
        <v>273.60000000000002</v>
      </c>
      <c r="G5353" s="38"/>
      <c r="H5353" s="35">
        <v>161.56</v>
      </c>
      <c r="I5353" s="36">
        <v>114.971</v>
      </c>
      <c r="J5353" s="37">
        <f t="shared" si="337"/>
        <v>276.53100000000001</v>
      </c>
      <c r="K5353" s="38"/>
      <c r="L5353" s="35">
        <v>78.599999999999994</v>
      </c>
      <c r="M5353" s="36">
        <v>67.95</v>
      </c>
      <c r="N5353" s="37">
        <f t="shared" si="338"/>
        <v>146.55000000000001</v>
      </c>
    </row>
    <row r="5354" spans="1:14" ht="15.6" x14ac:dyDescent="0.3">
      <c r="A5354" s="39">
        <v>43688.833333333336</v>
      </c>
      <c r="B5354" s="29">
        <f t="shared" si="335"/>
        <v>8</v>
      </c>
      <c r="C5354" s="34">
        <v>11</v>
      </c>
      <c r="D5354" s="35">
        <v>165.45</v>
      </c>
      <c r="E5354" s="36">
        <v>106.5</v>
      </c>
      <c r="F5354" s="37">
        <f t="shared" si="336"/>
        <v>271.95</v>
      </c>
      <c r="G5354" s="38"/>
      <c r="H5354" s="35">
        <v>160.245</v>
      </c>
      <c r="I5354" s="36">
        <v>112.16200000000001</v>
      </c>
      <c r="J5354" s="37">
        <f t="shared" si="337"/>
        <v>272.40700000000004</v>
      </c>
      <c r="K5354" s="38"/>
      <c r="L5354" s="35">
        <v>76.5</v>
      </c>
      <c r="M5354" s="36">
        <v>64.5</v>
      </c>
      <c r="N5354" s="37">
        <f t="shared" si="338"/>
        <v>141</v>
      </c>
    </row>
    <row r="5355" spans="1:14" ht="15.6" x14ac:dyDescent="0.3">
      <c r="A5355" s="40">
        <v>43688.875</v>
      </c>
      <c r="B5355" s="29">
        <f t="shared" si="335"/>
        <v>8</v>
      </c>
      <c r="C5355" s="34">
        <v>11</v>
      </c>
      <c r="D5355" s="35">
        <v>151.05000000000001</v>
      </c>
      <c r="E5355" s="36">
        <v>112.35</v>
      </c>
      <c r="F5355" s="37">
        <f t="shared" si="336"/>
        <v>263.39999999999998</v>
      </c>
      <c r="G5355" s="38"/>
      <c r="H5355" s="35">
        <v>160.70099999999999</v>
      </c>
      <c r="I5355" s="36">
        <v>114.854</v>
      </c>
      <c r="J5355" s="37">
        <f t="shared" si="337"/>
        <v>275.55500000000001</v>
      </c>
      <c r="K5355" s="38"/>
      <c r="L5355" s="35">
        <v>74.400000000000006</v>
      </c>
      <c r="M5355" s="36">
        <v>64.95</v>
      </c>
      <c r="N5355" s="37">
        <f t="shared" si="338"/>
        <v>139.35000000000002</v>
      </c>
    </row>
    <row r="5356" spans="1:14" ht="15.6" x14ac:dyDescent="0.3">
      <c r="A5356" s="39">
        <v>43688.916666666664</v>
      </c>
      <c r="B5356" s="29">
        <f t="shared" si="335"/>
        <v>8</v>
      </c>
      <c r="C5356" s="34">
        <v>11</v>
      </c>
      <c r="D5356" s="35">
        <v>143.55000000000001</v>
      </c>
      <c r="E5356" s="36">
        <v>112.5</v>
      </c>
      <c r="F5356" s="37">
        <f t="shared" si="336"/>
        <v>256.05</v>
      </c>
      <c r="G5356" s="38"/>
      <c r="H5356" s="35">
        <v>160.49799999999999</v>
      </c>
      <c r="I5356" s="36">
        <v>112.095</v>
      </c>
      <c r="J5356" s="37">
        <f t="shared" si="337"/>
        <v>272.59299999999996</v>
      </c>
      <c r="K5356" s="38"/>
      <c r="L5356" s="35">
        <v>74.099999999999994</v>
      </c>
      <c r="M5356" s="36">
        <v>65.55</v>
      </c>
      <c r="N5356" s="37">
        <f t="shared" si="338"/>
        <v>139.64999999999998</v>
      </c>
    </row>
    <row r="5357" spans="1:14" ht="15.6" x14ac:dyDescent="0.3">
      <c r="A5357" s="40">
        <v>43688.958333333336</v>
      </c>
      <c r="B5357" s="29">
        <f t="shared" si="335"/>
        <v>8</v>
      </c>
      <c r="C5357" s="34">
        <v>11</v>
      </c>
      <c r="D5357" s="35">
        <v>140.85</v>
      </c>
      <c r="E5357" s="36">
        <v>115.35</v>
      </c>
      <c r="F5357" s="37">
        <f t="shared" si="336"/>
        <v>256.2</v>
      </c>
      <c r="G5357" s="38"/>
      <c r="H5357" s="35">
        <v>160.68700000000001</v>
      </c>
      <c r="I5357" s="36">
        <v>113.551</v>
      </c>
      <c r="J5357" s="37">
        <f t="shared" si="337"/>
        <v>274.238</v>
      </c>
      <c r="K5357" s="38"/>
      <c r="L5357" s="35">
        <v>73.2</v>
      </c>
      <c r="M5357" s="36">
        <v>64.5</v>
      </c>
      <c r="N5357" s="37">
        <f t="shared" si="338"/>
        <v>137.69999999999999</v>
      </c>
    </row>
    <row r="5358" spans="1:14" ht="15.6" x14ac:dyDescent="0.3">
      <c r="A5358" s="39">
        <v>43688</v>
      </c>
      <c r="B5358" s="29">
        <f t="shared" si="335"/>
        <v>8</v>
      </c>
      <c r="C5358" s="34">
        <v>11</v>
      </c>
      <c r="D5358" s="35">
        <v>134.1</v>
      </c>
      <c r="E5358" s="36">
        <v>111.3</v>
      </c>
      <c r="F5358" s="37">
        <f t="shared" si="336"/>
        <v>245.39999999999998</v>
      </c>
      <c r="G5358" s="38"/>
      <c r="H5358" s="35">
        <v>160.48400000000001</v>
      </c>
      <c r="I5358" s="36">
        <v>113.999</v>
      </c>
      <c r="J5358" s="37">
        <f t="shared" si="337"/>
        <v>274.483</v>
      </c>
      <c r="K5358" s="38"/>
      <c r="L5358" s="35">
        <v>73.349999999999994</v>
      </c>
      <c r="M5358" s="36">
        <v>65.400000000000006</v>
      </c>
      <c r="N5358" s="37">
        <f t="shared" si="338"/>
        <v>138.75</v>
      </c>
    </row>
    <row r="5359" spans="1:14" ht="15.6" x14ac:dyDescent="0.3">
      <c r="A5359" s="40">
        <v>43689.041666666664</v>
      </c>
      <c r="B5359" s="29">
        <f t="shared" si="335"/>
        <v>8</v>
      </c>
      <c r="C5359" s="34">
        <v>12</v>
      </c>
      <c r="D5359" s="35">
        <v>125.4</v>
      </c>
      <c r="E5359" s="36">
        <v>108.75</v>
      </c>
      <c r="F5359" s="37">
        <f t="shared" si="336"/>
        <v>234.15</v>
      </c>
      <c r="G5359" s="38"/>
      <c r="H5359" s="35">
        <v>160.41</v>
      </c>
      <c r="I5359" s="36">
        <v>114.03</v>
      </c>
      <c r="J5359" s="37">
        <f t="shared" si="337"/>
        <v>274.44</v>
      </c>
      <c r="K5359" s="38"/>
      <c r="L5359" s="35">
        <v>75</v>
      </c>
      <c r="M5359" s="36">
        <v>65.099999999999994</v>
      </c>
      <c r="N5359" s="37">
        <f t="shared" si="338"/>
        <v>140.1</v>
      </c>
    </row>
    <row r="5360" spans="1:14" ht="15.6" x14ac:dyDescent="0.3">
      <c r="A5360" s="39">
        <v>43689.083333333336</v>
      </c>
      <c r="B5360" s="29">
        <f t="shared" si="335"/>
        <v>8</v>
      </c>
      <c r="C5360" s="34">
        <v>12</v>
      </c>
      <c r="D5360" s="35">
        <v>105.6</v>
      </c>
      <c r="E5360" s="36">
        <v>108.45</v>
      </c>
      <c r="F5360" s="37">
        <f t="shared" si="336"/>
        <v>214.05</v>
      </c>
      <c r="G5360" s="38"/>
      <c r="H5360" s="35">
        <v>159.90700000000001</v>
      </c>
      <c r="I5360" s="36">
        <v>115.45399999999999</v>
      </c>
      <c r="J5360" s="37">
        <f t="shared" si="337"/>
        <v>275.36099999999999</v>
      </c>
      <c r="K5360" s="38"/>
      <c r="L5360" s="35">
        <v>73.2</v>
      </c>
      <c r="M5360" s="36">
        <v>65.55</v>
      </c>
      <c r="N5360" s="37">
        <f t="shared" si="338"/>
        <v>138.75</v>
      </c>
    </row>
    <row r="5361" spans="1:14" ht="15.6" x14ac:dyDescent="0.3">
      <c r="A5361" s="40">
        <v>43689.125</v>
      </c>
      <c r="B5361" s="29">
        <f t="shared" si="335"/>
        <v>8</v>
      </c>
      <c r="C5361" s="34">
        <v>12</v>
      </c>
      <c r="D5361" s="35">
        <v>120.3</v>
      </c>
      <c r="E5361" s="36">
        <v>109.05</v>
      </c>
      <c r="F5361" s="37">
        <f t="shared" si="336"/>
        <v>229.35</v>
      </c>
      <c r="G5361" s="38"/>
      <c r="H5361" s="35">
        <v>167.42500000000001</v>
      </c>
      <c r="I5361" s="36">
        <v>114.001</v>
      </c>
      <c r="J5361" s="37">
        <f t="shared" si="337"/>
        <v>281.42600000000004</v>
      </c>
      <c r="K5361" s="38"/>
      <c r="L5361" s="35">
        <v>75.45</v>
      </c>
      <c r="M5361" s="36">
        <v>64.5</v>
      </c>
      <c r="N5361" s="37">
        <f t="shared" si="338"/>
        <v>139.94999999999999</v>
      </c>
    </row>
    <row r="5362" spans="1:14" ht="15.6" x14ac:dyDescent="0.3">
      <c r="A5362" s="39">
        <v>43689.166666666664</v>
      </c>
      <c r="B5362" s="29">
        <f t="shared" si="335"/>
        <v>8</v>
      </c>
      <c r="C5362" s="34">
        <v>12</v>
      </c>
      <c r="D5362" s="35">
        <v>154.5</v>
      </c>
      <c r="E5362" s="36">
        <v>274.35000000000002</v>
      </c>
      <c r="F5362" s="37">
        <f t="shared" si="336"/>
        <v>428.85</v>
      </c>
      <c r="G5362" s="38"/>
      <c r="H5362" s="35">
        <v>253.19300000000001</v>
      </c>
      <c r="I5362" s="36">
        <v>210.41399999999999</v>
      </c>
      <c r="J5362" s="37">
        <f t="shared" si="337"/>
        <v>463.60699999999997</v>
      </c>
      <c r="K5362" s="38"/>
      <c r="L5362" s="35">
        <v>97.8</v>
      </c>
      <c r="M5362" s="36">
        <v>244.2</v>
      </c>
      <c r="N5362" s="37">
        <f t="shared" si="338"/>
        <v>342</v>
      </c>
    </row>
    <row r="5363" spans="1:14" ht="15.6" x14ac:dyDescent="0.3">
      <c r="A5363" s="40">
        <v>43689.208333333336</v>
      </c>
      <c r="B5363" s="29">
        <f t="shared" si="335"/>
        <v>8</v>
      </c>
      <c r="C5363" s="34">
        <v>12</v>
      </c>
      <c r="D5363" s="35">
        <v>139.94999999999999</v>
      </c>
      <c r="E5363" s="36">
        <v>284.85000000000002</v>
      </c>
      <c r="F5363" s="37">
        <f t="shared" si="336"/>
        <v>424.8</v>
      </c>
      <c r="G5363" s="38"/>
      <c r="H5363" s="35">
        <v>275.911</v>
      </c>
      <c r="I5363" s="36">
        <v>227.78700000000001</v>
      </c>
      <c r="J5363" s="37">
        <f t="shared" si="337"/>
        <v>503.69799999999998</v>
      </c>
      <c r="K5363" s="38"/>
      <c r="L5363" s="35">
        <v>98.25</v>
      </c>
      <c r="M5363" s="36">
        <v>262.95</v>
      </c>
      <c r="N5363" s="37">
        <f t="shared" si="338"/>
        <v>361.2</v>
      </c>
    </row>
    <row r="5364" spans="1:14" ht="15.6" x14ac:dyDescent="0.3">
      <c r="A5364" s="39">
        <v>43689.25</v>
      </c>
      <c r="B5364" s="29">
        <f t="shared" si="335"/>
        <v>8</v>
      </c>
      <c r="C5364" s="34">
        <v>12</v>
      </c>
      <c r="D5364" s="35">
        <v>151.5</v>
      </c>
      <c r="E5364" s="36">
        <v>307.95</v>
      </c>
      <c r="F5364" s="37">
        <f t="shared" si="336"/>
        <v>459.45</v>
      </c>
      <c r="G5364" s="38"/>
      <c r="H5364" s="35">
        <v>284.60199999999998</v>
      </c>
      <c r="I5364" s="36">
        <v>297.642</v>
      </c>
      <c r="J5364" s="37">
        <f t="shared" si="337"/>
        <v>582.24399999999991</v>
      </c>
      <c r="K5364" s="38"/>
      <c r="L5364" s="35">
        <v>109.05</v>
      </c>
      <c r="M5364" s="36">
        <v>266.55</v>
      </c>
      <c r="N5364" s="37">
        <f t="shared" si="338"/>
        <v>375.6</v>
      </c>
    </row>
    <row r="5365" spans="1:14" ht="15.6" x14ac:dyDescent="0.3">
      <c r="A5365" s="40">
        <v>43689.291666666664</v>
      </c>
      <c r="B5365" s="29">
        <f t="shared" si="335"/>
        <v>8</v>
      </c>
      <c r="C5365" s="34">
        <v>12</v>
      </c>
      <c r="D5365" s="35">
        <v>164.4</v>
      </c>
      <c r="E5365" s="36">
        <v>323.25</v>
      </c>
      <c r="F5365" s="37">
        <f t="shared" si="336"/>
        <v>487.65</v>
      </c>
      <c r="G5365" s="38"/>
      <c r="H5365" s="35">
        <v>302.87400000000002</v>
      </c>
      <c r="I5365" s="36">
        <v>342.72399999999999</v>
      </c>
      <c r="J5365" s="37">
        <f t="shared" si="337"/>
        <v>645.59799999999996</v>
      </c>
      <c r="K5365" s="38"/>
      <c r="L5365" s="35">
        <v>126</v>
      </c>
      <c r="M5365" s="36">
        <v>278.85000000000002</v>
      </c>
      <c r="N5365" s="37">
        <f t="shared" si="338"/>
        <v>404.85</v>
      </c>
    </row>
    <row r="5366" spans="1:14" ht="15.6" x14ac:dyDescent="0.3">
      <c r="A5366" s="39">
        <v>43689.333333333336</v>
      </c>
      <c r="B5366" s="29">
        <f t="shared" si="335"/>
        <v>8</v>
      </c>
      <c r="C5366" s="34">
        <v>12</v>
      </c>
      <c r="D5366" s="35">
        <v>209.55</v>
      </c>
      <c r="E5366" s="36">
        <v>354.75</v>
      </c>
      <c r="F5366" s="37">
        <f t="shared" si="336"/>
        <v>564.29999999999995</v>
      </c>
      <c r="G5366" s="38"/>
      <c r="H5366" s="35">
        <v>311.89800000000002</v>
      </c>
      <c r="I5366" s="36">
        <v>360.05599999999998</v>
      </c>
      <c r="J5366" s="37">
        <f t="shared" si="337"/>
        <v>671.95399999999995</v>
      </c>
      <c r="K5366" s="38"/>
      <c r="L5366" s="35">
        <v>153.30000000000001</v>
      </c>
      <c r="M5366" s="36">
        <v>299.85000000000002</v>
      </c>
      <c r="N5366" s="37">
        <f t="shared" si="338"/>
        <v>453.15000000000003</v>
      </c>
    </row>
    <row r="5367" spans="1:14" ht="15.6" x14ac:dyDescent="0.3">
      <c r="A5367" s="40">
        <v>43689.375</v>
      </c>
      <c r="B5367" s="29">
        <f t="shared" si="335"/>
        <v>8</v>
      </c>
      <c r="C5367" s="34">
        <v>12</v>
      </c>
      <c r="D5367" s="35">
        <v>231.45</v>
      </c>
      <c r="E5367" s="36">
        <v>387.45</v>
      </c>
      <c r="F5367" s="37">
        <f t="shared" si="336"/>
        <v>618.9</v>
      </c>
      <c r="G5367" s="38"/>
      <c r="H5367" s="35">
        <v>323.83100000000002</v>
      </c>
      <c r="I5367" s="36">
        <v>366.18599999999998</v>
      </c>
      <c r="J5367" s="37">
        <f t="shared" si="337"/>
        <v>690.01700000000005</v>
      </c>
      <c r="K5367" s="38"/>
      <c r="L5367" s="35">
        <v>172.5</v>
      </c>
      <c r="M5367" s="36">
        <v>315.75</v>
      </c>
      <c r="N5367" s="37">
        <f t="shared" si="338"/>
        <v>488.25</v>
      </c>
    </row>
    <row r="5368" spans="1:14" ht="15.6" x14ac:dyDescent="0.3">
      <c r="A5368" s="39">
        <v>43689.416666666664</v>
      </c>
      <c r="B5368" s="29">
        <f t="shared" si="335"/>
        <v>8</v>
      </c>
      <c r="C5368" s="34">
        <v>12</v>
      </c>
      <c r="D5368" s="35">
        <v>240.3</v>
      </c>
      <c r="E5368" s="36">
        <v>404.4</v>
      </c>
      <c r="F5368" s="37">
        <f t="shared" si="336"/>
        <v>644.70000000000005</v>
      </c>
      <c r="G5368" s="38"/>
      <c r="H5368" s="35">
        <v>320.06400000000002</v>
      </c>
      <c r="I5368" s="36">
        <v>378.78500000000003</v>
      </c>
      <c r="J5368" s="37">
        <f t="shared" si="337"/>
        <v>698.84900000000005</v>
      </c>
      <c r="K5368" s="38"/>
      <c r="L5368" s="35">
        <v>161.69999999999999</v>
      </c>
      <c r="M5368" s="36">
        <v>300.75</v>
      </c>
      <c r="N5368" s="37">
        <f t="shared" si="338"/>
        <v>462.45</v>
      </c>
    </row>
    <row r="5369" spans="1:14" ht="15.6" x14ac:dyDescent="0.3">
      <c r="A5369" s="40">
        <v>43689.458333333336</v>
      </c>
      <c r="B5369" s="29">
        <f t="shared" si="335"/>
        <v>8</v>
      </c>
      <c r="C5369" s="34">
        <v>12</v>
      </c>
      <c r="D5369" s="35">
        <v>248.25</v>
      </c>
      <c r="E5369" s="36">
        <v>406.95</v>
      </c>
      <c r="F5369" s="37">
        <f t="shared" si="336"/>
        <v>655.20000000000005</v>
      </c>
      <c r="G5369" s="38"/>
      <c r="H5369" s="35">
        <v>317.56599999999997</v>
      </c>
      <c r="I5369" s="36">
        <v>383.11</v>
      </c>
      <c r="J5369" s="37">
        <f t="shared" si="337"/>
        <v>700.67599999999993</v>
      </c>
      <c r="K5369" s="38"/>
      <c r="L5369" s="35">
        <v>181.8</v>
      </c>
      <c r="M5369" s="36">
        <v>353.55</v>
      </c>
      <c r="N5369" s="37">
        <f t="shared" si="338"/>
        <v>535.35</v>
      </c>
    </row>
    <row r="5370" spans="1:14" ht="15.6" x14ac:dyDescent="0.3">
      <c r="A5370" s="39">
        <v>43689.5</v>
      </c>
      <c r="B5370" s="29">
        <f t="shared" si="335"/>
        <v>8</v>
      </c>
      <c r="C5370" s="34">
        <v>12</v>
      </c>
      <c r="D5370" s="35">
        <v>253.95</v>
      </c>
      <c r="E5370" s="36">
        <v>414</v>
      </c>
      <c r="F5370" s="37">
        <f t="shared" si="336"/>
        <v>667.95</v>
      </c>
      <c r="G5370" s="38"/>
      <c r="H5370" s="35">
        <v>326.28100000000001</v>
      </c>
      <c r="I5370" s="36">
        <v>398.00400000000002</v>
      </c>
      <c r="J5370" s="37">
        <f t="shared" si="337"/>
        <v>724.28500000000008</v>
      </c>
      <c r="K5370" s="38"/>
      <c r="L5370" s="35">
        <v>187.5</v>
      </c>
      <c r="M5370" s="36">
        <v>374.25</v>
      </c>
      <c r="N5370" s="37">
        <f t="shared" si="338"/>
        <v>561.75</v>
      </c>
    </row>
    <row r="5371" spans="1:14" ht="15.6" x14ac:dyDescent="0.3">
      <c r="A5371" s="40">
        <v>43689.541666666664</v>
      </c>
      <c r="B5371" s="29">
        <f t="shared" si="335"/>
        <v>8</v>
      </c>
      <c r="C5371" s="34">
        <v>12</v>
      </c>
      <c r="D5371" s="35">
        <v>252.9</v>
      </c>
      <c r="E5371" s="36">
        <v>424.5</v>
      </c>
      <c r="F5371" s="37">
        <f t="shared" si="336"/>
        <v>677.4</v>
      </c>
      <c r="G5371" s="38"/>
      <c r="H5371" s="35">
        <v>317.017</v>
      </c>
      <c r="I5371" s="36">
        <v>398.27199999999999</v>
      </c>
      <c r="J5371" s="37">
        <f t="shared" si="337"/>
        <v>715.28899999999999</v>
      </c>
      <c r="K5371" s="38"/>
      <c r="L5371" s="35">
        <v>177.15</v>
      </c>
      <c r="M5371" s="36">
        <v>371.25</v>
      </c>
      <c r="N5371" s="37">
        <f t="shared" si="338"/>
        <v>548.4</v>
      </c>
    </row>
    <row r="5372" spans="1:14" ht="15.6" x14ac:dyDescent="0.3">
      <c r="A5372" s="39">
        <v>43689.583333333336</v>
      </c>
      <c r="B5372" s="29">
        <f t="shared" si="335"/>
        <v>8</v>
      </c>
      <c r="C5372" s="34">
        <v>12</v>
      </c>
      <c r="D5372" s="35">
        <v>254.55</v>
      </c>
      <c r="E5372" s="36">
        <v>430.35</v>
      </c>
      <c r="F5372" s="37">
        <f t="shared" si="336"/>
        <v>684.90000000000009</v>
      </c>
      <c r="G5372" s="38"/>
      <c r="H5372" s="35">
        <v>318.57</v>
      </c>
      <c r="I5372" s="36">
        <v>398.98500000000001</v>
      </c>
      <c r="J5372" s="37">
        <f t="shared" si="337"/>
        <v>717.55500000000006</v>
      </c>
      <c r="K5372" s="38"/>
      <c r="L5372" s="35">
        <v>171.75</v>
      </c>
      <c r="M5372" s="36">
        <v>369.75</v>
      </c>
      <c r="N5372" s="37">
        <f t="shared" si="338"/>
        <v>541.5</v>
      </c>
    </row>
    <row r="5373" spans="1:14" ht="15.6" x14ac:dyDescent="0.3">
      <c r="A5373" s="40">
        <v>43689.625</v>
      </c>
      <c r="B5373" s="29">
        <f t="shared" si="335"/>
        <v>8</v>
      </c>
      <c r="C5373" s="34">
        <v>12</v>
      </c>
      <c r="D5373" s="35">
        <v>247.95</v>
      </c>
      <c r="E5373" s="36">
        <v>430.05</v>
      </c>
      <c r="F5373" s="37">
        <f t="shared" si="336"/>
        <v>678</v>
      </c>
      <c r="G5373" s="38"/>
      <c r="H5373" s="35">
        <v>320.45600000000002</v>
      </c>
      <c r="I5373" s="36">
        <v>393.18400000000003</v>
      </c>
      <c r="J5373" s="37">
        <f t="shared" si="337"/>
        <v>713.6400000000001</v>
      </c>
      <c r="K5373" s="38"/>
      <c r="L5373" s="35">
        <v>172.5</v>
      </c>
      <c r="M5373" s="36">
        <v>365.55</v>
      </c>
      <c r="N5373" s="37">
        <f t="shared" si="338"/>
        <v>538.04999999999995</v>
      </c>
    </row>
    <row r="5374" spans="1:14" ht="15.6" x14ac:dyDescent="0.3">
      <c r="A5374" s="39">
        <v>43689.666666666664</v>
      </c>
      <c r="B5374" s="29">
        <f t="shared" si="335"/>
        <v>8</v>
      </c>
      <c r="C5374" s="34">
        <v>12</v>
      </c>
      <c r="D5374" s="35">
        <v>234</v>
      </c>
      <c r="E5374" s="36">
        <v>418.35</v>
      </c>
      <c r="F5374" s="37">
        <f t="shared" si="336"/>
        <v>652.35</v>
      </c>
      <c r="G5374" s="38"/>
      <c r="H5374" s="35">
        <v>314.60700000000003</v>
      </c>
      <c r="I5374" s="36">
        <v>386.57299999999998</v>
      </c>
      <c r="J5374" s="37">
        <f t="shared" si="337"/>
        <v>701.18000000000006</v>
      </c>
      <c r="K5374" s="38"/>
      <c r="L5374" s="35">
        <v>165.45</v>
      </c>
      <c r="M5374" s="36">
        <v>364.35</v>
      </c>
      <c r="N5374" s="37">
        <f t="shared" si="338"/>
        <v>529.79999999999995</v>
      </c>
    </row>
    <row r="5375" spans="1:14" ht="15.6" x14ac:dyDescent="0.3">
      <c r="A5375" s="40">
        <v>43689.708333333336</v>
      </c>
      <c r="B5375" s="29">
        <f t="shared" si="335"/>
        <v>8</v>
      </c>
      <c r="C5375" s="34">
        <v>12</v>
      </c>
      <c r="D5375" s="35">
        <v>239.25</v>
      </c>
      <c r="E5375" s="36">
        <v>384.75</v>
      </c>
      <c r="F5375" s="37">
        <f t="shared" si="336"/>
        <v>624</v>
      </c>
      <c r="G5375" s="38"/>
      <c r="H5375" s="35">
        <v>304.923</v>
      </c>
      <c r="I5375" s="36">
        <v>360.81599999999997</v>
      </c>
      <c r="J5375" s="37">
        <f t="shared" si="337"/>
        <v>665.73900000000003</v>
      </c>
      <c r="K5375" s="38"/>
      <c r="L5375" s="35">
        <v>149.4</v>
      </c>
      <c r="M5375" s="36">
        <v>346.2</v>
      </c>
      <c r="N5375" s="37">
        <f t="shared" si="338"/>
        <v>495.6</v>
      </c>
    </row>
    <row r="5376" spans="1:14" ht="15.6" x14ac:dyDescent="0.3">
      <c r="A5376" s="39">
        <v>43689.75</v>
      </c>
      <c r="B5376" s="29">
        <f t="shared" si="335"/>
        <v>8</v>
      </c>
      <c r="C5376" s="34">
        <v>12</v>
      </c>
      <c r="D5376" s="35">
        <v>229.8</v>
      </c>
      <c r="E5376" s="36">
        <v>334.2</v>
      </c>
      <c r="F5376" s="37">
        <f t="shared" si="336"/>
        <v>564</v>
      </c>
      <c r="G5376" s="38"/>
      <c r="H5376" s="35">
        <v>193.75</v>
      </c>
      <c r="I5376" s="36">
        <v>177.518</v>
      </c>
      <c r="J5376" s="37">
        <f t="shared" si="337"/>
        <v>371.26800000000003</v>
      </c>
      <c r="K5376" s="38"/>
      <c r="L5376" s="35">
        <v>105.9</v>
      </c>
      <c r="M5376" s="36">
        <v>108.15</v>
      </c>
      <c r="N5376" s="37">
        <f t="shared" si="338"/>
        <v>214.05</v>
      </c>
    </row>
    <row r="5377" spans="1:14" ht="15.6" x14ac:dyDescent="0.3">
      <c r="A5377" s="40">
        <v>43689.791666666664</v>
      </c>
      <c r="B5377" s="29">
        <f t="shared" si="335"/>
        <v>8</v>
      </c>
      <c r="C5377" s="34">
        <v>12</v>
      </c>
      <c r="D5377" s="35">
        <v>222.3</v>
      </c>
      <c r="E5377" s="36">
        <v>315</v>
      </c>
      <c r="F5377" s="37">
        <f t="shared" si="336"/>
        <v>537.29999999999995</v>
      </c>
      <c r="G5377" s="38"/>
      <c r="H5377" s="35">
        <v>176.91300000000001</v>
      </c>
      <c r="I5377" s="36">
        <v>165.97800000000001</v>
      </c>
      <c r="J5377" s="37">
        <f t="shared" si="337"/>
        <v>342.89100000000002</v>
      </c>
      <c r="K5377" s="38"/>
      <c r="L5377" s="35">
        <v>96.3</v>
      </c>
      <c r="M5377" s="36">
        <v>82.2</v>
      </c>
      <c r="N5377" s="37">
        <f t="shared" si="338"/>
        <v>178.5</v>
      </c>
    </row>
    <row r="5378" spans="1:14" ht="15.6" x14ac:dyDescent="0.3">
      <c r="A5378" s="39">
        <v>43689.833333333336</v>
      </c>
      <c r="B5378" s="29">
        <f t="shared" si="335"/>
        <v>8</v>
      </c>
      <c r="C5378" s="34">
        <v>12</v>
      </c>
      <c r="D5378" s="35">
        <v>213.9</v>
      </c>
      <c r="E5378" s="36">
        <v>304.64999999999998</v>
      </c>
      <c r="F5378" s="37">
        <f t="shared" si="336"/>
        <v>518.54999999999995</v>
      </c>
      <c r="G5378" s="38"/>
      <c r="H5378" s="35">
        <v>183.892</v>
      </c>
      <c r="I5378" s="36">
        <v>165.01599999999999</v>
      </c>
      <c r="J5378" s="37">
        <f t="shared" si="337"/>
        <v>348.90800000000002</v>
      </c>
      <c r="K5378" s="38"/>
      <c r="L5378" s="35">
        <v>96.3</v>
      </c>
      <c r="M5378" s="36">
        <v>83.4</v>
      </c>
      <c r="N5378" s="37">
        <f t="shared" si="338"/>
        <v>179.7</v>
      </c>
    </row>
    <row r="5379" spans="1:14" ht="15.6" x14ac:dyDescent="0.3">
      <c r="A5379" s="40">
        <v>43689.875</v>
      </c>
      <c r="B5379" s="29">
        <f t="shared" si="335"/>
        <v>8</v>
      </c>
      <c r="C5379" s="34">
        <v>12</v>
      </c>
      <c r="D5379" s="35">
        <v>180</v>
      </c>
      <c r="E5379" s="36">
        <v>140.55000000000001</v>
      </c>
      <c r="F5379" s="37">
        <f t="shared" si="336"/>
        <v>320.55</v>
      </c>
      <c r="G5379" s="38"/>
      <c r="H5379" s="35">
        <v>178.81299999999999</v>
      </c>
      <c r="I5379" s="36">
        <v>155.32599999999999</v>
      </c>
      <c r="J5379" s="37">
        <f t="shared" si="337"/>
        <v>334.13900000000001</v>
      </c>
      <c r="K5379" s="38"/>
      <c r="L5379" s="35">
        <v>95.1</v>
      </c>
      <c r="M5379" s="36">
        <v>81.75</v>
      </c>
      <c r="N5379" s="37">
        <f t="shared" si="338"/>
        <v>176.85</v>
      </c>
    </row>
    <row r="5380" spans="1:14" ht="15.6" x14ac:dyDescent="0.3">
      <c r="A5380" s="39">
        <v>43689.916666666664</v>
      </c>
      <c r="B5380" s="29">
        <f t="shared" si="335"/>
        <v>8</v>
      </c>
      <c r="C5380" s="34">
        <v>12</v>
      </c>
      <c r="D5380" s="35">
        <v>171.15</v>
      </c>
      <c r="E5380" s="36">
        <v>131.4</v>
      </c>
      <c r="F5380" s="37">
        <f t="shared" si="336"/>
        <v>302.55</v>
      </c>
      <c r="G5380" s="38"/>
      <c r="H5380" s="35">
        <v>174.53200000000001</v>
      </c>
      <c r="I5380" s="36">
        <v>153.90100000000001</v>
      </c>
      <c r="J5380" s="37">
        <f t="shared" si="337"/>
        <v>328.43299999999999</v>
      </c>
      <c r="K5380" s="38"/>
      <c r="L5380" s="35">
        <v>94.2</v>
      </c>
      <c r="M5380" s="36">
        <v>82.35</v>
      </c>
      <c r="N5380" s="37">
        <f t="shared" si="338"/>
        <v>176.55</v>
      </c>
    </row>
    <row r="5381" spans="1:14" ht="15.6" x14ac:dyDescent="0.3">
      <c r="A5381" s="40">
        <v>43689.958333333336</v>
      </c>
      <c r="B5381" s="29">
        <f t="shared" si="335"/>
        <v>8</v>
      </c>
      <c r="C5381" s="34">
        <v>12</v>
      </c>
      <c r="D5381" s="35">
        <v>156</v>
      </c>
      <c r="E5381" s="36">
        <v>127.65</v>
      </c>
      <c r="F5381" s="37">
        <f t="shared" si="336"/>
        <v>283.64999999999998</v>
      </c>
      <c r="G5381" s="38"/>
      <c r="H5381" s="35">
        <v>165.87700000000001</v>
      </c>
      <c r="I5381" s="36">
        <v>124.81</v>
      </c>
      <c r="J5381" s="37">
        <f t="shared" si="337"/>
        <v>290.68700000000001</v>
      </c>
      <c r="K5381" s="38"/>
      <c r="L5381" s="35">
        <v>84.3</v>
      </c>
      <c r="M5381" s="36">
        <v>72.45</v>
      </c>
      <c r="N5381" s="37">
        <f t="shared" si="338"/>
        <v>156.75</v>
      </c>
    </row>
    <row r="5382" spans="1:14" ht="15.6" x14ac:dyDescent="0.3">
      <c r="A5382" s="39">
        <v>43689</v>
      </c>
      <c r="B5382" s="29">
        <f t="shared" si="335"/>
        <v>8</v>
      </c>
      <c r="C5382" s="34">
        <v>12</v>
      </c>
      <c r="D5382" s="35">
        <v>143.4</v>
      </c>
      <c r="E5382" s="36">
        <v>116.25</v>
      </c>
      <c r="F5382" s="37">
        <f t="shared" si="336"/>
        <v>259.64999999999998</v>
      </c>
      <c r="G5382" s="38"/>
      <c r="H5382" s="35">
        <v>163.029</v>
      </c>
      <c r="I5382" s="36">
        <v>110.63500000000001</v>
      </c>
      <c r="J5382" s="37">
        <f t="shared" si="337"/>
        <v>273.66399999999999</v>
      </c>
      <c r="K5382" s="38"/>
      <c r="L5382" s="35">
        <v>76.95</v>
      </c>
      <c r="M5382" s="36">
        <v>69.150000000000006</v>
      </c>
      <c r="N5382" s="37">
        <f t="shared" si="338"/>
        <v>146.10000000000002</v>
      </c>
    </row>
    <row r="5383" spans="1:14" ht="15.6" x14ac:dyDescent="0.3">
      <c r="A5383" s="40">
        <v>43690.041666666664</v>
      </c>
      <c r="B5383" s="29">
        <f t="shared" si="335"/>
        <v>8</v>
      </c>
      <c r="C5383" s="34">
        <v>13</v>
      </c>
      <c r="D5383" s="35">
        <v>138.44999999999999</v>
      </c>
      <c r="E5383" s="36">
        <v>110.4</v>
      </c>
      <c r="F5383" s="37">
        <f t="shared" si="336"/>
        <v>248.85</v>
      </c>
      <c r="G5383" s="38"/>
      <c r="H5383" s="35">
        <v>161.286</v>
      </c>
      <c r="I5383" s="36">
        <v>108.60899999999999</v>
      </c>
      <c r="J5383" s="37">
        <f t="shared" si="337"/>
        <v>269.89499999999998</v>
      </c>
      <c r="K5383" s="38"/>
      <c r="L5383" s="35">
        <v>78</v>
      </c>
      <c r="M5383" s="36">
        <v>69.150000000000006</v>
      </c>
      <c r="N5383" s="37">
        <f t="shared" si="338"/>
        <v>147.15</v>
      </c>
    </row>
    <row r="5384" spans="1:14" ht="15.6" x14ac:dyDescent="0.3">
      <c r="A5384" s="39">
        <v>43690.083333333336</v>
      </c>
      <c r="B5384" s="29">
        <f t="shared" ref="B5384:B5447" si="339">MONTH(A5384)</f>
        <v>8</v>
      </c>
      <c r="C5384" s="34">
        <v>13</v>
      </c>
      <c r="D5384" s="35">
        <v>130.05000000000001</v>
      </c>
      <c r="E5384" s="36">
        <v>110.55</v>
      </c>
      <c r="F5384" s="37">
        <f t="shared" ref="F5384:F5447" si="340">D5384+E5384</f>
        <v>240.60000000000002</v>
      </c>
      <c r="G5384" s="38"/>
      <c r="H5384" s="35">
        <v>162.53399999999999</v>
      </c>
      <c r="I5384" s="36">
        <v>107.39100000000001</v>
      </c>
      <c r="J5384" s="37">
        <f t="shared" ref="J5384:J5447" si="341">H5384+I5384</f>
        <v>269.92500000000001</v>
      </c>
      <c r="K5384" s="38"/>
      <c r="L5384" s="35">
        <v>77.55</v>
      </c>
      <c r="M5384" s="36">
        <v>68.849999999999994</v>
      </c>
      <c r="N5384" s="37">
        <f t="shared" ref="N5384:N5447" si="342">L5384+M5384</f>
        <v>146.39999999999998</v>
      </c>
    </row>
    <row r="5385" spans="1:14" ht="15.6" x14ac:dyDescent="0.3">
      <c r="A5385" s="40">
        <v>43690.125</v>
      </c>
      <c r="B5385" s="29">
        <f t="shared" si="339"/>
        <v>8</v>
      </c>
      <c r="C5385" s="34">
        <v>13</v>
      </c>
      <c r="D5385" s="35">
        <v>128.55000000000001</v>
      </c>
      <c r="E5385" s="36">
        <v>109.35</v>
      </c>
      <c r="F5385" s="37">
        <f t="shared" si="340"/>
        <v>237.9</v>
      </c>
      <c r="G5385" s="38"/>
      <c r="H5385" s="35">
        <v>167.786</v>
      </c>
      <c r="I5385" s="36">
        <v>108.11799999999999</v>
      </c>
      <c r="J5385" s="37">
        <f t="shared" si="341"/>
        <v>275.904</v>
      </c>
      <c r="K5385" s="38"/>
      <c r="L5385" s="35">
        <v>77.25</v>
      </c>
      <c r="M5385" s="36">
        <v>68.25</v>
      </c>
      <c r="N5385" s="37">
        <f t="shared" si="342"/>
        <v>145.5</v>
      </c>
    </row>
    <row r="5386" spans="1:14" ht="15.6" x14ac:dyDescent="0.3">
      <c r="A5386" s="39">
        <v>43690.166666666664</v>
      </c>
      <c r="B5386" s="29">
        <f t="shared" si="339"/>
        <v>8</v>
      </c>
      <c r="C5386" s="34">
        <v>13</v>
      </c>
      <c r="D5386" s="35">
        <v>128.4</v>
      </c>
      <c r="E5386" s="36">
        <v>113.55</v>
      </c>
      <c r="F5386" s="37">
        <f t="shared" si="340"/>
        <v>241.95</v>
      </c>
      <c r="G5386" s="38"/>
      <c r="H5386" s="35">
        <v>180.54599999999999</v>
      </c>
      <c r="I5386" s="36">
        <v>109.49299999999999</v>
      </c>
      <c r="J5386" s="37">
        <f t="shared" si="341"/>
        <v>290.03899999999999</v>
      </c>
      <c r="K5386" s="38"/>
      <c r="L5386" s="35">
        <v>76.95</v>
      </c>
      <c r="M5386" s="36">
        <v>67.2</v>
      </c>
      <c r="N5386" s="37">
        <f t="shared" si="342"/>
        <v>144.15</v>
      </c>
    </row>
    <row r="5387" spans="1:14" ht="15.6" x14ac:dyDescent="0.3">
      <c r="A5387" s="40">
        <v>43690.208333333336</v>
      </c>
      <c r="B5387" s="29">
        <f t="shared" si="339"/>
        <v>8</v>
      </c>
      <c r="C5387" s="34">
        <v>13</v>
      </c>
      <c r="D5387" s="35">
        <v>116.1</v>
      </c>
      <c r="E5387" s="36">
        <v>122.4</v>
      </c>
      <c r="F5387" s="37">
        <f t="shared" si="340"/>
        <v>238.5</v>
      </c>
      <c r="G5387" s="38"/>
      <c r="H5387" s="35">
        <v>186.62799999999999</v>
      </c>
      <c r="I5387" s="36">
        <v>130.05099999999999</v>
      </c>
      <c r="J5387" s="37">
        <f t="shared" si="341"/>
        <v>316.67899999999997</v>
      </c>
      <c r="K5387" s="38"/>
      <c r="L5387" s="35">
        <v>84.45</v>
      </c>
      <c r="M5387" s="36">
        <v>67.650000000000006</v>
      </c>
      <c r="N5387" s="37">
        <f t="shared" si="342"/>
        <v>152.10000000000002</v>
      </c>
    </row>
    <row r="5388" spans="1:14" ht="15.6" x14ac:dyDescent="0.3">
      <c r="A5388" s="39">
        <v>43690.25</v>
      </c>
      <c r="B5388" s="29">
        <f t="shared" si="339"/>
        <v>8</v>
      </c>
      <c r="C5388" s="34">
        <v>13</v>
      </c>
      <c r="D5388" s="35">
        <v>149.85</v>
      </c>
      <c r="E5388" s="36">
        <v>296.85000000000002</v>
      </c>
      <c r="F5388" s="37">
        <f t="shared" si="340"/>
        <v>446.70000000000005</v>
      </c>
      <c r="G5388" s="38"/>
      <c r="H5388" s="35">
        <v>267.84399999999999</v>
      </c>
      <c r="I5388" s="36">
        <v>283.47199999999998</v>
      </c>
      <c r="J5388" s="37">
        <f t="shared" si="341"/>
        <v>551.31600000000003</v>
      </c>
      <c r="K5388" s="38"/>
      <c r="L5388" s="35">
        <v>117.45</v>
      </c>
      <c r="M5388" s="36">
        <v>141.9</v>
      </c>
      <c r="N5388" s="37">
        <f t="shared" si="342"/>
        <v>259.35000000000002</v>
      </c>
    </row>
    <row r="5389" spans="1:14" ht="15.6" x14ac:dyDescent="0.3">
      <c r="A5389" s="40">
        <v>43690.291666666664</v>
      </c>
      <c r="B5389" s="29">
        <f t="shared" si="339"/>
        <v>8</v>
      </c>
      <c r="C5389" s="34">
        <v>13</v>
      </c>
      <c r="D5389" s="35">
        <v>168.75</v>
      </c>
      <c r="E5389" s="36">
        <v>310.35000000000002</v>
      </c>
      <c r="F5389" s="37">
        <f t="shared" si="340"/>
        <v>479.1</v>
      </c>
      <c r="G5389" s="38"/>
      <c r="H5389" s="35">
        <v>296.20600000000002</v>
      </c>
      <c r="I5389" s="36">
        <v>332.29199999999997</v>
      </c>
      <c r="J5389" s="37">
        <f t="shared" si="341"/>
        <v>628.49800000000005</v>
      </c>
      <c r="K5389" s="38"/>
      <c r="L5389" s="35">
        <v>143.4</v>
      </c>
      <c r="M5389" s="36">
        <v>328.8</v>
      </c>
      <c r="N5389" s="37">
        <f t="shared" si="342"/>
        <v>472.20000000000005</v>
      </c>
    </row>
    <row r="5390" spans="1:14" ht="15.6" x14ac:dyDescent="0.3">
      <c r="A5390" s="39">
        <v>43690.333333333336</v>
      </c>
      <c r="B5390" s="29">
        <f t="shared" si="339"/>
        <v>8</v>
      </c>
      <c r="C5390" s="34">
        <v>13</v>
      </c>
      <c r="D5390" s="35">
        <v>196.35</v>
      </c>
      <c r="E5390" s="36">
        <v>346.65</v>
      </c>
      <c r="F5390" s="37">
        <f t="shared" si="340"/>
        <v>543</v>
      </c>
      <c r="G5390" s="38"/>
      <c r="H5390" s="35">
        <v>318.33999999999997</v>
      </c>
      <c r="I5390" s="36">
        <v>360.33300000000003</v>
      </c>
      <c r="J5390" s="37">
        <f t="shared" si="341"/>
        <v>678.673</v>
      </c>
      <c r="K5390" s="38"/>
      <c r="L5390" s="35">
        <v>165.9</v>
      </c>
      <c r="M5390" s="36">
        <v>325.5</v>
      </c>
      <c r="N5390" s="37">
        <f t="shared" si="342"/>
        <v>491.4</v>
      </c>
    </row>
    <row r="5391" spans="1:14" ht="15.6" x14ac:dyDescent="0.3">
      <c r="A5391" s="40">
        <v>43690.375</v>
      </c>
      <c r="B5391" s="29">
        <f t="shared" si="339"/>
        <v>8</v>
      </c>
      <c r="C5391" s="34">
        <v>13</v>
      </c>
      <c r="D5391" s="35">
        <v>220.8</v>
      </c>
      <c r="E5391" s="36">
        <v>379.95</v>
      </c>
      <c r="F5391" s="37">
        <f t="shared" si="340"/>
        <v>600.75</v>
      </c>
      <c r="G5391" s="38"/>
      <c r="H5391" s="35">
        <v>326.291</v>
      </c>
      <c r="I5391" s="36">
        <v>385.93299999999999</v>
      </c>
      <c r="J5391" s="37">
        <f t="shared" si="341"/>
        <v>712.22399999999993</v>
      </c>
      <c r="K5391" s="38"/>
      <c r="L5391" s="35">
        <v>174.3</v>
      </c>
      <c r="M5391" s="36">
        <v>340.35</v>
      </c>
      <c r="N5391" s="37">
        <f t="shared" si="342"/>
        <v>514.65000000000009</v>
      </c>
    </row>
    <row r="5392" spans="1:14" ht="15.6" x14ac:dyDescent="0.3">
      <c r="A5392" s="39">
        <v>43690.416666666664</v>
      </c>
      <c r="B5392" s="29">
        <f t="shared" si="339"/>
        <v>8</v>
      </c>
      <c r="C5392" s="34">
        <v>13</v>
      </c>
      <c r="D5392" s="35">
        <v>240.6</v>
      </c>
      <c r="E5392" s="36">
        <v>398.1</v>
      </c>
      <c r="F5392" s="37">
        <f t="shared" si="340"/>
        <v>638.70000000000005</v>
      </c>
      <c r="G5392" s="38"/>
      <c r="H5392" s="35">
        <v>324.23700000000002</v>
      </c>
      <c r="I5392" s="36">
        <v>390.24099999999999</v>
      </c>
      <c r="J5392" s="37">
        <f t="shared" si="341"/>
        <v>714.47800000000007</v>
      </c>
      <c r="K5392" s="38"/>
      <c r="L5392" s="35">
        <v>174</v>
      </c>
      <c r="M5392" s="36">
        <v>346.65</v>
      </c>
      <c r="N5392" s="37">
        <f t="shared" si="342"/>
        <v>520.65</v>
      </c>
    </row>
    <row r="5393" spans="1:14" ht="15.6" x14ac:dyDescent="0.3">
      <c r="A5393" s="40">
        <v>43690.458333333336</v>
      </c>
      <c r="B5393" s="29">
        <f t="shared" si="339"/>
        <v>8</v>
      </c>
      <c r="C5393" s="34">
        <v>13</v>
      </c>
      <c r="D5393" s="35">
        <v>247.35</v>
      </c>
      <c r="E5393" s="36">
        <v>410.4</v>
      </c>
      <c r="F5393" s="37">
        <f t="shared" si="340"/>
        <v>657.75</v>
      </c>
      <c r="G5393" s="38"/>
      <c r="H5393" s="35">
        <v>328.726</v>
      </c>
      <c r="I5393" s="36">
        <v>396.43099999999998</v>
      </c>
      <c r="J5393" s="37">
        <f t="shared" si="341"/>
        <v>725.15699999999993</v>
      </c>
      <c r="K5393" s="38"/>
      <c r="L5393" s="35">
        <v>179.55</v>
      </c>
      <c r="M5393" s="36">
        <v>347.7</v>
      </c>
      <c r="N5393" s="37">
        <f t="shared" si="342"/>
        <v>527.25</v>
      </c>
    </row>
    <row r="5394" spans="1:14" ht="15.6" x14ac:dyDescent="0.3">
      <c r="A5394" s="39">
        <v>43690.5</v>
      </c>
      <c r="B5394" s="29">
        <f t="shared" si="339"/>
        <v>8</v>
      </c>
      <c r="C5394" s="34">
        <v>13</v>
      </c>
      <c r="D5394" s="35">
        <v>262.2</v>
      </c>
      <c r="E5394" s="36">
        <v>420.75</v>
      </c>
      <c r="F5394" s="37">
        <f t="shared" si="340"/>
        <v>682.95</v>
      </c>
      <c r="G5394" s="38"/>
      <c r="H5394" s="35">
        <v>329.42099999999999</v>
      </c>
      <c r="I5394" s="36">
        <v>410.80900000000003</v>
      </c>
      <c r="J5394" s="37">
        <f t="shared" si="341"/>
        <v>740.23</v>
      </c>
      <c r="K5394" s="38"/>
      <c r="L5394" s="35">
        <v>182.1</v>
      </c>
      <c r="M5394" s="36">
        <v>360.15</v>
      </c>
      <c r="N5394" s="37">
        <f t="shared" si="342"/>
        <v>542.25</v>
      </c>
    </row>
    <row r="5395" spans="1:14" ht="15.6" x14ac:dyDescent="0.3">
      <c r="A5395" s="40">
        <v>43690.541666666664</v>
      </c>
      <c r="B5395" s="29">
        <f t="shared" si="339"/>
        <v>8</v>
      </c>
      <c r="C5395" s="34">
        <v>13</v>
      </c>
      <c r="D5395" s="35">
        <v>263.10000000000002</v>
      </c>
      <c r="E5395" s="36">
        <v>430.2</v>
      </c>
      <c r="F5395" s="37">
        <f t="shared" si="340"/>
        <v>693.3</v>
      </c>
      <c r="G5395" s="38"/>
      <c r="H5395" s="35">
        <v>326.90100000000001</v>
      </c>
      <c r="I5395" s="36">
        <v>409.35199999999998</v>
      </c>
      <c r="J5395" s="37">
        <f t="shared" si="341"/>
        <v>736.25299999999993</v>
      </c>
      <c r="K5395" s="38"/>
      <c r="L5395" s="35">
        <v>178.95</v>
      </c>
      <c r="M5395" s="36">
        <v>358.65</v>
      </c>
      <c r="N5395" s="37">
        <f t="shared" si="342"/>
        <v>537.59999999999991</v>
      </c>
    </row>
    <row r="5396" spans="1:14" ht="15.6" x14ac:dyDescent="0.3">
      <c r="A5396" s="39">
        <v>43690.583333333336</v>
      </c>
      <c r="B5396" s="29">
        <f t="shared" si="339"/>
        <v>8</v>
      </c>
      <c r="C5396" s="34">
        <v>13</v>
      </c>
      <c r="D5396" s="35">
        <v>257.10000000000002</v>
      </c>
      <c r="E5396" s="36">
        <v>423.9</v>
      </c>
      <c r="F5396" s="37">
        <f t="shared" si="340"/>
        <v>681</v>
      </c>
      <c r="G5396" s="38"/>
      <c r="H5396" s="35">
        <v>329.83300000000003</v>
      </c>
      <c r="I5396" s="36">
        <v>414.20400000000001</v>
      </c>
      <c r="J5396" s="37">
        <f t="shared" si="341"/>
        <v>744.03700000000003</v>
      </c>
      <c r="K5396" s="38"/>
      <c r="L5396" s="35">
        <v>177.15</v>
      </c>
      <c r="M5396" s="36">
        <v>361.95</v>
      </c>
      <c r="N5396" s="37">
        <f t="shared" si="342"/>
        <v>539.1</v>
      </c>
    </row>
    <row r="5397" spans="1:14" ht="15.6" x14ac:dyDescent="0.3">
      <c r="A5397" s="40">
        <v>43690.625</v>
      </c>
      <c r="B5397" s="29">
        <f t="shared" si="339"/>
        <v>8</v>
      </c>
      <c r="C5397" s="34">
        <v>13</v>
      </c>
      <c r="D5397" s="35">
        <v>246.6</v>
      </c>
      <c r="E5397" s="36">
        <v>417.3</v>
      </c>
      <c r="F5397" s="37">
        <f t="shared" si="340"/>
        <v>663.9</v>
      </c>
      <c r="G5397" s="38"/>
      <c r="H5397" s="35">
        <v>325.303</v>
      </c>
      <c r="I5397" s="36">
        <v>415.04399999999998</v>
      </c>
      <c r="J5397" s="37">
        <f t="shared" si="341"/>
        <v>740.34699999999998</v>
      </c>
      <c r="K5397" s="38"/>
      <c r="L5397" s="35">
        <v>174.6</v>
      </c>
      <c r="M5397" s="36">
        <v>359.1</v>
      </c>
      <c r="N5397" s="37">
        <f t="shared" si="342"/>
        <v>533.70000000000005</v>
      </c>
    </row>
    <row r="5398" spans="1:14" ht="15.6" x14ac:dyDescent="0.3">
      <c r="A5398" s="39">
        <v>43690.666666666664</v>
      </c>
      <c r="B5398" s="29">
        <f t="shared" si="339"/>
        <v>8</v>
      </c>
      <c r="C5398" s="34">
        <v>13</v>
      </c>
      <c r="D5398" s="35">
        <v>242.85</v>
      </c>
      <c r="E5398" s="36">
        <v>412.35</v>
      </c>
      <c r="F5398" s="37">
        <f t="shared" si="340"/>
        <v>655.20000000000005</v>
      </c>
      <c r="G5398" s="38"/>
      <c r="H5398" s="35">
        <v>315.07600000000002</v>
      </c>
      <c r="I5398" s="36">
        <v>401.91800000000001</v>
      </c>
      <c r="J5398" s="37">
        <f t="shared" si="341"/>
        <v>716.99400000000003</v>
      </c>
      <c r="K5398" s="38"/>
      <c r="L5398" s="35">
        <v>169.8</v>
      </c>
      <c r="M5398" s="36">
        <v>348.15</v>
      </c>
      <c r="N5398" s="37">
        <f t="shared" si="342"/>
        <v>517.95000000000005</v>
      </c>
    </row>
    <row r="5399" spans="1:14" ht="15.6" x14ac:dyDescent="0.3">
      <c r="A5399" s="40">
        <v>43690.708333333336</v>
      </c>
      <c r="B5399" s="29">
        <f t="shared" si="339"/>
        <v>8</v>
      </c>
      <c r="C5399" s="34">
        <v>13</v>
      </c>
      <c r="D5399" s="35">
        <v>244.5</v>
      </c>
      <c r="E5399" s="36">
        <v>381.15</v>
      </c>
      <c r="F5399" s="37">
        <f t="shared" si="340"/>
        <v>625.65</v>
      </c>
      <c r="G5399" s="38"/>
      <c r="H5399" s="35">
        <v>302.36200000000002</v>
      </c>
      <c r="I5399" s="36">
        <v>371.98599999999999</v>
      </c>
      <c r="J5399" s="37">
        <f t="shared" si="341"/>
        <v>674.34799999999996</v>
      </c>
      <c r="K5399" s="38"/>
      <c r="L5399" s="35">
        <v>153.15</v>
      </c>
      <c r="M5399" s="36">
        <v>334.05</v>
      </c>
      <c r="N5399" s="37">
        <f t="shared" si="342"/>
        <v>487.20000000000005</v>
      </c>
    </row>
    <row r="5400" spans="1:14" ht="15.6" x14ac:dyDescent="0.3">
      <c r="A5400" s="39">
        <v>43690.75</v>
      </c>
      <c r="B5400" s="29">
        <f t="shared" si="339"/>
        <v>8</v>
      </c>
      <c r="C5400" s="34">
        <v>13</v>
      </c>
      <c r="D5400" s="35">
        <v>235.5</v>
      </c>
      <c r="E5400" s="36">
        <v>334.05</v>
      </c>
      <c r="F5400" s="37">
        <f t="shared" si="340"/>
        <v>569.54999999999995</v>
      </c>
      <c r="G5400" s="38"/>
      <c r="H5400" s="35">
        <v>184.41399999999999</v>
      </c>
      <c r="I5400" s="36">
        <v>179.01599999999999</v>
      </c>
      <c r="J5400" s="37">
        <f t="shared" si="341"/>
        <v>363.42999999999995</v>
      </c>
      <c r="K5400" s="38"/>
      <c r="L5400" s="35">
        <v>111.75</v>
      </c>
      <c r="M5400" s="36">
        <v>108.6</v>
      </c>
      <c r="N5400" s="37">
        <f t="shared" si="342"/>
        <v>220.35</v>
      </c>
    </row>
    <row r="5401" spans="1:14" ht="15.6" x14ac:dyDescent="0.3">
      <c r="A5401" s="40">
        <v>43690.791666666664</v>
      </c>
      <c r="B5401" s="29">
        <f t="shared" si="339"/>
        <v>8</v>
      </c>
      <c r="C5401" s="34">
        <v>13</v>
      </c>
      <c r="D5401" s="35">
        <v>234</v>
      </c>
      <c r="E5401" s="36">
        <v>317.7</v>
      </c>
      <c r="F5401" s="37">
        <f t="shared" si="340"/>
        <v>551.70000000000005</v>
      </c>
      <c r="G5401" s="38"/>
      <c r="H5401" s="35">
        <v>177.26499999999999</v>
      </c>
      <c r="I5401" s="36">
        <v>169.13399999999999</v>
      </c>
      <c r="J5401" s="37">
        <f t="shared" si="341"/>
        <v>346.399</v>
      </c>
      <c r="K5401" s="38"/>
      <c r="L5401" s="35">
        <v>101.1</v>
      </c>
      <c r="M5401" s="36">
        <v>81.45</v>
      </c>
      <c r="N5401" s="37">
        <f t="shared" si="342"/>
        <v>182.55</v>
      </c>
    </row>
    <row r="5402" spans="1:14" ht="15.6" x14ac:dyDescent="0.3">
      <c r="A5402" s="39">
        <v>43690.833333333336</v>
      </c>
      <c r="B5402" s="29">
        <f t="shared" si="339"/>
        <v>8</v>
      </c>
      <c r="C5402" s="34">
        <v>13</v>
      </c>
      <c r="D5402" s="35">
        <v>223.35</v>
      </c>
      <c r="E5402" s="36">
        <v>308.39999999999998</v>
      </c>
      <c r="F5402" s="37">
        <f t="shared" si="340"/>
        <v>531.75</v>
      </c>
      <c r="G5402" s="38"/>
      <c r="H5402" s="35">
        <v>182.40700000000001</v>
      </c>
      <c r="I5402" s="36">
        <v>162.816</v>
      </c>
      <c r="J5402" s="37">
        <f t="shared" si="341"/>
        <v>345.22300000000001</v>
      </c>
      <c r="K5402" s="38"/>
      <c r="L5402" s="35">
        <v>101.25</v>
      </c>
      <c r="M5402" s="36">
        <v>82.65</v>
      </c>
      <c r="N5402" s="37">
        <f t="shared" si="342"/>
        <v>183.9</v>
      </c>
    </row>
    <row r="5403" spans="1:14" ht="15.6" x14ac:dyDescent="0.3">
      <c r="A5403" s="40">
        <v>43690.875</v>
      </c>
      <c r="B5403" s="29">
        <f t="shared" si="339"/>
        <v>8</v>
      </c>
      <c r="C5403" s="34">
        <v>13</v>
      </c>
      <c r="D5403" s="35">
        <v>183.45</v>
      </c>
      <c r="E5403" s="36">
        <v>148.35</v>
      </c>
      <c r="F5403" s="37">
        <f t="shared" si="340"/>
        <v>331.79999999999995</v>
      </c>
      <c r="G5403" s="38"/>
      <c r="H5403" s="35">
        <v>177.011</v>
      </c>
      <c r="I5403" s="36">
        <v>155.547</v>
      </c>
      <c r="J5403" s="37">
        <f t="shared" si="341"/>
        <v>332.55799999999999</v>
      </c>
      <c r="K5403" s="38"/>
      <c r="L5403" s="35">
        <v>96.45</v>
      </c>
      <c r="M5403" s="36">
        <v>77.099999999999994</v>
      </c>
      <c r="N5403" s="37">
        <f t="shared" si="342"/>
        <v>173.55</v>
      </c>
    </row>
    <row r="5404" spans="1:14" ht="15.6" x14ac:dyDescent="0.3">
      <c r="A5404" s="39">
        <v>43690.916666666664</v>
      </c>
      <c r="B5404" s="29">
        <f t="shared" si="339"/>
        <v>8</v>
      </c>
      <c r="C5404" s="34">
        <v>13</v>
      </c>
      <c r="D5404" s="35">
        <v>170.25</v>
      </c>
      <c r="E5404" s="36">
        <v>140.4</v>
      </c>
      <c r="F5404" s="37">
        <f t="shared" si="340"/>
        <v>310.64999999999998</v>
      </c>
      <c r="G5404" s="38"/>
      <c r="H5404" s="35">
        <v>174.208</v>
      </c>
      <c r="I5404" s="36">
        <v>153.53700000000001</v>
      </c>
      <c r="J5404" s="37">
        <f t="shared" si="341"/>
        <v>327.745</v>
      </c>
      <c r="K5404" s="38"/>
      <c r="L5404" s="35">
        <v>94.8</v>
      </c>
      <c r="M5404" s="36">
        <v>73.650000000000006</v>
      </c>
      <c r="N5404" s="37">
        <f t="shared" si="342"/>
        <v>168.45</v>
      </c>
    </row>
    <row r="5405" spans="1:14" ht="15.6" x14ac:dyDescent="0.3">
      <c r="A5405" s="40">
        <v>43690.958333333336</v>
      </c>
      <c r="B5405" s="29">
        <f t="shared" si="339"/>
        <v>8</v>
      </c>
      <c r="C5405" s="34">
        <v>13</v>
      </c>
      <c r="D5405" s="35">
        <v>169.95</v>
      </c>
      <c r="E5405" s="36">
        <v>137.1</v>
      </c>
      <c r="F5405" s="37">
        <f t="shared" si="340"/>
        <v>307.04999999999995</v>
      </c>
      <c r="G5405" s="38"/>
      <c r="H5405" s="35">
        <v>164.67099999999999</v>
      </c>
      <c r="I5405" s="36">
        <v>121.57899999999999</v>
      </c>
      <c r="J5405" s="37">
        <f t="shared" si="341"/>
        <v>286.25</v>
      </c>
      <c r="K5405" s="38"/>
      <c r="L5405" s="35">
        <v>79.5</v>
      </c>
      <c r="M5405" s="36">
        <v>63.15</v>
      </c>
      <c r="N5405" s="37">
        <f t="shared" si="342"/>
        <v>142.65</v>
      </c>
    </row>
    <row r="5406" spans="1:14" ht="15.6" x14ac:dyDescent="0.3">
      <c r="A5406" s="39">
        <v>43690</v>
      </c>
      <c r="B5406" s="29">
        <f t="shared" si="339"/>
        <v>8</v>
      </c>
      <c r="C5406" s="34">
        <v>13</v>
      </c>
      <c r="D5406" s="35">
        <v>152.69999999999999</v>
      </c>
      <c r="E5406" s="36">
        <v>126.9</v>
      </c>
      <c r="F5406" s="37">
        <f t="shared" si="340"/>
        <v>279.60000000000002</v>
      </c>
      <c r="G5406" s="38"/>
      <c r="H5406" s="35">
        <v>162.65199999999999</v>
      </c>
      <c r="I5406" s="36">
        <v>108.161</v>
      </c>
      <c r="J5406" s="37">
        <f t="shared" si="341"/>
        <v>270.81299999999999</v>
      </c>
      <c r="K5406" s="38"/>
      <c r="L5406" s="35">
        <v>72.75</v>
      </c>
      <c r="M5406" s="36">
        <v>62.25</v>
      </c>
      <c r="N5406" s="37">
        <f t="shared" si="342"/>
        <v>135</v>
      </c>
    </row>
    <row r="5407" spans="1:14" ht="15.6" x14ac:dyDescent="0.3">
      <c r="A5407" s="40">
        <v>43691.041666666664</v>
      </c>
      <c r="B5407" s="29">
        <f t="shared" si="339"/>
        <v>8</v>
      </c>
      <c r="C5407" s="34">
        <v>14</v>
      </c>
      <c r="D5407" s="35">
        <v>148.19999999999999</v>
      </c>
      <c r="E5407" s="36">
        <v>119.7</v>
      </c>
      <c r="F5407" s="37">
        <f t="shared" si="340"/>
        <v>267.89999999999998</v>
      </c>
      <c r="G5407" s="38"/>
      <c r="H5407" s="35">
        <v>162.28800000000001</v>
      </c>
      <c r="I5407" s="36">
        <v>107.94499999999999</v>
      </c>
      <c r="J5407" s="37">
        <f t="shared" si="341"/>
        <v>270.233</v>
      </c>
      <c r="K5407" s="38"/>
      <c r="L5407" s="35">
        <v>73.349999999999994</v>
      </c>
      <c r="M5407" s="36">
        <v>62.25</v>
      </c>
      <c r="N5407" s="37">
        <f t="shared" si="342"/>
        <v>135.6</v>
      </c>
    </row>
    <row r="5408" spans="1:14" ht="15.6" x14ac:dyDescent="0.3">
      <c r="A5408" s="39">
        <v>43691.083333333336</v>
      </c>
      <c r="B5408" s="29">
        <f t="shared" si="339"/>
        <v>8</v>
      </c>
      <c r="C5408" s="34">
        <v>14</v>
      </c>
      <c r="D5408" s="35">
        <v>149.85</v>
      </c>
      <c r="E5408" s="36">
        <v>119.7</v>
      </c>
      <c r="F5408" s="37">
        <f t="shared" si="340"/>
        <v>269.55</v>
      </c>
      <c r="G5408" s="38"/>
      <c r="H5408" s="35">
        <v>161.12700000000001</v>
      </c>
      <c r="I5408" s="36">
        <v>107.842</v>
      </c>
      <c r="J5408" s="37">
        <f t="shared" si="341"/>
        <v>268.96899999999999</v>
      </c>
      <c r="K5408" s="38"/>
      <c r="L5408" s="35">
        <v>74.849999999999994</v>
      </c>
      <c r="M5408" s="36">
        <v>62.55</v>
      </c>
      <c r="N5408" s="37">
        <f t="shared" si="342"/>
        <v>137.39999999999998</v>
      </c>
    </row>
    <row r="5409" spans="1:14" ht="15.6" x14ac:dyDescent="0.3">
      <c r="A5409" s="40">
        <v>43691.125</v>
      </c>
      <c r="B5409" s="29">
        <f t="shared" si="339"/>
        <v>8</v>
      </c>
      <c r="C5409" s="34">
        <v>14</v>
      </c>
      <c r="D5409" s="35">
        <v>140.85</v>
      </c>
      <c r="E5409" s="36">
        <v>119.4</v>
      </c>
      <c r="F5409" s="37">
        <f t="shared" si="340"/>
        <v>260.25</v>
      </c>
      <c r="G5409" s="38"/>
      <c r="H5409" s="35">
        <v>170.23500000000001</v>
      </c>
      <c r="I5409" s="36">
        <v>107.024</v>
      </c>
      <c r="J5409" s="37">
        <f t="shared" si="341"/>
        <v>277.25900000000001</v>
      </c>
      <c r="K5409" s="38"/>
      <c r="L5409" s="35">
        <v>73.2</v>
      </c>
      <c r="M5409" s="36">
        <v>63.45</v>
      </c>
      <c r="N5409" s="37">
        <f t="shared" si="342"/>
        <v>136.65</v>
      </c>
    </row>
    <row r="5410" spans="1:14" ht="15.6" x14ac:dyDescent="0.3">
      <c r="A5410" s="39">
        <v>43691.166666666664</v>
      </c>
      <c r="B5410" s="29">
        <f t="shared" si="339"/>
        <v>8</v>
      </c>
      <c r="C5410" s="34">
        <v>14</v>
      </c>
      <c r="D5410" s="35">
        <v>130.80000000000001</v>
      </c>
      <c r="E5410" s="36">
        <v>124.5</v>
      </c>
      <c r="F5410" s="37">
        <f t="shared" si="340"/>
        <v>255.3</v>
      </c>
      <c r="G5410" s="38"/>
      <c r="H5410" s="35">
        <v>173.60499999999999</v>
      </c>
      <c r="I5410" s="36">
        <v>107.818</v>
      </c>
      <c r="J5410" s="37">
        <f t="shared" si="341"/>
        <v>281.423</v>
      </c>
      <c r="K5410" s="38"/>
      <c r="L5410" s="35">
        <v>73.5</v>
      </c>
      <c r="M5410" s="36">
        <v>63.15</v>
      </c>
      <c r="N5410" s="37">
        <f t="shared" si="342"/>
        <v>136.65</v>
      </c>
    </row>
    <row r="5411" spans="1:14" ht="15.6" x14ac:dyDescent="0.3">
      <c r="A5411" s="40">
        <v>43691.208333333336</v>
      </c>
      <c r="B5411" s="29">
        <f t="shared" si="339"/>
        <v>8</v>
      </c>
      <c r="C5411" s="34">
        <v>14</v>
      </c>
      <c r="D5411" s="35">
        <v>130.94999999999999</v>
      </c>
      <c r="E5411" s="36">
        <v>130.19999999999999</v>
      </c>
      <c r="F5411" s="37">
        <f t="shared" si="340"/>
        <v>261.14999999999998</v>
      </c>
      <c r="G5411" s="38"/>
      <c r="H5411" s="35">
        <v>184.42400000000001</v>
      </c>
      <c r="I5411" s="36">
        <v>113.354</v>
      </c>
      <c r="J5411" s="37">
        <f t="shared" si="341"/>
        <v>297.77800000000002</v>
      </c>
      <c r="K5411" s="38"/>
      <c r="L5411" s="35">
        <v>74.400000000000006</v>
      </c>
      <c r="M5411" s="36">
        <v>61.35</v>
      </c>
      <c r="N5411" s="37">
        <f t="shared" si="342"/>
        <v>135.75</v>
      </c>
    </row>
    <row r="5412" spans="1:14" ht="15.6" x14ac:dyDescent="0.3">
      <c r="A5412" s="39">
        <v>43691.25</v>
      </c>
      <c r="B5412" s="29">
        <f t="shared" si="339"/>
        <v>8</v>
      </c>
      <c r="C5412" s="34">
        <v>14</v>
      </c>
      <c r="D5412" s="35">
        <v>171.3</v>
      </c>
      <c r="E5412" s="36">
        <v>294.60000000000002</v>
      </c>
      <c r="F5412" s="37">
        <f t="shared" si="340"/>
        <v>465.90000000000003</v>
      </c>
      <c r="G5412" s="38"/>
      <c r="H5412" s="35">
        <v>266.41399999999999</v>
      </c>
      <c r="I5412" s="36">
        <v>282.09199999999998</v>
      </c>
      <c r="J5412" s="37">
        <f t="shared" si="341"/>
        <v>548.50599999999997</v>
      </c>
      <c r="K5412" s="38"/>
      <c r="L5412" s="35">
        <v>113.85</v>
      </c>
      <c r="M5412" s="36">
        <v>241.65</v>
      </c>
      <c r="N5412" s="37">
        <f t="shared" si="342"/>
        <v>355.5</v>
      </c>
    </row>
    <row r="5413" spans="1:14" ht="15.6" x14ac:dyDescent="0.3">
      <c r="A5413" s="40">
        <v>43691.291666666664</v>
      </c>
      <c r="B5413" s="29">
        <f t="shared" si="339"/>
        <v>8</v>
      </c>
      <c r="C5413" s="34">
        <v>14</v>
      </c>
      <c r="D5413" s="35">
        <v>172.2</v>
      </c>
      <c r="E5413" s="36">
        <v>302.39999999999998</v>
      </c>
      <c r="F5413" s="37">
        <f t="shared" si="340"/>
        <v>474.59999999999997</v>
      </c>
      <c r="G5413" s="38"/>
      <c r="H5413" s="35">
        <v>284.81599999999997</v>
      </c>
      <c r="I5413" s="36">
        <v>312.399</v>
      </c>
      <c r="J5413" s="37">
        <f t="shared" si="341"/>
        <v>597.21499999999992</v>
      </c>
      <c r="K5413" s="38"/>
      <c r="L5413" s="35">
        <v>139.35</v>
      </c>
      <c r="M5413" s="36">
        <v>274.2</v>
      </c>
      <c r="N5413" s="37">
        <f t="shared" si="342"/>
        <v>413.54999999999995</v>
      </c>
    </row>
    <row r="5414" spans="1:14" ht="15.6" x14ac:dyDescent="0.3">
      <c r="A5414" s="39">
        <v>43691.333333333336</v>
      </c>
      <c r="B5414" s="29">
        <f t="shared" si="339"/>
        <v>8</v>
      </c>
      <c r="C5414" s="34">
        <v>14</v>
      </c>
      <c r="D5414" s="35">
        <v>193.95</v>
      </c>
      <c r="E5414" s="36">
        <v>328.95</v>
      </c>
      <c r="F5414" s="37">
        <f t="shared" si="340"/>
        <v>522.9</v>
      </c>
      <c r="G5414" s="38"/>
      <c r="H5414" s="35">
        <v>327.15800000000002</v>
      </c>
      <c r="I5414" s="36">
        <v>325.46699999999998</v>
      </c>
      <c r="J5414" s="37">
        <f t="shared" si="341"/>
        <v>652.625</v>
      </c>
      <c r="K5414" s="38"/>
      <c r="L5414" s="35">
        <v>161.69999999999999</v>
      </c>
      <c r="M5414" s="36">
        <v>288.60000000000002</v>
      </c>
      <c r="N5414" s="37">
        <f t="shared" si="342"/>
        <v>450.3</v>
      </c>
    </row>
    <row r="5415" spans="1:14" ht="15.6" x14ac:dyDescent="0.3">
      <c r="A5415" s="40">
        <v>43691.375</v>
      </c>
      <c r="B5415" s="29">
        <f t="shared" si="339"/>
        <v>8</v>
      </c>
      <c r="C5415" s="34">
        <v>14</v>
      </c>
      <c r="D5415" s="35">
        <v>217.95</v>
      </c>
      <c r="E5415" s="36">
        <v>364.05</v>
      </c>
      <c r="F5415" s="37">
        <f t="shared" si="340"/>
        <v>582</v>
      </c>
      <c r="G5415" s="38"/>
      <c r="H5415" s="35">
        <v>304.85700000000003</v>
      </c>
      <c r="I5415" s="36">
        <v>345.76600000000002</v>
      </c>
      <c r="J5415" s="37">
        <f t="shared" si="341"/>
        <v>650.62300000000005</v>
      </c>
      <c r="K5415" s="38"/>
      <c r="L5415" s="35">
        <v>174.6</v>
      </c>
      <c r="M5415" s="36">
        <v>302.7</v>
      </c>
      <c r="N5415" s="37">
        <f t="shared" si="342"/>
        <v>477.29999999999995</v>
      </c>
    </row>
    <row r="5416" spans="1:14" ht="15.6" x14ac:dyDescent="0.3">
      <c r="A5416" s="39">
        <v>43691.416666666664</v>
      </c>
      <c r="B5416" s="29">
        <f t="shared" si="339"/>
        <v>8</v>
      </c>
      <c r="C5416" s="34">
        <v>14</v>
      </c>
      <c r="D5416" s="35">
        <v>235.35</v>
      </c>
      <c r="E5416" s="36">
        <v>382.05</v>
      </c>
      <c r="F5416" s="37">
        <f t="shared" si="340"/>
        <v>617.4</v>
      </c>
      <c r="G5416" s="38"/>
      <c r="H5416" s="35">
        <v>307.25</v>
      </c>
      <c r="I5416" s="36">
        <v>353.863</v>
      </c>
      <c r="J5416" s="37">
        <f t="shared" si="341"/>
        <v>661.11300000000006</v>
      </c>
      <c r="K5416" s="38"/>
      <c r="L5416" s="35">
        <v>179.25</v>
      </c>
      <c r="M5416" s="36">
        <v>309.60000000000002</v>
      </c>
      <c r="N5416" s="37">
        <f t="shared" si="342"/>
        <v>488.85</v>
      </c>
    </row>
    <row r="5417" spans="1:14" ht="15.6" x14ac:dyDescent="0.3">
      <c r="A5417" s="40">
        <v>43691.458333333336</v>
      </c>
      <c r="B5417" s="29">
        <f t="shared" si="339"/>
        <v>8</v>
      </c>
      <c r="C5417" s="34">
        <v>14</v>
      </c>
      <c r="D5417" s="35">
        <v>250.35</v>
      </c>
      <c r="E5417" s="36">
        <v>385.8</v>
      </c>
      <c r="F5417" s="37">
        <f t="shared" si="340"/>
        <v>636.15</v>
      </c>
      <c r="G5417" s="38"/>
      <c r="H5417" s="35">
        <v>302.44600000000003</v>
      </c>
      <c r="I5417" s="36">
        <v>358.18799999999999</v>
      </c>
      <c r="J5417" s="37">
        <f t="shared" si="341"/>
        <v>660.63400000000001</v>
      </c>
      <c r="K5417" s="38"/>
      <c r="L5417" s="35">
        <v>181.5</v>
      </c>
      <c r="M5417" s="36">
        <v>303.75</v>
      </c>
      <c r="N5417" s="37">
        <f t="shared" si="342"/>
        <v>485.25</v>
      </c>
    </row>
    <row r="5418" spans="1:14" ht="15.6" x14ac:dyDescent="0.3">
      <c r="A5418" s="39">
        <v>43691.5</v>
      </c>
      <c r="B5418" s="29">
        <f t="shared" si="339"/>
        <v>8</v>
      </c>
      <c r="C5418" s="34">
        <v>14</v>
      </c>
      <c r="D5418" s="35">
        <v>282.75</v>
      </c>
      <c r="E5418" s="36">
        <v>366</v>
      </c>
      <c r="F5418" s="37">
        <f t="shared" si="340"/>
        <v>648.75</v>
      </c>
      <c r="G5418" s="38"/>
      <c r="H5418" s="35">
        <v>312.827</v>
      </c>
      <c r="I5418" s="36">
        <v>366.35</v>
      </c>
      <c r="J5418" s="37">
        <f t="shared" si="341"/>
        <v>679.17700000000002</v>
      </c>
      <c r="K5418" s="38"/>
      <c r="L5418" s="35">
        <v>176.25</v>
      </c>
      <c r="M5418" s="36">
        <v>305.25</v>
      </c>
      <c r="N5418" s="37">
        <f t="shared" si="342"/>
        <v>481.5</v>
      </c>
    </row>
    <row r="5419" spans="1:14" ht="15.6" x14ac:dyDescent="0.3">
      <c r="A5419" s="40">
        <v>43691.541666666664</v>
      </c>
      <c r="B5419" s="29">
        <f t="shared" si="339"/>
        <v>8</v>
      </c>
      <c r="C5419" s="34">
        <v>14</v>
      </c>
      <c r="D5419" s="35">
        <v>261.14999999999998</v>
      </c>
      <c r="E5419" s="36">
        <v>405.9</v>
      </c>
      <c r="F5419" s="37">
        <f t="shared" si="340"/>
        <v>667.05</v>
      </c>
      <c r="G5419" s="38"/>
      <c r="H5419" s="35">
        <v>319.33699999999999</v>
      </c>
      <c r="I5419" s="36">
        <v>377.85899999999998</v>
      </c>
      <c r="J5419" s="37">
        <f t="shared" si="341"/>
        <v>697.19599999999991</v>
      </c>
      <c r="K5419" s="38"/>
      <c r="L5419" s="35">
        <v>174.45</v>
      </c>
      <c r="M5419" s="36">
        <v>314.39999999999998</v>
      </c>
      <c r="N5419" s="37">
        <f t="shared" si="342"/>
        <v>488.84999999999997</v>
      </c>
    </row>
    <row r="5420" spans="1:14" ht="15.6" x14ac:dyDescent="0.3">
      <c r="A5420" s="39">
        <v>43691.583333333336</v>
      </c>
      <c r="B5420" s="29">
        <f t="shared" si="339"/>
        <v>8</v>
      </c>
      <c r="C5420" s="34">
        <v>14</v>
      </c>
      <c r="D5420" s="35">
        <v>255.75</v>
      </c>
      <c r="E5420" s="36">
        <v>407.85</v>
      </c>
      <c r="F5420" s="37">
        <f t="shared" si="340"/>
        <v>663.6</v>
      </c>
      <c r="G5420" s="38"/>
      <c r="H5420" s="35">
        <v>319.84800000000001</v>
      </c>
      <c r="I5420" s="36">
        <v>370.16800000000001</v>
      </c>
      <c r="J5420" s="37">
        <f t="shared" si="341"/>
        <v>690.01600000000008</v>
      </c>
      <c r="K5420" s="38"/>
      <c r="L5420" s="35">
        <v>178.95</v>
      </c>
      <c r="M5420" s="36">
        <v>326.55</v>
      </c>
      <c r="N5420" s="37">
        <f t="shared" si="342"/>
        <v>505.5</v>
      </c>
    </row>
    <row r="5421" spans="1:14" ht="15.6" x14ac:dyDescent="0.3">
      <c r="A5421" s="40">
        <v>43691.625</v>
      </c>
      <c r="B5421" s="29">
        <f t="shared" si="339"/>
        <v>8</v>
      </c>
      <c r="C5421" s="34">
        <v>14</v>
      </c>
      <c r="D5421" s="35">
        <v>254.85</v>
      </c>
      <c r="E5421" s="36">
        <v>408.15</v>
      </c>
      <c r="F5421" s="37">
        <f t="shared" si="340"/>
        <v>663</v>
      </c>
      <c r="G5421" s="38"/>
      <c r="H5421" s="35">
        <v>312.31700000000001</v>
      </c>
      <c r="I5421" s="36">
        <v>370.29300000000001</v>
      </c>
      <c r="J5421" s="37">
        <f t="shared" si="341"/>
        <v>682.61</v>
      </c>
      <c r="K5421" s="38"/>
      <c r="L5421" s="35">
        <v>179.4</v>
      </c>
      <c r="M5421" s="36">
        <v>341.4</v>
      </c>
      <c r="N5421" s="37">
        <f t="shared" si="342"/>
        <v>520.79999999999995</v>
      </c>
    </row>
    <row r="5422" spans="1:14" ht="15.6" x14ac:dyDescent="0.3">
      <c r="A5422" s="39">
        <v>43691.666666666664</v>
      </c>
      <c r="B5422" s="29">
        <f t="shared" si="339"/>
        <v>8</v>
      </c>
      <c r="C5422" s="34">
        <v>14</v>
      </c>
      <c r="D5422" s="35">
        <v>245.7</v>
      </c>
      <c r="E5422" s="36">
        <v>400.65</v>
      </c>
      <c r="F5422" s="37">
        <f t="shared" si="340"/>
        <v>646.34999999999991</v>
      </c>
      <c r="G5422" s="38"/>
      <c r="H5422" s="35">
        <v>307.70299999999997</v>
      </c>
      <c r="I5422" s="36">
        <v>376.73899999999998</v>
      </c>
      <c r="J5422" s="37">
        <f t="shared" si="341"/>
        <v>684.44200000000001</v>
      </c>
      <c r="K5422" s="38"/>
      <c r="L5422" s="35">
        <v>178.2</v>
      </c>
      <c r="M5422" s="36">
        <v>337.35</v>
      </c>
      <c r="N5422" s="37">
        <f t="shared" si="342"/>
        <v>515.54999999999995</v>
      </c>
    </row>
    <row r="5423" spans="1:14" ht="15.6" x14ac:dyDescent="0.3">
      <c r="A5423" s="40">
        <v>43691.708333333336</v>
      </c>
      <c r="B5423" s="29">
        <f t="shared" si="339"/>
        <v>8</v>
      </c>
      <c r="C5423" s="34">
        <v>14</v>
      </c>
      <c r="D5423" s="35">
        <v>249.75</v>
      </c>
      <c r="E5423" s="36">
        <v>375.6</v>
      </c>
      <c r="F5423" s="37">
        <f t="shared" si="340"/>
        <v>625.35</v>
      </c>
      <c r="G5423" s="38"/>
      <c r="H5423" s="35">
        <v>296.52100000000002</v>
      </c>
      <c r="I5423" s="36">
        <v>358.11900000000003</v>
      </c>
      <c r="J5423" s="37">
        <f t="shared" si="341"/>
        <v>654.6400000000001</v>
      </c>
      <c r="K5423" s="38"/>
      <c r="L5423" s="35">
        <v>161.55000000000001</v>
      </c>
      <c r="M5423" s="36">
        <v>325.05</v>
      </c>
      <c r="N5423" s="37">
        <f t="shared" si="342"/>
        <v>486.6</v>
      </c>
    </row>
    <row r="5424" spans="1:14" ht="15.6" x14ac:dyDescent="0.3">
      <c r="A5424" s="39">
        <v>43691.75</v>
      </c>
      <c r="B5424" s="29">
        <f t="shared" si="339"/>
        <v>8</v>
      </c>
      <c r="C5424" s="34">
        <v>14</v>
      </c>
      <c r="D5424" s="35">
        <v>231.9</v>
      </c>
      <c r="E5424" s="36">
        <v>336.45</v>
      </c>
      <c r="F5424" s="37">
        <f t="shared" si="340"/>
        <v>568.35</v>
      </c>
      <c r="G5424" s="38"/>
      <c r="H5424" s="35">
        <v>189.44300000000001</v>
      </c>
      <c r="I5424" s="36">
        <v>173.875</v>
      </c>
      <c r="J5424" s="37">
        <f t="shared" si="341"/>
        <v>363.31799999999998</v>
      </c>
      <c r="K5424" s="38"/>
      <c r="L5424" s="35">
        <v>115.65</v>
      </c>
      <c r="M5424" s="36">
        <v>102.3</v>
      </c>
      <c r="N5424" s="37">
        <f t="shared" si="342"/>
        <v>217.95</v>
      </c>
    </row>
    <row r="5425" spans="1:14" ht="15.6" x14ac:dyDescent="0.3">
      <c r="A5425" s="40">
        <v>43691.791666666664</v>
      </c>
      <c r="B5425" s="29">
        <f t="shared" si="339"/>
        <v>8</v>
      </c>
      <c r="C5425" s="34">
        <v>14</v>
      </c>
      <c r="D5425" s="35">
        <v>223.2</v>
      </c>
      <c r="E5425" s="36">
        <v>313.35000000000002</v>
      </c>
      <c r="F5425" s="37">
        <f t="shared" si="340"/>
        <v>536.54999999999995</v>
      </c>
      <c r="G5425" s="38"/>
      <c r="H5425" s="35">
        <v>176.53100000000001</v>
      </c>
      <c r="I5425" s="36">
        <v>163.416</v>
      </c>
      <c r="J5425" s="37">
        <f t="shared" si="341"/>
        <v>339.947</v>
      </c>
      <c r="K5425" s="38"/>
      <c r="L5425" s="35">
        <v>105.45</v>
      </c>
      <c r="M5425" s="36">
        <v>79.349999999999994</v>
      </c>
      <c r="N5425" s="37">
        <f t="shared" si="342"/>
        <v>184.8</v>
      </c>
    </row>
    <row r="5426" spans="1:14" ht="15.6" x14ac:dyDescent="0.3">
      <c r="A5426" s="39">
        <v>43691.833333333336</v>
      </c>
      <c r="B5426" s="29">
        <f t="shared" si="339"/>
        <v>8</v>
      </c>
      <c r="C5426" s="34">
        <v>14</v>
      </c>
      <c r="D5426" s="35">
        <v>211.35</v>
      </c>
      <c r="E5426" s="36">
        <v>303.89999999999998</v>
      </c>
      <c r="F5426" s="37">
        <f t="shared" si="340"/>
        <v>515.25</v>
      </c>
      <c r="G5426" s="38"/>
      <c r="H5426" s="35">
        <v>185.92599999999999</v>
      </c>
      <c r="I5426" s="36">
        <v>162.20500000000001</v>
      </c>
      <c r="J5426" s="37">
        <f t="shared" si="341"/>
        <v>348.13099999999997</v>
      </c>
      <c r="K5426" s="38"/>
      <c r="L5426" s="35">
        <v>104.85</v>
      </c>
      <c r="M5426" s="36">
        <v>82.35</v>
      </c>
      <c r="N5426" s="37">
        <f t="shared" si="342"/>
        <v>187.2</v>
      </c>
    </row>
    <row r="5427" spans="1:14" ht="15.6" x14ac:dyDescent="0.3">
      <c r="A5427" s="40">
        <v>43691.875</v>
      </c>
      <c r="B5427" s="29">
        <f t="shared" si="339"/>
        <v>8</v>
      </c>
      <c r="C5427" s="34">
        <v>14</v>
      </c>
      <c r="D5427" s="35">
        <v>168.75</v>
      </c>
      <c r="E5427" s="36">
        <v>147.44999999999999</v>
      </c>
      <c r="F5427" s="37">
        <f t="shared" si="340"/>
        <v>316.2</v>
      </c>
      <c r="G5427" s="38"/>
      <c r="H5427" s="35">
        <v>177.316</v>
      </c>
      <c r="I5427" s="36">
        <v>150.43</v>
      </c>
      <c r="J5427" s="37">
        <f t="shared" si="341"/>
        <v>327.74599999999998</v>
      </c>
      <c r="K5427" s="38"/>
      <c r="L5427" s="35">
        <v>102.15</v>
      </c>
      <c r="M5427" s="36">
        <v>79.95</v>
      </c>
      <c r="N5427" s="37">
        <f t="shared" si="342"/>
        <v>182.10000000000002</v>
      </c>
    </row>
    <row r="5428" spans="1:14" ht="15.6" x14ac:dyDescent="0.3">
      <c r="A5428" s="39">
        <v>43691.916666666664</v>
      </c>
      <c r="B5428" s="29">
        <f t="shared" si="339"/>
        <v>8</v>
      </c>
      <c r="C5428" s="34">
        <v>14</v>
      </c>
      <c r="D5428" s="35">
        <v>154.35</v>
      </c>
      <c r="E5428" s="36">
        <v>141.6</v>
      </c>
      <c r="F5428" s="37">
        <f t="shared" si="340"/>
        <v>295.95</v>
      </c>
      <c r="G5428" s="38"/>
      <c r="H5428" s="35">
        <v>176.07900000000001</v>
      </c>
      <c r="I5428" s="36">
        <v>149.79</v>
      </c>
      <c r="J5428" s="37">
        <f t="shared" si="341"/>
        <v>325.86900000000003</v>
      </c>
      <c r="K5428" s="38"/>
      <c r="L5428" s="35">
        <v>99.15</v>
      </c>
      <c r="M5428" s="36">
        <v>78.75</v>
      </c>
      <c r="N5428" s="37">
        <f t="shared" si="342"/>
        <v>177.9</v>
      </c>
    </row>
    <row r="5429" spans="1:14" ht="15.6" x14ac:dyDescent="0.3">
      <c r="A5429" s="40">
        <v>43691.958333333336</v>
      </c>
      <c r="B5429" s="29">
        <f t="shared" si="339"/>
        <v>8</v>
      </c>
      <c r="C5429" s="34">
        <v>14</v>
      </c>
      <c r="D5429" s="35">
        <v>154.35</v>
      </c>
      <c r="E5429" s="36">
        <v>138.30000000000001</v>
      </c>
      <c r="F5429" s="37">
        <f t="shared" si="340"/>
        <v>292.64999999999998</v>
      </c>
      <c r="G5429" s="38"/>
      <c r="H5429" s="35">
        <v>165.24299999999999</v>
      </c>
      <c r="I5429" s="36">
        <v>122.47</v>
      </c>
      <c r="J5429" s="37">
        <f t="shared" si="341"/>
        <v>287.71299999999997</v>
      </c>
      <c r="K5429" s="38"/>
      <c r="L5429" s="35">
        <v>97.35</v>
      </c>
      <c r="M5429" s="36">
        <v>70.8</v>
      </c>
      <c r="N5429" s="37">
        <f t="shared" si="342"/>
        <v>168.14999999999998</v>
      </c>
    </row>
    <row r="5430" spans="1:14" ht="15.6" x14ac:dyDescent="0.3">
      <c r="A5430" s="39">
        <v>43691</v>
      </c>
      <c r="B5430" s="29">
        <f t="shared" si="339"/>
        <v>8</v>
      </c>
      <c r="C5430" s="34">
        <v>14</v>
      </c>
      <c r="D5430" s="35">
        <v>140.1</v>
      </c>
      <c r="E5430" s="36">
        <v>127.8</v>
      </c>
      <c r="F5430" s="37">
        <f t="shared" si="340"/>
        <v>267.89999999999998</v>
      </c>
      <c r="G5430" s="38"/>
      <c r="H5430" s="35">
        <v>161.286</v>
      </c>
      <c r="I5430" s="36">
        <v>106.10899999999999</v>
      </c>
      <c r="J5430" s="37">
        <f t="shared" si="341"/>
        <v>267.39499999999998</v>
      </c>
      <c r="K5430" s="38"/>
      <c r="L5430" s="35">
        <v>89.4</v>
      </c>
      <c r="M5430" s="36">
        <v>68.849999999999994</v>
      </c>
      <c r="N5430" s="37">
        <f t="shared" si="342"/>
        <v>158.25</v>
      </c>
    </row>
    <row r="5431" spans="1:14" ht="15.6" x14ac:dyDescent="0.3">
      <c r="A5431" s="40">
        <v>43692.041666666664</v>
      </c>
      <c r="B5431" s="29">
        <f t="shared" si="339"/>
        <v>8</v>
      </c>
      <c r="C5431" s="34">
        <v>15</v>
      </c>
      <c r="D5431" s="35">
        <v>122.4</v>
      </c>
      <c r="E5431" s="36">
        <v>120.75</v>
      </c>
      <c r="F5431" s="37">
        <f t="shared" si="340"/>
        <v>243.15</v>
      </c>
      <c r="G5431" s="38"/>
      <c r="H5431" s="35">
        <v>159.43100000000001</v>
      </c>
      <c r="I5431" s="36">
        <v>105.01900000000001</v>
      </c>
      <c r="J5431" s="37">
        <f t="shared" si="341"/>
        <v>264.45000000000005</v>
      </c>
      <c r="K5431" s="38"/>
      <c r="L5431" s="35">
        <v>89.55</v>
      </c>
      <c r="M5431" s="36">
        <v>69</v>
      </c>
      <c r="N5431" s="37">
        <f t="shared" si="342"/>
        <v>158.55000000000001</v>
      </c>
    </row>
    <row r="5432" spans="1:14" ht="15.6" x14ac:dyDescent="0.3">
      <c r="A5432" s="39">
        <v>43692.083333333336</v>
      </c>
      <c r="B5432" s="29">
        <f t="shared" si="339"/>
        <v>8</v>
      </c>
      <c r="C5432" s="34">
        <v>15</v>
      </c>
      <c r="D5432" s="35">
        <v>114.6</v>
      </c>
      <c r="E5432" s="36">
        <v>121.35</v>
      </c>
      <c r="F5432" s="37">
        <f t="shared" si="340"/>
        <v>235.95</v>
      </c>
      <c r="G5432" s="38"/>
      <c r="H5432" s="35">
        <v>157.49799999999999</v>
      </c>
      <c r="I5432" s="36">
        <v>106.17100000000001</v>
      </c>
      <c r="J5432" s="37">
        <f t="shared" si="341"/>
        <v>263.66899999999998</v>
      </c>
      <c r="K5432" s="38"/>
      <c r="L5432" s="35">
        <v>90.15</v>
      </c>
      <c r="M5432" s="36">
        <v>69.599999999999994</v>
      </c>
      <c r="N5432" s="37">
        <f t="shared" si="342"/>
        <v>159.75</v>
      </c>
    </row>
    <row r="5433" spans="1:14" ht="15.6" x14ac:dyDescent="0.3">
      <c r="A5433" s="40">
        <v>43692.125</v>
      </c>
      <c r="B5433" s="29">
        <f t="shared" si="339"/>
        <v>8</v>
      </c>
      <c r="C5433" s="34">
        <v>15</v>
      </c>
      <c r="D5433" s="35">
        <v>112.2</v>
      </c>
      <c r="E5433" s="36">
        <v>122.4</v>
      </c>
      <c r="F5433" s="37">
        <f t="shared" si="340"/>
        <v>234.60000000000002</v>
      </c>
      <c r="G5433" s="38"/>
      <c r="H5433" s="35">
        <v>170.57300000000001</v>
      </c>
      <c r="I5433" s="36">
        <v>104.49</v>
      </c>
      <c r="J5433" s="37">
        <f t="shared" si="341"/>
        <v>275.06299999999999</v>
      </c>
      <c r="K5433" s="38"/>
      <c r="L5433" s="35">
        <v>88.65</v>
      </c>
      <c r="M5433" s="36">
        <v>69</v>
      </c>
      <c r="N5433" s="37">
        <f t="shared" si="342"/>
        <v>157.65</v>
      </c>
    </row>
    <row r="5434" spans="1:14" ht="15.6" x14ac:dyDescent="0.3">
      <c r="A5434" s="39">
        <v>43692.166666666664</v>
      </c>
      <c r="B5434" s="29">
        <f t="shared" si="339"/>
        <v>8</v>
      </c>
      <c r="C5434" s="34">
        <v>15</v>
      </c>
      <c r="D5434" s="35">
        <v>112.8</v>
      </c>
      <c r="E5434" s="36">
        <v>124.65</v>
      </c>
      <c r="F5434" s="37">
        <f t="shared" si="340"/>
        <v>237.45</v>
      </c>
      <c r="G5434" s="38"/>
      <c r="H5434" s="35">
        <v>175.01300000000001</v>
      </c>
      <c r="I5434" s="36">
        <v>104.393</v>
      </c>
      <c r="J5434" s="37">
        <f t="shared" si="341"/>
        <v>279.40600000000001</v>
      </c>
      <c r="K5434" s="38"/>
      <c r="L5434" s="35">
        <v>89.25</v>
      </c>
      <c r="M5434" s="36">
        <v>68.400000000000006</v>
      </c>
      <c r="N5434" s="37">
        <f t="shared" si="342"/>
        <v>157.65</v>
      </c>
    </row>
    <row r="5435" spans="1:14" ht="15.6" x14ac:dyDescent="0.3">
      <c r="A5435" s="40">
        <v>43692.208333333336</v>
      </c>
      <c r="B5435" s="29">
        <f t="shared" si="339"/>
        <v>8</v>
      </c>
      <c r="C5435" s="34">
        <v>15</v>
      </c>
      <c r="D5435" s="35">
        <v>112.65</v>
      </c>
      <c r="E5435" s="36">
        <v>131.55000000000001</v>
      </c>
      <c r="F5435" s="37">
        <f t="shared" si="340"/>
        <v>244.20000000000002</v>
      </c>
      <c r="G5435" s="38"/>
      <c r="H5435" s="35">
        <v>185.33199999999999</v>
      </c>
      <c r="I5435" s="36">
        <v>116.33499999999999</v>
      </c>
      <c r="J5435" s="37">
        <f t="shared" si="341"/>
        <v>301.66699999999997</v>
      </c>
      <c r="K5435" s="38"/>
      <c r="L5435" s="35">
        <v>92.1</v>
      </c>
      <c r="M5435" s="36">
        <v>69</v>
      </c>
      <c r="N5435" s="37">
        <f t="shared" si="342"/>
        <v>161.1</v>
      </c>
    </row>
    <row r="5436" spans="1:14" ht="15.6" x14ac:dyDescent="0.3">
      <c r="A5436" s="39">
        <v>43692.25</v>
      </c>
      <c r="B5436" s="29">
        <f t="shared" si="339"/>
        <v>8</v>
      </c>
      <c r="C5436" s="34">
        <v>15</v>
      </c>
      <c r="D5436" s="35">
        <v>148.65</v>
      </c>
      <c r="E5436" s="36">
        <v>281.39999999999998</v>
      </c>
      <c r="F5436" s="37">
        <f t="shared" si="340"/>
        <v>430.04999999999995</v>
      </c>
      <c r="G5436" s="38"/>
      <c r="H5436" s="35">
        <v>257.92200000000003</v>
      </c>
      <c r="I5436" s="36">
        <v>269.32900000000001</v>
      </c>
      <c r="J5436" s="37">
        <f t="shared" si="341"/>
        <v>527.25099999999998</v>
      </c>
      <c r="K5436" s="38"/>
      <c r="L5436" s="35">
        <v>132.44999999999999</v>
      </c>
      <c r="M5436" s="36">
        <v>243.75</v>
      </c>
      <c r="N5436" s="37">
        <f t="shared" si="342"/>
        <v>376.2</v>
      </c>
    </row>
    <row r="5437" spans="1:14" ht="15.6" x14ac:dyDescent="0.3">
      <c r="A5437" s="40">
        <v>43692.291666666664</v>
      </c>
      <c r="B5437" s="29">
        <f t="shared" si="339"/>
        <v>8</v>
      </c>
      <c r="C5437" s="34">
        <v>15</v>
      </c>
      <c r="D5437" s="35">
        <v>167.4</v>
      </c>
      <c r="E5437" s="36">
        <v>298.2</v>
      </c>
      <c r="F5437" s="37">
        <f t="shared" si="340"/>
        <v>465.6</v>
      </c>
      <c r="G5437" s="38"/>
      <c r="H5437" s="35">
        <v>278.13299999999998</v>
      </c>
      <c r="I5437" s="36">
        <v>302.47000000000003</v>
      </c>
      <c r="J5437" s="37">
        <f t="shared" si="341"/>
        <v>580.60300000000007</v>
      </c>
      <c r="K5437" s="38"/>
      <c r="L5437" s="35">
        <v>146.4</v>
      </c>
      <c r="M5437" s="36">
        <v>281.10000000000002</v>
      </c>
      <c r="N5437" s="37">
        <f t="shared" si="342"/>
        <v>427.5</v>
      </c>
    </row>
    <row r="5438" spans="1:14" ht="15.6" x14ac:dyDescent="0.3">
      <c r="A5438" s="39">
        <v>43692.333333333336</v>
      </c>
      <c r="B5438" s="29">
        <f t="shared" si="339"/>
        <v>8</v>
      </c>
      <c r="C5438" s="34">
        <v>15</v>
      </c>
      <c r="D5438" s="35">
        <v>202.35</v>
      </c>
      <c r="E5438" s="36">
        <v>332.25</v>
      </c>
      <c r="F5438" s="37">
        <f t="shared" si="340"/>
        <v>534.6</v>
      </c>
      <c r="G5438" s="38"/>
      <c r="H5438" s="35">
        <v>292.80099999999999</v>
      </c>
      <c r="I5438" s="36">
        <v>325.88400000000001</v>
      </c>
      <c r="J5438" s="37">
        <f t="shared" si="341"/>
        <v>618.68499999999995</v>
      </c>
      <c r="K5438" s="38"/>
      <c r="L5438" s="35">
        <v>163.05000000000001</v>
      </c>
      <c r="M5438" s="36">
        <v>294</v>
      </c>
      <c r="N5438" s="37">
        <f t="shared" si="342"/>
        <v>457.05</v>
      </c>
    </row>
    <row r="5439" spans="1:14" ht="15.6" x14ac:dyDescent="0.3">
      <c r="A5439" s="40">
        <v>43692.375</v>
      </c>
      <c r="B5439" s="29">
        <f t="shared" si="339"/>
        <v>8</v>
      </c>
      <c r="C5439" s="34">
        <v>15</v>
      </c>
      <c r="D5439" s="35">
        <v>228</v>
      </c>
      <c r="E5439" s="36">
        <v>372</v>
      </c>
      <c r="F5439" s="37">
        <f t="shared" si="340"/>
        <v>600</v>
      </c>
      <c r="G5439" s="38"/>
      <c r="H5439" s="35">
        <v>310.113</v>
      </c>
      <c r="I5439" s="36">
        <v>347.608</v>
      </c>
      <c r="J5439" s="37">
        <f t="shared" si="341"/>
        <v>657.721</v>
      </c>
      <c r="K5439" s="38"/>
      <c r="L5439" s="35">
        <v>180.3</v>
      </c>
      <c r="M5439" s="36">
        <v>311.39999999999998</v>
      </c>
      <c r="N5439" s="37">
        <f t="shared" si="342"/>
        <v>491.7</v>
      </c>
    </row>
    <row r="5440" spans="1:14" ht="15.6" x14ac:dyDescent="0.3">
      <c r="A5440" s="39">
        <v>43692.416666666664</v>
      </c>
      <c r="B5440" s="29">
        <f t="shared" si="339"/>
        <v>8</v>
      </c>
      <c r="C5440" s="34">
        <v>15</v>
      </c>
      <c r="D5440" s="35">
        <v>250.65</v>
      </c>
      <c r="E5440" s="36">
        <v>390.45</v>
      </c>
      <c r="F5440" s="37">
        <f t="shared" si="340"/>
        <v>641.1</v>
      </c>
      <c r="G5440" s="38"/>
      <c r="H5440" s="35">
        <v>308.26100000000002</v>
      </c>
      <c r="I5440" s="36">
        <v>358.98599999999999</v>
      </c>
      <c r="J5440" s="37">
        <f t="shared" si="341"/>
        <v>667.24700000000007</v>
      </c>
      <c r="K5440" s="38"/>
      <c r="L5440" s="35">
        <v>183.3</v>
      </c>
      <c r="M5440" s="36">
        <v>323.55</v>
      </c>
      <c r="N5440" s="37">
        <f t="shared" si="342"/>
        <v>506.85</v>
      </c>
    </row>
    <row r="5441" spans="1:14" ht="15.6" x14ac:dyDescent="0.3">
      <c r="A5441" s="40">
        <v>43692.458333333336</v>
      </c>
      <c r="B5441" s="29">
        <f t="shared" si="339"/>
        <v>8</v>
      </c>
      <c r="C5441" s="34">
        <v>15</v>
      </c>
      <c r="D5441" s="35">
        <v>261.45</v>
      </c>
      <c r="E5441" s="36">
        <v>404.25</v>
      </c>
      <c r="F5441" s="37">
        <f t="shared" si="340"/>
        <v>665.7</v>
      </c>
      <c r="G5441" s="38"/>
      <c r="H5441" s="35">
        <v>313.887</v>
      </c>
      <c r="I5441" s="36">
        <v>364.31700000000001</v>
      </c>
      <c r="J5441" s="37">
        <f t="shared" si="341"/>
        <v>678.20399999999995</v>
      </c>
      <c r="K5441" s="38"/>
      <c r="L5441" s="35">
        <v>182.4</v>
      </c>
      <c r="M5441" s="36">
        <v>323.55</v>
      </c>
      <c r="N5441" s="37">
        <f t="shared" si="342"/>
        <v>505.95000000000005</v>
      </c>
    </row>
    <row r="5442" spans="1:14" ht="15.6" x14ac:dyDescent="0.3">
      <c r="A5442" s="39">
        <v>43692.5</v>
      </c>
      <c r="B5442" s="29">
        <f t="shared" si="339"/>
        <v>8</v>
      </c>
      <c r="C5442" s="34">
        <v>15</v>
      </c>
      <c r="D5442" s="35">
        <v>262.05</v>
      </c>
      <c r="E5442" s="36">
        <v>375.6</v>
      </c>
      <c r="F5442" s="37">
        <f t="shared" si="340"/>
        <v>637.65000000000009</v>
      </c>
      <c r="G5442" s="38"/>
      <c r="H5442" s="35">
        <v>328.27199999999999</v>
      </c>
      <c r="I5442" s="36">
        <v>377.11599999999999</v>
      </c>
      <c r="J5442" s="37">
        <f t="shared" si="341"/>
        <v>705.38799999999992</v>
      </c>
      <c r="K5442" s="38"/>
      <c r="L5442" s="35">
        <v>184.2</v>
      </c>
      <c r="M5442" s="36">
        <v>335.25</v>
      </c>
      <c r="N5442" s="37">
        <f t="shared" si="342"/>
        <v>519.45000000000005</v>
      </c>
    </row>
    <row r="5443" spans="1:14" ht="15.6" x14ac:dyDescent="0.3">
      <c r="A5443" s="40">
        <v>43692.541666666664</v>
      </c>
      <c r="B5443" s="29">
        <f t="shared" si="339"/>
        <v>8</v>
      </c>
      <c r="C5443" s="34">
        <v>15</v>
      </c>
      <c r="D5443" s="35">
        <v>271.5</v>
      </c>
      <c r="E5443" s="36">
        <v>366.6</v>
      </c>
      <c r="F5443" s="37">
        <f t="shared" si="340"/>
        <v>638.1</v>
      </c>
      <c r="G5443" s="38"/>
      <c r="H5443" s="35">
        <v>317.72399999999999</v>
      </c>
      <c r="I5443" s="36">
        <v>371.59</v>
      </c>
      <c r="J5443" s="37">
        <f t="shared" si="341"/>
        <v>689.31399999999996</v>
      </c>
      <c r="K5443" s="38"/>
      <c r="L5443" s="35">
        <v>178.8</v>
      </c>
      <c r="M5443" s="36">
        <v>337.8</v>
      </c>
      <c r="N5443" s="37">
        <f t="shared" si="342"/>
        <v>516.6</v>
      </c>
    </row>
    <row r="5444" spans="1:14" ht="15.6" x14ac:dyDescent="0.3">
      <c r="A5444" s="39">
        <v>43692.583333333336</v>
      </c>
      <c r="B5444" s="29">
        <f t="shared" si="339"/>
        <v>8</v>
      </c>
      <c r="C5444" s="34">
        <v>15</v>
      </c>
      <c r="D5444" s="35">
        <v>259.35000000000002</v>
      </c>
      <c r="E5444" s="36">
        <v>407.1</v>
      </c>
      <c r="F5444" s="37">
        <f t="shared" si="340"/>
        <v>666.45</v>
      </c>
      <c r="G5444" s="38"/>
      <c r="H5444" s="35">
        <v>316.53800000000001</v>
      </c>
      <c r="I5444" s="36">
        <v>371.74400000000003</v>
      </c>
      <c r="J5444" s="37">
        <f t="shared" si="341"/>
        <v>688.28200000000004</v>
      </c>
      <c r="K5444" s="38"/>
      <c r="L5444" s="35">
        <v>178.8</v>
      </c>
      <c r="M5444" s="36">
        <v>319.64999999999998</v>
      </c>
      <c r="N5444" s="37">
        <f t="shared" si="342"/>
        <v>498.45</v>
      </c>
    </row>
    <row r="5445" spans="1:14" ht="15.6" x14ac:dyDescent="0.3">
      <c r="A5445" s="40">
        <v>43692.625</v>
      </c>
      <c r="B5445" s="29">
        <f t="shared" si="339"/>
        <v>8</v>
      </c>
      <c r="C5445" s="34">
        <v>15</v>
      </c>
      <c r="D5445" s="35">
        <v>255.15</v>
      </c>
      <c r="E5445" s="36">
        <v>400.2</v>
      </c>
      <c r="F5445" s="37">
        <f t="shared" si="340"/>
        <v>655.35</v>
      </c>
      <c r="G5445" s="38"/>
      <c r="H5445" s="35">
        <v>302.923</v>
      </c>
      <c r="I5445" s="36">
        <v>361.798</v>
      </c>
      <c r="J5445" s="37">
        <f t="shared" si="341"/>
        <v>664.721</v>
      </c>
      <c r="K5445" s="38"/>
      <c r="L5445" s="35">
        <v>178.65</v>
      </c>
      <c r="M5445" s="36">
        <v>308.55</v>
      </c>
      <c r="N5445" s="37">
        <f t="shared" si="342"/>
        <v>487.20000000000005</v>
      </c>
    </row>
    <row r="5446" spans="1:14" ht="15.6" x14ac:dyDescent="0.3">
      <c r="A5446" s="39">
        <v>43692.666666666664</v>
      </c>
      <c r="B5446" s="29">
        <f t="shared" si="339"/>
        <v>8</v>
      </c>
      <c r="C5446" s="34">
        <v>15</v>
      </c>
      <c r="D5446" s="35">
        <v>250.65</v>
      </c>
      <c r="E5446" s="36">
        <v>376.65</v>
      </c>
      <c r="F5446" s="37">
        <f t="shared" si="340"/>
        <v>627.29999999999995</v>
      </c>
      <c r="G5446" s="38"/>
      <c r="H5446" s="35">
        <v>294.31700000000001</v>
      </c>
      <c r="I5446" s="36">
        <v>340.91899999999998</v>
      </c>
      <c r="J5446" s="37">
        <f t="shared" si="341"/>
        <v>635.23599999999999</v>
      </c>
      <c r="K5446" s="38"/>
      <c r="L5446" s="35">
        <v>174.75</v>
      </c>
      <c r="M5446" s="36">
        <v>311.25</v>
      </c>
      <c r="N5446" s="37">
        <f t="shared" si="342"/>
        <v>486</v>
      </c>
    </row>
    <row r="5447" spans="1:14" ht="15.6" x14ac:dyDescent="0.3">
      <c r="A5447" s="40">
        <v>43692.708333333336</v>
      </c>
      <c r="B5447" s="29">
        <f t="shared" si="339"/>
        <v>8</v>
      </c>
      <c r="C5447" s="34">
        <v>15</v>
      </c>
      <c r="D5447" s="35">
        <v>256.95</v>
      </c>
      <c r="E5447" s="36">
        <v>350.7</v>
      </c>
      <c r="F5447" s="37">
        <f t="shared" si="340"/>
        <v>607.65</v>
      </c>
      <c r="G5447" s="38"/>
      <c r="H5447" s="35">
        <v>277.36099999999999</v>
      </c>
      <c r="I5447" s="36">
        <v>309.76600000000002</v>
      </c>
      <c r="J5447" s="37">
        <f t="shared" si="341"/>
        <v>587.12699999999995</v>
      </c>
      <c r="K5447" s="38"/>
      <c r="L5447" s="35">
        <v>159.44999999999999</v>
      </c>
      <c r="M5447" s="36">
        <v>292.8</v>
      </c>
      <c r="N5447" s="37">
        <f t="shared" si="342"/>
        <v>452.25</v>
      </c>
    </row>
    <row r="5448" spans="1:14" ht="15.6" x14ac:dyDescent="0.3">
      <c r="A5448" s="39">
        <v>43692.75</v>
      </c>
      <c r="B5448" s="29">
        <f t="shared" ref="B5448:B5511" si="343">MONTH(A5448)</f>
        <v>8</v>
      </c>
      <c r="C5448" s="34">
        <v>15</v>
      </c>
      <c r="D5448" s="35">
        <v>235.35</v>
      </c>
      <c r="E5448" s="36">
        <v>318.60000000000002</v>
      </c>
      <c r="F5448" s="37">
        <f t="shared" ref="F5448:F5511" si="344">D5448+E5448</f>
        <v>553.95000000000005</v>
      </c>
      <c r="G5448" s="38"/>
      <c r="H5448" s="35">
        <v>186.36699999999999</v>
      </c>
      <c r="I5448" s="36">
        <v>179.99</v>
      </c>
      <c r="J5448" s="37">
        <f t="shared" ref="J5448:J5511" si="345">H5448+I5448</f>
        <v>366.35699999999997</v>
      </c>
      <c r="K5448" s="38"/>
      <c r="L5448" s="35">
        <v>110.85</v>
      </c>
      <c r="M5448" s="36">
        <v>106.8</v>
      </c>
      <c r="N5448" s="37">
        <f t="shared" ref="N5448:N5511" si="346">L5448+M5448</f>
        <v>217.64999999999998</v>
      </c>
    </row>
    <row r="5449" spans="1:14" ht="15.6" x14ac:dyDescent="0.3">
      <c r="A5449" s="40">
        <v>43692.791666666664</v>
      </c>
      <c r="B5449" s="29">
        <f t="shared" si="343"/>
        <v>8</v>
      </c>
      <c r="C5449" s="34">
        <v>15</v>
      </c>
      <c r="D5449" s="35">
        <v>219.15</v>
      </c>
      <c r="E5449" s="36">
        <v>299.39999999999998</v>
      </c>
      <c r="F5449" s="37">
        <f t="shared" si="344"/>
        <v>518.54999999999995</v>
      </c>
      <c r="G5449" s="38"/>
      <c r="H5449" s="35">
        <v>174.40100000000001</v>
      </c>
      <c r="I5449" s="36">
        <v>162.00299999999999</v>
      </c>
      <c r="J5449" s="37">
        <f t="shared" si="345"/>
        <v>336.404</v>
      </c>
      <c r="K5449" s="38"/>
      <c r="L5449" s="35">
        <v>102</v>
      </c>
      <c r="M5449" s="36">
        <v>82.2</v>
      </c>
      <c r="N5449" s="37">
        <f t="shared" si="346"/>
        <v>184.2</v>
      </c>
    </row>
    <row r="5450" spans="1:14" ht="15.6" x14ac:dyDescent="0.3">
      <c r="A5450" s="39">
        <v>43692.833333333336</v>
      </c>
      <c r="B5450" s="29">
        <f t="shared" si="343"/>
        <v>8</v>
      </c>
      <c r="C5450" s="34">
        <v>15</v>
      </c>
      <c r="D5450" s="35">
        <v>207.75</v>
      </c>
      <c r="E5450" s="36">
        <v>292.5</v>
      </c>
      <c r="F5450" s="37">
        <f t="shared" si="344"/>
        <v>500.25</v>
      </c>
      <c r="G5450" s="38"/>
      <c r="H5450" s="35">
        <v>182.53700000000001</v>
      </c>
      <c r="I5450" s="36">
        <v>164.239</v>
      </c>
      <c r="J5450" s="37">
        <f t="shared" si="345"/>
        <v>346.77600000000001</v>
      </c>
      <c r="K5450" s="38"/>
      <c r="L5450" s="35">
        <v>103.65</v>
      </c>
      <c r="M5450" s="36">
        <v>78.75</v>
      </c>
      <c r="N5450" s="37">
        <f t="shared" si="346"/>
        <v>182.4</v>
      </c>
    </row>
    <row r="5451" spans="1:14" ht="15.6" x14ac:dyDescent="0.3">
      <c r="A5451" s="40">
        <v>43692.875</v>
      </c>
      <c r="B5451" s="29">
        <f t="shared" si="343"/>
        <v>8</v>
      </c>
      <c r="C5451" s="34">
        <v>15</v>
      </c>
      <c r="D5451" s="35">
        <v>168</v>
      </c>
      <c r="E5451" s="36">
        <v>147.75</v>
      </c>
      <c r="F5451" s="37">
        <f t="shared" si="344"/>
        <v>315.75</v>
      </c>
      <c r="G5451" s="38"/>
      <c r="H5451" s="35">
        <v>176.96899999999999</v>
      </c>
      <c r="I5451" s="36">
        <v>154.32400000000001</v>
      </c>
      <c r="J5451" s="37">
        <f t="shared" si="345"/>
        <v>331.29300000000001</v>
      </c>
      <c r="K5451" s="38"/>
      <c r="L5451" s="35">
        <v>100.2</v>
      </c>
      <c r="M5451" s="36">
        <v>70.5</v>
      </c>
      <c r="N5451" s="37">
        <f t="shared" si="346"/>
        <v>170.7</v>
      </c>
    </row>
    <row r="5452" spans="1:14" ht="15.6" x14ac:dyDescent="0.3">
      <c r="A5452" s="39">
        <v>43692.916666666664</v>
      </c>
      <c r="B5452" s="29">
        <f t="shared" si="343"/>
        <v>8</v>
      </c>
      <c r="C5452" s="34">
        <v>15</v>
      </c>
      <c r="D5452" s="35">
        <v>144.30000000000001</v>
      </c>
      <c r="E5452" s="36">
        <v>133.94999999999999</v>
      </c>
      <c r="F5452" s="37">
        <f t="shared" si="344"/>
        <v>278.25</v>
      </c>
      <c r="G5452" s="38"/>
      <c r="H5452" s="35">
        <v>174.72900000000001</v>
      </c>
      <c r="I5452" s="36">
        <v>151.131</v>
      </c>
      <c r="J5452" s="37">
        <f t="shared" si="345"/>
        <v>325.86</v>
      </c>
      <c r="K5452" s="38"/>
      <c r="L5452" s="35">
        <v>96.15</v>
      </c>
      <c r="M5452" s="36">
        <v>69</v>
      </c>
      <c r="N5452" s="37">
        <f t="shared" si="346"/>
        <v>165.15</v>
      </c>
    </row>
    <row r="5453" spans="1:14" ht="15.6" x14ac:dyDescent="0.3">
      <c r="A5453" s="40">
        <v>43692.958333333336</v>
      </c>
      <c r="B5453" s="29">
        <f t="shared" si="343"/>
        <v>8</v>
      </c>
      <c r="C5453" s="34">
        <v>15</v>
      </c>
      <c r="D5453" s="35">
        <v>132.75</v>
      </c>
      <c r="E5453" s="36">
        <v>132.30000000000001</v>
      </c>
      <c r="F5453" s="37">
        <f t="shared" si="344"/>
        <v>265.05</v>
      </c>
      <c r="G5453" s="38"/>
      <c r="H5453" s="35">
        <v>165.58099999999999</v>
      </c>
      <c r="I5453" s="36">
        <v>121.562</v>
      </c>
      <c r="J5453" s="37">
        <f t="shared" si="345"/>
        <v>287.14299999999997</v>
      </c>
      <c r="K5453" s="38"/>
      <c r="L5453" s="35">
        <v>84.3</v>
      </c>
      <c r="M5453" s="36">
        <v>61.65</v>
      </c>
      <c r="N5453" s="37">
        <f t="shared" si="346"/>
        <v>145.94999999999999</v>
      </c>
    </row>
    <row r="5454" spans="1:14" ht="15.6" x14ac:dyDescent="0.3">
      <c r="A5454" s="39">
        <v>43692</v>
      </c>
      <c r="B5454" s="29">
        <f t="shared" si="343"/>
        <v>8</v>
      </c>
      <c r="C5454" s="34">
        <v>15</v>
      </c>
      <c r="D5454" s="35">
        <v>136.35</v>
      </c>
      <c r="E5454" s="36">
        <v>121.95</v>
      </c>
      <c r="F5454" s="37">
        <f t="shared" si="344"/>
        <v>258.3</v>
      </c>
      <c r="G5454" s="38"/>
      <c r="H5454" s="35">
        <v>162.268</v>
      </c>
      <c r="I5454" s="36">
        <v>106.435</v>
      </c>
      <c r="J5454" s="37">
        <f t="shared" si="345"/>
        <v>268.70299999999997</v>
      </c>
      <c r="K5454" s="38"/>
      <c r="L5454" s="35">
        <v>78.599999999999994</v>
      </c>
      <c r="M5454" s="36">
        <v>61.5</v>
      </c>
      <c r="N5454" s="37">
        <f t="shared" si="346"/>
        <v>140.1</v>
      </c>
    </row>
    <row r="5455" spans="1:14" ht="15.6" x14ac:dyDescent="0.3">
      <c r="A5455" s="40">
        <v>43693.041666666664</v>
      </c>
      <c r="B5455" s="29">
        <f t="shared" si="343"/>
        <v>8</v>
      </c>
      <c r="C5455" s="34">
        <v>16</v>
      </c>
      <c r="D5455" s="35">
        <v>134.1</v>
      </c>
      <c r="E5455" s="36">
        <v>114.3</v>
      </c>
      <c r="F5455" s="37">
        <f t="shared" si="344"/>
        <v>248.39999999999998</v>
      </c>
      <c r="G5455" s="38"/>
      <c r="H5455" s="35">
        <v>161.01300000000001</v>
      </c>
      <c r="I5455" s="36">
        <v>105.376</v>
      </c>
      <c r="J5455" s="37">
        <f t="shared" si="345"/>
        <v>266.38900000000001</v>
      </c>
      <c r="K5455" s="38"/>
      <c r="L5455" s="35">
        <v>79.95</v>
      </c>
      <c r="M5455" s="36">
        <v>62.1</v>
      </c>
      <c r="N5455" s="37">
        <f t="shared" si="346"/>
        <v>142.05000000000001</v>
      </c>
    </row>
    <row r="5456" spans="1:14" ht="15.6" x14ac:dyDescent="0.3">
      <c r="A5456" s="39">
        <v>43693.083333333336</v>
      </c>
      <c r="B5456" s="29">
        <f t="shared" si="343"/>
        <v>8</v>
      </c>
      <c r="C5456" s="34">
        <v>16</v>
      </c>
      <c r="D5456" s="35">
        <v>121.5</v>
      </c>
      <c r="E5456" s="36">
        <v>113.85</v>
      </c>
      <c r="F5456" s="37">
        <f t="shared" si="344"/>
        <v>235.35</v>
      </c>
      <c r="G5456" s="38"/>
      <c r="H5456" s="35">
        <v>164.62799999999999</v>
      </c>
      <c r="I5456" s="36">
        <v>104.291</v>
      </c>
      <c r="J5456" s="37">
        <f t="shared" si="345"/>
        <v>268.91899999999998</v>
      </c>
      <c r="K5456" s="38"/>
      <c r="L5456" s="35">
        <v>79.95</v>
      </c>
      <c r="M5456" s="36">
        <v>61.65</v>
      </c>
      <c r="N5456" s="37">
        <f t="shared" si="346"/>
        <v>141.6</v>
      </c>
    </row>
    <row r="5457" spans="1:14" ht="15.6" x14ac:dyDescent="0.3">
      <c r="A5457" s="40">
        <v>43693.125</v>
      </c>
      <c r="B5457" s="29">
        <f t="shared" si="343"/>
        <v>8</v>
      </c>
      <c r="C5457" s="34">
        <v>16</v>
      </c>
      <c r="D5457" s="35">
        <v>115.5</v>
      </c>
      <c r="E5457" s="36">
        <v>114.6</v>
      </c>
      <c r="F5457" s="37">
        <f t="shared" si="344"/>
        <v>230.1</v>
      </c>
      <c r="G5457" s="38"/>
      <c r="H5457" s="35">
        <v>180.79499999999999</v>
      </c>
      <c r="I5457" s="36">
        <v>106.047</v>
      </c>
      <c r="J5457" s="37">
        <f t="shared" si="345"/>
        <v>286.84199999999998</v>
      </c>
      <c r="K5457" s="38"/>
      <c r="L5457" s="35">
        <v>79.05</v>
      </c>
      <c r="M5457" s="36">
        <v>62.1</v>
      </c>
      <c r="N5457" s="37">
        <f t="shared" si="346"/>
        <v>141.15</v>
      </c>
    </row>
    <row r="5458" spans="1:14" ht="15.6" x14ac:dyDescent="0.3">
      <c r="A5458" s="39">
        <v>43693.166666666664</v>
      </c>
      <c r="B5458" s="29">
        <f t="shared" si="343"/>
        <v>8</v>
      </c>
      <c r="C5458" s="34">
        <v>16</v>
      </c>
      <c r="D5458" s="35">
        <v>116.1</v>
      </c>
      <c r="E5458" s="36">
        <v>124.65</v>
      </c>
      <c r="F5458" s="37">
        <f t="shared" si="344"/>
        <v>240.75</v>
      </c>
      <c r="G5458" s="38"/>
      <c r="H5458" s="35">
        <v>173.971</v>
      </c>
      <c r="I5458" s="36">
        <v>105.708</v>
      </c>
      <c r="J5458" s="37">
        <f t="shared" si="345"/>
        <v>279.67899999999997</v>
      </c>
      <c r="K5458" s="38"/>
      <c r="L5458" s="35">
        <v>78.900000000000006</v>
      </c>
      <c r="M5458" s="36">
        <v>60.9</v>
      </c>
      <c r="N5458" s="37">
        <f t="shared" si="346"/>
        <v>139.80000000000001</v>
      </c>
    </row>
    <row r="5459" spans="1:14" ht="15.6" x14ac:dyDescent="0.3">
      <c r="A5459" s="40">
        <v>43693.208333333336</v>
      </c>
      <c r="B5459" s="29">
        <f t="shared" si="343"/>
        <v>8</v>
      </c>
      <c r="C5459" s="34">
        <v>16</v>
      </c>
      <c r="D5459" s="35">
        <v>115.2</v>
      </c>
      <c r="E5459" s="36">
        <v>126.6</v>
      </c>
      <c r="F5459" s="37">
        <f t="shared" si="344"/>
        <v>241.8</v>
      </c>
      <c r="G5459" s="38"/>
      <c r="H5459" s="35">
        <v>187.74299999999999</v>
      </c>
      <c r="I5459" s="36">
        <v>110.48699999999999</v>
      </c>
      <c r="J5459" s="37">
        <f t="shared" si="345"/>
        <v>298.23</v>
      </c>
      <c r="K5459" s="38"/>
      <c r="L5459" s="35">
        <v>80.25</v>
      </c>
      <c r="M5459" s="36">
        <v>61.35</v>
      </c>
      <c r="N5459" s="37">
        <f t="shared" si="346"/>
        <v>141.6</v>
      </c>
    </row>
    <row r="5460" spans="1:14" ht="15.6" x14ac:dyDescent="0.3">
      <c r="A5460" s="39">
        <v>43693.25</v>
      </c>
      <c r="B5460" s="29">
        <f t="shared" si="343"/>
        <v>8</v>
      </c>
      <c r="C5460" s="34">
        <v>16</v>
      </c>
      <c r="D5460" s="35">
        <v>154.5</v>
      </c>
      <c r="E5460" s="36">
        <v>286.35000000000002</v>
      </c>
      <c r="F5460" s="37">
        <f t="shared" si="344"/>
        <v>440.85</v>
      </c>
      <c r="G5460" s="38"/>
      <c r="H5460" s="35">
        <v>255.47499999999999</v>
      </c>
      <c r="I5460" s="36">
        <v>250.81399999999999</v>
      </c>
      <c r="J5460" s="37">
        <f t="shared" si="345"/>
        <v>506.28899999999999</v>
      </c>
      <c r="K5460" s="38"/>
      <c r="L5460" s="35">
        <v>112.8</v>
      </c>
      <c r="M5460" s="36">
        <v>233.55</v>
      </c>
      <c r="N5460" s="37">
        <f t="shared" si="346"/>
        <v>346.35</v>
      </c>
    </row>
    <row r="5461" spans="1:14" ht="15.6" x14ac:dyDescent="0.3">
      <c r="A5461" s="40">
        <v>43693.291666666664</v>
      </c>
      <c r="B5461" s="29">
        <f t="shared" si="343"/>
        <v>8</v>
      </c>
      <c r="C5461" s="34">
        <v>16</v>
      </c>
      <c r="D5461" s="35">
        <v>170.25</v>
      </c>
      <c r="E5461" s="36">
        <v>293.10000000000002</v>
      </c>
      <c r="F5461" s="37">
        <f t="shared" si="344"/>
        <v>463.35</v>
      </c>
      <c r="G5461" s="38"/>
      <c r="H5461" s="35">
        <v>280.19900000000001</v>
      </c>
      <c r="I5461" s="36">
        <v>280.041</v>
      </c>
      <c r="J5461" s="37">
        <f t="shared" si="345"/>
        <v>560.24</v>
      </c>
      <c r="K5461" s="38"/>
      <c r="L5461" s="35">
        <v>135.9</v>
      </c>
      <c r="M5461" s="36">
        <v>263.85000000000002</v>
      </c>
      <c r="N5461" s="37">
        <f t="shared" si="346"/>
        <v>399.75</v>
      </c>
    </row>
    <row r="5462" spans="1:14" ht="15.6" x14ac:dyDescent="0.3">
      <c r="A5462" s="39">
        <v>43693.333333333336</v>
      </c>
      <c r="B5462" s="29">
        <f t="shared" si="343"/>
        <v>8</v>
      </c>
      <c r="C5462" s="34">
        <v>16</v>
      </c>
      <c r="D5462" s="35">
        <v>192.9</v>
      </c>
      <c r="E5462" s="36">
        <v>321.45</v>
      </c>
      <c r="F5462" s="37">
        <f t="shared" si="344"/>
        <v>514.35</v>
      </c>
      <c r="G5462" s="38"/>
      <c r="H5462" s="35">
        <v>291.75</v>
      </c>
      <c r="I5462" s="36">
        <v>307.887</v>
      </c>
      <c r="J5462" s="37">
        <f t="shared" si="345"/>
        <v>599.63699999999994</v>
      </c>
      <c r="K5462" s="38"/>
      <c r="L5462" s="35">
        <v>154.19999999999999</v>
      </c>
      <c r="M5462" s="36">
        <v>280.95</v>
      </c>
      <c r="N5462" s="37">
        <f t="shared" si="346"/>
        <v>435.15</v>
      </c>
    </row>
    <row r="5463" spans="1:14" ht="15.6" x14ac:dyDescent="0.3">
      <c r="A5463" s="40">
        <v>43693.375</v>
      </c>
      <c r="B5463" s="29">
        <f t="shared" si="343"/>
        <v>8</v>
      </c>
      <c r="C5463" s="34">
        <v>16</v>
      </c>
      <c r="D5463" s="35">
        <v>209.7</v>
      </c>
      <c r="E5463" s="36">
        <v>358.8</v>
      </c>
      <c r="F5463" s="37">
        <f t="shared" si="344"/>
        <v>568.5</v>
      </c>
      <c r="G5463" s="38"/>
      <c r="H5463" s="35">
        <v>305.36500000000001</v>
      </c>
      <c r="I5463" s="36">
        <v>332.82600000000002</v>
      </c>
      <c r="J5463" s="37">
        <f t="shared" si="345"/>
        <v>638.19100000000003</v>
      </c>
      <c r="K5463" s="38"/>
      <c r="L5463" s="35">
        <v>166.5</v>
      </c>
      <c r="M5463" s="36">
        <v>301.05</v>
      </c>
      <c r="N5463" s="37">
        <f t="shared" si="346"/>
        <v>467.55</v>
      </c>
    </row>
    <row r="5464" spans="1:14" ht="15.6" x14ac:dyDescent="0.3">
      <c r="A5464" s="39">
        <v>43693.416666666664</v>
      </c>
      <c r="B5464" s="29">
        <f t="shared" si="343"/>
        <v>8</v>
      </c>
      <c r="C5464" s="34">
        <v>16</v>
      </c>
      <c r="D5464" s="35">
        <v>229.35</v>
      </c>
      <c r="E5464" s="36">
        <v>374.7</v>
      </c>
      <c r="F5464" s="37">
        <f t="shared" si="344"/>
        <v>604.04999999999995</v>
      </c>
      <c r="G5464" s="38"/>
      <c r="H5464" s="35">
        <v>302.64400000000001</v>
      </c>
      <c r="I5464" s="36">
        <v>340.58300000000003</v>
      </c>
      <c r="J5464" s="37">
        <f t="shared" si="345"/>
        <v>643.22700000000009</v>
      </c>
      <c r="K5464" s="38"/>
      <c r="L5464" s="35">
        <v>163.5</v>
      </c>
      <c r="M5464" s="36">
        <v>314.10000000000002</v>
      </c>
      <c r="N5464" s="37">
        <f t="shared" si="346"/>
        <v>477.6</v>
      </c>
    </row>
    <row r="5465" spans="1:14" ht="15.6" x14ac:dyDescent="0.3">
      <c r="A5465" s="40">
        <v>43693.458333333336</v>
      </c>
      <c r="B5465" s="29">
        <f t="shared" si="343"/>
        <v>8</v>
      </c>
      <c r="C5465" s="34">
        <v>16</v>
      </c>
      <c r="D5465" s="35">
        <v>242.1</v>
      </c>
      <c r="E5465" s="36">
        <v>391.5</v>
      </c>
      <c r="F5465" s="37">
        <f t="shared" si="344"/>
        <v>633.6</v>
      </c>
      <c r="G5465" s="38"/>
      <c r="H5465" s="35">
        <v>309.12900000000002</v>
      </c>
      <c r="I5465" s="36">
        <v>345.58100000000002</v>
      </c>
      <c r="J5465" s="37">
        <f t="shared" si="345"/>
        <v>654.71</v>
      </c>
      <c r="K5465" s="38"/>
      <c r="L5465" s="35">
        <v>166.65</v>
      </c>
      <c r="M5465" s="36">
        <v>322.05</v>
      </c>
      <c r="N5465" s="37">
        <f t="shared" si="346"/>
        <v>488.70000000000005</v>
      </c>
    </row>
    <row r="5466" spans="1:14" ht="15.6" x14ac:dyDescent="0.3">
      <c r="A5466" s="39">
        <v>43693.5</v>
      </c>
      <c r="B5466" s="29">
        <f t="shared" si="343"/>
        <v>8</v>
      </c>
      <c r="C5466" s="34">
        <v>16</v>
      </c>
      <c r="D5466" s="35">
        <v>248.1</v>
      </c>
      <c r="E5466" s="36">
        <v>391.65</v>
      </c>
      <c r="F5466" s="37">
        <f t="shared" si="344"/>
        <v>639.75</v>
      </c>
      <c r="G5466" s="38"/>
      <c r="H5466" s="35">
        <v>310.14</v>
      </c>
      <c r="I5466" s="36">
        <v>352.27800000000002</v>
      </c>
      <c r="J5466" s="37">
        <f t="shared" si="345"/>
        <v>662.41800000000001</v>
      </c>
      <c r="K5466" s="38"/>
      <c r="L5466" s="35">
        <v>167.7</v>
      </c>
      <c r="M5466" s="36">
        <v>334.5</v>
      </c>
      <c r="N5466" s="37">
        <f t="shared" si="346"/>
        <v>502.2</v>
      </c>
    </row>
    <row r="5467" spans="1:14" ht="15.6" x14ac:dyDescent="0.3">
      <c r="A5467" s="40">
        <v>43693.541666666664</v>
      </c>
      <c r="B5467" s="29">
        <f t="shared" si="343"/>
        <v>8</v>
      </c>
      <c r="C5467" s="34">
        <v>16</v>
      </c>
      <c r="D5467" s="35">
        <v>257.85000000000002</v>
      </c>
      <c r="E5467" s="36">
        <v>395.85</v>
      </c>
      <c r="F5467" s="37">
        <f t="shared" si="344"/>
        <v>653.70000000000005</v>
      </c>
      <c r="G5467" s="38"/>
      <c r="H5467" s="35">
        <v>316.12099999999998</v>
      </c>
      <c r="I5467" s="36">
        <v>352.02499999999998</v>
      </c>
      <c r="J5467" s="37">
        <f t="shared" si="345"/>
        <v>668.14599999999996</v>
      </c>
      <c r="K5467" s="38"/>
      <c r="L5467" s="35">
        <v>166.8</v>
      </c>
      <c r="M5467" s="36">
        <v>339</v>
      </c>
      <c r="N5467" s="37">
        <f t="shared" si="346"/>
        <v>505.8</v>
      </c>
    </row>
    <row r="5468" spans="1:14" ht="15.6" x14ac:dyDescent="0.3">
      <c r="A5468" s="39">
        <v>43693.583333333336</v>
      </c>
      <c r="B5468" s="29">
        <f t="shared" si="343"/>
        <v>8</v>
      </c>
      <c r="C5468" s="34">
        <v>16</v>
      </c>
      <c r="D5468" s="35">
        <v>256.2</v>
      </c>
      <c r="E5468" s="36">
        <v>400.2</v>
      </c>
      <c r="F5468" s="37">
        <f t="shared" si="344"/>
        <v>656.4</v>
      </c>
      <c r="G5468" s="38"/>
      <c r="H5468" s="35">
        <v>309.72399999999999</v>
      </c>
      <c r="I5468" s="36">
        <v>355.88299999999998</v>
      </c>
      <c r="J5468" s="37">
        <f t="shared" si="345"/>
        <v>665.60699999999997</v>
      </c>
      <c r="K5468" s="38"/>
      <c r="L5468" s="35">
        <v>162.44999999999999</v>
      </c>
      <c r="M5468" s="36">
        <v>346.5</v>
      </c>
      <c r="N5468" s="37">
        <f t="shared" si="346"/>
        <v>508.95</v>
      </c>
    </row>
    <row r="5469" spans="1:14" ht="15.6" x14ac:dyDescent="0.3">
      <c r="A5469" s="40">
        <v>43693.625</v>
      </c>
      <c r="B5469" s="29">
        <f t="shared" si="343"/>
        <v>8</v>
      </c>
      <c r="C5469" s="34">
        <v>16</v>
      </c>
      <c r="D5469" s="35">
        <v>253.2</v>
      </c>
      <c r="E5469" s="36">
        <v>402</v>
      </c>
      <c r="F5469" s="37">
        <f t="shared" si="344"/>
        <v>655.20000000000005</v>
      </c>
      <c r="G5469" s="38"/>
      <c r="H5469" s="35">
        <v>309.74799999999999</v>
      </c>
      <c r="I5469" s="36">
        <v>352.91399999999999</v>
      </c>
      <c r="J5469" s="37">
        <f t="shared" si="345"/>
        <v>662.66200000000003</v>
      </c>
      <c r="K5469" s="38"/>
      <c r="L5469" s="35">
        <v>155.69999999999999</v>
      </c>
      <c r="M5469" s="36">
        <v>356.85</v>
      </c>
      <c r="N5469" s="37">
        <f t="shared" si="346"/>
        <v>512.54999999999995</v>
      </c>
    </row>
    <row r="5470" spans="1:14" ht="15.6" x14ac:dyDescent="0.3">
      <c r="A5470" s="39">
        <v>43693.666666666664</v>
      </c>
      <c r="B5470" s="29">
        <f t="shared" si="343"/>
        <v>8</v>
      </c>
      <c r="C5470" s="34">
        <v>16</v>
      </c>
      <c r="D5470" s="35">
        <v>245.55</v>
      </c>
      <c r="E5470" s="36">
        <v>390.3</v>
      </c>
      <c r="F5470" s="37">
        <f t="shared" si="344"/>
        <v>635.85</v>
      </c>
      <c r="G5470" s="38"/>
      <c r="H5470" s="35">
        <v>296.73899999999998</v>
      </c>
      <c r="I5470" s="36">
        <v>347.67899999999997</v>
      </c>
      <c r="J5470" s="37">
        <f t="shared" si="345"/>
        <v>644.41799999999989</v>
      </c>
      <c r="K5470" s="38"/>
      <c r="L5470" s="35">
        <v>151.05000000000001</v>
      </c>
      <c r="M5470" s="36">
        <v>343.2</v>
      </c>
      <c r="N5470" s="37">
        <f t="shared" si="346"/>
        <v>494.25</v>
      </c>
    </row>
    <row r="5471" spans="1:14" ht="15.6" x14ac:dyDescent="0.3">
      <c r="A5471" s="40">
        <v>43693.708333333336</v>
      </c>
      <c r="B5471" s="29">
        <f t="shared" si="343"/>
        <v>8</v>
      </c>
      <c r="C5471" s="34">
        <v>16</v>
      </c>
      <c r="D5471" s="35">
        <v>252.9</v>
      </c>
      <c r="E5471" s="36">
        <v>362.1</v>
      </c>
      <c r="F5471" s="37">
        <f t="shared" si="344"/>
        <v>615</v>
      </c>
      <c r="G5471" s="38"/>
      <c r="H5471" s="35">
        <v>290.483</v>
      </c>
      <c r="I5471" s="36">
        <v>327.28100000000001</v>
      </c>
      <c r="J5471" s="37">
        <f t="shared" si="345"/>
        <v>617.76400000000001</v>
      </c>
      <c r="K5471" s="38"/>
      <c r="L5471" s="35">
        <v>138</v>
      </c>
      <c r="M5471" s="36">
        <v>330</v>
      </c>
      <c r="N5471" s="37">
        <f t="shared" si="346"/>
        <v>468</v>
      </c>
    </row>
    <row r="5472" spans="1:14" ht="15.6" x14ac:dyDescent="0.3">
      <c r="A5472" s="39">
        <v>43693.75</v>
      </c>
      <c r="B5472" s="29">
        <f t="shared" si="343"/>
        <v>8</v>
      </c>
      <c r="C5472" s="34">
        <v>16</v>
      </c>
      <c r="D5472" s="35">
        <v>234.75</v>
      </c>
      <c r="E5472" s="36">
        <v>327.3</v>
      </c>
      <c r="F5472" s="37">
        <f t="shared" si="344"/>
        <v>562.04999999999995</v>
      </c>
      <c r="G5472" s="38"/>
      <c r="H5472" s="35">
        <v>183.10900000000001</v>
      </c>
      <c r="I5472" s="36">
        <v>170.69900000000001</v>
      </c>
      <c r="J5472" s="37">
        <f t="shared" si="345"/>
        <v>353.80799999999999</v>
      </c>
      <c r="K5472" s="38"/>
      <c r="L5472" s="35">
        <v>101.85</v>
      </c>
      <c r="M5472" s="36">
        <v>101.1</v>
      </c>
      <c r="N5472" s="37">
        <f t="shared" si="346"/>
        <v>202.95</v>
      </c>
    </row>
    <row r="5473" spans="1:14" ht="15.6" x14ac:dyDescent="0.3">
      <c r="A5473" s="40">
        <v>43693.791666666664</v>
      </c>
      <c r="B5473" s="29">
        <f t="shared" si="343"/>
        <v>8</v>
      </c>
      <c r="C5473" s="34">
        <v>16</v>
      </c>
      <c r="D5473" s="35">
        <v>213.9</v>
      </c>
      <c r="E5473" s="36">
        <v>308.39999999999998</v>
      </c>
      <c r="F5473" s="37">
        <f t="shared" si="344"/>
        <v>522.29999999999995</v>
      </c>
      <c r="G5473" s="38"/>
      <c r="H5473" s="35">
        <v>175.023</v>
      </c>
      <c r="I5473" s="36">
        <v>163.184</v>
      </c>
      <c r="J5473" s="37">
        <f t="shared" si="345"/>
        <v>338.20699999999999</v>
      </c>
      <c r="K5473" s="38"/>
      <c r="L5473" s="35">
        <v>93.45</v>
      </c>
      <c r="M5473" s="36">
        <v>78.3</v>
      </c>
      <c r="N5473" s="37">
        <f t="shared" si="346"/>
        <v>171.75</v>
      </c>
    </row>
    <row r="5474" spans="1:14" ht="15.6" x14ac:dyDescent="0.3">
      <c r="A5474" s="39">
        <v>43693.833333333336</v>
      </c>
      <c r="B5474" s="29">
        <f t="shared" si="343"/>
        <v>8</v>
      </c>
      <c r="C5474" s="34">
        <v>16</v>
      </c>
      <c r="D5474" s="35">
        <v>211.5</v>
      </c>
      <c r="E5474" s="36">
        <v>300</v>
      </c>
      <c r="F5474" s="37">
        <f t="shared" si="344"/>
        <v>511.5</v>
      </c>
      <c r="G5474" s="38"/>
      <c r="H5474" s="35">
        <v>181.15700000000001</v>
      </c>
      <c r="I5474" s="36">
        <v>161.59100000000001</v>
      </c>
      <c r="J5474" s="37">
        <f t="shared" si="345"/>
        <v>342.74800000000005</v>
      </c>
      <c r="K5474" s="38"/>
      <c r="L5474" s="35">
        <v>94.65</v>
      </c>
      <c r="M5474" s="36">
        <v>80.7</v>
      </c>
      <c r="N5474" s="37">
        <f t="shared" si="346"/>
        <v>175.35000000000002</v>
      </c>
    </row>
    <row r="5475" spans="1:14" ht="15.6" x14ac:dyDescent="0.3">
      <c r="A5475" s="40">
        <v>43693.875</v>
      </c>
      <c r="B5475" s="29">
        <f t="shared" si="343"/>
        <v>8</v>
      </c>
      <c r="C5475" s="34">
        <v>16</v>
      </c>
      <c r="D5475" s="35">
        <v>179.85</v>
      </c>
      <c r="E5475" s="36">
        <v>148.80000000000001</v>
      </c>
      <c r="F5475" s="37">
        <f t="shared" si="344"/>
        <v>328.65</v>
      </c>
      <c r="G5475" s="38"/>
      <c r="H5475" s="35">
        <v>177.25899999999999</v>
      </c>
      <c r="I5475" s="36">
        <v>152.43899999999999</v>
      </c>
      <c r="J5475" s="37">
        <f t="shared" si="345"/>
        <v>329.69799999999998</v>
      </c>
      <c r="K5475" s="38"/>
      <c r="L5475" s="35">
        <v>91.8</v>
      </c>
      <c r="M5475" s="36">
        <v>78.3</v>
      </c>
      <c r="N5475" s="37">
        <f t="shared" si="346"/>
        <v>170.1</v>
      </c>
    </row>
    <row r="5476" spans="1:14" ht="15.6" x14ac:dyDescent="0.3">
      <c r="A5476" s="39">
        <v>43693.916666666664</v>
      </c>
      <c r="B5476" s="29">
        <f t="shared" si="343"/>
        <v>8</v>
      </c>
      <c r="C5476" s="34">
        <v>16</v>
      </c>
      <c r="D5476" s="35">
        <v>158.85</v>
      </c>
      <c r="E5476" s="36">
        <v>137.55000000000001</v>
      </c>
      <c r="F5476" s="37">
        <f t="shared" si="344"/>
        <v>296.39999999999998</v>
      </c>
      <c r="G5476" s="38"/>
      <c r="H5476" s="35">
        <v>173.803</v>
      </c>
      <c r="I5476" s="36">
        <v>150.60400000000001</v>
      </c>
      <c r="J5476" s="37">
        <f t="shared" si="345"/>
        <v>324.40700000000004</v>
      </c>
      <c r="K5476" s="38"/>
      <c r="L5476" s="35">
        <v>88.5</v>
      </c>
      <c r="M5476" s="36">
        <v>72</v>
      </c>
      <c r="N5476" s="37">
        <f t="shared" si="346"/>
        <v>160.5</v>
      </c>
    </row>
    <row r="5477" spans="1:14" ht="15.6" x14ac:dyDescent="0.3">
      <c r="A5477" s="40">
        <v>43693.958333333336</v>
      </c>
      <c r="B5477" s="29">
        <f t="shared" si="343"/>
        <v>8</v>
      </c>
      <c r="C5477" s="34">
        <v>16</v>
      </c>
      <c r="D5477" s="35">
        <v>150</v>
      </c>
      <c r="E5477" s="36">
        <v>133.19999999999999</v>
      </c>
      <c r="F5477" s="37">
        <f t="shared" si="344"/>
        <v>283.2</v>
      </c>
      <c r="G5477" s="38"/>
      <c r="H5477" s="35">
        <v>164.995</v>
      </c>
      <c r="I5477" s="36">
        <v>119.685</v>
      </c>
      <c r="J5477" s="37">
        <f t="shared" si="345"/>
        <v>284.68</v>
      </c>
      <c r="K5477" s="38"/>
      <c r="L5477" s="35">
        <v>79.05</v>
      </c>
      <c r="M5477" s="36">
        <v>63.15</v>
      </c>
      <c r="N5477" s="37">
        <f t="shared" si="346"/>
        <v>142.19999999999999</v>
      </c>
    </row>
    <row r="5478" spans="1:14" ht="15.6" x14ac:dyDescent="0.3">
      <c r="A5478" s="39">
        <v>43693</v>
      </c>
      <c r="B5478" s="29">
        <f t="shared" si="343"/>
        <v>8</v>
      </c>
      <c r="C5478" s="34">
        <v>16</v>
      </c>
      <c r="D5478" s="35">
        <v>134.55000000000001</v>
      </c>
      <c r="E5478" s="36">
        <v>118.95</v>
      </c>
      <c r="F5478" s="37">
        <f t="shared" si="344"/>
        <v>253.5</v>
      </c>
      <c r="G5478" s="38"/>
      <c r="H5478" s="35">
        <v>163.999</v>
      </c>
      <c r="I5478" s="36">
        <v>106.018</v>
      </c>
      <c r="J5478" s="37">
        <f t="shared" si="345"/>
        <v>270.017</v>
      </c>
      <c r="K5478" s="38"/>
      <c r="L5478" s="35">
        <v>71.55</v>
      </c>
      <c r="M5478" s="36">
        <v>62.25</v>
      </c>
      <c r="N5478" s="37">
        <f t="shared" si="346"/>
        <v>133.80000000000001</v>
      </c>
    </row>
    <row r="5479" spans="1:14" ht="15.6" x14ac:dyDescent="0.3">
      <c r="A5479" s="40">
        <v>43694.041666666664</v>
      </c>
      <c r="B5479" s="29">
        <f t="shared" si="343"/>
        <v>8</v>
      </c>
      <c r="C5479" s="34">
        <v>17</v>
      </c>
      <c r="D5479" s="35">
        <v>129</v>
      </c>
      <c r="E5479" s="36">
        <v>115.95</v>
      </c>
      <c r="F5479" s="37">
        <f t="shared" si="344"/>
        <v>244.95</v>
      </c>
      <c r="G5479" s="38"/>
      <c r="H5479" s="35">
        <v>161.87</v>
      </c>
      <c r="I5479" s="36">
        <v>106.46599999999999</v>
      </c>
      <c r="J5479" s="37">
        <f t="shared" si="345"/>
        <v>268.33600000000001</v>
      </c>
      <c r="K5479" s="38"/>
      <c r="L5479" s="35">
        <v>71.400000000000006</v>
      </c>
      <c r="M5479" s="36">
        <v>61.35</v>
      </c>
      <c r="N5479" s="37">
        <f t="shared" si="346"/>
        <v>132.75</v>
      </c>
    </row>
    <row r="5480" spans="1:14" ht="15.6" x14ac:dyDescent="0.3">
      <c r="A5480" s="39">
        <v>43694.083333333336</v>
      </c>
      <c r="B5480" s="29">
        <f t="shared" si="343"/>
        <v>8</v>
      </c>
      <c r="C5480" s="34">
        <v>17</v>
      </c>
      <c r="D5480" s="35">
        <v>127.05</v>
      </c>
      <c r="E5480" s="36">
        <v>115.05</v>
      </c>
      <c r="F5480" s="37">
        <f t="shared" si="344"/>
        <v>242.1</v>
      </c>
      <c r="G5480" s="38"/>
      <c r="H5480" s="35">
        <v>162.12700000000001</v>
      </c>
      <c r="I5480" s="36">
        <v>104.779</v>
      </c>
      <c r="J5480" s="37">
        <f t="shared" si="345"/>
        <v>266.90600000000001</v>
      </c>
      <c r="K5480" s="38"/>
      <c r="L5480" s="35">
        <v>70.5</v>
      </c>
      <c r="M5480" s="36">
        <v>61.2</v>
      </c>
      <c r="N5480" s="37">
        <f t="shared" si="346"/>
        <v>131.69999999999999</v>
      </c>
    </row>
    <row r="5481" spans="1:14" ht="15.6" x14ac:dyDescent="0.3">
      <c r="A5481" s="40">
        <v>43694.125</v>
      </c>
      <c r="B5481" s="29">
        <f t="shared" si="343"/>
        <v>8</v>
      </c>
      <c r="C5481" s="34">
        <v>17</v>
      </c>
      <c r="D5481" s="35">
        <v>129.75</v>
      </c>
      <c r="E5481" s="36">
        <v>114.9</v>
      </c>
      <c r="F5481" s="37">
        <f t="shared" si="344"/>
        <v>244.65</v>
      </c>
      <c r="G5481" s="38"/>
      <c r="H5481" s="35">
        <v>161.34700000000001</v>
      </c>
      <c r="I5481" s="36">
        <v>108.119</v>
      </c>
      <c r="J5481" s="37">
        <f t="shared" si="345"/>
        <v>269.46600000000001</v>
      </c>
      <c r="K5481" s="38"/>
      <c r="L5481" s="35">
        <v>71.55</v>
      </c>
      <c r="M5481" s="36">
        <v>60.75</v>
      </c>
      <c r="N5481" s="37">
        <f t="shared" si="346"/>
        <v>132.30000000000001</v>
      </c>
    </row>
    <row r="5482" spans="1:14" ht="15.6" x14ac:dyDescent="0.3">
      <c r="A5482" s="39">
        <v>43694.166666666664</v>
      </c>
      <c r="B5482" s="29">
        <f t="shared" si="343"/>
        <v>8</v>
      </c>
      <c r="C5482" s="34">
        <v>17</v>
      </c>
      <c r="D5482" s="35">
        <v>127.2</v>
      </c>
      <c r="E5482" s="36">
        <v>115.05</v>
      </c>
      <c r="F5482" s="37">
        <f t="shared" si="344"/>
        <v>242.25</v>
      </c>
      <c r="G5482" s="38"/>
      <c r="H5482" s="35">
        <v>160.35499999999999</v>
      </c>
      <c r="I5482" s="36">
        <v>104.27800000000001</v>
      </c>
      <c r="J5482" s="37">
        <f t="shared" si="345"/>
        <v>264.63299999999998</v>
      </c>
      <c r="K5482" s="38"/>
      <c r="L5482" s="35">
        <v>71.55</v>
      </c>
      <c r="M5482" s="36">
        <v>61.05</v>
      </c>
      <c r="N5482" s="37">
        <f t="shared" si="346"/>
        <v>132.6</v>
      </c>
    </row>
    <row r="5483" spans="1:14" ht="15.6" x14ac:dyDescent="0.3">
      <c r="A5483" s="40">
        <v>43694.208333333336</v>
      </c>
      <c r="B5483" s="29">
        <f t="shared" si="343"/>
        <v>8</v>
      </c>
      <c r="C5483" s="34">
        <v>17</v>
      </c>
      <c r="D5483" s="35">
        <v>126.9</v>
      </c>
      <c r="E5483" s="36">
        <v>116.7</v>
      </c>
      <c r="F5483" s="37">
        <f t="shared" si="344"/>
        <v>243.60000000000002</v>
      </c>
      <c r="G5483" s="38"/>
      <c r="H5483" s="35">
        <v>158.41200000000001</v>
      </c>
      <c r="I5483" s="36">
        <v>105.79900000000001</v>
      </c>
      <c r="J5483" s="37">
        <f t="shared" si="345"/>
        <v>264.21100000000001</v>
      </c>
      <c r="K5483" s="38"/>
      <c r="L5483" s="35">
        <v>71.55</v>
      </c>
      <c r="M5483" s="36">
        <v>61.5</v>
      </c>
      <c r="N5483" s="37">
        <f t="shared" si="346"/>
        <v>133.05000000000001</v>
      </c>
    </row>
    <row r="5484" spans="1:14" ht="15.6" x14ac:dyDescent="0.3">
      <c r="A5484" s="39">
        <v>43694.25</v>
      </c>
      <c r="B5484" s="29">
        <f t="shared" si="343"/>
        <v>8</v>
      </c>
      <c r="C5484" s="34">
        <v>17</v>
      </c>
      <c r="D5484" s="35">
        <v>128.85</v>
      </c>
      <c r="E5484" s="36">
        <v>115.65</v>
      </c>
      <c r="F5484" s="37">
        <f t="shared" si="344"/>
        <v>244.5</v>
      </c>
      <c r="G5484" s="38"/>
      <c r="H5484" s="35">
        <v>159.26300000000001</v>
      </c>
      <c r="I5484" s="36">
        <v>104.184</v>
      </c>
      <c r="J5484" s="37">
        <f t="shared" si="345"/>
        <v>263.447</v>
      </c>
      <c r="K5484" s="38"/>
      <c r="L5484" s="35">
        <v>71.7</v>
      </c>
      <c r="M5484" s="36">
        <v>61.8</v>
      </c>
      <c r="N5484" s="37">
        <f t="shared" si="346"/>
        <v>133.5</v>
      </c>
    </row>
    <row r="5485" spans="1:14" ht="15.6" x14ac:dyDescent="0.3">
      <c r="A5485" s="40">
        <v>43694.291666666664</v>
      </c>
      <c r="B5485" s="29">
        <f t="shared" si="343"/>
        <v>8</v>
      </c>
      <c r="C5485" s="34">
        <v>17</v>
      </c>
      <c r="D5485" s="35">
        <v>131.1</v>
      </c>
      <c r="E5485" s="36">
        <v>120</v>
      </c>
      <c r="F5485" s="37">
        <f t="shared" si="344"/>
        <v>251.1</v>
      </c>
      <c r="G5485" s="38"/>
      <c r="H5485" s="35">
        <v>158.60599999999999</v>
      </c>
      <c r="I5485" s="36">
        <v>105.834</v>
      </c>
      <c r="J5485" s="37">
        <f t="shared" si="345"/>
        <v>264.44</v>
      </c>
      <c r="K5485" s="38"/>
      <c r="L5485" s="35">
        <v>71.099999999999994</v>
      </c>
      <c r="M5485" s="36">
        <v>65.849999999999994</v>
      </c>
      <c r="N5485" s="37">
        <f t="shared" si="346"/>
        <v>136.94999999999999</v>
      </c>
    </row>
    <row r="5486" spans="1:14" ht="15.6" x14ac:dyDescent="0.3">
      <c r="A5486" s="39">
        <v>43694.333333333336</v>
      </c>
      <c r="B5486" s="29">
        <f t="shared" si="343"/>
        <v>8</v>
      </c>
      <c r="C5486" s="34">
        <v>17</v>
      </c>
      <c r="D5486" s="35">
        <v>165.45</v>
      </c>
      <c r="E5486" s="36">
        <v>279.45</v>
      </c>
      <c r="F5486" s="37">
        <f t="shared" si="344"/>
        <v>444.9</v>
      </c>
      <c r="G5486" s="38"/>
      <c r="H5486" s="35">
        <v>231.19300000000001</v>
      </c>
      <c r="I5486" s="36">
        <v>229.00399999999999</v>
      </c>
      <c r="J5486" s="37">
        <f t="shared" si="345"/>
        <v>460.197</v>
      </c>
      <c r="K5486" s="38"/>
      <c r="L5486" s="35">
        <v>98.7</v>
      </c>
      <c r="M5486" s="36">
        <v>265.2</v>
      </c>
      <c r="N5486" s="37">
        <f t="shared" si="346"/>
        <v>363.9</v>
      </c>
    </row>
    <row r="5487" spans="1:14" ht="15.6" x14ac:dyDescent="0.3">
      <c r="A5487" s="40">
        <v>43694.375</v>
      </c>
      <c r="B5487" s="29">
        <f t="shared" si="343"/>
        <v>8</v>
      </c>
      <c r="C5487" s="34">
        <v>17</v>
      </c>
      <c r="D5487" s="35">
        <v>160.19999999999999</v>
      </c>
      <c r="E5487" s="36">
        <v>285</v>
      </c>
      <c r="F5487" s="37">
        <f t="shared" si="344"/>
        <v>445.2</v>
      </c>
      <c r="G5487" s="38"/>
      <c r="H5487" s="35">
        <v>248.8</v>
      </c>
      <c r="I5487" s="36">
        <v>256.89299999999997</v>
      </c>
      <c r="J5487" s="37">
        <f t="shared" si="345"/>
        <v>505.69299999999998</v>
      </c>
      <c r="K5487" s="38"/>
      <c r="L5487" s="35">
        <v>96.9</v>
      </c>
      <c r="M5487" s="36">
        <v>292.05</v>
      </c>
      <c r="N5487" s="37">
        <f t="shared" si="346"/>
        <v>388.95000000000005</v>
      </c>
    </row>
    <row r="5488" spans="1:14" ht="15.6" x14ac:dyDescent="0.3">
      <c r="A5488" s="39">
        <v>43694.416666666664</v>
      </c>
      <c r="B5488" s="29">
        <f t="shared" si="343"/>
        <v>8</v>
      </c>
      <c r="C5488" s="34">
        <v>17</v>
      </c>
      <c r="D5488" s="35">
        <v>154.94999999999999</v>
      </c>
      <c r="E5488" s="36">
        <v>286.95</v>
      </c>
      <c r="F5488" s="37">
        <f t="shared" si="344"/>
        <v>441.9</v>
      </c>
      <c r="G5488" s="38"/>
      <c r="H5488" s="35">
        <v>247.40600000000001</v>
      </c>
      <c r="I5488" s="36">
        <v>244.43199999999999</v>
      </c>
      <c r="J5488" s="37">
        <f t="shared" si="345"/>
        <v>491.83799999999997</v>
      </c>
      <c r="K5488" s="38"/>
      <c r="L5488" s="35">
        <v>96.3</v>
      </c>
      <c r="M5488" s="36">
        <v>291</v>
      </c>
      <c r="N5488" s="37">
        <f t="shared" si="346"/>
        <v>387.3</v>
      </c>
    </row>
    <row r="5489" spans="1:14" ht="15.6" x14ac:dyDescent="0.3">
      <c r="A5489" s="40">
        <v>43694.458333333336</v>
      </c>
      <c r="B5489" s="29">
        <f t="shared" si="343"/>
        <v>8</v>
      </c>
      <c r="C5489" s="34">
        <v>17</v>
      </c>
      <c r="D5489" s="35">
        <v>164.55</v>
      </c>
      <c r="E5489" s="36">
        <v>291.14999999999998</v>
      </c>
      <c r="F5489" s="37">
        <f t="shared" si="344"/>
        <v>455.7</v>
      </c>
      <c r="G5489" s="38"/>
      <c r="H5489" s="35">
        <v>247.17500000000001</v>
      </c>
      <c r="I5489" s="36">
        <v>248.66300000000001</v>
      </c>
      <c r="J5489" s="37">
        <f t="shared" si="345"/>
        <v>495.83800000000002</v>
      </c>
      <c r="K5489" s="38"/>
      <c r="L5489" s="35">
        <v>96.45</v>
      </c>
      <c r="M5489" s="36">
        <v>298.05</v>
      </c>
      <c r="N5489" s="37">
        <f t="shared" si="346"/>
        <v>394.5</v>
      </c>
    </row>
    <row r="5490" spans="1:14" ht="15.6" x14ac:dyDescent="0.3">
      <c r="A5490" s="39">
        <v>43694.5</v>
      </c>
      <c r="B5490" s="29">
        <f t="shared" si="343"/>
        <v>8</v>
      </c>
      <c r="C5490" s="34">
        <v>17</v>
      </c>
      <c r="D5490" s="35">
        <v>185.25</v>
      </c>
      <c r="E5490" s="36">
        <v>295.5</v>
      </c>
      <c r="F5490" s="37">
        <f t="shared" si="344"/>
        <v>480.75</v>
      </c>
      <c r="G5490" s="38"/>
      <c r="H5490" s="35">
        <v>248.24</v>
      </c>
      <c r="I5490" s="36">
        <v>245.78</v>
      </c>
      <c r="J5490" s="37">
        <f t="shared" si="345"/>
        <v>494.02</v>
      </c>
      <c r="K5490" s="38"/>
      <c r="L5490" s="35">
        <v>97.05</v>
      </c>
      <c r="M5490" s="36">
        <v>296.7</v>
      </c>
      <c r="N5490" s="37">
        <f t="shared" si="346"/>
        <v>393.75</v>
      </c>
    </row>
    <row r="5491" spans="1:14" ht="15.6" x14ac:dyDescent="0.3">
      <c r="A5491" s="40">
        <v>43694.541666666664</v>
      </c>
      <c r="B5491" s="29">
        <f t="shared" si="343"/>
        <v>8</v>
      </c>
      <c r="C5491" s="34">
        <v>17</v>
      </c>
      <c r="D5491" s="35">
        <v>166.5</v>
      </c>
      <c r="E5491" s="36">
        <v>136.94999999999999</v>
      </c>
      <c r="F5491" s="37">
        <f t="shared" si="344"/>
        <v>303.45</v>
      </c>
      <c r="G5491" s="38"/>
      <c r="H5491" s="35">
        <v>165.488</v>
      </c>
      <c r="I5491" s="36">
        <v>111.53400000000001</v>
      </c>
      <c r="J5491" s="37">
        <f t="shared" si="345"/>
        <v>277.02199999999999</v>
      </c>
      <c r="K5491" s="38"/>
      <c r="L5491" s="35">
        <v>72.150000000000006</v>
      </c>
      <c r="M5491" s="36">
        <v>79.5</v>
      </c>
      <c r="N5491" s="37">
        <f t="shared" si="346"/>
        <v>151.65</v>
      </c>
    </row>
    <row r="5492" spans="1:14" ht="15.6" x14ac:dyDescent="0.3">
      <c r="A5492" s="39">
        <v>43694.583333333336</v>
      </c>
      <c r="B5492" s="29">
        <f t="shared" si="343"/>
        <v>8</v>
      </c>
      <c r="C5492" s="34">
        <v>17</v>
      </c>
      <c r="D5492" s="35">
        <v>172.8</v>
      </c>
      <c r="E5492" s="36">
        <v>129</v>
      </c>
      <c r="F5492" s="37">
        <f t="shared" si="344"/>
        <v>301.8</v>
      </c>
      <c r="G5492" s="38"/>
      <c r="H5492" s="35">
        <v>157.98500000000001</v>
      </c>
      <c r="I5492" s="36">
        <v>106.523</v>
      </c>
      <c r="J5492" s="37">
        <f t="shared" si="345"/>
        <v>264.50800000000004</v>
      </c>
      <c r="K5492" s="38"/>
      <c r="L5492" s="35">
        <v>72</v>
      </c>
      <c r="M5492" s="36">
        <v>67.95</v>
      </c>
      <c r="N5492" s="37">
        <f t="shared" si="346"/>
        <v>139.94999999999999</v>
      </c>
    </row>
    <row r="5493" spans="1:14" ht="15.6" x14ac:dyDescent="0.3">
      <c r="A5493" s="40">
        <v>43694.625</v>
      </c>
      <c r="B5493" s="29">
        <f t="shared" si="343"/>
        <v>8</v>
      </c>
      <c r="C5493" s="34">
        <v>17</v>
      </c>
      <c r="D5493" s="35">
        <v>181.8</v>
      </c>
      <c r="E5493" s="36">
        <v>128.25</v>
      </c>
      <c r="F5493" s="37">
        <f t="shared" si="344"/>
        <v>310.05</v>
      </c>
      <c r="G5493" s="38"/>
      <c r="H5493" s="35">
        <v>158.88800000000001</v>
      </c>
      <c r="I5493" s="36">
        <v>108.373</v>
      </c>
      <c r="J5493" s="37">
        <f t="shared" si="345"/>
        <v>267.26100000000002</v>
      </c>
      <c r="K5493" s="38"/>
      <c r="L5493" s="35">
        <v>71.099999999999994</v>
      </c>
      <c r="M5493" s="36">
        <v>69.150000000000006</v>
      </c>
      <c r="N5493" s="37">
        <f t="shared" si="346"/>
        <v>140.25</v>
      </c>
    </row>
    <row r="5494" spans="1:14" ht="15.6" x14ac:dyDescent="0.3">
      <c r="A5494" s="39">
        <v>43694.666666666664</v>
      </c>
      <c r="B5494" s="29">
        <f t="shared" si="343"/>
        <v>8</v>
      </c>
      <c r="C5494" s="34">
        <v>17</v>
      </c>
      <c r="D5494" s="35">
        <v>189.75</v>
      </c>
      <c r="E5494" s="36">
        <v>128.85</v>
      </c>
      <c r="F5494" s="37">
        <f t="shared" si="344"/>
        <v>318.60000000000002</v>
      </c>
      <c r="G5494" s="38"/>
      <c r="H5494" s="35">
        <v>160.876</v>
      </c>
      <c r="I5494" s="36">
        <v>105.95399999999999</v>
      </c>
      <c r="J5494" s="37">
        <f t="shared" si="345"/>
        <v>266.83</v>
      </c>
      <c r="K5494" s="38"/>
      <c r="L5494" s="35">
        <v>72.599999999999994</v>
      </c>
      <c r="M5494" s="36">
        <v>73.8</v>
      </c>
      <c r="N5494" s="37">
        <f t="shared" si="346"/>
        <v>146.39999999999998</v>
      </c>
    </row>
    <row r="5495" spans="1:14" ht="15.6" x14ac:dyDescent="0.3">
      <c r="A5495" s="40">
        <v>43694.708333333336</v>
      </c>
      <c r="B5495" s="29">
        <f t="shared" si="343"/>
        <v>8</v>
      </c>
      <c r="C5495" s="34">
        <v>17</v>
      </c>
      <c r="D5495" s="35">
        <v>186</v>
      </c>
      <c r="E5495" s="36">
        <v>127.8</v>
      </c>
      <c r="F5495" s="37">
        <f t="shared" si="344"/>
        <v>313.8</v>
      </c>
      <c r="G5495" s="38"/>
      <c r="H5495" s="35">
        <v>158.40700000000001</v>
      </c>
      <c r="I5495" s="36">
        <v>103.261</v>
      </c>
      <c r="J5495" s="37">
        <f t="shared" si="345"/>
        <v>261.66800000000001</v>
      </c>
      <c r="K5495" s="38"/>
      <c r="L5495" s="35">
        <v>71.25</v>
      </c>
      <c r="M5495" s="36">
        <v>74.55</v>
      </c>
      <c r="N5495" s="37">
        <f t="shared" si="346"/>
        <v>145.80000000000001</v>
      </c>
    </row>
    <row r="5496" spans="1:14" ht="15.6" x14ac:dyDescent="0.3">
      <c r="A5496" s="39">
        <v>43694.75</v>
      </c>
      <c r="B5496" s="29">
        <f t="shared" si="343"/>
        <v>8</v>
      </c>
      <c r="C5496" s="34">
        <v>17</v>
      </c>
      <c r="D5496" s="35">
        <v>181.2</v>
      </c>
      <c r="E5496" s="36">
        <v>123.3</v>
      </c>
      <c r="F5496" s="37">
        <f t="shared" si="344"/>
        <v>304.5</v>
      </c>
      <c r="G5496" s="38"/>
      <c r="H5496" s="35">
        <v>158.55799999999999</v>
      </c>
      <c r="I5496" s="36">
        <v>104.661</v>
      </c>
      <c r="J5496" s="37">
        <f t="shared" si="345"/>
        <v>263.21899999999999</v>
      </c>
      <c r="K5496" s="38"/>
      <c r="L5496" s="35">
        <v>72.45</v>
      </c>
      <c r="M5496" s="36">
        <v>70.8</v>
      </c>
      <c r="N5496" s="37">
        <f t="shared" si="346"/>
        <v>143.25</v>
      </c>
    </row>
    <row r="5497" spans="1:14" ht="15.6" x14ac:dyDescent="0.3">
      <c r="A5497" s="40">
        <v>43694.791666666664</v>
      </c>
      <c r="B5497" s="29">
        <f t="shared" si="343"/>
        <v>8</v>
      </c>
      <c r="C5497" s="34">
        <v>17</v>
      </c>
      <c r="D5497" s="35">
        <v>183.75</v>
      </c>
      <c r="E5497" s="36">
        <v>120.75</v>
      </c>
      <c r="F5497" s="37">
        <f t="shared" si="344"/>
        <v>304.5</v>
      </c>
      <c r="G5497" s="38"/>
      <c r="H5497" s="35">
        <v>157.65</v>
      </c>
      <c r="I5497" s="36">
        <v>100.402</v>
      </c>
      <c r="J5497" s="37">
        <f t="shared" si="345"/>
        <v>258.05200000000002</v>
      </c>
      <c r="K5497" s="38"/>
      <c r="L5497" s="35">
        <v>71.099999999999994</v>
      </c>
      <c r="M5497" s="36">
        <v>71.25</v>
      </c>
      <c r="N5497" s="37">
        <f t="shared" si="346"/>
        <v>142.35</v>
      </c>
    </row>
    <row r="5498" spans="1:14" ht="15.6" x14ac:dyDescent="0.3">
      <c r="A5498" s="39">
        <v>43694.833333333336</v>
      </c>
      <c r="B5498" s="29">
        <f t="shared" si="343"/>
        <v>8</v>
      </c>
      <c r="C5498" s="34">
        <v>17</v>
      </c>
      <c r="D5498" s="35">
        <v>172.95</v>
      </c>
      <c r="E5498" s="36">
        <v>120.9</v>
      </c>
      <c r="F5498" s="37">
        <f t="shared" si="344"/>
        <v>293.85000000000002</v>
      </c>
      <c r="G5498" s="38"/>
      <c r="H5498" s="35">
        <v>158.62299999999999</v>
      </c>
      <c r="I5498" s="36">
        <v>101.446</v>
      </c>
      <c r="J5498" s="37">
        <f t="shared" si="345"/>
        <v>260.06899999999996</v>
      </c>
      <c r="K5498" s="38"/>
      <c r="L5498" s="35">
        <v>71.400000000000006</v>
      </c>
      <c r="M5498" s="36">
        <v>66.75</v>
      </c>
      <c r="N5498" s="37">
        <f t="shared" si="346"/>
        <v>138.15</v>
      </c>
    </row>
    <row r="5499" spans="1:14" ht="15.6" x14ac:dyDescent="0.3">
      <c r="A5499" s="40">
        <v>43694.875</v>
      </c>
      <c r="B5499" s="29">
        <f t="shared" si="343"/>
        <v>8</v>
      </c>
      <c r="C5499" s="34">
        <v>17</v>
      </c>
      <c r="D5499" s="35">
        <v>169.8</v>
      </c>
      <c r="E5499" s="36">
        <v>120</v>
      </c>
      <c r="F5499" s="37">
        <f t="shared" si="344"/>
        <v>289.8</v>
      </c>
      <c r="G5499" s="38"/>
      <c r="H5499" s="35">
        <v>158.54</v>
      </c>
      <c r="I5499" s="36">
        <v>99.731999999999999</v>
      </c>
      <c r="J5499" s="37">
        <f t="shared" si="345"/>
        <v>258.27199999999999</v>
      </c>
      <c r="K5499" s="38"/>
      <c r="L5499" s="35">
        <v>71.7</v>
      </c>
      <c r="M5499" s="36">
        <v>66.150000000000006</v>
      </c>
      <c r="N5499" s="37">
        <f t="shared" si="346"/>
        <v>137.85000000000002</v>
      </c>
    </row>
    <row r="5500" spans="1:14" ht="15.6" x14ac:dyDescent="0.3">
      <c r="A5500" s="39">
        <v>43694.916666666664</v>
      </c>
      <c r="B5500" s="29">
        <f t="shared" si="343"/>
        <v>8</v>
      </c>
      <c r="C5500" s="34">
        <v>17</v>
      </c>
      <c r="D5500" s="35">
        <v>159</v>
      </c>
      <c r="E5500" s="36">
        <v>120.15</v>
      </c>
      <c r="F5500" s="37">
        <f t="shared" si="344"/>
        <v>279.14999999999998</v>
      </c>
      <c r="G5500" s="38"/>
      <c r="H5500" s="35">
        <v>158.393</v>
      </c>
      <c r="I5500" s="36">
        <v>101.361</v>
      </c>
      <c r="J5500" s="37">
        <f t="shared" si="345"/>
        <v>259.75400000000002</v>
      </c>
      <c r="K5500" s="38"/>
      <c r="L5500" s="35">
        <v>72.45</v>
      </c>
      <c r="M5500" s="36">
        <v>66.599999999999994</v>
      </c>
      <c r="N5500" s="37">
        <f t="shared" si="346"/>
        <v>139.05000000000001</v>
      </c>
    </row>
    <row r="5501" spans="1:14" ht="15.6" x14ac:dyDescent="0.3">
      <c r="A5501" s="40">
        <v>43694.958333333336</v>
      </c>
      <c r="B5501" s="29">
        <f t="shared" si="343"/>
        <v>8</v>
      </c>
      <c r="C5501" s="34">
        <v>17</v>
      </c>
      <c r="D5501" s="35">
        <v>153.30000000000001</v>
      </c>
      <c r="E5501" s="36">
        <v>118.65</v>
      </c>
      <c r="F5501" s="37">
        <f t="shared" si="344"/>
        <v>271.95000000000005</v>
      </c>
      <c r="G5501" s="38"/>
      <c r="H5501" s="35">
        <v>158.41999999999999</v>
      </c>
      <c r="I5501" s="36">
        <v>101.453</v>
      </c>
      <c r="J5501" s="37">
        <f t="shared" si="345"/>
        <v>259.87299999999999</v>
      </c>
      <c r="K5501" s="38"/>
      <c r="L5501" s="35">
        <v>74.7</v>
      </c>
      <c r="M5501" s="36">
        <v>65.099999999999994</v>
      </c>
      <c r="N5501" s="37">
        <f t="shared" si="346"/>
        <v>139.80000000000001</v>
      </c>
    </row>
    <row r="5502" spans="1:14" ht="15.6" x14ac:dyDescent="0.3">
      <c r="A5502" s="39">
        <v>43694</v>
      </c>
      <c r="B5502" s="29">
        <f t="shared" si="343"/>
        <v>8</v>
      </c>
      <c r="C5502" s="34">
        <v>17</v>
      </c>
      <c r="D5502" s="35">
        <v>138</v>
      </c>
      <c r="E5502" s="36">
        <v>120.15</v>
      </c>
      <c r="F5502" s="37">
        <f t="shared" si="344"/>
        <v>258.14999999999998</v>
      </c>
      <c r="G5502" s="38"/>
      <c r="H5502" s="35">
        <v>160.298</v>
      </c>
      <c r="I5502" s="36">
        <v>102.598</v>
      </c>
      <c r="J5502" s="37">
        <f t="shared" si="345"/>
        <v>262.89600000000002</v>
      </c>
      <c r="K5502" s="38"/>
      <c r="L5502" s="35">
        <v>71.400000000000006</v>
      </c>
      <c r="M5502" s="36">
        <v>66.3</v>
      </c>
      <c r="N5502" s="37">
        <f t="shared" si="346"/>
        <v>137.69999999999999</v>
      </c>
    </row>
    <row r="5503" spans="1:14" ht="15.6" x14ac:dyDescent="0.3">
      <c r="A5503" s="40">
        <v>43695.041666666664</v>
      </c>
      <c r="B5503" s="29">
        <f t="shared" si="343"/>
        <v>8</v>
      </c>
      <c r="C5503" s="34">
        <v>18</v>
      </c>
      <c r="D5503" s="35">
        <v>133.05000000000001</v>
      </c>
      <c r="E5503" s="36">
        <v>118.5</v>
      </c>
      <c r="F5503" s="37">
        <f t="shared" si="344"/>
        <v>251.55</v>
      </c>
      <c r="G5503" s="38"/>
      <c r="H5503" s="35">
        <v>159.53100000000001</v>
      </c>
      <c r="I5503" s="36">
        <v>99.54</v>
      </c>
      <c r="J5503" s="37">
        <f t="shared" si="345"/>
        <v>259.07100000000003</v>
      </c>
      <c r="K5503" s="38"/>
      <c r="L5503" s="35">
        <v>70.8</v>
      </c>
      <c r="M5503" s="36">
        <v>66.3</v>
      </c>
      <c r="N5503" s="37">
        <f t="shared" si="346"/>
        <v>137.1</v>
      </c>
    </row>
    <row r="5504" spans="1:14" ht="15.6" x14ac:dyDescent="0.3">
      <c r="A5504" s="39">
        <v>43695.083333333336</v>
      </c>
      <c r="B5504" s="29">
        <f t="shared" si="343"/>
        <v>8</v>
      </c>
      <c r="C5504" s="34">
        <v>18</v>
      </c>
      <c r="D5504" s="35">
        <v>136.80000000000001</v>
      </c>
      <c r="E5504" s="36">
        <v>119.85</v>
      </c>
      <c r="F5504" s="37">
        <f t="shared" si="344"/>
        <v>256.64999999999998</v>
      </c>
      <c r="G5504" s="38"/>
      <c r="H5504" s="35">
        <v>160.06200000000001</v>
      </c>
      <c r="I5504" s="36">
        <v>102.05200000000001</v>
      </c>
      <c r="J5504" s="37">
        <f t="shared" si="345"/>
        <v>262.11400000000003</v>
      </c>
      <c r="K5504" s="38"/>
      <c r="L5504" s="35">
        <v>70.5</v>
      </c>
      <c r="M5504" s="36">
        <v>66.75</v>
      </c>
      <c r="N5504" s="37">
        <f t="shared" si="346"/>
        <v>137.25</v>
      </c>
    </row>
    <row r="5505" spans="1:14" ht="15.6" x14ac:dyDescent="0.3">
      <c r="A5505" s="40">
        <v>43695.125</v>
      </c>
      <c r="B5505" s="29">
        <f t="shared" si="343"/>
        <v>8</v>
      </c>
      <c r="C5505" s="34">
        <v>18</v>
      </c>
      <c r="D5505" s="35">
        <v>134.1</v>
      </c>
      <c r="E5505" s="36">
        <v>121.65</v>
      </c>
      <c r="F5505" s="37">
        <f t="shared" si="344"/>
        <v>255.75</v>
      </c>
      <c r="G5505" s="38"/>
      <c r="H5505" s="35">
        <v>158.61699999999999</v>
      </c>
      <c r="I5505" s="36">
        <v>100.246</v>
      </c>
      <c r="J5505" s="37">
        <f t="shared" si="345"/>
        <v>258.863</v>
      </c>
      <c r="K5505" s="38"/>
      <c r="L5505" s="35">
        <v>70.650000000000006</v>
      </c>
      <c r="M5505" s="36">
        <v>66.599999999999994</v>
      </c>
      <c r="N5505" s="37">
        <f t="shared" si="346"/>
        <v>137.25</v>
      </c>
    </row>
    <row r="5506" spans="1:14" ht="15.6" x14ac:dyDescent="0.3">
      <c r="A5506" s="39">
        <v>43695.166666666664</v>
      </c>
      <c r="B5506" s="29">
        <f t="shared" si="343"/>
        <v>8</v>
      </c>
      <c r="C5506" s="34">
        <v>18</v>
      </c>
      <c r="D5506" s="35">
        <v>127.35</v>
      </c>
      <c r="E5506" s="36">
        <v>121.65</v>
      </c>
      <c r="F5506" s="37">
        <f t="shared" si="344"/>
        <v>249</v>
      </c>
      <c r="G5506" s="38"/>
      <c r="H5506" s="35">
        <v>158.27699999999999</v>
      </c>
      <c r="I5506" s="36">
        <v>101.77800000000001</v>
      </c>
      <c r="J5506" s="37">
        <f t="shared" si="345"/>
        <v>260.05500000000001</v>
      </c>
      <c r="K5506" s="38"/>
      <c r="L5506" s="35">
        <v>72.150000000000006</v>
      </c>
      <c r="M5506" s="36">
        <v>66.150000000000006</v>
      </c>
      <c r="N5506" s="37">
        <f t="shared" si="346"/>
        <v>138.30000000000001</v>
      </c>
    </row>
    <row r="5507" spans="1:14" ht="15.6" x14ac:dyDescent="0.3">
      <c r="A5507" s="40">
        <v>43695.208333333336</v>
      </c>
      <c r="B5507" s="29">
        <f t="shared" si="343"/>
        <v>8</v>
      </c>
      <c r="C5507" s="34">
        <v>18</v>
      </c>
      <c r="D5507" s="35">
        <v>129.75</v>
      </c>
      <c r="E5507" s="36">
        <v>120.3</v>
      </c>
      <c r="F5507" s="37">
        <f t="shared" si="344"/>
        <v>250.05</v>
      </c>
      <c r="G5507" s="38"/>
      <c r="H5507" s="35">
        <v>158.87799999999999</v>
      </c>
      <c r="I5507" s="36">
        <v>99.966999999999999</v>
      </c>
      <c r="J5507" s="37">
        <f t="shared" si="345"/>
        <v>258.84499999999997</v>
      </c>
      <c r="K5507" s="38"/>
      <c r="L5507" s="35">
        <v>70.8</v>
      </c>
      <c r="M5507" s="36">
        <v>66.3</v>
      </c>
      <c r="N5507" s="37">
        <f t="shared" si="346"/>
        <v>137.1</v>
      </c>
    </row>
    <row r="5508" spans="1:14" ht="15.6" x14ac:dyDescent="0.3">
      <c r="A5508" s="39">
        <v>43695.25</v>
      </c>
      <c r="B5508" s="29">
        <f t="shared" si="343"/>
        <v>8</v>
      </c>
      <c r="C5508" s="34">
        <v>18</v>
      </c>
      <c r="D5508" s="35">
        <v>128.55000000000001</v>
      </c>
      <c r="E5508" s="36">
        <v>121.35</v>
      </c>
      <c r="F5508" s="37">
        <f t="shared" si="344"/>
        <v>249.9</v>
      </c>
      <c r="G5508" s="38"/>
      <c r="H5508" s="35">
        <v>159.33799999999999</v>
      </c>
      <c r="I5508" s="36">
        <v>100.176</v>
      </c>
      <c r="J5508" s="37">
        <f t="shared" si="345"/>
        <v>259.51400000000001</v>
      </c>
      <c r="K5508" s="38"/>
      <c r="L5508" s="35">
        <v>70.8</v>
      </c>
      <c r="M5508" s="36">
        <v>66.599999999999994</v>
      </c>
      <c r="N5508" s="37">
        <f t="shared" si="346"/>
        <v>137.39999999999998</v>
      </c>
    </row>
    <row r="5509" spans="1:14" ht="15.6" x14ac:dyDescent="0.3">
      <c r="A5509" s="40">
        <v>43695.291666666664</v>
      </c>
      <c r="B5509" s="29">
        <f t="shared" si="343"/>
        <v>8</v>
      </c>
      <c r="C5509" s="34">
        <v>18</v>
      </c>
      <c r="D5509" s="35">
        <v>128.69999999999999</v>
      </c>
      <c r="E5509" s="36">
        <v>121.65</v>
      </c>
      <c r="F5509" s="37">
        <f t="shared" si="344"/>
        <v>250.35</v>
      </c>
      <c r="G5509" s="38"/>
      <c r="H5509" s="35">
        <v>157.637</v>
      </c>
      <c r="I5509" s="36">
        <v>100.86</v>
      </c>
      <c r="J5509" s="37">
        <f t="shared" si="345"/>
        <v>258.49700000000001</v>
      </c>
      <c r="K5509" s="38"/>
      <c r="L5509" s="35">
        <v>71.25</v>
      </c>
      <c r="M5509" s="36">
        <v>66.75</v>
      </c>
      <c r="N5509" s="37">
        <f t="shared" si="346"/>
        <v>138</v>
      </c>
    </row>
    <row r="5510" spans="1:14" ht="15.6" x14ac:dyDescent="0.3">
      <c r="A5510" s="39">
        <v>43695.333333333336</v>
      </c>
      <c r="B5510" s="29">
        <f t="shared" si="343"/>
        <v>8</v>
      </c>
      <c r="C5510" s="34">
        <v>18</v>
      </c>
      <c r="D5510" s="35">
        <v>132.30000000000001</v>
      </c>
      <c r="E5510" s="36">
        <v>122.7</v>
      </c>
      <c r="F5510" s="37">
        <f t="shared" si="344"/>
        <v>255</v>
      </c>
      <c r="G5510" s="38"/>
      <c r="H5510" s="35">
        <v>158.041</v>
      </c>
      <c r="I5510" s="36">
        <v>100.25700000000001</v>
      </c>
      <c r="J5510" s="37">
        <f t="shared" si="345"/>
        <v>258.298</v>
      </c>
      <c r="K5510" s="38"/>
      <c r="L5510" s="35">
        <v>72.150000000000006</v>
      </c>
      <c r="M5510" s="36">
        <v>67.2</v>
      </c>
      <c r="N5510" s="37">
        <f t="shared" si="346"/>
        <v>139.35000000000002</v>
      </c>
    </row>
    <row r="5511" spans="1:14" ht="15.6" x14ac:dyDescent="0.3">
      <c r="A5511" s="40">
        <v>43695.375</v>
      </c>
      <c r="B5511" s="29">
        <f t="shared" si="343"/>
        <v>8</v>
      </c>
      <c r="C5511" s="34">
        <v>18</v>
      </c>
      <c r="D5511" s="35">
        <v>133.94999999999999</v>
      </c>
      <c r="E5511" s="36">
        <v>125.4</v>
      </c>
      <c r="F5511" s="37">
        <f t="shared" si="344"/>
        <v>259.35000000000002</v>
      </c>
      <c r="G5511" s="38"/>
      <c r="H5511" s="35">
        <v>158.99600000000001</v>
      </c>
      <c r="I5511" s="36">
        <v>103.267</v>
      </c>
      <c r="J5511" s="37">
        <f t="shared" si="345"/>
        <v>262.26300000000003</v>
      </c>
      <c r="K5511" s="38"/>
      <c r="L5511" s="35">
        <v>74.55</v>
      </c>
      <c r="M5511" s="36">
        <v>67.5</v>
      </c>
      <c r="N5511" s="37">
        <f t="shared" si="346"/>
        <v>142.05000000000001</v>
      </c>
    </row>
    <row r="5512" spans="1:14" ht="15.6" x14ac:dyDescent="0.3">
      <c r="A5512" s="39">
        <v>43695.416666666664</v>
      </c>
      <c r="B5512" s="29">
        <f t="shared" ref="B5512:B5575" si="347">MONTH(A5512)</f>
        <v>8</v>
      </c>
      <c r="C5512" s="34">
        <v>18</v>
      </c>
      <c r="D5512" s="35">
        <v>133.19999999999999</v>
      </c>
      <c r="E5512" s="36">
        <v>125.1</v>
      </c>
      <c r="F5512" s="37">
        <f t="shared" ref="F5512:F5575" si="348">D5512+E5512</f>
        <v>258.29999999999995</v>
      </c>
      <c r="G5512" s="38"/>
      <c r="H5512" s="35">
        <v>162.56</v>
      </c>
      <c r="I5512" s="36">
        <v>112.17</v>
      </c>
      <c r="J5512" s="37">
        <f t="shared" ref="J5512:J5575" si="349">H5512+I5512</f>
        <v>274.73</v>
      </c>
      <c r="K5512" s="38"/>
      <c r="L5512" s="35">
        <v>72.900000000000006</v>
      </c>
      <c r="M5512" s="36">
        <v>67.95</v>
      </c>
      <c r="N5512" s="37">
        <f t="shared" ref="N5512:N5575" si="350">L5512+M5512</f>
        <v>140.85000000000002</v>
      </c>
    </row>
    <row r="5513" spans="1:14" ht="15.6" x14ac:dyDescent="0.3">
      <c r="A5513" s="40">
        <v>43695.458333333336</v>
      </c>
      <c r="B5513" s="29">
        <f t="shared" si="347"/>
        <v>8</v>
      </c>
      <c r="C5513" s="34">
        <v>18</v>
      </c>
      <c r="D5513" s="35">
        <v>140.69999999999999</v>
      </c>
      <c r="E5513" s="36">
        <v>129.44999999999999</v>
      </c>
      <c r="F5513" s="37">
        <f t="shared" si="348"/>
        <v>270.14999999999998</v>
      </c>
      <c r="G5513" s="38"/>
      <c r="H5513" s="35">
        <v>161.74600000000001</v>
      </c>
      <c r="I5513" s="36">
        <v>114.586</v>
      </c>
      <c r="J5513" s="37">
        <f t="shared" si="349"/>
        <v>276.33199999999999</v>
      </c>
      <c r="K5513" s="38"/>
      <c r="L5513" s="35">
        <v>72.3</v>
      </c>
      <c r="M5513" s="36">
        <v>68.55</v>
      </c>
      <c r="N5513" s="37">
        <f t="shared" si="350"/>
        <v>140.85</v>
      </c>
    </row>
    <row r="5514" spans="1:14" ht="15.6" x14ac:dyDescent="0.3">
      <c r="A5514" s="39">
        <v>43695.5</v>
      </c>
      <c r="B5514" s="29">
        <f t="shared" si="347"/>
        <v>8</v>
      </c>
      <c r="C5514" s="34">
        <v>18</v>
      </c>
      <c r="D5514" s="35">
        <v>151.35</v>
      </c>
      <c r="E5514" s="36">
        <v>131.85</v>
      </c>
      <c r="F5514" s="37">
        <f t="shared" si="348"/>
        <v>283.2</v>
      </c>
      <c r="G5514" s="38"/>
      <c r="H5514" s="35">
        <v>162.58099999999999</v>
      </c>
      <c r="I5514" s="36">
        <v>115.968</v>
      </c>
      <c r="J5514" s="37">
        <f t="shared" si="349"/>
        <v>278.54899999999998</v>
      </c>
      <c r="K5514" s="38"/>
      <c r="L5514" s="35">
        <v>73.349999999999994</v>
      </c>
      <c r="M5514" s="36">
        <v>68.400000000000006</v>
      </c>
      <c r="N5514" s="37">
        <f t="shared" si="350"/>
        <v>141.75</v>
      </c>
    </row>
    <row r="5515" spans="1:14" ht="15.6" x14ac:dyDescent="0.3">
      <c r="A5515" s="40">
        <v>43695.541666666664</v>
      </c>
      <c r="B5515" s="29">
        <f t="shared" si="347"/>
        <v>8</v>
      </c>
      <c r="C5515" s="34">
        <v>18</v>
      </c>
      <c r="D5515" s="35">
        <v>149.85</v>
      </c>
      <c r="E5515" s="36">
        <v>130.19999999999999</v>
      </c>
      <c r="F5515" s="37">
        <f t="shared" si="348"/>
        <v>280.04999999999995</v>
      </c>
      <c r="G5515" s="38"/>
      <c r="H5515" s="35">
        <v>162.23699999999999</v>
      </c>
      <c r="I5515" s="36">
        <v>114.458</v>
      </c>
      <c r="J5515" s="37">
        <f t="shared" si="349"/>
        <v>276.69499999999999</v>
      </c>
      <c r="K5515" s="38"/>
      <c r="L5515" s="35">
        <v>73.650000000000006</v>
      </c>
      <c r="M5515" s="36">
        <v>68.849999999999994</v>
      </c>
      <c r="N5515" s="37">
        <f t="shared" si="350"/>
        <v>142.5</v>
      </c>
    </row>
    <row r="5516" spans="1:14" ht="15.6" x14ac:dyDescent="0.3">
      <c r="A5516" s="39">
        <v>43695.583333333336</v>
      </c>
      <c r="B5516" s="29">
        <f t="shared" si="347"/>
        <v>8</v>
      </c>
      <c r="C5516" s="34">
        <v>18</v>
      </c>
      <c r="D5516" s="35">
        <v>163.95</v>
      </c>
      <c r="E5516" s="36">
        <v>132.44999999999999</v>
      </c>
      <c r="F5516" s="37">
        <f t="shared" si="348"/>
        <v>296.39999999999998</v>
      </c>
      <c r="G5516" s="38"/>
      <c r="H5516" s="35">
        <v>160.75899999999999</v>
      </c>
      <c r="I5516" s="36">
        <v>115.331</v>
      </c>
      <c r="J5516" s="37">
        <f t="shared" si="349"/>
        <v>276.08999999999997</v>
      </c>
      <c r="K5516" s="38"/>
      <c r="L5516" s="35">
        <v>72.45</v>
      </c>
      <c r="M5516" s="36">
        <v>69.900000000000006</v>
      </c>
      <c r="N5516" s="37">
        <f t="shared" si="350"/>
        <v>142.35000000000002</v>
      </c>
    </row>
    <row r="5517" spans="1:14" ht="15.6" x14ac:dyDescent="0.3">
      <c r="A5517" s="40">
        <v>43695.625</v>
      </c>
      <c r="B5517" s="29">
        <f t="shared" si="347"/>
        <v>8</v>
      </c>
      <c r="C5517" s="34">
        <v>18</v>
      </c>
      <c r="D5517" s="35">
        <v>163.65</v>
      </c>
      <c r="E5517" s="36">
        <v>133.65</v>
      </c>
      <c r="F5517" s="37">
        <f t="shared" si="348"/>
        <v>297.3</v>
      </c>
      <c r="G5517" s="38"/>
      <c r="H5517" s="35">
        <v>157.065</v>
      </c>
      <c r="I5517" s="36">
        <v>114.50700000000001</v>
      </c>
      <c r="J5517" s="37">
        <f t="shared" si="349"/>
        <v>271.572</v>
      </c>
      <c r="K5517" s="38"/>
      <c r="L5517" s="35">
        <v>72.900000000000006</v>
      </c>
      <c r="M5517" s="36">
        <v>72</v>
      </c>
      <c r="N5517" s="37">
        <f t="shared" si="350"/>
        <v>144.9</v>
      </c>
    </row>
    <row r="5518" spans="1:14" ht="15.6" x14ac:dyDescent="0.3">
      <c r="A5518" s="39">
        <v>43695.666666666664</v>
      </c>
      <c r="B5518" s="29">
        <f t="shared" si="347"/>
        <v>8</v>
      </c>
      <c r="C5518" s="34">
        <v>18</v>
      </c>
      <c r="D5518" s="35">
        <v>171.45</v>
      </c>
      <c r="E5518" s="36">
        <v>132.44999999999999</v>
      </c>
      <c r="F5518" s="37">
        <f t="shared" si="348"/>
        <v>303.89999999999998</v>
      </c>
      <c r="G5518" s="38"/>
      <c r="H5518" s="35">
        <v>154.55199999999999</v>
      </c>
      <c r="I5518" s="36">
        <v>110.393</v>
      </c>
      <c r="J5518" s="37">
        <f t="shared" si="349"/>
        <v>264.94499999999999</v>
      </c>
      <c r="K5518" s="38"/>
      <c r="L5518" s="35">
        <v>72.900000000000006</v>
      </c>
      <c r="M5518" s="36">
        <v>72.75</v>
      </c>
      <c r="N5518" s="37">
        <f t="shared" si="350"/>
        <v>145.65</v>
      </c>
    </row>
    <row r="5519" spans="1:14" ht="15.6" x14ac:dyDescent="0.3">
      <c r="A5519" s="40">
        <v>43695.708333333336</v>
      </c>
      <c r="B5519" s="29">
        <f t="shared" si="347"/>
        <v>8</v>
      </c>
      <c r="C5519" s="34">
        <v>18</v>
      </c>
      <c r="D5519" s="35">
        <v>173.1</v>
      </c>
      <c r="E5519" s="36">
        <v>130.5</v>
      </c>
      <c r="F5519" s="37">
        <f t="shared" si="348"/>
        <v>303.60000000000002</v>
      </c>
      <c r="G5519" s="38"/>
      <c r="H5519" s="35">
        <v>159.471</v>
      </c>
      <c r="I5519" s="36">
        <v>112.245</v>
      </c>
      <c r="J5519" s="37">
        <f t="shared" si="349"/>
        <v>271.71600000000001</v>
      </c>
      <c r="K5519" s="38"/>
      <c r="L5519" s="35">
        <v>72.150000000000006</v>
      </c>
      <c r="M5519" s="36">
        <v>71.400000000000006</v>
      </c>
      <c r="N5519" s="37">
        <f t="shared" si="350"/>
        <v>143.55000000000001</v>
      </c>
    </row>
    <row r="5520" spans="1:14" ht="15.6" x14ac:dyDescent="0.3">
      <c r="A5520" s="39">
        <v>43695.75</v>
      </c>
      <c r="B5520" s="29">
        <f t="shared" si="347"/>
        <v>8</v>
      </c>
      <c r="C5520" s="34">
        <v>18</v>
      </c>
      <c r="D5520" s="35">
        <v>173.55</v>
      </c>
      <c r="E5520" s="36">
        <v>128.25</v>
      </c>
      <c r="F5520" s="37">
        <f t="shared" si="348"/>
        <v>301.8</v>
      </c>
      <c r="G5520" s="38"/>
      <c r="H5520" s="35">
        <v>161.82900000000001</v>
      </c>
      <c r="I5520" s="36">
        <v>112.63500000000001</v>
      </c>
      <c r="J5520" s="37">
        <f t="shared" si="349"/>
        <v>274.464</v>
      </c>
      <c r="K5520" s="38"/>
      <c r="L5520" s="35">
        <v>72.599999999999994</v>
      </c>
      <c r="M5520" s="36">
        <v>71.099999999999994</v>
      </c>
      <c r="N5520" s="37">
        <f t="shared" si="350"/>
        <v>143.69999999999999</v>
      </c>
    </row>
    <row r="5521" spans="1:14" ht="15.6" x14ac:dyDescent="0.3">
      <c r="A5521" s="40">
        <v>43695.791666666664</v>
      </c>
      <c r="B5521" s="29">
        <f t="shared" si="347"/>
        <v>8</v>
      </c>
      <c r="C5521" s="34">
        <v>18</v>
      </c>
      <c r="D5521" s="35">
        <v>171.3</v>
      </c>
      <c r="E5521" s="36">
        <v>124.8</v>
      </c>
      <c r="F5521" s="37">
        <f t="shared" si="348"/>
        <v>296.10000000000002</v>
      </c>
      <c r="G5521" s="38"/>
      <c r="H5521" s="35">
        <v>161.75800000000001</v>
      </c>
      <c r="I5521" s="36">
        <v>110.184</v>
      </c>
      <c r="J5521" s="37">
        <f t="shared" si="349"/>
        <v>271.94200000000001</v>
      </c>
      <c r="K5521" s="38"/>
      <c r="L5521" s="35">
        <v>73.05</v>
      </c>
      <c r="M5521" s="36">
        <v>69.599999999999994</v>
      </c>
      <c r="N5521" s="37">
        <f t="shared" si="350"/>
        <v>142.64999999999998</v>
      </c>
    </row>
    <row r="5522" spans="1:14" ht="15.6" x14ac:dyDescent="0.3">
      <c r="A5522" s="39">
        <v>43695.833333333336</v>
      </c>
      <c r="B5522" s="29">
        <f t="shared" si="347"/>
        <v>8</v>
      </c>
      <c r="C5522" s="34">
        <v>18</v>
      </c>
      <c r="D5522" s="35">
        <v>167.4</v>
      </c>
      <c r="E5522" s="36">
        <v>127.95</v>
      </c>
      <c r="F5522" s="37">
        <f t="shared" si="348"/>
        <v>295.35000000000002</v>
      </c>
      <c r="G5522" s="38"/>
      <c r="H5522" s="35">
        <v>161.24600000000001</v>
      </c>
      <c r="I5522" s="36">
        <v>109.05800000000001</v>
      </c>
      <c r="J5522" s="37">
        <f t="shared" si="349"/>
        <v>270.30400000000003</v>
      </c>
      <c r="K5522" s="38"/>
      <c r="L5522" s="35">
        <v>71.7</v>
      </c>
      <c r="M5522" s="36">
        <v>69.45</v>
      </c>
      <c r="N5522" s="37">
        <f t="shared" si="350"/>
        <v>141.15</v>
      </c>
    </row>
    <row r="5523" spans="1:14" ht="15.6" x14ac:dyDescent="0.3">
      <c r="A5523" s="40">
        <v>43695.875</v>
      </c>
      <c r="B5523" s="29">
        <f t="shared" si="347"/>
        <v>8</v>
      </c>
      <c r="C5523" s="34">
        <v>18</v>
      </c>
      <c r="D5523" s="35">
        <v>152.55000000000001</v>
      </c>
      <c r="E5523" s="36">
        <v>128.25</v>
      </c>
      <c r="F5523" s="37">
        <f t="shared" si="348"/>
        <v>280.8</v>
      </c>
      <c r="G5523" s="38"/>
      <c r="H5523" s="35">
        <v>161.148</v>
      </c>
      <c r="I5523" s="36">
        <v>107.901</v>
      </c>
      <c r="J5523" s="37">
        <f t="shared" si="349"/>
        <v>269.04899999999998</v>
      </c>
      <c r="K5523" s="38"/>
      <c r="L5523" s="35">
        <v>71.55</v>
      </c>
      <c r="M5523" s="36">
        <v>69.75</v>
      </c>
      <c r="N5523" s="37">
        <f t="shared" si="350"/>
        <v>141.30000000000001</v>
      </c>
    </row>
    <row r="5524" spans="1:14" ht="15.6" x14ac:dyDescent="0.3">
      <c r="A5524" s="39">
        <v>43695.916666666664</v>
      </c>
      <c r="B5524" s="29">
        <f t="shared" si="347"/>
        <v>8</v>
      </c>
      <c r="C5524" s="34">
        <v>18</v>
      </c>
      <c r="D5524" s="35">
        <v>145.35</v>
      </c>
      <c r="E5524" s="36">
        <v>126.3</v>
      </c>
      <c r="F5524" s="37">
        <f t="shared" si="348"/>
        <v>271.64999999999998</v>
      </c>
      <c r="G5524" s="38"/>
      <c r="H5524" s="35">
        <v>160.459</v>
      </c>
      <c r="I5524" s="36">
        <v>109.851</v>
      </c>
      <c r="J5524" s="37">
        <f t="shared" si="349"/>
        <v>270.31</v>
      </c>
      <c r="K5524" s="38"/>
      <c r="L5524" s="35">
        <v>72</v>
      </c>
      <c r="M5524" s="36">
        <v>70.05</v>
      </c>
      <c r="N5524" s="37">
        <f t="shared" si="350"/>
        <v>142.05000000000001</v>
      </c>
    </row>
    <row r="5525" spans="1:14" ht="15.6" x14ac:dyDescent="0.3">
      <c r="A5525" s="40">
        <v>43695.958333333336</v>
      </c>
      <c r="B5525" s="29">
        <f t="shared" si="347"/>
        <v>8</v>
      </c>
      <c r="C5525" s="34">
        <v>18</v>
      </c>
      <c r="D5525" s="35">
        <v>146.55000000000001</v>
      </c>
      <c r="E5525" s="36">
        <v>124.8</v>
      </c>
      <c r="F5525" s="37">
        <f t="shared" si="348"/>
        <v>271.35000000000002</v>
      </c>
      <c r="G5525" s="38"/>
      <c r="H5525" s="35">
        <v>159.13800000000001</v>
      </c>
      <c r="I5525" s="36">
        <v>108.61499999999999</v>
      </c>
      <c r="J5525" s="37">
        <f t="shared" si="349"/>
        <v>267.75299999999999</v>
      </c>
      <c r="K5525" s="38"/>
      <c r="L5525" s="35">
        <v>72.75</v>
      </c>
      <c r="M5525" s="36">
        <v>69</v>
      </c>
      <c r="N5525" s="37">
        <f t="shared" si="350"/>
        <v>141.75</v>
      </c>
    </row>
    <row r="5526" spans="1:14" ht="15.6" x14ac:dyDescent="0.3">
      <c r="A5526" s="39">
        <v>43695</v>
      </c>
      <c r="B5526" s="29">
        <f t="shared" si="347"/>
        <v>8</v>
      </c>
      <c r="C5526" s="34">
        <v>18</v>
      </c>
      <c r="D5526" s="35">
        <v>139.05000000000001</v>
      </c>
      <c r="E5526" s="36">
        <v>126.15</v>
      </c>
      <c r="F5526" s="37">
        <f t="shared" si="348"/>
        <v>265.20000000000005</v>
      </c>
      <c r="G5526" s="38"/>
      <c r="H5526" s="35">
        <v>158.983</v>
      </c>
      <c r="I5526" s="36">
        <v>109.88</v>
      </c>
      <c r="J5526" s="37">
        <f t="shared" si="349"/>
        <v>268.863</v>
      </c>
      <c r="K5526" s="38"/>
      <c r="L5526" s="35">
        <v>71.7</v>
      </c>
      <c r="M5526" s="36">
        <v>67.8</v>
      </c>
      <c r="N5526" s="37">
        <f t="shared" si="350"/>
        <v>139.5</v>
      </c>
    </row>
    <row r="5527" spans="1:14" ht="15.6" x14ac:dyDescent="0.3">
      <c r="A5527" s="40">
        <v>43696.041666666664</v>
      </c>
      <c r="B5527" s="29">
        <f t="shared" si="347"/>
        <v>8</v>
      </c>
      <c r="C5527" s="34">
        <v>19</v>
      </c>
      <c r="D5527" s="35">
        <v>133.19999999999999</v>
      </c>
      <c r="E5527" s="36">
        <v>125.25</v>
      </c>
      <c r="F5527" s="37">
        <f t="shared" si="348"/>
        <v>258.45</v>
      </c>
      <c r="G5527" s="38"/>
      <c r="H5527" s="35">
        <v>157.16399999999999</v>
      </c>
      <c r="I5527" s="36">
        <v>108.673</v>
      </c>
      <c r="J5527" s="37">
        <f t="shared" si="349"/>
        <v>265.83699999999999</v>
      </c>
      <c r="K5527" s="38"/>
      <c r="L5527" s="35">
        <v>72.3</v>
      </c>
      <c r="M5527" s="36">
        <v>69.45</v>
      </c>
      <c r="N5527" s="37">
        <f t="shared" si="350"/>
        <v>141.75</v>
      </c>
    </row>
    <row r="5528" spans="1:14" ht="15.6" x14ac:dyDescent="0.3">
      <c r="A5528" s="39">
        <v>43696.083333333336</v>
      </c>
      <c r="B5528" s="29">
        <f t="shared" si="347"/>
        <v>8</v>
      </c>
      <c r="C5528" s="34">
        <v>19</v>
      </c>
      <c r="D5528" s="35">
        <v>131.85</v>
      </c>
      <c r="E5528" s="36">
        <v>122.7</v>
      </c>
      <c r="F5528" s="37">
        <f t="shared" si="348"/>
        <v>254.55</v>
      </c>
      <c r="G5528" s="38"/>
      <c r="H5528" s="35">
        <v>151.16999999999999</v>
      </c>
      <c r="I5528" s="36">
        <v>109.599</v>
      </c>
      <c r="J5528" s="37">
        <f t="shared" si="349"/>
        <v>260.76900000000001</v>
      </c>
      <c r="K5528" s="38"/>
      <c r="L5528" s="35">
        <v>71.400000000000006</v>
      </c>
      <c r="M5528" s="36">
        <v>66.599999999999994</v>
      </c>
      <c r="N5528" s="37">
        <f t="shared" si="350"/>
        <v>138</v>
      </c>
    </row>
    <row r="5529" spans="1:14" ht="15.6" x14ac:dyDescent="0.3">
      <c r="A5529" s="40">
        <v>43696.125</v>
      </c>
      <c r="B5529" s="29">
        <f t="shared" si="347"/>
        <v>8</v>
      </c>
      <c r="C5529" s="34">
        <v>19</v>
      </c>
      <c r="D5529" s="35">
        <v>130.65</v>
      </c>
      <c r="E5529" s="36">
        <v>123.6</v>
      </c>
      <c r="F5529" s="37">
        <f t="shared" si="348"/>
        <v>254.25</v>
      </c>
      <c r="G5529" s="38"/>
      <c r="H5529" s="35">
        <v>151.21700000000001</v>
      </c>
      <c r="I5529" s="36">
        <v>108.726</v>
      </c>
      <c r="J5529" s="37">
        <f t="shared" si="349"/>
        <v>259.94299999999998</v>
      </c>
      <c r="K5529" s="38"/>
      <c r="L5529" s="35">
        <v>72.45</v>
      </c>
      <c r="M5529" s="36">
        <v>68.7</v>
      </c>
      <c r="N5529" s="37">
        <f t="shared" si="350"/>
        <v>141.15</v>
      </c>
    </row>
    <row r="5530" spans="1:14" ht="15.6" x14ac:dyDescent="0.3">
      <c r="A5530" s="39">
        <v>43696.166666666664</v>
      </c>
      <c r="B5530" s="29">
        <f t="shared" si="347"/>
        <v>8</v>
      </c>
      <c r="C5530" s="34">
        <v>19</v>
      </c>
      <c r="D5530" s="35">
        <v>276.3</v>
      </c>
      <c r="E5530" s="36">
        <v>192.3</v>
      </c>
      <c r="F5530" s="37">
        <f t="shared" si="348"/>
        <v>468.6</v>
      </c>
      <c r="G5530" s="38"/>
      <c r="H5530" s="35">
        <v>233.345</v>
      </c>
      <c r="I5530" s="36">
        <v>259.53100000000001</v>
      </c>
      <c r="J5530" s="37">
        <f t="shared" si="349"/>
        <v>492.87599999999998</v>
      </c>
      <c r="K5530" s="38"/>
      <c r="L5530" s="35">
        <v>99.75</v>
      </c>
      <c r="M5530" s="36">
        <v>236.4</v>
      </c>
      <c r="N5530" s="37">
        <f t="shared" si="350"/>
        <v>336.15</v>
      </c>
    </row>
    <row r="5531" spans="1:14" ht="15.6" x14ac:dyDescent="0.3">
      <c r="A5531" s="40">
        <v>43696.208333333336</v>
      </c>
      <c r="B5531" s="29">
        <f t="shared" si="347"/>
        <v>8</v>
      </c>
      <c r="C5531" s="34">
        <v>19</v>
      </c>
      <c r="D5531" s="35">
        <v>308.55</v>
      </c>
      <c r="E5531" s="36">
        <v>204.6</v>
      </c>
      <c r="F5531" s="37">
        <f t="shared" si="348"/>
        <v>513.15</v>
      </c>
      <c r="G5531" s="38"/>
      <c r="H5531" s="35">
        <v>268.13499999999999</v>
      </c>
      <c r="I5531" s="36">
        <v>285.08</v>
      </c>
      <c r="J5531" s="37">
        <f t="shared" si="349"/>
        <v>553.21499999999992</v>
      </c>
      <c r="K5531" s="38"/>
      <c r="L5531" s="35">
        <v>97.65</v>
      </c>
      <c r="M5531" s="36">
        <v>252.45</v>
      </c>
      <c r="N5531" s="37">
        <f t="shared" si="350"/>
        <v>350.1</v>
      </c>
    </row>
    <row r="5532" spans="1:14" ht="15.6" x14ac:dyDescent="0.3">
      <c r="A5532" s="39">
        <v>43696.25</v>
      </c>
      <c r="B5532" s="29">
        <f t="shared" si="347"/>
        <v>8</v>
      </c>
      <c r="C5532" s="34">
        <v>19</v>
      </c>
      <c r="D5532" s="35">
        <v>316.64999999999998</v>
      </c>
      <c r="E5532" s="36">
        <v>218.25</v>
      </c>
      <c r="F5532" s="37">
        <f t="shared" si="348"/>
        <v>534.9</v>
      </c>
      <c r="G5532" s="38"/>
      <c r="H5532" s="35">
        <v>274.47000000000003</v>
      </c>
      <c r="I5532" s="36">
        <v>289.476</v>
      </c>
      <c r="J5532" s="37">
        <f t="shared" si="349"/>
        <v>563.94600000000003</v>
      </c>
      <c r="K5532" s="38"/>
      <c r="L5532" s="35">
        <v>103.5</v>
      </c>
      <c r="M5532" s="36">
        <v>267.45</v>
      </c>
      <c r="N5532" s="37">
        <f t="shared" si="350"/>
        <v>370.95</v>
      </c>
    </row>
    <row r="5533" spans="1:14" ht="15.6" x14ac:dyDescent="0.3">
      <c r="A5533" s="40">
        <v>43696.291666666664</v>
      </c>
      <c r="B5533" s="29">
        <f t="shared" si="347"/>
        <v>8</v>
      </c>
      <c r="C5533" s="34">
        <v>19</v>
      </c>
      <c r="D5533" s="35">
        <v>316.2</v>
      </c>
      <c r="E5533" s="36">
        <v>233.55</v>
      </c>
      <c r="F5533" s="37">
        <f t="shared" si="348"/>
        <v>549.75</v>
      </c>
      <c r="G5533" s="38"/>
      <c r="H5533" s="35">
        <v>291.233</v>
      </c>
      <c r="I5533" s="36">
        <v>318.14</v>
      </c>
      <c r="J5533" s="37">
        <f t="shared" si="349"/>
        <v>609.37300000000005</v>
      </c>
      <c r="K5533" s="38"/>
      <c r="L5533" s="35">
        <v>122.85</v>
      </c>
      <c r="M5533" s="36">
        <v>353.85</v>
      </c>
      <c r="N5533" s="37">
        <f t="shared" si="350"/>
        <v>476.70000000000005</v>
      </c>
    </row>
    <row r="5534" spans="1:14" ht="15.6" x14ac:dyDescent="0.3">
      <c r="A5534" s="39">
        <v>43696.333333333336</v>
      </c>
      <c r="B5534" s="29">
        <f t="shared" si="347"/>
        <v>8</v>
      </c>
      <c r="C5534" s="34">
        <v>19</v>
      </c>
      <c r="D5534" s="35">
        <v>340.65</v>
      </c>
      <c r="E5534" s="36">
        <v>263.55</v>
      </c>
      <c r="F5534" s="37">
        <f t="shared" si="348"/>
        <v>604.20000000000005</v>
      </c>
      <c r="G5534" s="38"/>
      <c r="H5534" s="35">
        <v>307.93900000000002</v>
      </c>
      <c r="I5534" s="36">
        <v>349.40899999999999</v>
      </c>
      <c r="J5534" s="37">
        <f t="shared" si="349"/>
        <v>657.34799999999996</v>
      </c>
      <c r="K5534" s="38"/>
      <c r="L5534" s="35">
        <v>153.30000000000001</v>
      </c>
      <c r="M5534" s="36">
        <v>359.55</v>
      </c>
      <c r="N5534" s="37">
        <f t="shared" si="350"/>
        <v>512.85</v>
      </c>
    </row>
    <row r="5535" spans="1:14" ht="15.6" x14ac:dyDescent="0.3">
      <c r="A5535" s="40">
        <v>43696.375</v>
      </c>
      <c r="B5535" s="29">
        <f t="shared" si="347"/>
        <v>8</v>
      </c>
      <c r="C5535" s="34">
        <v>19</v>
      </c>
      <c r="D5535" s="35">
        <v>360.3</v>
      </c>
      <c r="E5535" s="36">
        <v>294.45</v>
      </c>
      <c r="F5535" s="37">
        <f t="shared" si="348"/>
        <v>654.75</v>
      </c>
      <c r="G5535" s="38"/>
      <c r="H5535" s="35">
        <v>322.16399999999999</v>
      </c>
      <c r="I5535" s="36">
        <v>363.34</v>
      </c>
      <c r="J5535" s="37">
        <f t="shared" si="349"/>
        <v>685.50399999999991</v>
      </c>
      <c r="K5535" s="38"/>
      <c r="L5535" s="35">
        <v>168.3</v>
      </c>
      <c r="M5535" s="36">
        <v>369.15</v>
      </c>
      <c r="N5535" s="37">
        <f t="shared" si="350"/>
        <v>537.45000000000005</v>
      </c>
    </row>
    <row r="5536" spans="1:14" ht="15.6" x14ac:dyDescent="0.3">
      <c r="A5536" s="39">
        <v>43696.416666666664</v>
      </c>
      <c r="B5536" s="29">
        <f t="shared" si="347"/>
        <v>8</v>
      </c>
      <c r="C5536" s="34">
        <v>19</v>
      </c>
      <c r="D5536" s="35">
        <v>360.9</v>
      </c>
      <c r="E5536" s="36">
        <v>302.55</v>
      </c>
      <c r="F5536" s="37">
        <f t="shared" si="348"/>
        <v>663.45</v>
      </c>
      <c r="G5536" s="38"/>
      <c r="H5536" s="35">
        <v>322.92</v>
      </c>
      <c r="I5536" s="36">
        <v>401.10199999999998</v>
      </c>
      <c r="J5536" s="37">
        <f t="shared" si="349"/>
        <v>724.02199999999993</v>
      </c>
      <c r="K5536" s="38"/>
      <c r="L5536" s="35">
        <v>176.1</v>
      </c>
      <c r="M5536" s="36">
        <v>347.1</v>
      </c>
      <c r="N5536" s="37">
        <f t="shared" si="350"/>
        <v>523.20000000000005</v>
      </c>
    </row>
    <row r="5537" spans="1:14" ht="15.6" x14ac:dyDescent="0.3">
      <c r="A5537" s="40">
        <v>43696.458333333336</v>
      </c>
      <c r="B5537" s="29">
        <f t="shared" si="347"/>
        <v>8</v>
      </c>
      <c r="C5537" s="34">
        <v>19</v>
      </c>
      <c r="D5537" s="35">
        <v>367.05</v>
      </c>
      <c r="E5537" s="36">
        <v>300.89999999999998</v>
      </c>
      <c r="F5537" s="37">
        <f t="shared" si="348"/>
        <v>667.95</v>
      </c>
      <c r="G5537" s="38"/>
      <c r="H5537" s="35">
        <v>314.59500000000003</v>
      </c>
      <c r="I5537" s="36">
        <v>394.69299999999998</v>
      </c>
      <c r="J5537" s="37">
        <f t="shared" si="349"/>
        <v>709.28800000000001</v>
      </c>
      <c r="K5537" s="38"/>
      <c r="L5537" s="35">
        <v>176.4</v>
      </c>
      <c r="M5537" s="36">
        <v>379.95</v>
      </c>
      <c r="N5537" s="37">
        <f t="shared" si="350"/>
        <v>556.35</v>
      </c>
    </row>
    <row r="5538" spans="1:14" ht="15.6" x14ac:dyDescent="0.3">
      <c r="A5538" s="39">
        <v>43696.5</v>
      </c>
      <c r="B5538" s="29">
        <f t="shared" si="347"/>
        <v>8</v>
      </c>
      <c r="C5538" s="34">
        <v>19</v>
      </c>
      <c r="D5538" s="35">
        <v>379.5</v>
      </c>
      <c r="E5538" s="36">
        <v>301.5</v>
      </c>
      <c r="F5538" s="37">
        <f t="shared" si="348"/>
        <v>681</v>
      </c>
      <c r="G5538" s="38"/>
      <c r="H5538" s="35">
        <v>317.322</v>
      </c>
      <c r="I5538" s="36">
        <v>396.75200000000001</v>
      </c>
      <c r="J5538" s="37">
        <f t="shared" si="349"/>
        <v>714.07400000000007</v>
      </c>
      <c r="K5538" s="38"/>
      <c r="L5538" s="35">
        <v>174.9</v>
      </c>
      <c r="M5538" s="36">
        <v>408.45</v>
      </c>
      <c r="N5538" s="37">
        <f t="shared" si="350"/>
        <v>583.35</v>
      </c>
    </row>
    <row r="5539" spans="1:14" ht="15.6" x14ac:dyDescent="0.3">
      <c r="A5539" s="40">
        <v>43696.541666666664</v>
      </c>
      <c r="B5539" s="29">
        <f t="shared" si="347"/>
        <v>8</v>
      </c>
      <c r="C5539" s="34">
        <v>19</v>
      </c>
      <c r="D5539" s="35">
        <v>383.1</v>
      </c>
      <c r="E5539" s="36">
        <v>298.8</v>
      </c>
      <c r="F5539" s="37">
        <f t="shared" si="348"/>
        <v>681.90000000000009</v>
      </c>
      <c r="G5539" s="38"/>
      <c r="H5539" s="35">
        <v>320.63799999999998</v>
      </c>
      <c r="I5539" s="36">
        <v>386.779</v>
      </c>
      <c r="J5539" s="37">
        <f t="shared" si="349"/>
        <v>707.41699999999992</v>
      </c>
      <c r="K5539" s="38"/>
      <c r="L5539" s="35">
        <v>171.15</v>
      </c>
      <c r="M5539" s="36">
        <v>384.45</v>
      </c>
      <c r="N5539" s="37">
        <f t="shared" si="350"/>
        <v>555.6</v>
      </c>
    </row>
    <row r="5540" spans="1:14" ht="15.6" x14ac:dyDescent="0.3">
      <c r="A5540" s="39">
        <v>43696.583333333336</v>
      </c>
      <c r="B5540" s="29">
        <f t="shared" si="347"/>
        <v>8</v>
      </c>
      <c r="C5540" s="34">
        <v>19</v>
      </c>
      <c r="D5540" s="35">
        <v>396.9</v>
      </c>
      <c r="E5540" s="36">
        <v>297</v>
      </c>
      <c r="F5540" s="37">
        <f t="shared" si="348"/>
        <v>693.9</v>
      </c>
      <c r="G5540" s="38"/>
      <c r="H5540" s="35">
        <v>320.22500000000002</v>
      </c>
      <c r="I5540" s="36">
        <v>380.77800000000002</v>
      </c>
      <c r="J5540" s="37">
        <f t="shared" si="349"/>
        <v>701.00300000000004</v>
      </c>
      <c r="K5540" s="38"/>
      <c r="L5540" s="35">
        <v>170.1</v>
      </c>
      <c r="M5540" s="36">
        <v>381.3</v>
      </c>
      <c r="N5540" s="37">
        <f t="shared" si="350"/>
        <v>551.4</v>
      </c>
    </row>
    <row r="5541" spans="1:14" ht="15.6" x14ac:dyDescent="0.3">
      <c r="A5541" s="40">
        <v>43696.625</v>
      </c>
      <c r="B5541" s="29">
        <f t="shared" si="347"/>
        <v>8</v>
      </c>
      <c r="C5541" s="34">
        <v>19</v>
      </c>
      <c r="D5541" s="35">
        <v>386.55</v>
      </c>
      <c r="E5541" s="36">
        <v>297</v>
      </c>
      <c r="F5541" s="37">
        <f t="shared" si="348"/>
        <v>683.55</v>
      </c>
      <c r="G5541" s="38"/>
      <c r="H5541" s="35">
        <v>315.005</v>
      </c>
      <c r="I5541" s="36">
        <v>376.971</v>
      </c>
      <c r="J5541" s="37">
        <f t="shared" si="349"/>
        <v>691.976</v>
      </c>
      <c r="K5541" s="38"/>
      <c r="L5541" s="35">
        <v>165.9</v>
      </c>
      <c r="M5541" s="36">
        <v>368.4</v>
      </c>
      <c r="N5541" s="37">
        <f t="shared" si="350"/>
        <v>534.29999999999995</v>
      </c>
    </row>
    <row r="5542" spans="1:14" ht="15.6" x14ac:dyDescent="0.3">
      <c r="A5542" s="39">
        <v>43696.666666666664</v>
      </c>
      <c r="B5542" s="29">
        <f t="shared" si="347"/>
        <v>8</v>
      </c>
      <c r="C5542" s="34">
        <v>19</v>
      </c>
      <c r="D5542" s="35">
        <v>375.15</v>
      </c>
      <c r="E5542" s="36">
        <v>287.7</v>
      </c>
      <c r="F5542" s="37">
        <f t="shared" si="348"/>
        <v>662.84999999999991</v>
      </c>
      <c r="G5542" s="38"/>
      <c r="H5542" s="35">
        <v>310.76400000000001</v>
      </c>
      <c r="I5542" s="36">
        <v>371.90600000000001</v>
      </c>
      <c r="J5542" s="37">
        <f t="shared" si="349"/>
        <v>682.67000000000007</v>
      </c>
      <c r="K5542" s="38"/>
      <c r="L5542" s="35">
        <v>159.75</v>
      </c>
      <c r="M5542" s="36">
        <v>358.8</v>
      </c>
      <c r="N5542" s="37">
        <f t="shared" si="350"/>
        <v>518.54999999999995</v>
      </c>
    </row>
    <row r="5543" spans="1:14" ht="15.6" x14ac:dyDescent="0.3">
      <c r="A5543" s="40">
        <v>43696.708333333336</v>
      </c>
      <c r="B5543" s="29">
        <f t="shared" si="347"/>
        <v>8</v>
      </c>
      <c r="C5543" s="34">
        <v>19</v>
      </c>
      <c r="D5543" s="35">
        <v>357.3</v>
      </c>
      <c r="E5543" s="36">
        <v>259.64999999999998</v>
      </c>
      <c r="F5543" s="37">
        <f t="shared" si="348"/>
        <v>616.95000000000005</v>
      </c>
      <c r="G5543" s="38"/>
      <c r="H5543" s="35">
        <v>299.322</v>
      </c>
      <c r="I5543" s="36">
        <v>347.68099999999998</v>
      </c>
      <c r="J5543" s="37">
        <f t="shared" si="349"/>
        <v>647.00299999999993</v>
      </c>
      <c r="K5543" s="38"/>
      <c r="L5543" s="35">
        <v>150</v>
      </c>
      <c r="M5543" s="36">
        <v>345.15</v>
      </c>
      <c r="N5543" s="37">
        <f t="shared" si="350"/>
        <v>495.15</v>
      </c>
    </row>
    <row r="5544" spans="1:14" ht="15.6" x14ac:dyDescent="0.3">
      <c r="A5544" s="39">
        <v>43696.75</v>
      </c>
      <c r="B5544" s="29">
        <f t="shared" si="347"/>
        <v>8</v>
      </c>
      <c r="C5544" s="34">
        <v>19</v>
      </c>
      <c r="D5544" s="35">
        <v>335.55</v>
      </c>
      <c r="E5544" s="36">
        <v>237.45</v>
      </c>
      <c r="F5544" s="37">
        <f t="shared" si="348"/>
        <v>573</v>
      </c>
      <c r="G5544" s="38"/>
      <c r="H5544" s="35">
        <v>195.893</v>
      </c>
      <c r="I5544" s="36">
        <v>174.34399999999999</v>
      </c>
      <c r="J5544" s="37">
        <f t="shared" si="349"/>
        <v>370.23699999999997</v>
      </c>
      <c r="K5544" s="38"/>
      <c r="L5544" s="35">
        <v>103.5</v>
      </c>
      <c r="M5544" s="36">
        <v>105.9</v>
      </c>
      <c r="N5544" s="37">
        <f t="shared" si="350"/>
        <v>209.4</v>
      </c>
    </row>
    <row r="5545" spans="1:14" ht="15.6" x14ac:dyDescent="0.3">
      <c r="A5545" s="40">
        <v>43696.791666666664</v>
      </c>
      <c r="B5545" s="29">
        <f t="shared" si="347"/>
        <v>8</v>
      </c>
      <c r="C5545" s="34">
        <v>19</v>
      </c>
      <c r="D5545" s="35">
        <v>313.35000000000002</v>
      </c>
      <c r="E5545" s="36">
        <v>218.7</v>
      </c>
      <c r="F5545" s="37">
        <f t="shared" si="348"/>
        <v>532.04999999999995</v>
      </c>
      <c r="G5545" s="38"/>
      <c r="H5545" s="35">
        <v>178.042</v>
      </c>
      <c r="I5545" s="36">
        <v>161.15</v>
      </c>
      <c r="J5545" s="37">
        <f t="shared" si="349"/>
        <v>339.19200000000001</v>
      </c>
      <c r="K5545" s="38"/>
      <c r="L5545" s="35">
        <v>95.4</v>
      </c>
      <c r="M5545" s="36">
        <v>81</v>
      </c>
      <c r="N5545" s="37">
        <f t="shared" si="350"/>
        <v>176.4</v>
      </c>
    </row>
    <row r="5546" spans="1:14" ht="15.6" x14ac:dyDescent="0.3">
      <c r="A5546" s="39">
        <v>43696.833333333336</v>
      </c>
      <c r="B5546" s="29">
        <f t="shared" si="347"/>
        <v>8</v>
      </c>
      <c r="C5546" s="34">
        <v>19</v>
      </c>
      <c r="D5546" s="35">
        <v>299.85000000000002</v>
      </c>
      <c r="E5546" s="36">
        <v>212.4</v>
      </c>
      <c r="F5546" s="37">
        <f t="shared" si="348"/>
        <v>512.25</v>
      </c>
      <c r="G5546" s="38"/>
      <c r="H5546" s="35">
        <v>184.15799999999999</v>
      </c>
      <c r="I5546" s="36">
        <v>161.28200000000001</v>
      </c>
      <c r="J5546" s="37">
        <f t="shared" si="349"/>
        <v>345.44</v>
      </c>
      <c r="K5546" s="38"/>
      <c r="L5546" s="35">
        <v>98.55</v>
      </c>
      <c r="M5546" s="36">
        <v>79.2</v>
      </c>
      <c r="N5546" s="37">
        <f t="shared" si="350"/>
        <v>177.75</v>
      </c>
    </row>
    <row r="5547" spans="1:14" ht="15.6" x14ac:dyDescent="0.3">
      <c r="A5547" s="40">
        <v>43696.875</v>
      </c>
      <c r="B5547" s="29">
        <f t="shared" si="347"/>
        <v>8</v>
      </c>
      <c r="C5547" s="34">
        <v>19</v>
      </c>
      <c r="D5547" s="35">
        <v>162.15</v>
      </c>
      <c r="E5547" s="36">
        <v>142.35</v>
      </c>
      <c r="F5547" s="37">
        <f t="shared" si="348"/>
        <v>304.5</v>
      </c>
      <c r="G5547" s="38"/>
      <c r="H5547" s="35">
        <v>178.874</v>
      </c>
      <c r="I5547" s="36">
        <v>151.09800000000001</v>
      </c>
      <c r="J5547" s="37">
        <f t="shared" si="349"/>
        <v>329.97199999999998</v>
      </c>
      <c r="K5547" s="38"/>
      <c r="L5547" s="35">
        <v>93.15</v>
      </c>
      <c r="M5547" s="36">
        <v>77.55</v>
      </c>
      <c r="N5547" s="37">
        <f t="shared" si="350"/>
        <v>170.7</v>
      </c>
    </row>
    <row r="5548" spans="1:14" ht="15.6" x14ac:dyDescent="0.3">
      <c r="A5548" s="39">
        <v>43696.916666666664</v>
      </c>
      <c r="B5548" s="29">
        <f t="shared" si="347"/>
        <v>8</v>
      </c>
      <c r="C5548" s="34">
        <v>19</v>
      </c>
      <c r="D5548" s="35">
        <v>149.85</v>
      </c>
      <c r="E5548" s="36">
        <v>136.35</v>
      </c>
      <c r="F5548" s="37">
        <f t="shared" si="348"/>
        <v>286.2</v>
      </c>
      <c r="G5548" s="38"/>
      <c r="H5548" s="35">
        <v>174.62299999999999</v>
      </c>
      <c r="I5548" s="36">
        <v>150.041</v>
      </c>
      <c r="J5548" s="37">
        <f t="shared" si="349"/>
        <v>324.66399999999999</v>
      </c>
      <c r="K5548" s="38"/>
      <c r="L5548" s="35">
        <v>90.15</v>
      </c>
      <c r="M5548" s="36">
        <v>73.2</v>
      </c>
      <c r="N5548" s="37">
        <f t="shared" si="350"/>
        <v>163.35000000000002</v>
      </c>
    </row>
    <row r="5549" spans="1:14" ht="15.6" x14ac:dyDescent="0.3">
      <c r="A5549" s="40">
        <v>43696.958333333336</v>
      </c>
      <c r="B5549" s="29">
        <f t="shared" si="347"/>
        <v>8</v>
      </c>
      <c r="C5549" s="34">
        <v>19</v>
      </c>
      <c r="D5549" s="35">
        <v>140.85</v>
      </c>
      <c r="E5549" s="36">
        <v>132</v>
      </c>
      <c r="F5549" s="37">
        <f t="shared" si="348"/>
        <v>272.85000000000002</v>
      </c>
      <c r="G5549" s="38"/>
      <c r="H5549" s="35">
        <v>168.33</v>
      </c>
      <c r="I5549" s="36">
        <v>128.624</v>
      </c>
      <c r="J5549" s="37">
        <f t="shared" si="349"/>
        <v>296.95400000000001</v>
      </c>
      <c r="K5549" s="38"/>
      <c r="L5549" s="35">
        <v>80.400000000000006</v>
      </c>
      <c r="M5549" s="36">
        <v>62.55</v>
      </c>
      <c r="N5549" s="37">
        <f t="shared" si="350"/>
        <v>142.94999999999999</v>
      </c>
    </row>
    <row r="5550" spans="1:14" ht="15.6" x14ac:dyDescent="0.3">
      <c r="A5550" s="39">
        <v>43696</v>
      </c>
      <c r="B5550" s="29">
        <f t="shared" si="347"/>
        <v>8</v>
      </c>
      <c r="C5550" s="34">
        <v>19</v>
      </c>
      <c r="D5550" s="35">
        <v>129.44999999999999</v>
      </c>
      <c r="E5550" s="36">
        <v>125.4</v>
      </c>
      <c r="F5550" s="37">
        <f t="shared" si="348"/>
        <v>254.85</v>
      </c>
      <c r="G5550" s="38"/>
      <c r="H5550" s="35">
        <v>161.654</v>
      </c>
      <c r="I5550" s="36">
        <v>105.40600000000001</v>
      </c>
      <c r="J5550" s="37">
        <f t="shared" si="349"/>
        <v>267.06</v>
      </c>
      <c r="K5550" s="38"/>
      <c r="L5550" s="35">
        <v>74.7</v>
      </c>
      <c r="M5550" s="36">
        <v>62.25</v>
      </c>
      <c r="N5550" s="37">
        <f t="shared" si="350"/>
        <v>136.94999999999999</v>
      </c>
    </row>
    <row r="5551" spans="1:14" ht="15.6" x14ac:dyDescent="0.3">
      <c r="A5551" s="40">
        <v>43697.041666666664</v>
      </c>
      <c r="B5551" s="29">
        <f t="shared" si="347"/>
        <v>8</v>
      </c>
      <c r="C5551" s="34">
        <v>20</v>
      </c>
      <c r="D5551" s="35">
        <v>126.15</v>
      </c>
      <c r="E5551" s="36">
        <v>115.05</v>
      </c>
      <c r="F5551" s="37">
        <f t="shared" si="348"/>
        <v>241.2</v>
      </c>
      <c r="G5551" s="38"/>
      <c r="H5551" s="35">
        <v>158.441</v>
      </c>
      <c r="I5551" s="36">
        <v>103.89</v>
      </c>
      <c r="J5551" s="37">
        <f t="shared" si="349"/>
        <v>262.33100000000002</v>
      </c>
      <c r="K5551" s="38"/>
      <c r="L5551" s="35">
        <v>73.2</v>
      </c>
      <c r="M5551" s="36">
        <v>60.9</v>
      </c>
      <c r="N5551" s="37">
        <f t="shared" si="350"/>
        <v>134.1</v>
      </c>
    </row>
    <row r="5552" spans="1:14" ht="15.6" x14ac:dyDescent="0.3">
      <c r="A5552" s="39">
        <v>43697.083333333336</v>
      </c>
      <c r="B5552" s="29">
        <f t="shared" si="347"/>
        <v>8</v>
      </c>
      <c r="C5552" s="34">
        <v>20</v>
      </c>
      <c r="D5552" s="35">
        <v>124.8</v>
      </c>
      <c r="E5552" s="36">
        <v>103.05</v>
      </c>
      <c r="F5552" s="37">
        <f t="shared" si="348"/>
        <v>227.85</v>
      </c>
      <c r="G5552" s="38"/>
      <c r="H5552" s="35">
        <v>146.483</v>
      </c>
      <c r="I5552" s="36">
        <v>104.226</v>
      </c>
      <c r="J5552" s="37">
        <f t="shared" si="349"/>
        <v>250.709</v>
      </c>
      <c r="K5552" s="38"/>
      <c r="L5552" s="35">
        <v>75</v>
      </c>
      <c r="M5552" s="36">
        <v>61.95</v>
      </c>
      <c r="N5552" s="37">
        <f t="shared" si="350"/>
        <v>136.94999999999999</v>
      </c>
    </row>
    <row r="5553" spans="1:14" ht="15.6" x14ac:dyDescent="0.3">
      <c r="A5553" s="40">
        <v>43697.125</v>
      </c>
      <c r="B5553" s="29">
        <f t="shared" si="347"/>
        <v>8</v>
      </c>
      <c r="C5553" s="34">
        <v>20</v>
      </c>
      <c r="D5553" s="35">
        <v>125.25</v>
      </c>
      <c r="E5553" s="36">
        <v>103.05</v>
      </c>
      <c r="F5553" s="37">
        <f t="shared" si="348"/>
        <v>228.3</v>
      </c>
      <c r="G5553" s="38"/>
      <c r="H5553" s="35">
        <v>154.31299999999999</v>
      </c>
      <c r="I5553" s="36">
        <v>104.22499999999999</v>
      </c>
      <c r="J5553" s="37">
        <f t="shared" si="349"/>
        <v>258.53800000000001</v>
      </c>
      <c r="K5553" s="38"/>
      <c r="L5553" s="35">
        <v>73.2</v>
      </c>
      <c r="M5553" s="36">
        <v>60.6</v>
      </c>
      <c r="N5553" s="37">
        <f t="shared" si="350"/>
        <v>133.80000000000001</v>
      </c>
    </row>
    <row r="5554" spans="1:14" ht="15.6" x14ac:dyDescent="0.3">
      <c r="A5554" s="39">
        <v>43697.166666666664</v>
      </c>
      <c r="B5554" s="29">
        <f t="shared" si="347"/>
        <v>8</v>
      </c>
      <c r="C5554" s="34">
        <v>20</v>
      </c>
      <c r="D5554" s="35">
        <v>125.7</v>
      </c>
      <c r="E5554" s="36">
        <v>103.65</v>
      </c>
      <c r="F5554" s="37">
        <f t="shared" si="348"/>
        <v>229.35000000000002</v>
      </c>
      <c r="G5554" s="38"/>
      <c r="H5554" s="35">
        <v>155.459</v>
      </c>
      <c r="I5554" s="36">
        <v>104.831</v>
      </c>
      <c r="J5554" s="37">
        <f t="shared" si="349"/>
        <v>260.29000000000002</v>
      </c>
      <c r="K5554" s="38"/>
      <c r="L5554" s="35">
        <v>73.8</v>
      </c>
      <c r="M5554" s="36">
        <v>61.8</v>
      </c>
      <c r="N5554" s="37">
        <f t="shared" si="350"/>
        <v>135.6</v>
      </c>
    </row>
    <row r="5555" spans="1:14" ht="15.6" x14ac:dyDescent="0.3">
      <c r="A5555" s="40">
        <v>43697.208333333336</v>
      </c>
      <c r="B5555" s="29">
        <f t="shared" si="347"/>
        <v>8</v>
      </c>
      <c r="C5555" s="34">
        <v>20</v>
      </c>
      <c r="D5555" s="35">
        <v>124.8</v>
      </c>
      <c r="E5555" s="36">
        <v>123.75</v>
      </c>
      <c r="F5555" s="37">
        <f t="shared" si="348"/>
        <v>248.55</v>
      </c>
      <c r="G5555" s="38"/>
      <c r="H5555" s="35">
        <v>185.18100000000001</v>
      </c>
      <c r="I5555" s="36">
        <v>105.182</v>
      </c>
      <c r="J5555" s="37">
        <f t="shared" si="349"/>
        <v>290.363</v>
      </c>
      <c r="K5555" s="38"/>
      <c r="L5555" s="35">
        <v>76.95</v>
      </c>
      <c r="M5555" s="36">
        <v>61.5</v>
      </c>
      <c r="N5555" s="37">
        <f t="shared" si="350"/>
        <v>138.44999999999999</v>
      </c>
    </row>
    <row r="5556" spans="1:14" ht="15.6" x14ac:dyDescent="0.3">
      <c r="A5556" s="39">
        <v>43697.25</v>
      </c>
      <c r="B5556" s="29">
        <f t="shared" si="347"/>
        <v>8</v>
      </c>
      <c r="C5556" s="34">
        <v>20</v>
      </c>
      <c r="D5556" s="35">
        <v>274.8</v>
      </c>
      <c r="E5556" s="36">
        <v>212.4</v>
      </c>
      <c r="F5556" s="37">
        <f t="shared" si="348"/>
        <v>487.20000000000005</v>
      </c>
      <c r="G5556" s="38"/>
      <c r="H5556" s="35">
        <v>264.983</v>
      </c>
      <c r="I5556" s="36">
        <v>277.68299999999999</v>
      </c>
      <c r="J5556" s="37">
        <f t="shared" si="349"/>
        <v>542.66599999999994</v>
      </c>
      <c r="K5556" s="38"/>
      <c r="L5556" s="35">
        <v>114.45</v>
      </c>
      <c r="M5556" s="36">
        <v>251.4</v>
      </c>
      <c r="N5556" s="37">
        <f t="shared" si="350"/>
        <v>365.85</v>
      </c>
    </row>
    <row r="5557" spans="1:14" ht="15.6" x14ac:dyDescent="0.3">
      <c r="A5557" s="40">
        <v>43697.291666666664</v>
      </c>
      <c r="B5557" s="29">
        <f t="shared" si="347"/>
        <v>8</v>
      </c>
      <c r="C5557" s="34">
        <v>20</v>
      </c>
      <c r="D5557" s="35">
        <v>281.7</v>
      </c>
      <c r="E5557" s="36">
        <v>227.25</v>
      </c>
      <c r="F5557" s="37">
        <f t="shared" si="348"/>
        <v>508.95</v>
      </c>
      <c r="G5557" s="38"/>
      <c r="H5557" s="35">
        <v>285.00799999999998</v>
      </c>
      <c r="I5557" s="36">
        <v>313.38</v>
      </c>
      <c r="J5557" s="37">
        <f t="shared" si="349"/>
        <v>598.38799999999992</v>
      </c>
      <c r="K5557" s="38"/>
      <c r="L5557" s="35">
        <v>139.19999999999999</v>
      </c>
      <c r="M5557" s="36">
        <v>294</v>
      </c>
      <c r="N5557" s="37">
        <f t="shared" si="350"/>
        <v>433.2</v>
      </c>
    </row>
    <row r="5558" spans="1:14" ht="15.6" x14ac:dyDescent="0.3">
      <c r="A5558" s="39">
        <v>43697.333333333336</v>
      </c>
      <c r="B5558" s="29">
        <f t="shared" si="347"/>
        <v>8</v>
      </c>
      <c r="C5558" s="34">
        <v>20</v>
      </c>
      <c r="D5558" s="35">
        <v>298.35000000000002</v>
      </c>
      <c r="E5558" s="36">
        <v>255.15</v>
      </c>
      <c r="F5558" s="37">
        <f t="shared" si="348"/>
        <v>553.5</v>
      </c>
      <c r="G5558" s="38"/>
      <c r="H5558" s="35">
        <v>310.887</v>
      </c>
      <c r="I5558" s="36">
        <v>340.40100000000001</v>
      </c>
      <c r="J5558" s="37">
        <f t="shared" si="349"/>
        <v>651.28800000000001</v>
      </c>
      <c r="K5558" s="38"/>
      <c r="L5558" s="35">
        <v>163.80000000000001</v>
      </c>
      <c r="M5558" s="36">
        <v>325.8</v>
      </c>
      <c r="N5558" s="37">
        <f t="shared" si="350"/>
        <v>489.6</v>
      </c>
    </row>
    <row r="5559" spans="1:14" ht="15.6" x14ac:dyDescent="0.3">
      <c r="A5559" s="40">
        <v>43697.375</v>
      </c>
      <c r="B5559" s="29">
        <f t="shared" si="347"/>
        <v>8</v>
      </c>
      <c r="C5559" s="34">
        <v>20</v>
      </c>
      <c r="D5559" s="35">
        <v>311.25</v>
      </c>
      <c r="E5559" s="36">
        <v>285.3</v>
      </c>
      <c r="F5559" s="37">
        <f t="shared" si="348"/>
        <v>596.54999999999995</v>
      </c>
      <c r="G5559" s="38"/>
      <c r="H5559" s="35">
        <v>334.94200000000001</v>
      </c>
      <c r="I5559" s="36">
        <v>353.70400000000001</v>
      </c>
      <c r="J5559" s="37">
        <f t="shared" si="349"/>
        <v>688.64599999999996</v>
      </c>
      <c r="K5559" s="38"/>
      <c r="L5559" s="35">
        <v>172.05</v>
      </c>
      <c r="M5559" s="36">
        <v>343.5</v>
      </c>
      <c r="N5559" s="37">
        <f t="shared" si="350"/>
        <v>515.54999999999995</v>
      </c>
    </row>
    <row r="5560" spans="1:14" ht="15.6" x14ac:dyDescent="0.3">
      <c r="A5560" s="39">
        <v>43697.416666666664</v>
      </c>
      <c r="B5560" s="29">
        <f t="shared" si="347"/>
        <v>8</v>
      </c>
      <c r="C5560" s="34">
        <v>20</v>
      </c>
      <c r="D5560" s="35">
        <v>326.85000000000002</v>
      </c>
      <c r="E5560" s="36">
        <v>294.45</v>
      </c>
      <c r="F5560" s="37">
        <f t="shared" si="348"/>
        <v>621.29999999999995</v>
      </c>
      <c r="G5560" s="38"/>
      <c r="H5560" s="35">
        <v>318.03699999999998</v>
      </c>
      <c r="I5560" s="36">
        <v>361.35500000000002</v>
      </c>
      <c r="J5560" s="37">
        <f t="shared" si="349"/>
        <v>679.39200000000005</v>
      </c>
      <c r="K5560" s="38"/>
      <c r="L5560" s="35">
        <v>171.45</v>
      </c>
      <c r="M5560" s="36">
        <v>345</v>
      </c>
      <c r="N5560" s="37">
        <f t="shared" si="350"/>
        <v>516.45000000000005</v>
      </c>
    </row>
    <row r="5561" spans="1:14" ht="15.6" x14ac:dyDescent="0.3">
      <c r="A5561" s="40">
        <v>43697.458333333336</v>
      </c>
      <c r="B5561" s="29">
        <f t="shared" si="347"/>
        <v>8</v>
      </c>
      <c r="C5561" s="34">
        <v>20</v>
      </c>
      <c r="D5561" s="35">
        <v>351.75</v>
      </c>
      <c r="E5561" s="36">
        <v>296.39999999999998</v>
      </c>
      <c r="F5561" s="37">
        <f t="shared" si="348"/>
        <v>648.15</v>
      </c>
      <c r="G5561" s="38"/>
      <c r="H5561" s="35">
        <v>322.90199999999999</v>
      </c>
      <c r="I5561" s="36">
        <v>374.74400000000003</v>
      </c>
      <c r="J5561" s="37">
        <f t="shared" si="349"/>
        <v>697.64599999999996</v>
      </c>
      <c r="K5561" s="38"/>
      <c r="L5561" s="35">
        <v>175.35</v>
      </c>
      <c r="M5561" s="36">
        <v>358.95</v>
      </c>
      <c r="N5561" s="37">
        <f t="shared" si="350"/>
        <v>534.29999999999995</v>
      </c>
    </row>
    <row r="5562" spans="1:14" ht="15.6" x14ac:dyDescent="0.3">
      <c r="A5562" s="39">
        <v>43697.5</v>
      </c>
      <c r="B5562" s="29">
        <f t="shared" si="347"/>
        <v>8</v>
      </c>
      <c r="C5562" s="34">
        <v>20</v>
      </c>
      <c r="D5562" s="35">
        <v>371.7</v>
      </c>
      <c r="E5562" s="36">
        <v>299.7</v>
      </c>
      <c r="F5562" s="37">
        <f t="shared" si="348"/>
        <v>671.4</v>
      </c>
      <c r="G5562" s="38"/>
      <c r="H5562" s="35">
        <v>325.74099999999999</v>
      </c>
      <c r="I5562" s="36">
        <v>388.27199999999999</v>
      </c>
      <c r="J5562" s="37">
        <f t="shared" si="349"/>
        <v>714.01299999999992</v>
      </c>
      <c r="K5562" s="38"/>
      <c r="L5562" s="35">
        <v>175.8</v>
      </c>
      <c r="M5562" s="36">
        <v>382.5</v>
      </c>
      <c r="N5562" s="37">
        <f t="shared" si="350"/>
        <v>558.29999999999995</v>
      </c>
    </row>
    <row r="5563" spans="1:14" ht="15.6" x14ac:dyDescent="0.3">
      <c r="A5563" s="40">
        <v>43697.541666666664</v>
      </c>
      <c r="B5563" s="29">
        <f t="shared" si="347"/>
        <v>8</v>
      </c>
      <c r="C5563" s="34">
        <v>20</v>
      </c>
      <c r="D5563" s="35">
        <v>384.15</v>
      </c>
      <c r="E5563" s="36">
        <v>307.8</v>
      </c>
      <c r="F5563" s="37">
        <f t="shared" si="348"/>
        <v>691.95</v>
      </c>
      <c r="G5563" s="38"/>
      <c r="H5563" s="35">
        <v>329.858</v>
      </c>
      <c r="I5563" s="36">
        <v>400.10199999999998</v>
      </c>
      <c r="J5563" s="37">
        <f t="shared" si="349"/>
        <v>729.96</v>
      </c>
      <c r="K5563" s="38"/>
      <c r="L5563" s="35">
        <v>173.85</v>
      </c>
      <c r="M5563" s="36">
        <v>396.15</v>
      </c>
      <c r="N5563" s="37">
        <f t="shared" si="350"/>
        <v>570</v>
      </c>
    </row>
    <row r="5564" spans="1:14" ht="15.6" x14ac:dyDescent="0.3">
      <c r="A5564" s="39">
        <v>43697.583333333336</v>
      </c>
      <c r="B5564" s="29">
        <f t="shared" si="347"/>
        <v>8</v>
      </c>
      <c r="C5564" s="34">
        <v>20</v>
      </c>
      <c r="D5564" s="35">
        <v>396.9</v>
      </c>
      <c r="E5564" s="36">
        <v>302.10000000000002</v>
      </c>
      <c r="F5564" s="37">
        <f t="shared" si="348"/>
        <v>699</v>
      </c>
      <c r="G5564" s="38"/>
      <c r="H5564" s="35">
        <v>323.81200000000001</v>
      </c>
      <c r="I5564" s="36">
        <v>410.32400000000001</v>
      </c>
      <c r="J5564" s="37">
        <f t="shared" si="349"/>
        <v>734.13599999999997</v>
      </c>
      <c r="K5564" s="38"/>
      <c r="L5564" s="35">
        <v>173.85</v>
      </c>
      <c r="M5564" s="36">
        <v>408</v>
      </c>
      <c r="N5564" s="37">
        <f t="shared" si="350"/>
        <v>581.85</v>
      </c>
    </row>
    <row r="5565" spans="1:14" ht="15.6" x14ac:dyDescent="0.3">
      <c r="A5565" s="40">
        <v>43697.625</v>
      </c>
      <c r="B5565" s="29">
        <f t="shared" si="347"/>
        <v>8</v>
      </c>
      <c r="C5565" s="34">
        <v>20</v>
      </c>
      <c r="D5565" s="35">
        <v>384.15</v>
      </c>
      <c r="E5565" s="36">
        <v>303.75</v>
      </c>
      <c r="F5565" s="37">
        <f t="shared" si="348"/>
        <v>687.9</v>
      </c>
      <c r="G5565" s="38"/>
      <c r="H5565" s="35">
        <v>318.47800000000001</v>
      </c>
      <c r="I5565" s="36">
        <v>393.834</v>
      </c>
      <c r="J5565" s="37">
        <f t="shared" si="349"/>
        <v>712.31200000000001</v>
      </c>
      <c r="K5565" s="38"/>
      <c r="L5565" s="35">
        <v>171.45</v>
      </c>
      <c r="M5565" s="36">
        <v>400.2</v>
      </c>
      <c r="N5565" s="37">
        <f t="shared" si="350"/>
        <v>571.65</v>
      </c>
    </row>
    <row r="5566" spans="1:14" ht="15.6" x14ac:dyDescent="0.3">
      <c r="A5566" s="39">
        <v>43697.666666666664</v>
      </c>
      <c r="B5566" s="29">
        <f t="shared" si="347"/>
        <v>8</v>
      </c>
      <c r="C5566" s="34">
        <v>20</v>
      </c>
      <c r="D5566" s="35">
        <v>381.15</v>
      </c>
      <c r="E5566" s="36">
        <v>295.35000000000002</v>
      </c>
      <c r="F5566" s="37">
        <f t="shared" si="348"/>
        <v>676.5</v>
      </c>
      <c r="G5566" s="38"/>
      <c r="H5566" s="35">
        <v>311.50400000000002</v>
      </c>
      <c r="I5566" s="36">
        <v>387.00400000000002</v>
      </c>
      <c r="J5566" s="37">
        <f t="shared" si="349"/>
        <v>698.50800000000004</v>
      </c>
      <c r="K5566" s="38"/>
      <c r="L5566" s="35">
        <v>170.25</v>
      </c>
      <c r="M5566" s="36">
        <v>393.9</v>
      </c>
      <c r="N5566" s="37">
        <f t="shared" si="350"/>
        <v>564.15</v>
      </c>
    </row>
    <row r="5567" spans="1:14" ht="15.6" x14ac:dyDescent="0.3">
      <c r="A5567" s="40">
        <v>43697.708333333336</v>
      </c>
      <c r="B5567" s="29">
        <f t="shared" si="347"/>
        <v>8</v>
      </c>
      <c r="C5567" s="34">
        <v>20</v>
      </c>
      <c r="D5567" s="35">
        <v>374.7</v>
      </c>
      <c r="E5567" s="36">
        <v>268.2</v>
      </c>
      <c r="F5567" s="37">
        <f t="shared" si="348"/>
        <v>642.9</v>
      </c>
      <c r="G5567" s="38"/>
      <c r="H5567" s="35">
        <v>297.24599999999998</v>
      </c>
      <c r="I5567" s="36">
        <v>364.33699999999999</v>
      </c>
      <c r="J5567" s="37">
        <f t="shared" si="349"/>
        <v>661.58299999999997</v>
      </c>
      <c r="K5567" s="38"/>
      <c r="L5567" s="35">
        <v>157.65</v>
      </c>
      <c r="M5567" s="36">
        <v>386.7</v>
      </c>
      <c r="N5567" s="37">
        <f t="shared" si="350"/>
        <v>544.35</v>
      </c>
    </row>
    <row r="5568" spans="1:14" ht="15.6" x14ac:dyDescent="0.3">
      <c r="A5568" s="39">
        <v>43697.75</v>
      </c>
      <c r="B5568" s="29">
        <f t="shared" si="347"/>
        <v>8</v>
      </c>
      <c r="C5568" s="34">
        <v>20</v>
      </c>
      <c r="D5568" s="35">
        <v>351.75</v>
      </c>
      <c r="E5568" s="36">
        <v>243.75</v>
      </c>
      <c r="F5568" s="37">
        <f t="shared" si="348"/>
        <v>595.5</v>
      </c>
      <c r="G5568" s="38"/>
      <c r="H5568" s="35">
        <v>186.01</v>
      </c>
      <c r="I5568" s="36">
        <v>174.32300000000001</v>
      </c>
      <c r="J5568" s="37">
        <f t="shared" si="349"/>
        <v>360.33299999999997</v>
      </c>
      <c r="K5568" s="38"/>
      <c r="L5568" s="35">
        <v>114.3</v>
      </c>
      <c r="M5568" s="36">
        <v>114.45</v>
      </c>
      <c r="N5568" s="37">
        <f t="shared" si="350"/>
        <v>228.75</v>
      </c>
    </row>
    <row r="5569" spans="1:14" ht="15.6" x14ac:dyDescent="0.3">
      <c r="A5569" s="40">
        <v>43697.791666666664</v>
      </c>
      <c r="B5569" s="29">
        <f t="shared" si="347"/>
        <v>8</v>
      </c>
      <c r="C5569" s="34">
        <v>20</v>
      </c>
      <c r="D5569" s="35">
        <v>326.10000000000002</v>
      </c>
      <c r="E5569" s="36">
        <v>228.9</v>
      </c>
      <c r="F5569" s="37">
        <f t="shared" si="348"/>
        <v>555</v>
      </c>
      <c r="G5569" s="38"/>
      <c r="H5569" s="35">
        <v>176.191</v>
      </c>
      <c r="I5569" s="36">
        <v>165.18100000000001</v>
      </c>
      <c r="J5569" s="37">
        <f t="shared" si="349"/>
        <v>341.37200000000001</v>
      </c>
      <c r="K5569" s="38"/>
      <c r="L5569" s="35">
        <v>102.6</v>
      </c>
      <c r="M5569" s="36">
        <v>94.05</v>
      </c>
      <c r="N5569" s="37">
        <f t="shared" si="350"/>
        <v>196.64999999999998</v>
      </c>
    </row>
    <row r="5570" spans="1:14" ht="15.6" x14ac:dyDescent="0.3">
      <c r="A5570" s="39">
        <v>43697.833333333336</v>
      </c>
      <c r="B5570" s="29">
        <f t="shared" si="347"/>
        <v>8</v>
      </c>
      <c r="C5570" s="34">
        <v>20</v>
      </c>
      <c r="D5570" s="35">
        <v>310.05</v>
      </c>
      <c r="E5570" s="36">
        <v>224.85</v>
      </c>
      <c r="F5570" s="37">
        <f t="shared" si="348"/>
        <v>534.9</v>
      </c>
      <c r="G5570" s="38"/>
      <c r="H5570" s="35">
        <v>186.054</v>
      </c>
      <c r="I5570" s="36">
        <v>162.547</v>
      </c>
      <c r="J5570" s="37">
        <f t="shared" si="349"/>
        <v>348.601</v>
      </c>
      <c r="K5570" s="38"/>
      <c r="L5570" s="35">
        <v>104.55</v>
      </c>
      <c r="M5570" s="36">
        <v>87.45</v>
      </c>
      <c r="N5570" s="37">
        <f t="shared" si="350"/>
        <v>192</v>
      </c>
    </row>
    <row r="5571" spans="1:14" ht="15.6" x14ac:dyDescent="0.3">
      <c r="A5571" s="40">
        <v>43697.875</v>
      </c>
      <c r="B5571" s="29">
        <f t="shared" si="347"/>
        <v>8</v>
      </c>
      <c r="C5571" s="34">
        <v>20</v>
      </c>
      <c r="D5571" s="35">
        <v>179.25</v>
      </c>
      <c r="E5571" s="36">
        <v>157.05000000000001</v>
      </c>
      <c r="F5571" s="37">
        <f t="shared" si="348"/>
        <v>336.3</v>
      </c>
      <c r="G5571" s="38"/>
      <c r="H5571" s="35">
        <v>179.31899999999999</v>
      </c>
      <c r="I5571" s="36">
        <v>154.03399999999999</v>
      </c>
      <c r="J5571" s="37">
        <f t="shared" si="349"/>
        <v>333.35299999999995</v>
      </c>
      <c r="K5571" s="38"/>
      <c r="L5571" s="35">
        <v>100.95</v>
      </c>
      <c r="M5571" s="36">
        <v>86.85</v>
      </c>
      <c r="N5571" s="37">
        <f t="shared" si="350"/>
        <v>187.8</v>
      </c>
    </row>
    <row r="5572" spans="1:14" ht="15.6" x14ac:dyDescent="0.3">
      <c r="A5572" s="39">
        <v>43697.916666666664</v>
      </c>
      <c r="B5572" s="29">
        <f t="shared" si="347"/>
        <v>8</v>
      </c>
      <c r="C5572" s="34">
        <v>20</v>
      </c>
      <c r="D5572" s="35">
        <v>166.05</v>
      </c>
      <c r="E5572" s="36">
        <v>148.35</v>
      </c>
      <c r="F5572" s="37">
        <f t="shared" si="348"/>
        <v>314.39999999999998</v>
      </c>
      <c r="G5572" s="38"/>
      <c r="H5572" s="35">
        <v>175.422</v>
      </c>
      <c r="I5572" s="36">
        <v>150.398</v>
      </c>
      <c r="J5572" s="37">
        <f t="shared" si="349"/>
        <v>325.82</v>
      </c>
      <c r="K5572" s="38"/>
      <c r="L5572" s="35">
        <v>99.75</v>
      </c>
      <c r="M5572" s="36">
        <v>84.45</v>
      </c>
      <c r="N5572" s="37">
        <f t="shared" si="350"/>
        <v>184.2</v>
      </c>
    </row>
    <row r="5573" spans="1:14" ht="15.6" x14ac:dyDescent="0.3">
      <c r="A5573" s="40">
        <v>43697.958333333336</v>
      </c>
      <c r="B5573" s="29">
        <f t="shared" si="347"/>
        <v>8</v>
      </c>
      <c r="C5573" s="34">
        <v>20</v>
      </c>
      <c r="D5573" s="35">
        <v>153</v>
      </c>
      <c r="E5573" s="36">
        <v>147.9</v>
      </c>
      <c r="F5573" s="37">
        <f t="shared" si="348"/>
        <v>300.89999999999998</v>
      </c>
      <c r="G5573" s="38"/>
      <c r="H5573" s="35">
        <v>165.125</v>
      </c>
      <c r="I5573" s="36">
        <v>119.301</v>
      </c>
      <c r="J5573" s="37">
        <f t="shared" si="349"/>
        <v>284.42599999999999</v>
      </c>
      <c r="K5573" s="38"/>
      <c r="L5573" s="35">
        <v>89.7</v>
      </c>
      <c r="M5573" s="36">
        <v>73.05</v>
      </c>
      <c r="N5573" s="37">
        <f t="shared" si="350"/>
        <v>162.75</v>
      </c>
    </row>
    <row r="5574" spans="1:14" ht="15.6" x14ac:dyDescent="0.3">
      <c r="A5574" s="39">
        <v>43697</v>
      </c>
      <c r="B5574" s="29">
        <f t="shared" si="347"/>
        <v>8</v>
      </c>
      <c r="C5574" s="34">
        <v>20</v>
      </c>
      <c r="D5574" s="35">
        <v>141.30000000000001</v>
      </c>
      <c r="E5574" s="36">
        <v>139.5</v>
      </c>
      <c r="F5574" s="37">
        <f t="shared" si="348"/>
        <v>280.8</v>
      </c>
      <c r="G5574" s="38"/>
      <c r="H5574" s="35">
        <v>162.875</v>
      </c>
      <c r="I5574" s="36">
        <v>106.47199999999999</v>
      </c>
      <c r="J5574" s="37">
        <f t="shared" si="349"/>
        <v>269.34699999999998</v>
      </c>
      <c r="K5574" s="38"/>
      <c r="L5574" s="35">
        <v>80.7</v>
      </c>
      <c r="M5574" s="36">
        <v>72</v>
      </c>
      <c r="N5574" s="37">
        <f t="shared" si="350"/>
        <v>152.69999999999999</v>
      </c>
    </row>
    <row r="5575" spans="1:14" ht="15.6" x14ac:dyDescent="0.3">
      <c r="A5575" s="40">
        <v>43698.041666666664</v>
      </c>
      <c r="B5575" s="29">
        <f t="shared" si="347"/>
        <v>8</v>
      </c>
      <c r="C5575" s="34">
        <v>21</v>
      </c>
      <c r="D5575" s="35">
        <v>135.30000000000001</v>
      </c>
      <c r="E5575" s="36">
        <v>131.4</v>
      </c>
      <c r="F5575" s="37">
        <f t="shared" si="348"/>
        <v>266.70000000000005</v>
      </c>
      <c r="G5575" s="38"/>
      <c r="H5575" s="35">
        <v>161.893</v>
      </c>
      <c r="I5575" s="36">
        <v>105.42</v>
      </c>
      <c r="J5575" s="37">
        <f t="shared" si="349"/>
        <v>267.31299999999999</v>
      </c>
      <c r="K5575" s="38"/>
      <c r="L5575" s="35">
        <v>79.95</v>
      </c>
      <c r="M5575" s="36">
        <v>72</v>
      </c>
      <c r="N5575" s="37">
        <f t="shared" si="350"/>
        <v>151.94999999999999</v>
      </c>
    </row>
    <row r="5576" spans="1:14" ht="15.6" x14ac:dyDescent="0.3">
      <c r="A5576" s="39">
        <v>43698.083333333336</v>
      </c>
      <c r="B5576" s="29">
        <f t="shared" ref="B5576:B5639" si="351">MONTH(A5576)</f>
        <v>8</v>
      </c>
      <c r="C5576" s="34">
        <v>21</v>
      </c>
      <c r="D5576" s="35">
        <v>141.15</v>
      </c>
      <c r="E5576" s="36">
        <v>118.95</v>
      </c>
      <c r="F5576" s="37">
        <f t="shared" ref="F5576:F5639" si="352">D5576+E5576</f>
        <v>260.10000000000002</v>
      </c>
      <c r="G5576" s="38"/>
      <c r="H5576" s="35">
        <v>148.73699999999999</v>
      </c>
      <c r="I5576" s="36">
        <v>106.86499999999999</v>
      </c>
      <c r="J5576" s="37">
        <f t="shared" ref="J5576:J5639" si="353">H5576+I5576</f>
        <v>255.60199999999998</v>
      </c>
      <c r="K5576" s="38"/>
      <c r="L5576" s="35">
        <v>81</v>
      </c>
      <c r="M5576" s="36">
        <v>72</v>
      </c>
      <c r="N5576" s="37">
        <f t="shared" ref="N5576:N5639" si="354">L5576+M5576</f>
        <v>153</v>
      </c>
    </row>
    <row r="5577" spans="1:14" ht="15.6" x14ac:dyDescent="0.3">
      <c r="A5577" s="40">
        <v>43698.125</v>
      </c>
      <c r="B5577" s="29">
        <f t="shared" si="351"/>
        <v>8</v>
      </c>
      <c r="C5577" s="34">
        <v>21</v>
      </c>
      <c r="D5577" s="35">
        <v>137.25</v>
      </c>
      <c r="E5577" s="36">
        <v>113.85</v>
      </c>
      <c r="F5577" s="37">
        <f t="shared" si="352"/>
        <v>251.1</v>
      </c>
      <c r="G5577" s="38"/>
      <c r="H5577" s="35">
        <v>154.434</v>
      </c>
      <c r="I5577" s="36">
        <v>104.048</v>
      </c>
      <c r="J5577" s="37">
        <f t="shared" si="353"/>
        <v>258.48199999999997</v>
      </c>
      <c r="K5577" s="38"/>
      <c r="L5577" s="35">
        <v>80.400000000000006</v>
      </c>
      <c r="M5577" s="36">
        <v>71.25</v>
      </c>
      <c r="N5577" s="37">
        <f t="shared" si="354"/>
        <v>151.65</v>
      </c>
    </row>
    <row r="5578" spans="1:14" ht="15.6" x14ac:dyDescent="0.3">
      <c r="A5578" s="39">
        <v>43698.166666666664</v>
      </c>
      <c r="B5578" s="29">
        <f t="shared" si="351"/>
        <v>8</v>
      </c>
      <c r="C5578" s="34">
        <v>21</v>
      </c>
      <c r="D5578" s="35">
        <v>136.35</v>
      </c>
      <c r="E5578" s="36">
        <v>115.95</v>
      </c>
      <c r="F5578" s="37">
        <f t="shared" si="352"/>
        <v>252.3</v>
      </c>
      <c r="G5578" s="38"/>
      <c r="H5578" s="35">
        <v>162.214</v>
      </c>
      <c r="I5578" s="36">
        <v>105.251</v>
      </c>
      <c r="J5578" s="37">
        <f t="shared" si="353"/>
        <v>267.46500000000003</v>
      </c>
      <c r="K5578" s="38"/>
      <c r="L5578" s="35">
        <v>79.95</v>
      </c>
      <c r="M5578" s="36">
        <v>70.650000000000006</v>
      </c>
      <c r="N5578" s="37">
        <f t="shared" si="354"/>
        <v>150.60000000000002</v>
      </c>
    </row>
    <row r="5579" spans="1:14" ht="15.6" x14ac:dyDescent="0.3">
      <c r="A5579" s="40">
        <v>43698.208333333336</v>
      </c>
      <c r="B5579" s="29">
        <f t="shared" si="351"/>
        <v>8</v>
      </c>
      <c r="C5579" s="34">
        <v>21</v>
      </c>
      <c r="D5579" s="35">
        <v>135.30000000000001</v>
      </c>
      <c r="E5579" s="36">
        <v>134.69999999999999</v>
      </c>
      <c r="F5579" s="37">
        <f t="shared" si="352"/>
        <v>270</v>
      </c>
      <c r="G5579" s="38"/>
      <c r="H5579" s="35">
        <v>185.36600000000001</v>
      </c>
      <c r="I5579" s="36">
        <v>109.95699999999999</v>
      </c>
      <c r="J5579" s="37">
        <f t="shared" si="353"/>
        <v>295.32299999999998</v>
      </c>
      <c r="K5579" s="38"/>
      <c r="L5579" s="35">
        <v>81.45</v>
      </c>
      <c r="M5579" s="36">
        <v>71.849999999999994</v>
      </c>
      <c r="N5579" s="37">
        <f t="shared" si="354"/>
        <v>153.30000000000001</v>
      </c>
    </row>
    <row r="5580" spans="1:14" ht="15.6" x14ac:dyDescent="0.3">
      <c r="A5580" s="39">
        <v>43698.25</v>
      </c>
      <c r="B5580" s="29">
        <f t="shared" si="351"/>
        <v>8</v>
      </c>
      <c r="C5580" s="34">
        <v>21</v>
      </c>
      <c r="D5580" s="35">
        <v>304.2</v>
      </c>
      <c r="E5580" s="36">
        <v>221.25</v>
      </c>
      <c r="F5580" s="37">
        <f t="shared" si="352"/>
        <v>525.45000000000005</v>
      </c>
      <c r="G5580" s="38"/>
      <c r="H5580" s="35">
        <v>276.20100000000002</v>
      </c>
      <c r="I5580" s="36">
        <v>279.61099999999999</v>
      </c>
      <c r="J5580" s="37">
        <f t="shared" si="353"/>
        <v>555.81200000000001</v>
      </c>
      <c r="K5580" s="38"/>
      <c r="L5580" s="35">
        <v>120</v>
      </c>
      <c r="M5580" s="36">
        <v>290.85000000000002</v>
      </c>
      <c r="N5580" s="37">
        <f t="shared" si="354"/>
        <v>410.85</v>
      </c>
    </row>
    <row r="5581" spans="1:14" ht="15.6" x14ac:dyDescent="0.3">
      <c r="A5581" s="40">
        <v>43698.291666666664</v>
      </c>
      <c r="B5581" s="29">
        <f t="shared" si="351"/>
        <v>8</v>
      </c>
      <c r="C5581" s="34">
        <v>21</v>
      </c>
      <c r="D5581" s="35">
        <v>315.3</v>
      </c>
      <c r="E5581" s="36">
        <v>239.1</v>
      </c>
      <c r="F5581" s="37">
        <f t="shared" si="352"/>
        <v>554.4</v>
      </c>
      <c r="G5581" s="38"/>
      <c r="H5581" s="35">
        <v>299.048</v>
      </c>
      <c r="I5581" s="36">
        <v>343.72199999999998</v>
      </c>
      <c r="J5581" s="37">
        <f t="shared" si="353"/>
        <v>642.77</v>
      </c>
      <c r="K5581" s="38"/>
      <c r="L5581" s="35">
        <v>140.69999999999999</v>
      </c>
      <c r="M5581" s="36">
        <v>350.25</v>
      </c>
      <c r="N5581" s="37">
        <f t="shared" si="354"/>
        <v>490.95</v>
      </c>
    </row>
    <row r="5582" spans="1:14" ht="15.6" x14ac:dyDescent="0.3">
      <c r="A5582" s="39">
        <v>43698.333333333336</v>
      </c>
      <c r="B5582" s="29">
        <f t="shared" si="351"/>
        <v>8</v>
      </c>
      <c r="C5582" s="34">
        <v>21</v>
      </c>
      <c r="D5582" s="35">
        <v>334.05</v>
      </c>
      <c r="E5582" s="36">
        <v>264.75</v>
      </c>
      <c r="F5582" s="37">
        <f t="shared" si="352"/>
        <v>598.79999999999995</v>
      </c>
      <c r="G5582" s="38"/>
      <c r="H5582" s="35">
        <v>314.22800000000001</v>
      </c>
      <c r="I5582" s="36">
        <v>353.822</v>
      </c>
      <c r="J5582" s="37">
        <f t="shared" si="353"/>
        <v>668.05</v>
      </c>
      <c r="K5582" s="38"/>
      <c r="L5582" s="35">
        <v>162.30000000000001</v>
      </c>
      <c r="M5582" s="36">
        <v>342</v>
      </c>
      <c r="N5582" s="37">
        <f t="shared" si="354"/>
        <v>504.3</v>
      </c>
    </row>
    <row r="5583" spans="1:14" ht="15.6" x14ac:dyDescent="0.3">
      <c r="A5583" s="40">
        <v>43698.375</v>
      </c>
      <c r="B5583" s="29">
        <f t="shared" si="351"/>
        <v>8</v>
      </c>
      <c r="C5583" s="34">
        <v>21</v>
      </c>
      <c r="D5583" s="35">
        <v>349.65</v>
      </c>
      <c r="E5583" s="36">
        <v>294</v>
      </c>
      <c r="F5583" s="37">
        <f t="shared" si="352"/>
        <v>643.65</v>
      </c>
      <c r="G5583" s="38"/>
      <c r="H5583" s="35">
        <v>320.69900000000001</v>
      </c>
      <c r="I5583" s="36">
        <v>371.78500000000003</v>
      </c>
      <c r="J5583" s="37">
        <f t="shared" si="353"/>
        <v>692.48400000000004</v>
      </c>
      <c r="K5583" s="38"/>
      <c r="L5583" s="35">
        <v>175.2</v>
      </c>
      <c r="M5583" s="36">
        <v>359.85</v>
      </c>
      <c r="N5583" s="37">
        <f t="shared" si="354"/>
        <v>535.04999999999995</v>
      </c>
    </row>
    <row r="5584" spans="1:14" ht="15.6" x14ac:dyDescent="0.3">
      <c r="A5584" s="39">
        <v>43698.416666666664</v>
      </c>
      <c r="B5584" s="29">
        <f t="shared" si="351"/>
        <v>8</v>
      </c>
      <c r="C5584" s="34">
        <v>21</v>
      </c>
      <c r="D5584" s="35">
        <v>371.1</v>
      </c>
      <c r="E5584" s="36">
        <v>298.64999999999998</v>
      </c>
      <c r="F5584" s="37">
        <f t="shared" si="352"/>
        <v>669.75</v>
      </c>
      <c r="G5584" s="38"/>
      <c r="H5584" s="35">
        <v>322.65600000000001</v>
      </c>
      <c r="I5584" s="36">
        <v>390.03199999999998</v>
      </c>
      <c r="J5584" s="37">
        <f t="shared" si="353"/>
        <v>712.68799999999999</v>
      </c>
      <c r="K5584" s="38"/>
      <c r="L5584" s="35">
        <v>174.3</v>
      </c>
      <c r="M5584" s="36">
        <v>363.9</v>
      </c>
      <c r="N5584" s="37">
        <f t="shared" si="354"/>
        <v>538.20000000000005</v>
      </c>
    </row>
    <row r="5585" spans="1:14" ht="15.6" x14ac:dyDescent="0.3">
      <c r="A5585" s="40">
        <v>43698.458333333336</v>
      </c>
      <c r="B5585" s="29">
        <f t="shared" si="351"/>
        <v>8</v>
      </c>
      <c r="C5585" s="34">
        <v>21</v>
      </c>
      <c r="D5585" s="35">
        <v>398.25</v>
      </c>
      <c r="E5585" s="36">
        <v>303.89999999999998</v>
      </c>
      <c r="F5585" s="37">
        <f t="shared" si="352"/>
        <v>702.15</v>
      </c>
      <c r="G5585" s="38"/>
      <c r="H5585" s="35">
        <v>323.66399999999999</v>
      </c>
      <c r="I5585" s="36">
        <v>396.84100000000001</v>
      </c>
      <c r="J5585" s="37">
        <f t="shared" si="353"/>
        <v>720.505</v>
      </c>
      <c r="K5585" s="38"/>
      <c r="L5585" s="35">
        <v>175.8</v>
      </c>
      <c r="M5585" s="36">
        <v>381.45</v>
      </c>
      <c r="N5585" s="37">
        <f t="shared" si="354"/>
        <v>557.25</v>
      </c>
    </row>
    <row r="5586" spans="1:14" ht="15.6" x14ac:dyDescent="0.3">
      <c r="A5586" s="39">
        <v>43698.5</v>
      </c>
      <c r="B5586" s="29">
        <f t="shared" si="351"/>
        <v>8</v>
      </c>
      <c r="C5586" s="34">
        <v>21</v>
      </c>
      <c r="D5586" s="35">
        <v>408.3</v>
      </c>
      <c r="E5586" s="36">
        <v>303.75</v>
      </c>
      <c r="F5586" s="37">
        <f t="shared" si="352"/>
        <v>712.05</v>
      </c>
      <c r="G5586" s="38"/>
      <c r="H5586" s="35">
        <v>326.38900000000001</v>
      </c>
      <c r="I5586" s="36">
        <v>416.637</v>
      </c>
      <c r="J5586" s="37">
        <f t="shared" si="353"/>
        <v>743.02600000000007</v>
      </c>
      <c r="K5586" s="38"/>
      <c r="L5586" s="35">
        <v>183.3</v>
      </c>
      <c r="M5586" s="36">
        <v>398.1</v>
      </c>
      <c r="N5586" s="37">
        <f t="shared" si="354"/>
        <v>581.40000000000009</v>
      </c>
    </row>
    <row r="5587" spans="1:14" ht="15.6" x14ac:dyDescent="0.3">
      <c r="A5587" s="40">
        <v>43698.541666666664</v>
      </c>
      <c r="B5587" s="29">
        <f t="shared" si="351"/>
        <v>8</v>
      </c>
      <c r="C5587" s="34">
        <v>21</v>
      </c>
      <c r="D5587" s="35">
        <v>411.15</v>
      </c>
      <c r="E5587" s="36">
        <v>304.2</v>
      </c>
      <c r="F5587" s="37">
        <f t="shared" si="352"/>
        <v>715.34999999999991</v>
      </c>
      <c r="G5587" s="38"/>
      <c r="H5587" s="35">
        <v>326.64499999999998</v>
      </c>
      <c r="I5587" s="36">
        <v>410.714</v>
      </c>
      <c r="J5587" s="37">
        <f t="shared" si="353"/>
        <v>737.35899999999992</v>
      </c>
      <c r="K5587" s="38"/>
      <c r="L5587" s="35">
        <v>179.1</v>
      </c>
      <c r="M5587" s="36">
        <v>400.35</v>
      </c>
      <c r="N5587" s="37">
        <f t="shared" si="354"/>
        <v>579.45000000000005</v>
      </c>
    </row>
    <row r="5588" spans="1:14" ht="15.6" x14ac:dyDescent="0.3">
      <c r="A5588" s="39">
        <v>43698.583333333336</v>
      </c>
      <c r="B5588" s="29">
        <f t="shared" si="351"/>
        <v>8</v>
      </c>
      <c r="C5588" s="34">
        <v>21</v>
      </c>
      <c r="D5588" s="35">
        <v>401.85</v>
      </c>
      <c r="E5588" s="36">
        <v>300.45</v>
      </c>
      <c r="F5588" s="37">
        <f t="shared" si="352"/>
        <v>702.3</v>
      </c>
      <c r="G5588" s="38"/>
      <c r="H5588" s="35">
        <v>321.94799999999998</v>
      </c>
      <c r="I5588" s="36">
        <v>417.61700000000002</v>
      </c>
      <c r="J5588" s="37">
        <f t="shared" si="353"/>
        <v>739.56500000000005</v>
      </c>
      <c r="K5588" s="38"/>
      <c r="L5588" s="35">
        <v>178.5</v>
      </c>
      <c r="M5588" s="36">
        <v>401.7</v>
      </c>
      <c r="N5588" s="37">
        <f t="shared" si="354"/>
        <v>580.20000000000005</v>
      </c>
    </row>
    <row r="5589" spans="1:14" ht="15.6" x14ac:dyDescent="0.3">
      <c r="A5589" s="40">
        <v>43698.625</v>
      </c>
      <c r="B5589" s="29">
        <f t="shared" si="351"/>
        <v>8</v>
      </c>
      <c r="C5589" s="34">
        <v>21</v>
      </c>
      <c r="D5589" s="35">
        <v>405</v>
      </c>
      <c r="E5589" s="36">
        <v>297.89999999999998</v>
      </c>
      <c r="F5589" s="37">
        <f t="shared" si="352"/>
        <v>702.9</v>
      </c>
      <c r="G5589" s="38"/>
      <c r="H5589" s="35">
        <v>319.846</v>
      </c>
      <c r="I5589" s="36">
        <v>412.57600000000002</v>
      </c>
      <c r="J5589" s="37">
        <f t="shared" si="353"/>
        <v>732.42200000000003</v>
      </c>
      <c r="K5589" s="38"/>
      <c r="L5589" s="35">
        <v>170.25</v>
      </c>
      <c r="M5589" s="36">
        <v>398.85</v>
      </c>
      <c r="N5589" s="37">
        <f t="shared" si="354"/>
        <v>569.1</v>
      </c>
    </row>
    <row r="5590" spans="1:14" ht="15.6" x14ac:dyDescent="0.3">
      <c r="A5590" s="39">
        <v>43698.666666666664</v>
      </c>
      <c r="B5590" s="29">
        <f t="shared" si="351"/>
        <v>8</v>
      </c>
      <c r="C5590" s="34">
        <v>21</v>
      </c>
      <c r="D5590" s="35">
        <v>400.2</v>
      </c>
      <c r="E5590" s="36">
        <v>295.05</v>
      </c>
      <c r="F5590" s="37">
        <f t="shared" si="352"/>
        <v>695.25</v>
      </c>
      <c r="G5590" s="38"/>
      <c r="H5590" s="35">
        <v>311.904</v>
      </c>
      <c r="I5590" s="36">
        <v>400.50900000000001</v>
      </c>
      <c r="J5590" s="37">
        <f t="shared" si="353"/>
        <v>712.41300000000001</v>
      </c>
      <c r="K5590" s="38"/>
      <c r="L5590" s="35">
        <v>165.6</v>
      </c>
      <c r="M5590" s="36">
        <v>390.6</v>
      </c>
      <c r="N5590" s="37">
        <f t="shared" si="354"/>
        <v>556.20000000000005</v>
      </c>
    </row>
    <row r="5591" spans="1:14" ht="15.6" x14ac:dyDescent="0.3">
      <c r="A5591" s="40">
        <v>43698.708333333336</v>
      </c>
      <c r="B5591" s="29">
        <f t="shared" si="351"/>
        <v>8</v>
      </c>
      <c r="C5591" s="34">
        <v>21</v>
      </c>
      <c r="D5591" s="35">
        <v>382.65</v>
      </c>
      <c r="E5591" s="36">
        <v>274.05</v>
      </c>
      <c r="F5591" s="37">
        <f t="shared" si="352"/>
        <v>656.7</v>
      </c>
      <c r="G5591" s="38"/>
      <c r="H5591" s="35">
        <v>298.38299999999998</v>
      </c>
      <c r="I5591" s="36">
        <v>371.51600000000002</v>
      </c>
      <c r="J5591" s="37">
        <f t="shared" si="353"/>
        <v>669.899</v>
      </c>
      <c r="K5591" s="38"/>
      <c r="L5591" s="35">
        <v>153.9</v>
      </c>
      <c r="M5591" s="36">
        <v>369.45</v>
      </c>
      <c r="N5591" s="37">
        <f t="shared" si="354"/>
        <v>523.35</v>
      </c>
    </row>
    <row r="5592" spans="1:14" ht="15.6" x14ac:dyDescent="0.3">
      <c r="A5592" s="39">
        <v>43698.75</v>
      </c>
      <c r="B5592" s="29">
        <f t="shared" si="351"/>
        <v>8</v>
      </c>
      <c r="C5592" s="34">
        <v>21</v>
      </c>
      <c r="D5592" s="35">
        <v>355.65</v>
      </c>
      <c r="E5592" s="36">
        <v>245.1</v>
      </c>
      <c r="F5592" s="37">
        <f t="shared" si="352"/>
        <v>600.75</v>
      </c>
      <c r="G5592" s="38"/>
      <c r="H5592" s="35">
        <v>183.852</v>
      </c>
      <c r="I5592" s="36">
        <v>178.11099999999999</v>
      </c>
      <c r="J5592" s="37">
        <f t="shared" si="353"/>
        <v>361.96299999999997</v>
      </c>
      <c r="K5592" s="38"/>
      <c r="L5592" s="35">
        <v>110.85</v>
      </c>
      <c r="M5592" s="36">
        <v>107.7</v>
      </c>
      <c r="N5592" s="37">
        <f t="shared" si="354"/>
        <v>218.55</v>
      </c>
    </row>
    <row r="5593" spans="1:14" ht="15.6" x14ac:dyDescent="0.3">
      <c r="A5593" s="40">
        <v>43698.791666666664</v>
      </c>
      <c r="B5593" s="29">
        <f t="shared" si="351"/>
        <v>8</v>
      </c>
      <c r="C5593" s="34">
        <v>21</v>
      </c>
      <c r="D5593" s="35">
        <v>330.6</v>
      </c>
      <c r="E5593" s="36">
        <v>227.55</v>
      </c>
      <c r="F5593" s="37">
        <f t="shared" si="352"/>
        <v>558.15000000000009</v>
      </c>
      <c r="G5593" s="38"/>
      <c r="H5593" s="35">
        <v>177.62299999999999</v>
      </c>
      <c r="I5593" s="36">
        <v>167.23599999999999</v>
      </c>
      <c r="J5593" s="37">
        <f t="shared" si="353"/>
        <v>344.85899999999998</v>
      </c>
      <c r="K5593" s="38"/>
      <c r="L5593" s="35">
        <v>98.4</v>
      </c>
      <c r="M5593" s="36">
        <v>83.4</v>
      </c>
      <c r="N5593" s="37">
        <f t="shared" si="354"/>
        <v>181.8</v>
      </c>
    </row>
    <row r="5594" spans="1:14" ht="15.6" x14ac:dyDescent="0.3">
      <c r="A5594" s="39">
        <v>43698.833333333336</v>
      </c>
      <c r="B5594" s="29">
        <f t="shared" si="351"/>
        <v>8</v>
      </c>
      <c r="C5594" s="34">
        <v>21</v>
      </c>
      <c r="D5594" s="35">
        <v>318.89999999999998</v>
      </c>
      <c r="E5594" s="36">
        <v>227.85</v>
      </c>
      <c r="F5594" s="37">
        <f t="shared" si="352"/>
        <v>546.75</v>
      </c>
      <c r="G5594" s="38"/>
      <c r="H5594" s="35">
        <v>184.458</v>
      </c>
      <c r="I5594" s="36">
        <v>165.49299999999999</v>
      </c>
      <c r="J5594" s="37">
        <f t="shared" si="353"/>
        <v>349.95100000000002</v>
      </c>
      <c r="K5594" s="38"/>
      <c r="L5594" s="35">
        <v>101.7</v>
      </c>
      <c r="M5594" s="36">
        <v>79.8</v>
      </c>
      <c r="N5594" s="37">
        <f t="shared" si="354"/>
        <v>181.5</v>
      </c>
    </row>
    <row r="5595" spans="1:14" ht="15.6" x14ac:dyDescent="0.3">
      <c r="A5595" s="40">
        <v>43698.875</v>
      </c>
      <c r="B5595" s="29">
        <f t="shared" si="351"/>
        <v>8</v>
      </c>
      <c r="C5595" s="34">
        <v>21</v>
      </c>
      <c r="D5595" s="35">
        <v>182.4</v>
      </c>
      <c r="E5595" s="36">
        <v>154.05000000000001</v>
      </c>
      <c r="F5595" s="37">
        <f t="shared" si="352"/>
        <v>336.45000000000005</v>
      </c>
      <c r="G5595" s="38"/>
      <c r="H5595" s="35">
        <v>178.67400000000001</v>
      </c>
      <c r="I5595" s="36">
        <v>154.22399999999999</v>
      </c>
      <c r="J5595" s="37">
        <f t="shared" si="353"/>
        <v>332.89800000000002</v>
      </c>
      <c r="K5595" s="38"/>
      <c r="L5595" s="35">
        <v>94.2</v>
      </c>
      <c r="M5595" s="36">
        <v>73.5</v>
      </c>
      <c r="N5595" s="37">
        <f t="shared" si="354"/>
        <v>167.7</v>
      </c>
    </row>
    <row r="5596" spans="1:14" ht="15.6" x14ac:dyDescent="0.3">
      <c r="A5596" s="39">
        <v>43698.916666666664</v>
      </c>
      <c r="B5596" s="29">
        <f t="shared" si="351"/>
        <v>8</v>
      </c>
      <c r="C5596" s="34">
        <v>21</v>
      </c>
      <c r="D5596" s="35">
        <v>167.25</v>
      </c>
      <c r="E5596" s="36">
        <v>149.69999999999999</v>
      </c>
      <c r="F5596" s="37">
        <f t="shared" si="352"/>
        <v>316.95</v>
      </c>
      <c r="G5596" s="38"/>
      <c r="H5596" s="35">
        <v>175.26</v>
      </c>
      <c r="I5596" s="36">
        <v>150.25</v>
      </c>
      <c r="J5596" s="37">
        <f t="shared" si="353"/>
        <v>325.51</v>
      </c>
      <c r="K5596" s="38"/>
      <c r="L5596" s="35">
        <v>91.65</v>
      </c>
      <c r="M5596" s="36">
        <v>70.650000000000006</v>
      </c>
      <c r="N5596" s="37">
        <f t="shared" si="354"/>
        <v>162.30000000000001</v>
      </c>
    </row>
    <row r="5597" spans="1:14" ht="15.6" x14ac:dyDescent="0.3">
      <c r="A5597" s="40">
        <v>43698.958333333336</v>
      </c>
      <c r="B5597" s="29">
        <f t="shared" si="351"/>
        <v>8</v>
      </c>
      <c r="C5597" s="34">
        <v>21</v>
      </c>
      <c r="D5597" s="35">
        <v>160.19999999999999</v>
      </c>
      <c r="E5597" s="36">
        <v>144.6</v>
      </c>
      <c r="F5597" s="37">
        <f t="shared" si="352"/>
        <v>304.79999999999995</v>
      </c>
      <c r="G5597" s="38"/>
      <c r="H5597" s="35">
        <v>168.232</v>
      </c>
      <c r="I5597" s="36">
        <v>123.42700000000001</v>
      </c>
      <c r="J5597" s="37">
        <f t="shared" si="353"/>
        <v>291.65899999999999</v>
      </c>
      <c r="K5597" s="38"/>
      <c r="L5597" s="35">
        <v>84</v>
      </c>
      <c r="M5597" s="36">
        <v>64.95</v>
      </c>
      <c r="N5597" s="37">
        <f t="shared" si="354"/>
        <v>148.94999999999999</v>
      </c>
    </row>
    <row r="5598" spans="1:14" ht="15.6" x14ac:dyDescent="0.3">
      <c r="A5598" s="39">
        <v>43698</v>
      </c>
      <c r="B5598" s="29">
        <f t="shared" si="351"/>
        <v>8</v>
      </c>
      <c r="C5598" s="34">
        <v>21</v>
      </c>
      <c r="D5598" s="35">
        <v>141</v>
      </c>
      <c r="E5598" s="36">
        <v>130.94999999999999</v>
      </c>
      <c r="F5598" s="37">
        <f t="shared" si="352"/>
        <v>271.95</v>
      </c>
      <c r="G5598" s="38"/>
      <c r="H5598" s="35">
        <v>166.35599999999999</v>
      </c>
      <c r="I5598" s="36">
        <v>110.133</v>
      </c>
      <c r="J5598" s="37">
        <f t="shared" si="353"/>
        <v>276.48899999999998</v>
      </c>
      <c r="K5598" s="38"/>
      <c r="L5598" s="35">
        <v>74.7</v>
      </c>
      <c r="M5598" s="36">
        <v>61.35</v>
      </c>
      <c r="N5598" s="37">
        <f t="shared" si="354"/>
        <v>136.05000000000001</v>
      </c>
    </row>
    <row r="5599" spans="1:14" ht="15.6" x14ac:dyDescent="0.3">
      <c r="A5599" s="40">
        <v>43699.041666666664</v>
      </c>
      <c r="B5599" s="29">
        <f t="shared" si="351"/>
        <v>8</v>
      </c>
      <c r="C5599" s="34">
        <v>22</v>
      </c>
      <c r="D5599" s="35">
        <v>132</v>
      </c>
      <c r="E5599" s="36">
        <v>116.4</v>
      </c>
      <c r="F5599" s="37">
        <f t="shared" si="352"/>
        <v>248.4</v>
      </c>
      <c r="G5599" s="38"/>
      <c r="H5599" s="35">
        <v>163.226</v>
      </c>
      <c r="I5599" s="36">
        <v>110.667</v>
      </c>
      <c r="J5599" s="37">
        <f t="shared" si="353"/>
        <v>273.89300000000003</v>
      </c>
      <c r="K5599" s="38"/>
      <c r="L5599" s="35">
        <v>74.849999999999994</v>
      </c>
      <c r="M5599" s="36">
        <v>60.75</v>
      </c>
      <c r="N5599" s="37">
        <f t="shared" si="354"/>
        <v>135.6</v>
      </c>
    </row>
    <row r="5600" spans="1:14" ht="15.6" x14ac:dyDescent="0.3">
      <c r="A5600" s="39">
        <v>43699.083333333336</v>
      </c>
      <c r="B5600" s="29">
        <f t="shared" si="351"/>
        <v>8</v>
      </c>
      <c r="C5600" s="34">
        <v>22</v>
      </c>
      <c r="D5600" s="35">
        <v>131.1</v>
      </c>
      <c r="E5600" s="36">
        <v>116.25</v>
      </c>
      <c r="F5600" s="37">
        <f t="shared" si="352"/>
        <v>247.35</v>
      </c>
      <c r="G5600" s="38"/>
      <c r="H5600" s="35">
        <v>161.94200000000001</v>
      </c>
      <c r="I5600" s="36">
        <v>109.203</v>
      </c>
      <c r="J5600" s="37">
        <f t="shared" si="353"/>
        <v>271.14499999999998</v>
      </c>
      <c r="K5600" s="38"/>
      <c r="L5600" s="35">
        <v>74.400000000000006</v>
      </c>
      <c r="M5600" s="36">
        <v>59.4</v>
      </c>
      <c r="N5600" s="37">
        <f t="shared" si="354"/>
        <v>133.80000000000001</v>
      </c>
    </row>
    <row r="5601" spans="1:14" ht="15.6" x14ac:dyDescent="0.3">
      <c r="A5601" s="40">
        <v>43699.125</v>
      </c>
      <c r="B5601" s="29">
        <f t="shared" si="351"/>
        <v>8</v>
      </c>
      <c r="C5601" s="34">
        <v>22</v>
      </c>
      <c r="D5601" s="35">
        <v>129.15</v>
      </c>
      <c r="E5601" s="36">
        <v>114.6</v>
      </c>
      <c r="F5601" s="37">
        <f t="shared" si="352"/>
        <v>243.75</v>
      </c>
      <c r="G5601" s="38"/>
      <c r="H5601" s="35">
        <v>163.25700000000001</v>
      </c>
      <c r="I5601" s="36">
        <v>104.895</v>
      </c>
      <c r="J5601" s="37">
        <f t="shared" si="353"/>
        <v>268.15199999999999</v>
      </c>
      <c r="K5601" s="38"/>
      <c r="L5601" s="35">
        <v>74.55</v>
      </c>
      <c r="M5601" s="36">
        <v>60.45</v>
      </c>
      <c r="N5601" s="37">
        <f t="shared" si="354"/>
        <v>135</v>
      </c>
    </row>
    <row r="5602" spans="1:14" ht="15.6" x14ac:dyDescent="0.3">
      <c r="A5602" s="39">
        <v>43699.166666666664</v>
      </c>
      <c r="B5602" s="29">
        <f t="shared" si="351"/>
        <v>8</v>
      </c>
      <c r="C5602" s="34">
        <v>22</v>
      </c>
      <c r="D5602" s="35">
        <v>127.65</v>
      </c>
      <c r="E5602" s="36">
        <v>116.7</v>
      </c>
      <c r="F5602" s="37">
        <f t="shared" si="352"/>
        <v>244.35000000000002</v>
      </c>
      <c r="G5602" s="38"/>
      <c r="H5602" s="35">
        <v>178.40600000000001</v>
      </c>
      <c r="I5602" s="36">
        <v>106.307</v>
      </c>
      <c r="J5602" s="37">
        <f t="shared" si="353"/>
        <v>284.71300000000002</v>
      </c>
      <c r="K5602" s="38"/>
      <c r="L5602" s="35">
        <v>74.099999999999994</v>
      </c>
      <c r="M5602" s="36">
        <v>60.3</v>
      </c>
      <c r="N5602" s="37">
        <f t="shared" si="354"/>
        <v>134.39999999999998</v>
      </c>
    </row>
    <row r="5603" spans="1:14" ht="15.6" x14ac:dyDescent="0.3">
      <c r="A5603" s="40">
        <v>43699.208333333336</v>
      </c>
      <c r="B5603" s="29">
        <f t="shared" si="351"/>
        <v>8</v>
      </c>
      <c r="C5603" s="34">
        <v>22</v>
      </c>
      <c r="D5603" s="35">
        <v>128.4</v>
      </c>
      <c r="E5603" s="36">
        <v>122.1</v>
      </c>
      <c r="F5603" s="37">
        <f t="shared" si="352"/>
        <v>250.5</v>
      </c>
      <c r="G5603" s="38"/>
      <c r="H5603" s="35">
        <v>183.69300000000001</v>
      </c>
      <c r="I5603" s="36">
        <v>117.491</v>
      </c>
      <c r="J5603" s="37">
        <f t="shared" si="353"/>
        <v>301.18400000000003</v>
      </c>
      <c r="K5603" s="38"/>
      <c r="L5603" s="35">
        <v>75.150000000000006</v>
      </c>
      <c r="M5603" s="36">
        <v>59.55</v>
      </c>
      <c r="N5603" s="37">
        <f t="shared" si="354"/>
        <v>134.69999999999999</v>
      </c>
    </row>
    <row r="5604" spans="1:14" ht="15.6" x14ac:dyDescent="0.3">
      <c r="A5604" s="39">
        <v>43699.25</v>
      </c>
      <c r="B5604" s="29">
        <f t="shared" si="351"/>
        <v>8</v>
      </c>
      <c r="C5604" s="34">
        <v>22</v>
      </c>
      <c r="D5604" s="35">
        <v>257.39999999999998</v>
      </c>
      <c r="E5604" s="36">
        <v>202.2</v>
      </c>
      <c r="F5604" s="37">
        <f t="shared" si="352"/>
        <v>459.59999999999997</v>
      </c>
      <c r="G5604" s="38"/>
      <c r="H5604" s="35">
        <v>269.70299999999997</v>
      </c>
      <c r="I5604" s="36">
        <v>288.60500000000002</v>
      </c>
      <c r="J5604" s="37">
        <f t="shared" si="353"/>
        <v>558.30799999999999</v>
      </c>
      <c r="K5604" s="38"/>
      <c r="L5604" s="35">
        <v>118.8</v>
      </c>
      <c r="M5604" s="36">
        <v>240.6</v>
      </c>
      <c r="N5604" s="37">
        <f t="shared" si="354"/>
        <v>359.4</v>
      </c>
    </row>
    <row r="5605" spans="1:14" ht="15.6" x14ac:dyDescent="0.3">
      <c r="A5605" s="40">
        <v>43699.291666666664</v>
      </c>
      <c r="B5605" s="29">
        <f t="shared" si="351"/>
        <v>8</v>
      </c>
      <c r="C5605" s="34">
        <v>22</v>
      </c>
      <c r="D5605" s="35">
        <v>268.2</v>
      </c>
      <c r="E5605" s="36">
        <v>222.45</v>
      </c>
      <c r="F5605" s="37">
        <f t="shared" si="352"/>
        <v>490.65</v>
      </c>
      <c r="G5605" s="38"/>
      <c r="H5605" s="35">
        <v>287.05799999999999</v>
      </c>
      <c r="I5605" s="36">
        <v>306.82600000000002</v>
      </c>
      <c r="J5605" s="37">
        <f t="shared" si="353"/>
        <v>593.88400000000001</v>
      </c>
      <c r="K5605" s="38"/>
      <c r="L5605" s="35">
        <v>134.1</v>
      </c>
      <c r="M5605" s="36">
        <v>268.8</v>
      </c>
      <c r="N5605" s="37">
        <f t="shared" si="354"/>
        <v>402.9</v>
      </c>
    </row>
    <row r="5606" spans="1:14" ht="15.6" x14ac:dyDescent="0.3">
      <c r="A5606" s="39">
        <v>43699.333333333336</v>
      </c>
      <c r="B5606" s="29">
        <f t="shared" si="351"/>
        <v>8</v>
      </c>
      <c r="C5606" s="34">
        <v>22</v>
      </c>
      <c r="D5606" s="35">
        <v>294.14999999999998</v>
      </c>
      <c r="E5606" s="36">
        <v>256.05</v>
      </c>
      <c r="F5606" s="37">
        <f t="shared" si="352"/>
        <v>550.20000000000005</v>
      </c>
      <c r="G5606" s="38"/>
      <c r="H5606" s="35">
        <v>299.77100000000002</v>
      </c>
      <c r="I5606" s="36">
        <v>325.82100000000003</v>
      </c>
      <c r="J5606" s="37">
        <f t="shared" si="353"/>
        <v>625.5920000000001</v>
      </c>
      <c r="K5606" s="38"/>
      <c r="L5606" s="35">
        <v>158.85</v>
      </c>
      <c r="M5606" s="36">
        <v>280.8</v>
      </c>
      <c r="N5606" s="37">
        <f t="shared" si="354"/>
        <v>439.65</v>
      </c>
    </row>
    <row r="5607" spans="1:14" ht="15.6" x14ac:dyDescent="0.3">
      <c r="A5607" s="40">
        <v>43699.375</v>
      </c>
      <c r="B5607" s="29">
        <f t="shared" si="351"/>
        <v>8</v>
      </c>
      <c r="C5607" s="34">
        <v>22</v>
      </c>
      <c r="D5607" s="35">
        <v>307.35000000000002</v>
      </c>
      <c r="E5607" s="36">
        <v>284.39999999999998</v>
      </c>
      <c r="F5607" s="37">
        <f t="shared" si="352"/>
        <v>591.75</v>
      </c>
      <c r="G5607" s="38"/>
      <c r="H5607" s="35">
        <v>309.66199999999998</v>
      </c>
      <c r="I5607" s="36">
        <v>343.34100000000001</v>
      </c>
      <c r="J5607" s="37">
        <f t="shared" si="353"/>
        <v>653.00299999999993</v>
      </c>
      <c r="K5607" s="38"/>
      <c r="L5607" s="35">
        <v>170.1</v>
      </c>
      <c r="M5607" s="36">
        <v>293.25</v>
      </c>
      <c r="N5607" s="37">
        <f t="shared" si="354"/>
        <v>463.35</v>
      </c>
    </row>
    <row r="5608" spans="1:14" ht="15.6" x14ac:dyDescent="0.3">
      <c r="A5608" s="39">
        <v>43699.416666666664</v>
      </c>
      <c r="B5608" s="29">
        <f t="shared" si="351"/>
        <v>8</v>
      </c>
      <c r="C5608" s="34">
        <v>22</v>
      </c>
      <c r="D5608" s="35">
        <v>317.85000000000002</v>
      </c>
      <c r="E5608" s="36">
        <v>291.60000000000002</v>
      </c>
      <c r="F5608" s="37">
        <f t="shared" si="352"/>
        <v>609.45000000000005</v>
      </c>
      <c r="G5608" s="38"/>
      <c r="H5608" s="35">
        <v>306.51900000000001</v>
      </c>
      <c r="I5608" s="36">
        <v>353.92200000000003</v>
      </c>
      <c r="J5608" s="37">
        <f t="shared" si="353"/>
        <v>660.44100000000003</v>
      </c>
      <c r="K5608" s="38"/>
      <c r="L5608" s="35">
        <v>168.9</v>
      </c>
      <c r="M5608" s="36">
        <v>299.10000000000002</v>
      </c>
      <c r="N5608" s="37">
        <f t="shared" si="354"/>
        <v>468</v>
      </c>
    </row>
    <row r="5609" spans="1:14" ht="15.6" x14ac:dyDescent="0.3">
      <c r="A5609" s="40">
        <v>43699.458333333336</v>
      </c>
      <c r="B5609" s="29">
        <f t="shared" si="351"/>
        <v>8</v>
      </c>
      <c r="C5609" s="34">
        <v>22</v>
      </c>
      <c r="D5609" s="35">
        <v>321.75</v>
      </c>
      <c r="E5609" s="36">
        <v>301.64999999999998</v>
      </c>
      <c r="F5609" s="37">
        <f t="shared" si="352"/>
        <v>623.4</v>
      </c>
      <c r="G5609" s="38"/>
      <c r="H5609" s="35">
        <v>307.18599999999998</v>
      </c>
      <c r="I5609" s="36">
        <v>358.95600000000002</v>
      </c>
      <c r="J5609" s="37">
        <f t="shared" si="353"/>
        <v>666.14200000000005</v>
      </c>
      <c r="K5609" s="38"/>
      <c r="L5609" s="35">
        <v>169.05</v>
      </c>
      <c r="M5609" s="36">
        <v>303.14999999999998</v>
      </c>
      <c r="N5609" s="37">
        <f t="shared" si="354"/>
        <v>472.2</v>
      </c>
    </row>
    <row r="5610" spans="1:14" ht="15.6" x14ac:dyDescent="0.3">
      <c r="A5610" s="39">
        <v>43699.5</v>
      </c>
      <c r="B5610" s="29">
        <f t="shared" si="351"/>
        <v>8</v>
      </c>
      <c r="C5610" s="34">
        <v>22</v>
      </c>
      <c r="D5610" s="35">
        <v>345.6</v>
      </c>
      <c r="E5610" s="36">
        <v>300.89999999999998</v>
      </c>
      <c r="F5610" s="37">
        <f t="shared" si="352"/>
        <v>646.5</v>
      </c>
      <c r="G5610" s="38"/>
      <c r="H5610" s="35">
        <v>312.70100000000002</v>
      </c>
      <c r="I5610" s="36">
        <v>367.77</v>
      </c>
      <c r="J5610" s="37">
        <f t="shared" si="353"/>
        <v>680.471</v>
      </c>
      <c r="K5610" s="38"/>
      <c r="L5610" s="35">
        <v>173.1</v>
      </c>
      <c r="M5610" s="36">
        <v>307.05</v>
      </c>
      <c r="N5610" s="37">
        <f t="shared" si="354"/>
        <v>480.15</v>
      </c>
    </row>
    <row r="5611" spans="1:14" ht="15.6" x14ac:dyDescent="0.3">
      <c r="A5611" s="40">
        <v>43699.541666666664</v>
      </c>
      <c r="B5611" s="29">
        <f t="shared" si="351"/>
        <v>8</v>
      </c>
      <c r="C5611" s="34">
        <v>22</v>
      </c>
      <c r="D5611" s="35">
        <v>355.8</v>
      </c>
      <c r="E5611" s="36">
        <v>302.85000000000002</v>
      </c>
      <c r="F5611" s="37">
        <f t="shared" si="352"/>
        <v>658.65000000000009</v>
      </c>
      <c r="G5611" s="38"/>
      <c r="H5611" s="35">
        <v>308.07499999999999</v>
      </c>
      <c r="I5611" s="36">
        <v>359.29500000000002</v>
      </c>
      <c r="J5611" s="37">
        <f t="shared" si="353"/>
        <v>667.37</v>
      </c>
      <c r="K5611" s="38"/>
      <c r="L5611" s="35">
        <v>166.8</v>
      </c>
      <c r="M5611" s="36">
        <v>305.55</v>
      </c>
      <c r="N5611" s="37">
        <f t="shared" si="354"/>
        <v>472.35</v>
      </c>
    </row>
    <row r="5612" spans="1:14" ht="15.6" x14ac:dyDescent="0.3">
      <c r="A5612" s="39">
        <v>43699.583333333336</v>
      </c>
      <c r="B5612" s="29">
        <f t="shared" si="351"/>
        <v>8</v>
      </c>
      <c r="C5612" s="34">
        <v>22</v>
      </c>
      <c r="D5612" s="35">
        <v>359.4</v>
      </c>
      <c r="E5612" s="36">
        <v>304.2</v>
      </c>
      <c r="F5612" s="37">
        <f t="shared" si="352"/>
        <v>663.59999999999991</v>
      </c>
      <c r="G5612" s="38"/>
      <c r="H5612" s="35">
        <v>311.69799999999998</v>
      </c>
      <c r="I5612" s="36">
        <v>359.64499999999998</v>
      </c>
      <c r="J5612" s="37">
        <f t="shared" si="353"/>
        <v>671.34299999999996</v>
      </c>
      <c r="K5612" s="38"/>
      <c r="L5612" s="35">
        <v>167.1</v>
      </c>
      <c r="M5612" s="36">
        <v>308.7</v>
      </c>
      <c r="N5612" s="37">
        <f t="shared" si="354"/>
        <v>475.79999999999995</v>
      </c>
    </row>
    <row r="5613" spans="1:14" ht="15.6" x14ac:dyDescent="0.3">
      <c r="A5613" s="40">
        <v>43699.625</v>
      </c>
      <c r="B5613" s="29">
        <f t="shared" si="351"/>
        <v>8</v>
      </c>
      <c r="C5613" s="34">
        <v>22</v>
      </c>
      <c r="D5613" s="35">
        <v>350.55</v>
      </c>
      <c r="E5613" s="36">
        <v>298.64999999999998</v>
      </c>
      <c r="F5613" s="37">
        <f t="shared" si="352"/>
        <v>649.20000000000005</v>
      </c>
      <c r="G5613" s="38"/>
      <c r="H5613" s="35">
        <v>307.69799999999998</v>
      </c>
      <c r="I5613" s="36">
        <v>361.30500000000001</v>
      </c>
      <c r="J5613" s="37">
        <f t="shared" si="353"/>
        <v>669.00299999999993</v>
      </c>
      <c r="K5613" s="38"/>
      <c r="L5613" s="35">
        <v>166.05</v>
      </c>
      <c r="M5613" s="36">
        <v>309</v>
      </c>
      <c r="N5613" s="37">
        <f t="shared" si="354"/>
        <v>475.05</v>
      </c>
    </row>
    <row r="5614" spans="1:14" ht="15.6" x14ac:dyDescent="0.3">
      <c r="A5614" s="39">
        <v>43699.666666666664</v>
      </c>
      <c r="B5614" s="29">
        <f t="shared" si="351"/>
        <v>8</v>
      </c>
      <c r="C5614" s="34">
        <v>22</v>
      </c>
      <c r="D5614" s="35">
        <v>348.45</v>
      </c>
      <c r="E5614" s="36">
        <v>292.64999999999998</v>
      </c>
      <c r="F5614" s="37">
        <f t="shared" si="352"/>
        <v>641.09999999999991</v>
      </c>
      <c r="G5614" s="38"/>
      <c r="H5614" s="35">
        <v>295.14999999999998</v>
      </c>
      <c r="I5614" s="36">
        <v>353.01299999999998</v>
      </c>
      <c r="J5614" s="37">
        <f t="shared" si="353"/>
        <v>648.16300000000001</v>
      </c>
      <c r="K5614" s="38"/>
      <c r="L5614" s="35">
        <v>162.44999999999999</v>
      </c>
      <c r="M5614" s="36">
        <v>308.10000000000002</v>
      </c>
      <c r="N5614" s="37">
        <f t="shared" si="354"/>
        <v>470.55</v>
      </c>
    </row>
    <row r="5615" spans="1:14" ht="15.6" x14ac:dyDescent="0.3">
      <c r="A5615" s="40">
        <v>43699.708333333336</v>
      </c>
      <c r="B5615" s="29">
        <f t="shared" si="351"/>
        <v>8</v>
      </c>
      <c r="C5615" s="34">
        <v>22</v>
      </c>
      <c r="D5615" s="35">
        <v>339.15</v>
      </c>
      <c r="E5615" s="36">
        <v>268.5</v>
      </c>
      <c r="F5615" s="37">
        <f t="shared" si="352"/>
        <v>607.65</v>
      </c>
      <c r="G5615" s="38"/>
      <c r="H5615" s="35">
        <v>285.60399999999998</v>
      </c>
      <c r="I5615" s="36">
        <v>333.65800000000002</v>
      </c>
      <c r="J5615" s="37">
        <f t="shared" si="353"/>
        <v>619.26199999999994</v>
      </c>
      <c r="K5615" s="38"/>
      <c r="L5615" s="35">
        <v>149.1</v>
      </c>
      <c r="M5615" s="36">
        <v>297.75</v>
      </c>
      <c r="N5615" s="37">
        <f t="shared" si="354"/>
        <v>446.85</v>
      </c>
    </row>
    <row r="5616" spans="1:14" ht="15.6" x14ac:dyDescent="0.3">
      <c r="A5616" s="39">
        <v>43699.75</v>
      </c>
      <c r="B5616" s="29">
        <f t="shared" si="351"/>
        <v>8</v>
      </c>
      <c r="C5616" s="34">
        <v>22</v>
      </c>
      <c r="D5616" s="35">
        <v>320.85000000000002</v>
      </c>
      <c r="E5616" s="36">
        <v>243.45</v>
      </c>
      <c r="F5616" s="37">
        <f t="shared" si="352"/>
        <v>564.29999999999995</v>
      </c>
      <c r="G5616" s="38"/>
      <c r="H5616" s="35">
        <v>181.571</v>
      </c>
      <c r="I5616" s="36">
        <v>172.82599999999999</v>
      </c>
      <c r="J5616" s="37">
        <f t="shared" si="353"/>
        <v>354.39699999999999</v>
      </c>
      <c r="K5616" s="38"/>
      <c r="L5616" s="35">
        <v>102.45</v>
      </c>
      <c r="M5616" s="36">
        <v>97.35</v>
      </c>
      <c r="N5616" s="37">
        <f t="shared" si="354"/>
        <v>199.8</v>
      </c>
    </row>
    <row r="5617" spans="1:14" ht="15.6" x14ac:dyDescent="0.3">
      <c r="A5617" s="40">
        <v>43699.791666666664</v>
      </c>
      <c r="B5617" s="29">
        <f t="shared" si="351"/>
        <v>8</v>
      </c>
      <c r="C5617" s="34">
        <v>22</v>
      </c>
      <c r="D5617" s="35">
        <v>295.5</v>
      </c>
      <c r="E5617" s="36">
        <v>223.65</v>
      </c>
      <c r="F5617" s="37">
        <f t="shared" si="352"/>
        <v>519.15</v>
      </c>
      <c r="G5617" s="38"/>
      <c r="H5617" s="35">
        <v>174.29499999999999</v>
      </c>
      <c r="I5617" s="36">
        <v>163.00299999999999</v>
      </c>
      <c r="J5617" s="37">
        <f t="shared" si="353"/>
        <v>337.298</v>
      </c>
      <c r="K5617" s="38"/>
      <c r="L5617" s="35">
        <v>94.8</v>
      </c>
      <c r="M5617" s="36">
        <v>78.3</v>
      </c>
      <c r="N5617" s="37">
        <f t="shared" si="354"/>
        <v>173.1</v>
      </c>
    </row>
    <row r="5618" spans="1:14" ht="15.6" x14ac:dyDescent="0.3">
      <c r="A5618" s="39">
        <v>43699.833333333336</v>
      </c>
      <c r="B5618" s="29">
        <f t="shared" si="351"/>
        <v>8</v>
      </c>
      <c r="C5618" s="34">
        <v>22</v>
      </c>
      <c r="D5618" s="35">
        <v>284.25</v>
      </c>
      <c r="E5618" s="36">
        <v>219.15</v>
      </c>
      <c r="F5618" s="37">
        <f t="shared" si="352"/>
        <v>503.4</v>
      </c>
      <c r="G5618" s="38"/>
      <c r="H5618" s="35">
        <v>182.536</v>
      </c>
      <c r="I5618" s="36">
        <v>167.941</v>
      </c>
      <c r="J5618" s="37">
        <f t="shared" si="353"/>
        <v>350.47699999999998</v>
      </c>
      <c r="K5618" s="38"/>
      <c r="L5618" s="35">
        <v>95.55</v>
      </c>
      <c r="M5618" s="36">
        <v>74.55</v>
      </c>
      <c r="N5618" s="37">
        <f t="shared" si="354"/>
        <v>170.1</v>
      </c>
    </row>
    <row r="5619" spans="1:14" ht="15.6" x14ac:dyDescent="0.3">
      <c r="A5619" s="40">
        <v>43699.875</v>
      </c>
      <c r="B5619" s="29">
        <f t="shared" si="351"/>
        <v>8</v>
      </c>
      <c r="C5619" s="34">
        <v>22</v>
      </c>
      <c r="D5619" s="35">
        <v>165.15</v>
      </c>
      <c r="E5619" s="36">
        <v>149.85</v>
      </c>
      <c r="F5619" s="37">
        <f t="shared" si="352"/>
        <v>315</v>
      </c>
      <c r="G5619" s="38"/>
      <c r="H5619" s="35">
        <v>178.17699999999999</v>
      </c>
      <c r="I5619" s="36">
        <v>154.22499999999999</v>
      </c>
      <c r="J5619" s="37">
        <f t="shared" si="353"/>
        <v>332.40199999999999</v>
      </c>
      <c r="K5619" s="38"/>
      <c r="L5619" s="35">
        <v>91.35</v>
      </c>
      <c r="M5619" s="36">
        <v>68.400000000000006</v>
      </c>
      <c r="N5619" s="37">
        <f t="shared" si="354"/>
        <v>159.75</v>
      </c>
    </row>
    <row r="5620" spans="1:14" ht="15.6" x14ac:dyDescent="0.3">
      <c r="A5620" s="39">
        <v>43699.916666666664</v>
      </c>
      <c r="B5620" s="29">
        <f t="shared" si="351"/>
        <v>8</v>
      </c>
      <c r="C5620" s="34">
        <v>22</v>
      </c>
      <c r="D5620" s="35">
        <v>142.80000000000001</v>
      </c>
      <c r="E5620" s="36">
        <v>142.19999999999999</v>
      </c>
      <c r="F5620" s="37">
        <f t="shared" si="352"/>
        <v>285</v>
      </c>
      <c r="G5620" s="38"/>
      <c r="H5620" s="35">
        <v>172.834</v>
      </c>
      <c r="I5620" s="36">
        <v>150.84200000000001</v>
      </c>
      <c r="J5620" s="37">
        <f t="shared" si="353"/>
        <v>323.67600000000004</v>
      </c>
      <c r="K5620" s="38"/>
      <c r="L5620" s="35">
        <v>86.1</v>
      </c>
      <c r="M5620" s="36">
        <v>67.650000000000006</v>
      </c>
      <c r="N5620" s="37">
        <f t="shared" si="354"/>
        <v>153.75</v>
      </c>
    </row>
    <row r="5621" spans="1:14" ht="15.6" x14ac:dyDescent="0.3">
      <c r="A5621" s="40">
        <v>43699.958333333336</v>
      </c>
      <c r="B5621" s="29">
        <f t="shared" si="351"/>
        <v>8</v>
      </c>
      <c r="C5621" s="34">
        <v>22</v>
      </c>
      <c r="D5621" s="35">
        <v>130.05000000000001</v>
      </c>
      <c r="E5621" s="36">
        <v>140.55000000000001</v>
      </c>
      <c r="F5621" s="37">
        <f t="shared" si="352"/>
        <v>270.60000000000002</v>
      </c>
      <c r="G5621" s="38"/>
      <c r="H5621" s="35">
        <v>164.97200000000001</v>
      </c>
      <c r="I5621" s="36">
        <v>119.964</v>
      </c>
      <c r="J5621" s="37">
        <f t="shared" si="353"/>
        <v>284.93600000000004</v>
      </c>
      <c r="K5621" s="38"/>
      <c r="L5621" s="35">
        <v>73.95</v>
      </c>
      <c r="M5621" s="36">
        <v>59.4</v>
      </c>
      <c r="N5621" s="37">
        <f t="shared" si="354"/>
        <v>133.35</v>
      </c>
    </row>
    <row r="5622" spans="1:14" ht="15.6" x14ac:dyDescent="0.3">
      <c r="A5622" s="39">
        <v>43699</v>
      </c>
      <c r="B5622" s="29">
        <f t="shared" si="351"/>
        <v>8</v>
      </c>
      <c r="C5622" s="34">
        <v>22</v>
      </c>
      <c r="D5622" s="35">
        <v>124.05</v>
      </c>
      <c r="E5622" s="36">
        <v>133.05000000000001</v>
      </c>
      <c r="F5622" s="37">
        <f t="shared" si="352"/>
        <v>257.10000000000002</v>
      </c>
      <c r="G5622" s="38"/>
      <c r="H5622" s="35">
        <v>161.66200000000001</v>
      </c>
      <c r="I5622" s="36">
        <v>107.84699999999999</v>
      </c>
      <c r="J5622" s="37">
        <f t="shared" si="353"/>
        <v>269.50900000000001</v>
      </c>
      <c r="K5622" s="38"/>
      <c r="L5622" s="35">
        <v>69.45</v>
      </c>
      <c r="M5622" s="36">
        <v>60.15</v>
      </c>
      <c r="N5622" s="37">
        <f t="shared" si="354"/>
        <v>129.6</v>
      </c>
    </row>
    <row r="5623" spans="1:14" ht="15.6" x14ac:dyDescent="0.3">
      <c r="A5623" s="40">
        <v>43700.041666666664</v>
      </c>
      <c r="B5623" s="29">
        <f t="shared" si="351"/>
        <v>8</v>
      </c>
      <c r="C5623" s="34">
        <v>23</v>
      </c>
      <c r="D5623" s="35">
        <v>115.5</v>
      </c>
      <c r="E5623" s="36">
        <v>125.4</v>
      </c>
      <c r="F5623" s="37">
        <f t="shared" si="352"/>
        <v>240.9</v>
      </c>
      <c r="G5623" s="38"/>
      <c r="H5623" s="35">
        <v>160.82499999999999</v>
      </c>
      <c r="I5623" s="36">
        <v>106.155</v>
      </c>
      <c r="J5623" s="37">
        <f t="shared" si="353"/>
        <v>266.98</v>
      </c>
      <c r="K5623" s="38"/>
      <c r="L5623" s="35">
        <v>70.5</v>
      </c>
      <c r="M5623" s="36">
        <v>59.7</v>
      </c>
      <c r="N5623" s="37">
        <f t="shared" si="354"/>
        <v>130.19999999999999</v>
      </c>
    </row>
    <row r="5624" spans="1:14" ht="15.6" x14ac:dyDescent="0.3">
      <c r="A5624" s="39">
        <v>43700.083333333336</v>
      </c>
      <c r="B5624" s="29">
        <f t="shared" si="351"/>
        <v>8</v>
      </c>
      <c r="C5624" s="34">
        <v>23</v>
      </c>
      <c r="D5624" s="35">
        <v>113.7</v>
      </c>
      <c r="E5624" s="36">
        <v>125.25</v>
      </c>
      <c r="F5624" s="37">
        <f t="shared" si="352"/>
        <v>238.95</v>
      </c>
      <c r="G5624" s="38"/>
      <c r="H5624" s="35">
        <v>160.19200000000001</v>
      </c>
      <c r="I5624" s="36">
        <v>107.85599999999999</v>
      </c>
      <c r="J5624" s="37">
        <f t="shared" si="353"/>
        <v>268.048</v>
      </c>
      <c r="K5624" s="38"/>
      <c r="L5624" s="35">
        <v>68.7</v>
      </c>
      <c r="M5624" s="36">
        <v>60.45</v>
      </c>
      <c r="N5624" s="37">
        <f t="shared" si="354"/>
        <v>129.15</v>
      </c>
    </row>
    <row r="5625" spans="1:14" ht="15.6" x14ac:dyDescent="0.3">
      <c r="A5625" s="40">
        <v>43700.125</v>
      </c>
      <c r="B5625" s="29">
        <f t="shared" si="351"/>
        <v>8</v>
      </c>
      <c r="C5625" s="34">
        <v>23</v>
      </c>
      <c r="D5625" s="35">
        <v>113.7</v>
      </c>
      <c r="E5625" s="36">
        <v>125.85</v>
      </c>
      <c r="F5625" s="37">
        <f t="shared" si="352"/>
        <v>239.55</v>
      </c>
      <c r="G5625" s="38"/>
      <c r="H5625" s="35">
        <v>159.08500000000001</v>
      </c>
      <c r="I5625" s="36">
        <v>104.901</v>
      </c>
      <c r="J5625" s="37">
        <f t="shared" si="353"/>
        <v>263.98599999999999</v>
      </c>
      <c r="K5625" s="38"/>
      <c r="L5625" s="35">
        <v>69.900000000000006</v>
      </c>
      <c r="M5625" s="36">
        <v>59.7</v>
      </c>
      <c r="N5625" s="37">
        <f t="shared" si="354"/>
        <v>129.60000000000002</v>
      </c>
    </row>
    <row r="5626" spans="1:14" ht="15.6" x14ac:dyDescent="0.3">
      <c r="A5626" s="39">
        <v>43700.166666666664</v>
      </c>
      <c r="B5626" s="29">
        <f t="shared" si="351"/>
        <v>8</v>
      </c>
      <c r="C5626" s="34">
        <v>23</v>
      </c>
      <c r="D5626" s="35">
        <v>115.35</v>
      </c>
      <c r="E5626" s="36">
        <v>124.8</v>
      </c>
      <c r="F5626" s="37">
        <f t="shared" si="352"/>
        <v>240.14999999999998</v>
      </c>
      <c r="G5626" s="38"/>
      <c r="H5626" s="35">
        <v>156.971</v>
      </c>
      <c r="I5626" s="36">
        <v>107.83199999999999</v>
      </c>
      <c r="J5626" s="37">
        <f t="shared" si="353"/>
        <v>264.803</v>
      </c>
      <c r="K5626" s="38"/>
      <c r="L5626" s="35">
        <v>69.900000000000006</v>
      </c>
      <c r="M5626" s="36">
        <v>59.25</v>
      </c>
      <c r="N5626" s="37">
        <f t="shared" si="354"/>
        <v>129.15</v>
      </c>
    </row>
    <row r="5627" spans="1:14" ht="15.6" x14ac:dyDescent="0.3">
      <c r="A5627" s="40">
        <v>43700.208333333336</v>
      </c>
      <c r="B5627" s="29">
        <f t="shared" si="351"/>
        <v>8</v>
      </c>
      <c r="C5627" s="34">
        <v>23</v>
      </c>
      <c r="D5627" s="35">
        <v>114.3</v>
      </c>
      <c r="E5627" s="36">
        <v>135.75</v>
      </c>
      <c r="F5627" s="37">
        <f t="shared" si="352"/>
        <v>250.05</v>
      </c>
      <c r="G5627" s="38"/>
      <c r="H5627" s="35">
        <v>184.57</v>
      </c>
      <c r="I5627" s="36">
        <v>113.511</v>
      </c>
      <c r="J5627" s="37">
        <f t="shared" si="353"/>
        <v>298.08100000000002</v>
      </c>
      <c r="K5627" s="38"/>
      <c r="L5627" s="35">
        <v>69.75</v>
      </c>
      <c r="M5627" s="36">
        <v>60</v>
      </c>
      <c r="N5627" s="37">
        <f t="shared" si="354"/>
        <v>129.75</v>
      </c>
    </row>
    <row r="5628" spans="1:14" ht="15.6" x14ac:dyDescent="0.3">
      <c r="A5628" s="39">
        <v>43700.25</v>
      </c>
      <c r="B5628" s="29">
        <f t="shared" si="351"/>
        <v>8</v>
      </c>
      <c r="C5628" s="34">
        <v>23</v>
      </c>
      <c r="D5628" s="35">
        <v>162.30000000000001</v>
      </c>
      <c r="E5628" s="36">
        <v>173.1</v>
      </c>
      <c r="F5628" s="37">
        <f t="shared" si="352"/>
        <v>335.4</v>
      </c>
      <c r="G5628" s="38"/>
      <c r="H5628" s="35">
        <v>232.84700000000001</v>
      </c>
      <c r="I5628" s="36">
        <v>157.70699999999999</v>
      </c>
      <c r="J5628" s="37">
        <f t="shared" si="353"/>
        <v>390.55399999999997</v>
      </c>
      <c r="K5628" s="38"/>
      <c r="L5628" s="35">
        <v>107.25</v>
      </c>
      <c r="M5628" s="36">
        <v>82.35</v>
      </c>
      <c r="N5628" s="37">
        <f t="shared" si="354"/>
        <v>189.6</v>
      </c>
    </row>
    <row r="5629" spans="1:14" ht="15.6" x14ac:dyDescent="0.3">
      <c r="A5629" s="40">
        <v>43700.291666666664</v>
      </c>
      <c r="B5629" s="29">
        <f t="shared" si="351"/>
        <v>8</v>
      </c>
      <c r="C5629" s="34">
        <v>23</v>
      </c>
      <c r="D5629" s="35">
        <v>177</v>
      </c>
      <c r="E5629" s="36">
        <v>210.75</v>
      </c>
      <c r="F5629" s="37">
        <f t="shared" si="352"/>
        <v>387.75</v>
      </c>
      <c r="G5629" s="38"/>
      <c r="H5629" s="35">
        <v>264.78399999999999</v>
      </c>
      <c r="I5629" s="36">
        <v>238.453</v>
      </c>
      <c r="J5629" s="37">
        <f t="shared" si="353"/>
        <v>503.23699999999997</v>
      </c>
      <c r="K5629" s="38"/>
      <c r="L5629" s="35">
        <v>130.94999999999999</v>
      </c>
      <c r="M5629" s="36">
        <v>100.8</v>
      </c>
      <c r="N5629" s="37">
        <f t="shared" si="354"/>
        <v>231.75</v>
      </c>
    </row>
    <row r="5630" spans="1:14" ht="15.6" x14ac:dyDescent="0.3">
      <c r="A5630" s="39">
        <v>43700.333333333336</v>
      </c>
      <c r="B5630" s="29">
        <f t="shared" si="351"/>
        <v>8</v>
      </c>
      <c r="C5630" s="34">
        <v>23</v>
      </c>
      <c r="D5630" s="35">
        <v>189.45</v>
      </c>
      <c r="E5630" s="36">
        <v>358.05</v>
      </c>
      <c r="F5630" s="37">
        <f t="shared" si="352"/>
        <v>547.5</v>
      </c>
      <c r="G5630" s="38"/>
      <c r="H5630" s="35">
        <v>303.541</v>
      </c>
      <c r="I5630" s="36">
        <v>326.18400000000003</v>
      </c>
      <c r="J5630" s="37">
        <f t="shared" si="353"/>
        <v>629.72500000000002</v>
      </c>
      <c r="K5630" s="38"/>
      <c r="L5630" s="35">
        <v>152.85</v>
      </c>
      <c r="M5630" s="36">
        <v>295.5</v>
      </c>
      <c r="N5630" s="37">
        <f t="shared" si="354"/>
        <v>448.35</v>
      </c>
    </row>
    <row r="5631" spans="1:14" ht="15.6" x14ac:dyDescent="0.3">
      <c r="A5631" s="40">
        <v>43700.375</v>
      </c>
      <c r="B5631" s="29">
        <f t="shared" si="351"/>
        <v>8</v>
      </c>
      <c r="C5631" s="34">
        <v>23</v>
      </c>
      <c r="D5631" s="35">
        <v>205.2</v>
      </c>
      <c r="E5631" s="36">
        <v>381.3</v>
      </c>
      <c r="F5631" s="37">
        <f t="shared" si="352"/>
        <v>586.5</v>
      </c>
      <c r="G5631" s="38"/>
      <c r="H5631" s="35">
        <v>308.85500000000002</v>
      </c>
      <c r="I5631" s="36">
        <v>329.45400000000001</v>
      </c>
      <c r="J5631" s="37">
        <f t="shared" si="353"/>
        <v>638.30899999999997</v>
      </c>
      <c r="K5631" s="38"/>
      <c r="L5631" s="35">
        <v>159.6</v>
      </c>
      <c r="M5631" s="36">
        <v>298.35000000000002</v>
      </c>
      <c r="N5631" s="37">
        <f t="shared" si="354"/>
        <v>457.95000000000005</v>
      </c>
    </row>
    <row r="5632" spans="1:14" ht="15.6" x14ac:dyDescent="0.3">
      <c r="A5632" s="39">
        <v>43700.416666666664</v>
      </c>
      <c r="B5632" s="29">
        <f t="shared" si="351"/>
        <v>8</v>
      </c>
      <c r="C5632" s="34">
        <v>23</v>
      </c>
      <c r="D5632" s="35">
        <v>214.95</v>
      </c>
      <c r="E5632" s="36">
        <v>386.25</v>
      </c>
      <c r="F5632" s="37">
        <f t="shared" si="352"/>
        <v>601.20000000000005</v>
      </c>
      <c r="G5632" s="38"/>
      <c r="H5632" s="35">
        <v>304.63799999999998</v>
      </c>
      <c r="I5632" s="36">
        <v>343.61</v>
      </c>
      <c r="J5632" s="37">
        <f t="shared" si="353"/>
        <v>648.24800000000005</v>
      </c>
      <c r="K5632" s="38"/>
      <c r="L5632" s="35">
        <v>160.5</v>
      </c>
      <c r="M5632" s="36">
        <v>298.64999999999998</v>
      </c>
      <c r="N5632" s="37">
        <f t="shared" si="354"/>
        <v>459.15</v>
      </c>
    </row>
    <row r="5633" spans="1:14" ht="15.6" x14ac:dyDescent="0.3">
      <c r="A5633" s="40">
        <v>43700.458333333336</v>
      </c>
      <c r="B5633" s="29">
        <f t="shared" si="351"/>
        <v>8</v>
      </c>
      <c r="C5633" s="34">
        <v>23</v>
      </c>
      <c r="D5633" s="35">
        <v>220.2</v>
      </c>
      <c r="E5633" s="36">
        <v>384.75</v>
      </c>
      <c r="F5633" s="37">
        <f t="shared" si="352"/>
        <v>604.95000000000005</v>
      </c>
      <c r="G5633" s="38"/>
      <c r="H5633" s="35">
        <v>305.01100000000002</v>
      </c>
      <c r="I5633" s="36">
        <v>347.29399999999998</v>
      </c>
      <c r="J5633" s="37">
        <f t="shared" si="353"/>
        <v>652.30500000000006</v>
      </c>
      <c r="K5633" s="38"/>
      <c r="L5633" s="35">
        <v>160.65</v>
      </c>
      <c r="M5633" s="36">
        <v>301.35000000000002</v>
      </c>
      <c r="N5633" s="37">
        <f t="shared" si="354"/>
        <v>462</v>
      </c>
    </row>
    <row r="5634" spans="1:14" ht="15.6" x14ac:dyDescent="0.3">
      <c r="A5634" s="39">
        <v>43700.5</v>
      </c>
      <c r="B5634" s="29">
        <f t="shared" si="351"/>
        <v>8</v>
      </c>
      <c r="C5634" s="34">
        <v>23</v>
      </c>
      <c r="D5634" s="35">
        <v>233.25</v>
      </c>
      <c r="E5634" s="36">
        <v>375.6</v>
      </c>
      <c r="F5634" s="37">
        <f t="shared" si="352"/>
        <v>608.85</v>
      </c>
      <c r="G5634" s="38"/>
      <c r="H5634" s="35">
        <v>306.495</v>
      </c>
      <c r="I5634" s="36">
        <v>353.154</v>
      </c>
      <c r="J5634" s="37">
        <f t="shared" si="353"/>
        <v>659.649</v>
      </c>
      <c r="K5634" s="38"/>
      <c r="L5634" s="35">
        <v>163.35</v>
      </c>
      <c r="M5634" s="36">
        <v>304.64999999999998</v>
      </c>
      <c r="N5634" s="37">
        <f t="shared" si="354"/>
        <v>468</v>
      </c>
    </row>
    <row r="5635" spans="1:14" ht="15.6" x14ac:dyDescent="0.3">
      <c r="A5635" s="40">
        <v>43700.541666666664</v>
      </c>
      <c r="B5635" s="29">
        <f t="shared" si="351"/>
        <v>8</v>
      </c>
      <c r="C5635" s="34">
        <v>23</v>
      </c>
      <c r="D5635" s="35">
        <v>242.55</v>
      </c>
      <c r="E5635" s="36">
        <v>370.65</v>
      </c>
      <c r="F5635" s="37">
        <f t="shared" si="352"/>
        <v>613.20000000000005</v>
      </c>
      <c r="G5635" s="38"/>
      <c r="H5635" s="35">
        <v>309.952</v>
      </c>
      <c r="I5635" s="36">
        <v>347.28399999999999</v>
      </c>
      <c r="J5635" s="37">
        <f t="shared" si="353"/>
        <v>657.23599999999999</v>
      </c>
      <c r="K5635" s="38"/>
      <c r="L5635" s="35">
        <v>160.94999999999999</v>
      </c>
      <c r="M5635" s="36">
        <v>303.60000000000002</v>
      </c>
      <c r="N5635" s="37">
        <f t="shared" si="354"/>
        <v>464.55</v>
      </c>
    </row>
    <row r="5636" spans="1:14" ht="15.6" x14ac:dyDescent="0.3">
      <c r="A5636" s="39">
        <v>43700.583333333336</v>
      </c>
      <c r="B5636" s="29">
        <f t="shared" si="351"/>
        <v>8</v>
      </c>
      <c r="C5636" s="34">
        <v>23</v>
      </c>
      <c r="D5636" s="35">
        <v>231.45</v>
      </c>
      <c r="E5636" s="36">
        <v>363.15</v>
      </c>
      <c r="F5636" s="37">
        <f t="shared" si="352"/>
        <v>594.59999999999991</v>
      </c>
      <c r="G5636" s="38"/>
      <c r="H5636" s="35">
        <v>301.45800000000003</v>
      </c>
      <c r="I5636" s="36">
        <v>343.99799999999999</v>
      </c>
      <c r="J5636" s="37">
        <f t="shared" si="353"/>
        <v>645.45600000000002</v>
      </c>
      <c r="K5636" s="38"/>
      <c r="L5636" s="35">
        <v>158.4</v>
      </c>
      <c r="M5636" s="36">
        <v>298.35000000000002</v>
      </c>
      <c r="N5636" s="37">
        <f t="shared" si="354"/>
        <v>456.75</v>
      </c>
    </row>
    <row r="5637" spans="1:14" ht="15.6" x14ac:dyDescent="0.3">
      <c r="A5637" s="40">
        <v>43700.625</v>
      </c>
      <c r="B5637" s="29">
        <f t="shared" si="351"/>
        <v>8</v>
      </c>
      <c r="C5637" s="34">
        <v>23</v>
      </c>
      <c r="D5637" s="35">
        <v>227.85</v>
      </c>
      <c r="E5637" s="36">
        <v>358.5</v>
      </c>
      <c r="F5637" s="37">
        <f t="shared" si="352"/>
        <v>586.35</v>
      </c>
      <c r="G5637" s="38"/>
      <c r="H5637" s="35">
        <v>294.80099999999999</v>
      </c>
      <c r="I5637" s="36">
        <v>338.73599999999999</v>
      </c>
      <c r="J5637" s="37">
        <f t="shared" si="353"/>
        <v>633.53700000000003</v>
      </c>
      <c r="K5637" s="38"/>
      <c r="L5637" s="35">
        <v>157.5</v>
      </c>
      <c r="M5637" s="36">
        <v>293.39999999999998</v>
      </c>
      <c r="N5637" s="37">
        <f t="shared" si="354"/>
        <v>450.9</v>
      </c>
    </row>
    <row r="5638" spans="1:14" ht="15.6" x14ac:dyDescent="0.3">
      <c r="A5638" s="39">
        <v>43700.666666666664</v>
      </c>
      <c r="B5638" s="29">
        <f t="shared" si="351"/>
        <v>8</v>
      </c>
      <c r="C5638" s="34">
        <v>23</v>
      </c>
      <c r="D5638" s="35">
        <v>232.2</v>
      </c>
      <c r="E5638" s="36">
        <v>351.6</v>
      </c>
      <c r="F5638" s="37">
        <f t="shared" si="352"/>
        <v>583.79999999999995</v>
      </c>
      <c r="G5638" s="38"/>
      <c r="H5638" s="35">
        <v>287.13099999999997</v>
      </c>
      <c r="I5638" s="36">
        <v>331.483</v>
      </c>
      <c r="J5638" s="37">
        <f t="shared" si="353"/>
        <v>618.61400000000003</v>
      </c>
      <c r="K5638" s="38"/>
      <c r="L5638" s="35">
        <v>152.85</v>
      </c>
      <c r="M5638" s="36">
        <v>288.75</v>
      </c>
      <c r="N5638" s="37">
        <f t="shared" si="354"/>
        <v>441.6</v>
      </c>
    </row>
    <row r="5639" spans="1:14" ht="15.6" x14ac:dyDescent="0.3">
      <c r="A5639" s="40">
        <v>43700.708333333336</v>
      </c>
      <c r="B5639" s="29">
        <f t="shared" si="351"/>
        <v>8</v>
      </c>
      <c r="C5639" s="34">
        <v>23</v>
      </c>
      <c r="D5639" s="35">
        <v>234.3</v>
      </c>
      <c r="E5639" s="36">
        <v>325.05</v>
      </c>
      <c r="F5639" s="37">
        <f t="shared" si="352"/>
        <v>559.35</v>
      </c>
      <c r="G5639" s="38"/>
      <c r="H5639" s="35">
        <v>275.35000000000002</v>
      </c>
      <c r="I5639" s="36">
        <v>317.95699999999999</v>
      </c>
      <c r="J5639" s="37">
        <f t="shared" si="353"/>
        <v>593.30700000000002</v>
      </c>
      <c r="K5639" s="38"/>
      <c r="L5639" s="35">
        <v>139.35</v>
      </c>
      <c r="M5639" s="36">
        <v>282.60000000000002</v>
      </c>
      <c r="N5639" s="37">
        <f t="shared" si="354"/>
        <v>421.95000000000005</v>
      </c>
    </row>
    <row r="5640" spans="1:14" ht="15.6" x14ac:dyDescent="0.3">
      <c r="A5640" s="39">
        <v>43700.75</v>
      </c>
      <c r="B5640" s="29">
        <f t="shared" ref="B5640:B5703" si="355">MONTH(A5640)</f>
        <v>8</v>
      </c>
      <c r="C5640" s="34">
        <v>23</v>
      </c>
      <c r="D5640" s="35">
        <v>204.15</v>
      </c>
      <c r="E5640" s="36">
        <v>301.35000000000002</v>
      </c>
      <c r="F5640" s="37">
        <f t="shared" ref="F5640:F5703" si="356">D5640+E5640</f>
        <v>505.5</v>
      </c>
      <c r="G5640" s="38"/>
      <c r="H5640" s="35">
        <v>178.464</v>
      </c>
      <c r="I5640" s="36">
        <v>165.584</v>
      </c>
      <c r="J5640" s="37">
        <f t="shared" ref="J5640:J5703" si="357">H5640+I5640</f>
        <v>344.048</v>
      </c>
      <c r="K5640" s="38"/>
      <c r="L5640" s="35">
        <v>100.2</v>
      </c>
      <c r="M5640" s="36">
        <v>95.25</v>
      </c>
      <c r="N5640" s="37">
        <f t="shared" ref="N5640:N5703" si="358">L5640+M5640</f>
        <v>195.45</v>
      </c>
    </row>
    <row r="5641" spans="1:14" ht="15.6" x14ac:dyDescent="0.3">
      <c r="A5641" s="40">
        <v>43700.791666666664</v>
      </c>
      <c r="B5641" s="29">
        <f t="shared" si="355"/>
        <v>8</v>
      </c>
      <c r="C5641" s="34">
        <v>23</v>
      </c>
      <c r="D5641" s="35">
        <v>197.7</v>
      </c>
      <c r="E5641" s="36">
        <v>280.8</v>
      </c>
      <c r="F5641" s="37">
        <f t="shared" si="356"/>
        <v>478.5</v>
      </c>
      <c r="G5641" s="38"/>
      <c r="H5641" s="35">
        <v>175.25</v>
      </c>
      <c r="I5641" s="36">
        <v>160.84800000000001</v>
      </c>
      <c r="J5641" s="37">
        <f t="shared" si="357"/>
        <v>336.09800000000001</v>
      </c>
      <c r="K5641" s="38"/>
      <c r="L5641" s="35">
        <v>90.45</v>
      </c>
      <c r="M5641" s="36">
        <v>83.7</v>
      </c>
      <c r="N5641" s="37">
        <f t="shared" si="358"/>
        <v>174.15</v>
      </c>
    </row>
    <row r="5642" spans="1:14" ht="15.6" x14ac:dyDescent="0.3">
      <c r="A5642" s="39">
        <v>43700.833333333336</v>
      </c>
      <c r="B5642" s="29">
        <f t="shared" si="355"/>
        <v>8</v>
      </c>
      <c r="C5642" s="34">
        <v>23</v>
      </c>
      <c r="D5642" s="35">
        <v>192.15</v>
      </c>
      <c r="E5642" s="36">
        <v>271.2</v>
      </c>
      <c r="F5642" s="37">
        <f t="shared" si="356"/>
        <v>463.35</v>
      </c>
      <c r="G5642" s="38"/>
      <c r="H5642" s="35">
        <v>179.66499999999999</v>
      </c>
      <c r="I5642" s="36">
        <v>162.45099999999999</v>
      </c>
      <c r="J5642" s="37">
        <f t="shared" si="357"/>
        <v>342.11599999999999</v>
      </c>
      <c r="K5642" s="38"/>
      <c r="L5642" s="35">
        <v>92.1</v>
      </c>
      <c r="M5642" s="36">
        <v>77.7</v>
      </c>
      <c r="N5642" s="37">
        <f t="shared" si="358"/>
        <v>169.8</v>
      </c>
    </row>
    <row r="5643" spans="1:14" ht="15.6" x14ac:dyDescent="0.3">
      <c r="A5643" s="40">
        <v>43700.875</v>
      </c>
      <c r="B5643" s="29">
        <f t="shared" si="355"/>
        <v>8</v>
      </c>
      <c r="C5643" s="34">
        <v>23</v>
      </c>
      <c r="D5643" s="35">
        <v>154.5</v>
      </c>
      <c r="E5643" s="36">
        <v>135.6</v>
      </c>
      <c r="F5643" s="37">
        <f t="shared" si="356"/>
        <v>290.10000000000002</v>
      </c>
      <c r="G5643" s="38"/>
      <c r="H5643" s="35">
        <v>174.20099999999999</v>
      </c>
      <c r="I5643" s="36">
        <v>153.155</v>
      </c>
      <c r="J5643" s="37">
        <f t="shared" si="357"/>
        <v>327.35599999999999</v>
      </c>
      <c r="K5643" s="38"/>
      <c r="L5643" s="35">
        <v>88.95</v>
      </c>
      <c r="M5643" s="36">
        <v>74.099999999999994</v>
      </c>
      <c r="N5643" s="37">
        <f t="shared" si="358"/>
        <v>163.05000000000001</v>
      </c>
    </row>
    <row r="5644" spans="1:14" ht="15.6" x14ac:dyDescent="0.3">
      <c r="A5644" s="39">
        <v>43700.916666666664</v>
      </c>
      <c r="B5644" s="29">
        <f t="shared" si="355"/>
        <v>8</v>
      </c>
      <c r="C5644" s="34">
        <v>23</v>
      </c>
      <c r="D5644" s="35">
        <v>154.35</v>
      </c>
      <c r="E5644" s="36">
        <v>132.15</v>
      </c>
      <c r="F5644" s="37">
        <f t="shared" si="356"/>
        <v>286.5</v>
      </c>
      <c r="G5644" s="38"/>
      <c r="H5644" s="35">
        <v>171.49700000000001</v>
      </c>
      <c r="I5644" s="36">
        <v>148.85</v>
      </c>
      <c r="J5644" s="37">
        <f t="shared" si="357"/>
        <v>320.34699999999998</v>
      </c>
      <c r="K5644" s="38"/>
      <c r="L5644" s="35">
        <v>85.8</v>
      </c>
      <c r="M5644" s="36">
        <v>72.3</v>
      </c>
      <c r="N5644" s="37">
        <f t="shared" si="358"/>
        <v>158.1</v>
      </c>
    </row>
    <row r="5645" spans="1:14" ht="15.6" x14ac:dyDescent="0.3">
      <c r="A5645" s="40">
        <v>43700.958333333336</v>
      </c>
      <c r="B5645" s="29">
        <f t="shared" si="355"/>
        <v>8</v>
      </c>
      <c r="C5645" s="34">
        <v>23</v>
      </c>
      <c r="D5645" s="35">
        <v>125.7</v>
      </c>
      <c r="E5645" s="36">
        <v>128.55000000000001</v>
      </c>
      <c r="F5645" s="37">
        <f t="shared" si="356"/>
        <v>254.25</v>
      </c>
      <c r="G5645" s="38"/>
      <c r="H5645" s="35">
        <v>162.37100000000001</v>
      </c>
      <c r="I5645" s="36">
        <v>120.51</v>
      </c>
      <c r="J5645" s="37">
        <f t="shared" si="357"/>
        <v>282.88100000000003</v>
      </c>
      <c r="K5645" s="38"/>
      <c r="L5645" s="35">
        <v>75.599999999999994</v>
      </c>
      <c r="M5645" s="36">
        <v>65.099999999999994</v>
      </c>
      <c r="N5645" s="37">
        <f t="shared" si="358"/>
        <v>140.69999999999999</v>
      </c>
    </row>
    <row r="5646" spans="1:14" ht="15.6" x14ac:dyDescent="0.3">
      <c r="A5646" s="39">
        <v>43700</v>
      </c>
      <c r="B5646" s="29">
        <f t="shared" si="355"/>
        <v>8</v>
      </c>
      <c r="C5646" s="34">
        <v>23</v>
      </c>
      <c r="D5646" s="35">
        <v>117.15</v>
      </c>
      <c r="E5646" s="36">
        <v>117.3</v>
      </c>
      <c r="F5646" s="37">
        <f t="shared" si="356"/>
        <v>234.45</v>
      </c>
      <c r="G5646" s="38"/>
      <c r="H5646" s="35">
        <v>159.38399999999999</v>
      </c>
      <c r="I5646" s="36">
        <v>105.02500000000001</v>
      </c>
      <c r="J5646" s="37">
        <f t="shared" si="357"/>
        <v>264.40899999999999</v>
      </c>
      <c r="K5646" s="38"/>
      <c r="L5646" s="35">
        <v>70.349999999999994</v>
      </c>
      <c r="M5646" s="36">
        <v>62.55</v>
      </c>
      <c r="N5646" s="37">
        <f t="shared" si="358"/>
        <v>132.89999999999998</v>
      </c>
    </row>
    <row r="5647" spans="1:14" ht="15.6" x14ac:dyDescent="0.3">
      <c r="A5647" s="40">
        <v>43701.041666666664</v>
      </c>
      <c r="B5647" s="29">
        <f t="shared" si="355"/>
        <v>8</v>
      </c>
      <c r="C5647" s="34">
        <v>24</v>
      </c>
      <c r="D5647" s="35">
        <v>112.2</v>
      </c>
      <c r="E5647" s="36">
        <v>115.05</v>
      </c>
      <c r="F5647" s="37">
        <f t="shared" si="356"/>
        <v>227.25</v>
      </c>
      <c r="G5647" s="38"/>
      <c r="H5647" s="35">
        <v>157.935</v>
      </c>
      <c r="I5647" s="36">
        <v>104.43300000000001</v>
      </c>
      <c r="J5647" s="37">
        <f t="shared" si="357"/>
        <v>262.36799999999999</v>
      </c>
      <c r="K5647" s="38"/>
      <c r="L5647" s="35">
        <v>72.3</v>
      </c>
      <c r="M5647" s="36">
        <v>64.05</v>
      </c>
      <c r="N5647" s="37">
        <f t="shared" si="358"/>
        <v>136.35</v>
      </c>
    </row>
    <row r="5648" spans="1:14" ht="15.6" x14ac:dyDescent="0.3">
      <c r="A5648" s="39">
        <v>43701.083333333336</v>
      </c>
      <c r="B5648" s="29">
        <f t="shared" si="355"/>
        <v>8</v>
      </c>
      <c r="C5648" s="34">
        <v>24</v>
      </c>
      <c r="D5648" s="35">
        <v>103.5</v>
      </c>
      <c r="E5648" s="36">
        <v>113.85</v>
      </c>
      <c r="F5648" s="37">
        <f t="shared" si="356"/>
        <v>217.35</v>
      </c>
      <c r="G5648" s="38"/>
      <c r="H5648" s="35">
        <v>154.63800000000001</v>
      </c>
      <c r="I5648" s="36">
        <v>105.735</v>
      </c>
      <c r="J5648" s="37">
        <f t="shared" si="357"/>
        <v>260.37299999999999</v>
      </c>
      <c r="K5648" s="38"/>
      <c r="L5648" s="35">
        <v>70.95</v>
      </c>
      <c r="M5648" s="36">
        <v>63.15</v>
      </c>
      <c r="N5648" s="37">
        <f t="shared" si="358"/>
        <v>134.1</v>
      </c>
    </row>
    <row r="5649" spans="1:14" ht="15.6" x14ac:dyDescent="0.3">
      <c r="A5649" s="40">
        <v>43701.125</v>
      </c>
      <c r="B5649" s="29">
        <f t="shared" si="355"/>
        <v>8</v>
      </c>
      <c r="C5649" s="34">
        <v>24</v>
      </c>
      <c r="D5649" s="35">
        <v>102.75</v>
      </c>
      <c r="E5649" s="36">
        <v>114.45</v>
      </c>
      <c r="F5649" s="37">
        <f t="shared" si="356"/>
        <v>217.2</v>
      </c>
      <c r="G5649" s="38"/>
      <c r="H5649" s="35">
        <v>153.762</v>
      </c>
      <c r="I5649" s="36">
        <v>104.246</v>
      </c>
      <c r="J5649" s="37">
        <f t="shared" si="357"/>
        <v>258.00799999999998</v>
      </c>
      <c r="K5649" s="38"/>
      <c r="L5649" s="35">
        <v>70.5</v>
      </c>
      <c r="M5649" s="36">
        <v>64.349999999999994</v>
      </c>
      <c r="N5649" s="37">
        <f t="shared" si="358"/>
        <v>134.85</v>
      </c>
    </row>
    <row r="5650" spans="1:14" ht="15.6" x14ac:dyDescent="0.3">
      <c r="A5650" s="39">
        <v>43701.166666666664</v>
      </c>
      <c r="B5650" s="29">
        <f t="shared" si="355"/>
        <v>8</v>
      </c>
      <c r="C5650" s="34">
        <v>24</v>
      </c>
      <c r="D5650" s="35">
        <v>103.5</v>
      </c>
      <c r="E5650" s="36">
        <v>112.5</v>
      </c>
      <c r="F5650" s="37">
        <f t="shared" si="356"/>
        <v>216</v>
      </c>
      <c r="G5650" s="38"/>
      <c r="H5650" s="35">
        <v>153.38800000000001</v>
      </c>
      <c r="I5650" s="36">
        <v>105.461</v>
      </c>
      <c r="J5650" s="37">
        <f t="shared" si="357"/>
        <v>258.84899999999999</v>
      </c>
      <c r="K5650" s="38"/>
      <c r="L5650" s="35">
        <v>71.7</v>
      </c>
      <c r="M5650" s="36">
        <v>63.45</v>
      </c>
      <c r="N5650" s="37">
        <f t="shared" si="358"/>
        <v>135.15</v>
      </c>
    </row>
    <row r="5651" spans="1:14" ht="15.6" x14ac:dyDescent="0.3">
      <c r="A5651" s="40">
        <v>43701.208333333336</v>
      </c>
      <c r="B5651" s="29">
        <f t="shared" si="355"/>
        <v>8</v>
      </c>
      <c r="C5651" s="34">
        <v>24</v>
      </c>
      <c r="D5651" s="35">
        <v>103.05</v>
      </c>
      <c r="E5651" s="36">
        <v>113.1</v>
      </c>
      <c r="F5651" s="37">
        <f t="shared" si="356"/>
        <v>216.14999999999998</v>
      </c>
      <c r="G5651" s="38"/>
      <c r="H5651" s="35">
        <v>154.96899999999999</v>
      </c>
      <c r="I5651" s="36">
        <v>104.559</v>
      </c>
      <c r="J5651" s="37">
        <f t="shared" si="357"/>
        <v>259.52800000000002</v>
      </c>
      <c r="K5651" s="38"/>
      <c r="L5651" s="35">
        <v>69.900000000000006</v>
      </c>
      <c r="M5651" s="36">
        <v>63.9</v>
      </c>
      <c r="N5651" s="37">
        <f t="shared" si="358"/>
        <v>133.80000000000001</v>
      </c>
    </row>
    <row r="5652" spans="1:14" ht="15.6" x14ac:dyDescent="0.3">
      <c r="A5652" s="39">
        <v>43701.25</v>
      </c>
      <c r="B5652" s="29">
        <f t="shared" si="355"/>
        <v>8</v>
      </c>
      <c r="C5652" s="34">
        <v>24</v>
      </c>
      <c r="D5652" s="35">
        <v>103.05</v>
      </c>
      <c r="E5652" s="36">
        <v>111</v>
      </c>
      <c r="F5652" s="37">
        <f t="shared" si="356"/>
        <v>214.05</v>
      </c>
      <c r="G5652" s="38"/>
      <c r="H5652" s="35">
        <v>154.44200000000001</v>
      </c>
      <c r="I5652" s="36">
        <v>103.977</v>
      </c>
      <c r="J5652" s="37">
        <f t="shared" si="357"/>
        <v>258.41899999999998</v>
      </c>
      <c r="K5652" s="38"/>
      <c r="L5652" s="35">
        <v>70.5</v>
      </c>
      <c r="M5652" s="36">
        <v>61.5</v>
      </c>
      <c r="N5652" s="37">
        <f t="shared" si="358"/>
        <v>132</v>
      </c>
    </row>
    <row r="5653" spans="1:14" ht="15.6" x14ac:dyDescent="0.3">
      <c r="A5653" s="40">
        <v>43701.291666666664</v>
      </c>
      <c r="B5653" s="29">
        <f t="shared" si="355"/>
        <v>8</v>
      </c>
      <c r="C5653" s="34">
        <v>24</v>
      </c>
      <c r="D5653" s="35">
        <v>104.85</v>
      </c>
      <c r="E5653" s="36">
        <v>110.25</v>
      </c>
      <c r="F5653" s="37">
        <f t="shared" si="356"/>
        <v>215.1</v>
      </c>
      <c r="G5653" s="38"/>
      <c r="H5653" s="35">
        <v>153.761</v>
      </c>
      <c r="I5653" s="36">
        <v>106.059</v>
      </c>
      <c r="J5653" s="37">
        <f t="shared" si="357"/>
        <v>259.82</v>
      </c>
      <c r="K5653" s="38"/>
      <c r="L5653" s="35">
        <v>70.05</v>
      </c>
      <c r="M5653" s="36">
        <v>55.5</v>
      </c>
      <c r="N5653" s="37">
        <f t="shared" si="358"/>
        <v>125.55</v>
      </c>
    </row>
    <row r="5654" spans="1:14" ht="15.6" x14ac:dyDescent="0.3">
      <c r="A5654" s="39">
        <v>43701.333333333336</v>
      </c>
      <c r="B5654" s="29">
        <f t="shared" si="355"/>
        <v>8</v>
      </c>
      <c r="C5654" s="34">
        <v>24</v>
      </c>
      <c r="D5654" s="35">
        <v>138</v>
      </c>
      <c r="E5654" s="36">
        <v>215.55</v>
      </c>
      <c r="F5654" s="37">
        <f t="shared" si="356"/>
        <v>353.55</v>
      </c>
      <c r="G5654" s="38"/>
      <c r="H5654" s="35">
        <v>198.12200000000001</v>
      </c>
      <c r="I5654" s="36">
        <v>124.36199999999999</v>
      </c>
      <c r="J5654" s="37">
        <f t="shared" si="357"/>
        <v>322.48400000000004</v>
      </c>
      <c r="K5654" s="38"/>
      <c r="L5654" s="35">
        <v>70.349999999999994</v>
      </c>
      <c r="M5654" s="36">
        <v>53.1</v>
      </c>
      <c r="N5654" s="37">
        <f t="shared" si="358"/>
        <v>123.44999999999999</v>
      </c>
    </row>
    <row r="5655" spans="1:14" ht="15.6" x14ac:dyDescent="0.3">
      <c r="A5655" s="40">
        <v>43701.375</v>
      </c>
      <c r="B5655" s="29">
        <f t="shared" si="355"/>
        <v>8</v>
      </c>
      <c r="C5655" s="34">
        <v>24</v>
      </c>
      <c r="D5655" s="35">
        <v>141.6</v>
      </c>
      <c r="E5655" s="36">
        <v>231</v>
      </c>
      <c r="F5655" s="37">
        <f t="shared" si="356"/>
        <v>372.6</v>
      </c>
      <c r="G5655" s="38"/>
      <c r="H5655" s="35">
        <v>261.08199999999999</v>
      </c>
      <c r="I5655" s="36">
        <v>128.691</v>
      </c>
      <c r="J5655" s="37">
        <f t="shared" si="357"/>
        <v>389.77300000000002</v>
      </c>
      <c r="K5655" s="38"/>
      <c r="L5655" s="35">
        <v>69.45</v>
      </c>
      <c r="M5655" s="36">
        <v>53.4</v>
      </c>
      <c r="N5655" s="37">
        <f t="shared" si="358"/>
        <v>122.85</v>
      </c>
    </row>
    <row r="5656" spans="1:14" ht="15.6" x14ac:dyDescent="0.3">
      <c r="A5656" s="39">
        <v>43701.416666666664</v>
      </c>
      <c r="B5656" s="29">
        <f t="shared" si="355"/>
        <v>8</v>
      </c>
      <c r="C5656" s="34">
        <v>24</v>
      </c>
      <c r="D5656" s="35">
        <v>152.1</v>
      </c>
      <c r="E5656" s="36">
        <v>261.89999999999998</v>
      </c>
      <c r="F5656" s="37">
        <f t="shared" si="356"/>
        <v>414</v>
      </c>
      <c r="G5656" s="38"/>
      <c r="H5656" s="35">
        <v>363.71499999999997</v>
      </c>
      <c r="I5656" s="36">
        <v>126.018</v>
      </c>
      <c r="J5656" s="37">
        <f t="shared" si="357"/>
        <v>489.73299999999995</v>
      </c>
      <c r="K5656" s="38"/>
      <c r="L5656" s="35">
        <v>83.1</v>
      </c>
      <c r="M5656" s="36">
        <v>103.5</v>
      </c>
      <c r="N5656" s="37">
        <f t="shared" si="358"/>
        <v>186.6</v>
      </c>
    </row>
    <row r="5657" spans="1:14" ht="15.6" x14ac:dyDescent="0.3">
      <c r="A5657" s="40">
        <v>43701.458333333336</v>
      </c>
      <c r="B5657" s="29">
        <f t="shared" si="355"/>
        <v>8</v>
      </c>
      <c r="C5657" s="34">
        <v>24</v>
      </c>
      <c r="D5657" s="35">
        <v>159.44999999999999</v>
      </c>
      <c r="E5657" s="36">
        <v>262.05</v>
      </c>
      <c r="F5657" s="37">
        <f t="shared" si="356"/>
        <v>421.5</v>
      </c>
      <c r="G5657" s="38"/>
      <c r="H5657" s="35">
        <v>348.57499999999999</v>
      </c>
      <c r="I5657" s="36">
        <v>126.413</v>
      </c>
      <c r="J5657" s="37">
        <f t="shared" si="357"/>
        <v>474.988</v>
      </c>
      <c r="K5657" s="38"/>
      <c r="L5657" s="35">
        <v>105.3</v>
      </c>
      <c r="M5657" s="36">
        <v>268.5</v>
      </c>
      <c r="N5657" s="37">
        <f t="shared" si="358"/>
        <v>373.8</v>
      </c>
    </row>
    <row r="5658" spans="1:14" ht="15.6" x14ac:dyDescent="0.3">
      <c r="A5658" s="39">
        <v>43701.5</v>
      </c>
      <c r="B5658" s="29">
        <f t="shared" si="355"/>
        <v>8</v>
      </c>
      <c r="C5658" s="34">
        <v>24</v>
      </c>
      <c r="D5658" s="35">
        <v>183.3</v>
      </c>
      <c r="E5658" s="36">
        <v>263.55</v>
      </c>
      <c r="F5658" s="37">
        <f t="shared" si="356"/>
        <v>446.85</v>
      </c>
      <c r="G5658" s="38"/>
      <c r="H5658" s="35">
        <v>349.69499999999999</v>
      </c>
      <c r="I5658" s="36">
        <v>123.749</v>
      </c>
      <c r="J5658" s="37">
        <f t="shared" si="357"/>
        <v>473.44399999999996</v>
      </c>
      <c r="K5658" s="38"/>
      <c r="L5658" s="35">
        <v>104.25</v>
      </c>
      <c r="M5658" s="36">
        <v>244.65</v>
      </c>
      <c r="N5658" s="37">
        <f t="shared" si="358"/>
        <v>348.9</v>
      </c>
    </row>
    <row r="5659" spans="1:14" ht="15.6" x14ac:dyDescent="0.3">
      <c r="A5659" s="40">
        <v>43701.541666666664</v>
      </c>
      <c r="B5659" s="29">
        <f t="shared" si="355"/>
        <v>8</v>
      </c>
      <c r="C5659" s="34">
        <v>24</v>
      </c>
      <c r="D5659" s="35">
        <v>143.85</v>
      </c>
      <c r="E5659" s="36">
        <v>123.45</v>
      </c>
      <c r="F5659" s="37">
        <f t="shared" si="356"/>
        <v>267.3</v>
      </c>
      <c r="G5659" s="38"/>
      <c r="H5659" s="35">
        <v>157.89500000000001</v>
      </c>
      <c r="I5659" s="36">
        <v>107.538</v>
      </c>
      <c r="J5659" s="37">
        <f t="shared" si="357"/>
        <v>265.43299999999999</v>
      </c>
      <c r="K5659" s="38"/>
      <c r="L5659" s="35">
        <v>73.2</v>
      </c>
      <c r="M5659" s="36">
        <v>66.3</v>
      </c>
      <c r="N5659" s="37">
        <f t="shared" si="358"/>
        <v>139.5</v>
      </c>
    </row>
    <row r="5660" spans="1:14" ht="15.6" x14ac:dyDescent="0.3">
      <c r="A5660" s="39">
        <v>43701.583333333336</v>
      </c>
      <c r="B5660" s="29">
        <f t="shared" si="355"/>
        <v>8</v>
      </c>
      <c r="C5660" s="34">
        <v>24</v>
      </c>
      <c r="D5660" s="35">
        <v>162.75</v>
      </c>
      <c r="E5660" s="36">
        <v>121.2</v>
      </c>
      <c r="F5660" s="37">
        <f t="shared" si="356"/>
        <v>283.95</v>
      </c>
      <c r="G5660" s="38"/>
      <c r="H5660" s="35">
        <v>153.89599999999999</v>
      </c>
      <c r="I5660" s="36">
        <v>109.249</v>
      </c>
      <c r="J5660" s="37">
        <f t="shared" si="357"/>
        <v>263.14499999999998</v>
      </c>
      <c r="K5660" s="38"/>
      <c r="L5660" s="35">
        <v>72.3</v>
      </c>
      <c r="M5660" s="36">
        <v>63.9</v>
      </c>
      <c r="N5660" s="37">
        <f t="shared" si="358"/>
        <v>136.19999999999999</v>
      </c>
    </row>
    <row r="5661" spans="1:14" ht="15.6" x14ac:dyDescent="0.3">
      <c r="A5661" s="40">
        <v>43701.625</v>
      </c>
      <c r="B5661" s="29">
        <f t="shared" si="355"/>
        <v>8</v>
      </c>
      <c r="C5661" s="34">
        <v>24</v>
      </c>
      <c r="D5661" s="35">
        <v>168.75</v>
      </c>
      <c r="E5661" s="36">
        <v>121.5</v>
      </c>
      <c r="F5661" s="37">
        <f t="shared" si="356"/>
        <v>290.25</v>
      </c>
      <c r="G5661" s="38"/>
      <c r="H5661" s="35">
        <v>156.05000000000001</v>
      </c>
      <c r="I5661" s="36">
        <v>109.554</v>
      </c>
      <c r="J5661" s="37">
        <f t="shared" si="357"/>
        <v>265.60400000000004</v>
      </c>
      <c r="K5661" s="38"/>
      <c r="L5661" s="35">
        <v>72.599999999999994</v>
      </c>
      <c r="M5661" s="36">
        <v>63</v>
      </c>
      <c r="N5661" s="37">
        <f t="shared" si="358"/>
        <v>135.6</v>
      </c>
    </row>
    <row r="5662" spans="1:14" ht="15.6" x14ac:dyDescent="0.3">
      <c r="A5662" s="39">
        <v>43701.666666666664</v>
      </c>
      <c r="B5662" s="29">
        <f t="shared" si="355"/>
        <v>8</v>
      </c>
      <c r="C5662" s="34">
        <v>24</v>
      </c>
      <c r="D5662" s="35">
        <v>174.3</v>
      </c>
      <c r="E5662" s="36">
        <v>122.7</v>
      </c>
      <c r="F5662" s="37">
        <f t="shared" si="356"/>
        <v>297</v>
      </c>
      <c r="G5662" s="38"/>
      <c r="H5662" s="35">
        <v>155.59899999999999</v>
      </c>
      <c r="I5662" s="36">
        <v>104.071</v>
      </c>
      <c r="J5662" s="37">
        <f t="shared" si="357"/>
        <v>259.66999999999996</v>
      </c>
      <c r="K5662" s="38"/>
      <c r="L5662" s="35">
        <v>72.150000000000006</v>
      </c>
      <c r="M5662" s="36">
        <v>63.15</v>
      </c>
      <c r="N5662" s="37">
        <f t="shared" si="358"/>
        <v>135.30000000000001</v>
      </c>
    </row>
    <row r="5663" spans="1:14" ht="15.6" x14ac:dyDescent="0.3">
      <c r="A5663" s="40">
        <v>43701.708333333336</v>
      </c>
      <c r="B5663" s="29">
        <f t="shared" si="355"/>
        <v>8</v>
      </c>
      <c r="C5663" s="34">
        <v>24</v>
      </c>
      <c r="D5663" s="35">
        <v>181.35</v>
      </c>
      <c r="E5663" s="36">
        <v>120.6</v>
      </c>
      <c r="F5663" s="37">
        <f t="shared" si="356"/>
        <v>301.95</v>
      </c>
      <c r="G5663" s="38"/>
      <c r="H5663" s="35">
        <v>155.86699999999999</v>
      </c>
      <c r="I5663" s="36">
        <v>103.83199999999999</v>
      </c>
      <c r="J5663" s="37">
        <f t="shared" si="357"/>
        <v>259.69899999999996</v>
      </c>
      <c r="K5663" s="38"/>
      <c r="L5663" s="35">
        <v>74.099999999999994</v>
      </c>
      <c r="M5663" s="36">
        <v>64.349999999999994</v>
      </c>
      <c r="N5663" s="37">
        <f t="shared" si="358"/>
        <v>138.44999999999999</v>
      </c>
    </row>
    <row r="5664" spans="1:14" ht="15.6" x14ac:dyDescent="0.3">
      <c r="A5664" s="39">
        <v>43701.75</v>
      </c>
      <c r="B5664" s="29">
        <f t="shared" si="355"/>
        <v>8</v>
      </c>
      <c r="C5664" s="34">
        <v>24</v>
      </c>
      <c r="D5664" s="35">
        <v>180.75</v>
      </c>
      <c r="E5664" s="36">
        <v>118.8</v>
      </c>
      <c r="F5664" s="37">
        <f t="shared" si="356"/>
        <v>299.55</v>
      </c>
      <c r="G5664" s="38"/>
      <c r="H5664" s="35">
        <v>156.91800000000001</v>
      </c>
      <c r="I5664" s="36">
        <v>101.62</v>
      </c>
      <c r="J5664" s="37">
        <f t="shared" si="357"/>
        <v>258.53800000000001</v>
      </c>
      <c r="K5664" s="38"/>
      <c r="L5664" s="35">
        <v>72.150000000000006</v>
      </c>
      <c r="M5664" s="36">
        <v>62.7</v>
      </c>
      <c r="N5664" s="37">
        <f t="shared" si="358"/>
        <v>134.85000000000002</v>
      </c>
    </row>
    <row r="5665" spans="1:14" ht="15.6" x14ac:dyDescent="0.3">
      <c r="A5665" s="40">
        <v>43701.791666666664</v>
      </c>
      <c r="B5665" s="29">
        <f t="shared" si="355"/>
        <v>8</v>
      </c>
      <c r="C5665" s="34">
        <v>24</v>
      </c>
      <c r="D5665" s="35">
        <v>178.5</v>
      </c>
      <c r="E5665" s="36">
        <v>117</v>
      </c>
      <c r="F5665" s="37">
        <f t="shared" si="356"/>
        <v>295.5</v>
      </c>
      <c r="G5665" s="38"/>
      <c r="H5665" s="35">
        <v>156.916</v>
      </c>
      <c r="I5665" s="36">
        <v>101.626</v>
      </c>
      <c r="J5665" s="37">
        <f t="shared" si="357"/>
        <v>258.54200000000003</v>
      </c>
      <c r="K5665" s="38"/>
      <c r="L5665" s="35">
        <v>73.5</v>
      </c>
      <c r="M5665" s="36">
        <v>63</v>
      </c>
      <c r="N5665" s="37">
        <f t="shared" si="358"/>
        <v>136.5</v>
      </c>
    </row>
    <row r="5666" spans="1:14" ht="15.6" x14ac:dyDescent="0.3">
      <c r="A5666" s="39">
        <v>43701.833333333336</v>
      </c>
      <c r="B5666" s="29">
        <f t="shared" si="355"/>
        <v>8</v>
      </c>
      <c r="C5666" s="34">
        <v>24</v>
      </c>
      <c r="D5666" s="35">
        <v>180.6</v>
      </c>
      <c r="E5666" s="36">
        <v>120.3</v>
      </c>
      <c r="F5666" s="37">
        <f t="shared" si="356"/>
        <v>300.89999999999998</v>
      </c>
      <c r="G5666" s="38"/>
      <c r="H5666" s="35">
        <v>158.52099999999999</v>
      </c>
      <c r="I5666" s="36">
        <v>99.233999999999995</v>
      </c>
      <c r="J5666" s="37">
        <f t="shared" si="357"/>
        <v>257.755</v>
      </c>
      <c r="K5666" s="38"/>
      <c r="L5666" s="35">
        <v>72.75</v>
      </c>
      <c r="M5666" s="36">
        <v>62.7</v>
      </c>
      <c r="N5666" s="37">
        <f t="shared" si="358"/>
        <v>135.44999999999999</v>
      </c>
    </row>
    <row r="5667" spans="1:14" ht="15.6" x14ac:dyDescent="0.3">
      <c r="A5667" s="40">
        <v>43701.875</v>
      </c>
      <c r="B5667" s="29">
        <f t="shared" si="355"/>
        <v>8</v>
      </c>
      <c r="C5667" s="34">
        <v>24</v>
      </c>
      <c r="D5667" s="35">
        <v>177.6</v>
      </c>
      <c r="E5667" s="36">
        <v>119.7</v>
      </c>
      <c r="F5667" s="37">
        <f t="shared" si="356"/>
        <v>297.3</v>
      </c>
      <c r="G5667" s="38"/>
      <c r="H5667" s="35">
        <v>158.096</v>
      </c>
      <c r="I5667" s="36">
        <v>100.682</v>
      </c>
      <c r="J5667" s="37">
        <f t="shared" si="357"/>
        <v>258.77800000000002</v>
      </c>
      <c r="K5667" s="38"/>
      <c r="L5667" s="35">
        <v>72.599999999999994</v>
      </c>
      <c r="M5667" s="36">
        <v>62.25</v>
      </c>
      <c r="N5667" s="37">
        <f t="shared" si="358"/>
        <v>134.85</v>
      </c>
    </row>
    <row r="5668" spans="1:14" ht="15.6" x14ac:dyDescent="0.3">
      <c r="A5668" s="39">
        <v>43701.916666666664</v>
      </c>
      <c r="B5668" s="29">
        <f t="shared" si="355"/>
        <v>8</v>
      </c>
      <c r="C5668" s="34">
        <v>24</v>
      </c>
      <c r="D5668" s="35">
        <v>142.80000000000001</v>
      </c>
      <c r="E5668" s="36">
        <v>119.25</v>
      </c>
      <c r="F5668" s="37">
        <f t="shared" si="356"/>
        <v>262.05</v>
      </c>
      <c r="G5668" s="38"/>
      <c r="H5668" s="35">
        <v>156.87200000000001</v>
      </c>
      <c r="I5668" s="36">
        <v>102.032</v>
      </c>
      <c r="J5668" s="37">
        <f t="shared" si="357"/>
        <v>258.904</v>
      </c>
      <c r="K5668" s="38"/>
      <c r="L5668" s="35">
        <v>73.05</v>
      </c>
      <c r="M5668" s="36">
        <v>62.55</v>
      </c>
      <c r="N5668" s="37">
        <f t="shared" si="358"/>
        <v>135.6</v>
      </c>
    </row>
    <row r="5669" spans="1:14" ht="15.6" x14ac:dyDescent="0.3">
      <c r="A5669" s="40">
        <v>43701.958333333336</v>
      </c>
      <c r="B5669" s="29">
        <f t="shared" si="355"/>
        <v>8</v>
      </c>
      <c r="C5669" s="34">
        <v>24</v>
      </c>
      <c r="D5669" s="35">
        <v>135.6</v>
      </c>
      <c r="E5669" s="36">
        <v>118.35</v>
      </c>
      <c r="F5669" s="37">
        <f t="shared" si="356"/>
        <v>253.95</v>
      </c>
      <c r="G5669" s="38"/>
      <c r="H5669" s="35">
        <v>156.23599999999999</v>
      </c>
      <c r="I5669" s="36">
        <v>100.863</v>
      </c>
      <c r="J5669" s="37">
        <f t="shared" si="357"/>
        <v>257.09899999999999</v>
      </c>
      <c r="K5669" s="38"/>
      <c r="L5669" s="35">
        <v>71.849999999999994</v>
      </c>
      <c r="M5669" s="36">
        <v>63.15</v>
      </c>
      <c r="N5669" s="37">
        <f t="shared" si="358"/>
        <v>135</v>
      </c>
    </row>
    <row r="5670" spans="1:14" ht="15.6" x14ac:dyDescent="0.3">
      <c r="A5670" s="39">
        <v>43701</v>
      </c>
      <c r="B5670" s="29">
        <f t="shared" si="355"/>
        <v>8</v>
      </c>
      <c r="C5670" s="34">
        <v>24</v>
      </c>
      <c r="D5670" s="35">
        <v>130.94999999999999</v>
      </c>
      <c r="E5670" s="36">
        <v>120.3</v>
      </c>
      <c r="F5670" s="37">
        <f t="shared" si="356"/>
        <v>251.25</v>
      </c>
      <c r="G5670" s="38"/>
      <c r="H5670" s="35">
        <v>157.64599999999999</v>
      </c>
      <c r="I5670" s="36">
        <v>102.602</v>
      </c>
      <c r="J5670" s="37">
        <f t="shared" si="357"/>
        <v>260.24799999999999</v>
      </c>
      <c r="K5670" s="38"/>
      <c r="L5670" s="35">
        <v>72.45</v>
      </c>
      <c r="M5670" s="36">
        <v>62.7</v>
      </c>
      <c r="N5670" s="37">
        <f t="shared" si="358"/>
        <v>135.15</v>
      </c>
    </row>
    <row r="5671" spans="1:14" ht="15.6" x14ac:dyDescent="0.3">
      <c r="A5671" s="40">
        <v>43702.041666666664</v>
      </c>
      <c r="B5671" s="29">
        <f t="shared" si="355"/>
        <v>8</v>
      </c>
      <c r="C5671" s="34">
        <v>25</v>
      </c>
      <c r="D5671" s="35">
        <v>131.85</v>
      </c>
      <c r="E5671" s="36">
        <v>119.4</v>
      </c>
      <c r="F5671" s="37">
        <f t="shared" si="356"/>
        <v>251.25</v>
      </c>
      <c r="G5671" s="38"/>
      <c r="H5671" s="35">
        <v>157.66499999999999</v>
      </c>
      <c r="I5671" s="36">
        <v>100</v>
      </c>
      <c r="J5671" s="37">
        <f t="shared" si="357"/>
        <v>257.66499999999996</v>
      </c>
      <c r="K5671" s="38"/>
      <c r="L5671" s="35">
        <v>73.5</v>
      </c>
      <c r="M5671" s="36">
        <v>62.85</v>
      </c>
      <c r="N5671" s="37">
        <f t="shared" si="358"/>
        <v>136.35</v>
      </c>
    </row>
    <row r="5672" spans="1:14" ht="15.6" x14ac:dyDescent="0.3">
      <c r="A5672" s="39">
        <v>43702.083333333336</v>
      </c>
      <c r="B5672" s="29">
        <f t="shared" si="355"/>
        <v>8</v>
      </c>
      <c r="C5672" s="34">
        <v>25</v>
      </c>
      <c r="D5672" s="35">
        <v>119.4</v>
      </c>
      <c r="E5672" s="36">
        <v>119.55</v>
      </c>
      <c r="F5672" s="37">
        <f t="shared" si="356"/>
        <v>238.95</v>
      </c>
      <c r="G5672" s="38"/>
      <c r="H5672" s="35">
        <v>156.84</v>
      </c>
      <c r="I5672" s="36">
        <v>101.149</v>
      </c>
      <c r="J5672" s="37">
        <f t="shared" si="357"/>
        <v>257.98900000000003</v>
      </c>
      <c r="K5672" s="38"/>
      <c r="L5672" s="35">
        <v>73.05</v>
      </c>
      <c r="M5672" s="36">
        <v>61.95</v>
      </c>
      <c r="N5672" s="37">
        <f t="shared" si="358"/>
        <v>135</v>
      </c>
    </row>
    <row r="5673" spans="1:14" ht="15.6" x14ac:dyDescent="0.3">
      <c r="A5673" s="40">
        <v>43702.125</v>
      </c>
      <c r="B5673" s="29">
        <f t="shared" si="355"/>
        <v>8</v>
      </c>
      <c r="C5673" s="34">
        <v>25</v>
      </c>
      <c r="D5673" s="35">
        <v>122.85</v>
      </c>
      <c r="E5673" s="36">
        <v>118.8</v>
      </c>
      <c r="F5673" s="37">
        <f t="shared" si="356"/>
        <v>241.64999999999998</v>
      </c>
      <c r="G5673" s="38"/>
      <c r="H5673" s="35">
        <v>157.21899999999999</v>
      </c>
      <c r="I5673" s="36">
        <v>100.77500000000001</v>
      </c>
      <c r="J5673" s="37">
        <f t="shared" si="357"/>
        <v>257.99400000000003</v>
      </c>
      <c r="K5673" s="38"/>
      <c r="L5673" s="35">
        <v>72.75</v>
      </c>
      <c r="M5673" s="36">
        <v>62.1</v>
      </c>
      <c r="N5673" s="37">
        <f t="shared" si="358"/>
        <v>134.85</v>
      </c>
    </row>
    <row r="5674" spans="1:14" ht="15.6" x14ac:dyDescent="0.3">
      <c r="A5674" s="39">
        <v>43702.166666666664</v>
      </c>
      <c r="B5674" s="29">
        <f t="shared" si="355"/>
        <v>8</v>
      </c>
      <c r="C5674" s="34">
        <v>25</v>
      </c>
      <c r="D5674" s="35">
        <v>126</v>
      </c>
      <c r="E5674" s="36">
        <v>118.2</v>
      </c>
      <c r="F5674" s="37">
        <f t="shared" si="356"/>
        <v>244.2</v>
      </c>
      <c r="G5674" s="38"/>
      <c r="H5674" s="35">
        <v>156.74700000000001</v>
      </c>
      <c r="I5674" s="36">
        <v>102.07299999999999</v>
      </c>
      <c r="J5674" s="37">
        <f t="shared" si="357"/>
        <v>258.82</v>
      </c>
      <c r="K5674" s="38"/>
      <c r="L5674" s="35">
        <v>72.75</v>
      </c>
      <c r="M5674" s="36">
        <v>62.25</v>
      </c>
      <c r="N5674" s="37">
        <f t="shared" si="358"/>
        <v>135</v>
      </c>
    </row>
    <row r="5675" spans="1:14" ht="15.6" x14ac:dyDescent="0.3">
      <c r="A5675" s="40">
        <v>43702.208333333336</v>
      </c>
      <c r="B5675" s="29">
        <f t="shared" si="355"/>
        <v>8</v>
      </c>
      <c r="C5675" s="34">
        <v>25</v>
      </c>
      <c r="D5675" s="35">
        <v>119.25</v>
      </c>
      <c r="E5675" s="36">
        <v>118.35</v>
      </c>
      <c r="F5675" s="37">
        <f t="shared" si="356"/>
        <v>237.6</v>
      </c>
      <c r="G5675" s="38"/>
      <c r="H5675" s="35">
        <v>156.12799999999999</v>
      </c>
      <c r="I5675" s="36">
        <v>99.873999999999995</v>
      </c>
      <c r="J5675" s="37">
        <f t="shared" si="357"/>
        <v>256.00199999999995</v>
      </c>
      <c r="K5675" s="38"/>
      <c r="L5675" s="35">
        <v>72.3</v>
      </c>
      <c r="M5675" s="36">
        <v>62.55</v>
      </c>
      <c r="N5675" s="37">
        <f t="shared" si="358"/>
        <v>134.85</v>
      </c>
    </row>
    <row r="5676" spans="1:14" ht="15.6" x14ac:dyDescent="0.3">
      <c r="A5676" s="39">
        <v>43702.25</v>
      </c>
      <c r="B5676" s="29">
        <f t="shared" si="355"/>
        <v>8</v>
      </c>
      <c r="C5676" s="34">
        <v>25</v>
      </c>
      <c r="D5676" s="35">
        <v>119.7</v>
      </c>
      <c r="E5676" s="36">
        <v>117</v>
      </c>
      <c r="F5676" s="37">
        <f t="shared" si="356"/>
        <v>236.7</v>
      </c>
      <c r="G5676" s="38"/>
      <c r="H5676" s="35">
        <v>155.86600000000001</v>
      </c>
      <c r="I5676" s="36">
        <v>102.834</v>
      </c>
      <c r="J5676" s="37">
        <f t="shared" si="357"/>
        <v>258.70000000000005</v>
      </c>
      <c r="K5676" s="38"/>
      <c r="L5676" s="35">
        <v>71.7</v>
      </c>
      <c r="M5676" s="36">
        <v>62.55</v>
      </c>
      <c r="N5676" s="37">
        <f t="shared" si="358"/>
        <v>134.25</v>
      </c>
    </row>
    <row r="5677" spans="1:14" ht="15.6" x14ac:dyDescent="0.3">
      <c r="A5677" s="40">
        <v>43702.291666666664</v>
      </c>
      <c r="B5677" s="29">
        <f t="shared" si="355"/>
        <v>8</v>
      </c>
      <c r="C5677" s="34">
        <v>25</v>
      </c>
      <c r="D5677" s="35">
        <v>120.75</v>
      </c>
      <c r="E5677" s="36">
        <v>115.8</v>
      </c>
      <c r="F5677" s="37">
        <f t="shared" si="356"/>
        <v>236.55</v>
      </c>
      <c r="G5677" s="38"/>
      <c r="H5677" s="35">
        <v>154.84100000000001</v>
      </c>
      <c r="I5677" s="36">
        <v>100.32299999999999</v>
      </c>
      <c r="J5677" s="37">
        <f t="shared" si="357"/>
        <v>255.16399999999999</v>
      </c>
      <c r="K5677" s="38"/>
      <c r="L5677" s="35">
        <v>73.95</v>
      </c>
      <c r="M5677" s="36">
        <v>61.95</v>
      </c>
      <c r="N5677" s="37">
        <f t="shared" si="358"/>
        <v>135.9</v>
      </c>
    </row>
    <row r="5678" spans="1:14" ht="15.6" x14ac:dyDescent="0.3">
      <c r="A5678" s="39">
        <v>43702.333333333336</v>
      </c>
      <c r="B5678" s="29">
        <f t="shared" si="355"/>
        <v>8</v>
      </c>
      <c r="C5678" s="34">
        <v>25</v>
      </c>
      <c r="D5678" s="35">
        <v>112.05</v>
      </c>
      <c r="E5678" s="36">
        <v>115.5</v>
      </c>
      <c r="F5678" s="37">
        <f t="shared" si="356"/>
        <v>227.55</v>
      </c>
      <c r="G5678" s="38"/>
      <c r="H5678" s="35">
        <v>154.72800000000001</v>
      </c>
      <c r="I5678" s="36">
        <v>100.937</v>
      </c>
      <c r="J5678" s="37">
        <f t="shared" si="357"/>
        <v>255.66500000000002</v>
      </c>
      <c r="K5678" s="38"/>
      <c r="L5678" s="35">
        <v>72</v>
      </c>
      <c r="M5678" s="36">
        <v>63.75</v>
      </c>
      <c r="N5678" s="37">
        <f t="shared" si="358"/>
        <v>135.75</v>
      </c>
    </row>
    <row r="5679" spans="1:14" ht="15.6" x14ac:dyDescent="0.3">
      <c r="A5679" s="40">
        <v>43702.375</v>
      </c>
      <c r="B5679" s="29">
        <f t="shared" si="355"/>
        <v>8</v>
      </c>
      <c r="C5679" s="34">
        <v>25</v>
      </c>
      <c r="D5679" s="35">
        <v>113.85</v>
      </c>
      <c r="E5679" s="36">
        <v>119.1</v>
      </c>
      <c r="F5679" s="37">
        <f t="shared" si="356"/>
        <v>232.95</v>
      </c>
      <c r="G5679" s="38"/>
      <c r="H5679" s="35">
        <v>154.82499999999999</v>
      </c>
      <c r="I5679" s="36">
        <v>101.541</v>
      </c>
      <c r="J5679" s="37">
        <f t="shared" si="357"/>
        <v>256.36599999999999</v>
      </c>
      <c r="K5679" s="38"/>
      <c r="L5679" s="35">
        <v>73.2</v>
      </c>
      <c r="M5679" s="36">
        <v>63.15</v>
      </c>
      <c r="N5679" s="37">
        <f t="shared" si="358"/>
        <v>136.35</v>
      </c>
    </row>
    <row r="5680" spans="1:14" ht="15.6" x14ac:dyDescent="0.3">
      <c r="A5680" s="39">
        <v>43702.416666666664</v>
      </c>
      <c r="B5680" s="29">
        <f t="shared" si="355"/>
        <v>8</v>
      </c>
      <c r="C5680" s="34">
        <v>25</v>
      </c>
      <c r="D5680" s="35">
        <v>128.69999999999999</v>
      </c>
      <c r="E5680" s="36">
        <v>122.4</v>
      </c>
      <c r="F5680" s="37">
        <f t="shared" si="356"/>
        <v>251.1</v>
      </c>
      <c r="G5680" s="38"/>
      <c r="H5680" s="35">
        <v>155.685</v>
      </c>
      <c r="I5680" s="36">
        <v>100.44799999999999</v>
      </c>
      <c r="J5680" s="37">
        <f t="shared" si="357"/>
        <v>256.13299999999998</v>
      </c>
      <c r="K5680" s="38"/>
      <c r="L5680" s="35">
        <v>73.349999999999994</v>
      </c>
      <c r="M5680" s="36">
        <v>64.05</v>
      </c>
      <c r="N5680" s="37">
        <f t="shared" si="358"/>
        <v>137.39999999999998</v>
      </c>
    </row>
    <row r="5681" spans="1:14" ht="15.6" x14ac:dyDescent="0.3">
      <c r="A5681" s="40">
        <v>43702.458333333336</v>
      </c>
      <c r="B5681" s="29">
        <f t="shared" si="355"/>
        <v>8</v>
      </c>
      <c r="C5681" s="34">
        <v>25</v>
      </c>
      <c r="D5681" s="35">
        <v>133.80000000000001</v>
      </c>
      <c r="E5681" s="36">
        <v>124.65</v>
      </c>
      <c r="F5681" s="37">
        <f t="shared" si="356"/>
        <v>258.45000000000005</v>
      </c>
      <c r="G5681" s="38"/>
      <c r="H5681" s="35">
        <v>154.261</v>
      </c>
      <c r="I5681" s="36">
        <v>101.265</v>
      </c>
      <c r="J5681" s="37">
        <f t="shared" si="357"/>
        <v>255.52600000000001</v>
      </c>
      <c r="K5681" s="38"/>
      <c r="L5681" s="35">
        <v>71.55</v>
      </c>
      <c r="M5681" s="36">
        <v>63.45</v>
      </c>
      <c r="N5681" s="37">
        <f t="shared" si="358"/>
        <v>135</v>
      </c>
    </row>
    <row r="5682" spans="1:14" ht="15.6" x14ac:dyDescent="0.3">
      <c r="A5682" s="39">
        <v>43702.5</v>
      </c>
      <c r="B5682" s="29">
        <f t="shared" si="355"/>
        <v>8</v>
      </c>
      <c r="C5682" s="34">
        <v>25</v>
      </c>
      <c r="D5682" s="35">
        <v>132.30000000000001</v>
      </c>
      <c r="E5682" s="36">
        <v>125.85</v>
      </c>
      <c r="F5682" s="37">
        <f t="shared" si="356"/>
        <v>258.14999999999998</v>
      </c>
      <c r="G5682" s="38"/>
      <c r="H5682" s="35">
        <v>158.29</v>
      </c>
      <c r="I5682" s="36">
        <v>104.566</v>
      </c>
      <c r="J5682" s="37">
        <f t="shared" si="357"/>
        <v>262.85599999999999</v>
      </c>
      <c r="K5682" s="38"/>
      <c r="L5682" s="35">
        <v>72.599999999999994</v>
      </c>
      <c r="M5682" s="36">
        <v>63.3</v>
      </c>
      <c r="N5682" s="37">
        <f t="shared" si="358"/>
        <v>135.89999999999998</v>
      </c>
    </row>
    <row r="5683" spans="1:14" ht="15.6" x14ac:dyDescent="0.3">
      <c r="A5683" s="40">
        <v>43702.541666666664</v>
      </c>
      <c r="B5683" s="29">
        <f t="shared" si="355"/>
        <v>8</v>
      </c>
      <c r="C5683" s="34">
        <v>25</v>
      </c>
      <c r="D5683" s="35">
        <v>145.19999999999999</v>
      </c>
      <c r="E5683" s="36">
        <v>123</v>
      </c>
      <c r="F5683" s="37">
        <f t="shared" si="356"/>
        <v>268.2</v>
      </c>
      <c r="G5683" s="38"/>
      <c r="H5683" s="35">
        <v>158.81299999999999</v>
      </c>
      <c r="I5683" s="36">
        <v>112.739</v>
      </c>
      <c r="J5683" s="37">
        <f t="shared" si="357"/>
        <v>271.55200000000002</v>
      </c>
      <c r="K5683" s="38"/>
      <c r="L5683" s="35">
        <v>72.150000000000006</v>
      </c>
      <c r="M5683" s="36">
        <v>64.8</v>
      </c>
      <c r="N5683" s="37">
        <f t="shared" si="358"/>
        <v>136.94999999999999</v>
      </c>
    </row>
    <row r="5684" spans="1:14" ht="15.6" x14ac:dyDescent="0.3">
      <c r="A5684" s="39">
        <v>43702.583333333336</v>
      </c>
      <c r="B5684" s="29">
        <f t="shared" si="355"/>
        <v>8</v>
      </c>
      <c r="C5684" s="34">
        <v>25</v>
      </c>
      <c r="D5684" s="35">
        <v>158.85</v>
      </c>
      <c r="E5684" s="36">
        <v>123.9</v>
      </c>
      <c r="F5684" s="37">
        <f t="shared" si="356"/>
        <v>282.75</v>
      </c>
      <c r="G5684" s="38"/>
      <c r="H5684" s="35">
        <v>159.16499999999999</v>
      </c>
      <c r="I5684" s="36">
        <v>109.883</v>
      </c>
      <c r="J5684" s="37">
        <f t="shared" si="357"/>
        <v>269.048</v>
      </c>
      <c r="K5684" s="38"/>
      <c r="L5684" s="35">
        <v>73.2</v>
      </c>
      <c r="M5684" s="36">
        <v>68.25</v>
      </c>
      <c r="N5684" s="37">
        <f t="shared" si="358"/>
        <v>141.44999999999999</v>
      </c>
    </row>
    <row r="5685" spans="1:14" ht="15.6" x14ac:dyDescent="0.3">
      <c r="A5685" s="40">
        <v>43702.625</v>
      </c>
      <c r="B5685" s="29">
        <f t="shared" si="355"/>
        <v>8</v>
      </c>
      <c r="C5685" s="34">
        <v>25</v>
      </c>
      <c r="D5685" s="35">
        <v>161.4</v>
      </c>
      <c r="E5685" s="36">
        <v>122.85</v>
      </c>
      <c r="F5685" s="37">
        <f t="shared" si="356"/>
        <v>284.25</v>
      </c>
      <c r="G5685" s="38"/>
      <c r="H5685" s="35">
        <v>158.774</v>
      </c>
      <c r="I5685" s="36">
        <v>111.58</v>
      </c>
      <c r="J5685" s="37">
        <f t="shared" si="357"/>
        <v>270.35399999999998</v>
      </c>
      <c r="K5685" s="38"/>
      <c r="L5685" s="35">
        <v>72</v>
      </c>
      <c r="M5685" s="36">
        <v>67.650000000000006</v>
      </c>
      <c r="N5685" s="37">
        <f t="shared" si="358"/>
        <v>139.65</v>
      </c>
    </row>
    <row r="5686" spans="1:14" ht="15.6" x14ac:dyDescent="0.3">
      <c r="A5686" s="39">
        <v>43702.666666666664</v>
      </c>
      <c r="B5686" s="29">
        <f t="shared" si="355"/>
        <v>8</v>
      </c>
      <c r="C5686" s="34">
        <v>25</v>
      </c>
      <c r="D5686" s="35">
        <v>162.44999999999999</v>
      </c>
      <c r="E5686" s="36">
        <v>123</v>
      </c>
      <c r="F5686" s="37">
        <f t="shared" si="356"/>
        <v>285.45</v>
      </c>
      <c r="G5686" s="38"/>
      <c r="H5686" s="35">
        <v>154.97499999999999</v>
      </c>
      <c r="I5686" s="36">
        <v>100.57299999999999</v>
      </c>
      <c r="J5686" s="37">
        <f t="shared" si="357"/>
        <v>255.548</v>
      </c>
      <c r="K5686" s="38"/>
      <c r="L5686" s="35">
        <v>72.150000000000006</v>
      </c>
      <c r="M5686" s="36">
        <v>66.45</v>
      </c>
      <c r="N5686" s="37">
        <f t="shared" si="358"/>
        <v>138.60000000000002</v>
      </c>
    </row>
    <row r="5687" spans="1:14" ht="15.6" x14ac:dyDescent="0.3">
      <c r="A5687" s="40">
        <v>43702.708333333336</v>
      </c>
      <c r="B5687" s="29">
        <f t="shared" si="355"/>
        <v>8</v>
      </c>
      <c r="C5687" s="34">
        <v>25</v>
      </c>
      <c r="D5687" s="35">
        <v>163.5</v>
      </c>
      <c r="E5687" s="36">
        <v>120.45</v>
      </c>
      <c r="F5687" s="37">
        <f t="shared" si="356"/>
        <v>283.95</v>
      </c>
      <c r="G5687" s="38"/>
      <c r="H5687" s="35">
        <v>156.00200000000001</v>
      </c>
      <c r="I5687" s="36">
        <v>102.498</v>
      </c>
      <c r="J5687" s="37">
        <f t="shared" si="357"/>
        <v>258.5</v>
      </c>
      <c r="K5687" s="38"/>
      <c r="L5687" s="35">
        <v>72.75</v>
      </c>
      <c r="M5687" s="36">
        <v>66.45</v>
      </c>
      <c r="N5687" s="37">
        <f t="shared" si="358"/>
        <v>139.19999999999999</v>
      </c>
    </row>
    <row r="5688" spans="1:14" ht="15.6" x14ac:dyDescent="0.3">
      <c r="A5688" s="39">
        <v>43702.75</v>
      </c>
      <c r="B5688" s="29">
        <f t="shared" si="355"/>
        <v>8</v>
      </c>
      <c r="C5688" s="34">
        <v>25</v>
      </c>
      <c r="D5688" s="35">
        <v>168.15</v>
      </c>
      <c r="E5688" s="36">
        <v>118.2</v>
      </c>
      <c r="F5688" s="37">
        <f t="shared" si="356"/>
        <v>286.35000000000002</v>
      </c>
      <c r="G5688" s="38"/>
      <c r="H5688" s="35">
        <v>155.185</v>
      </c>
      <c r="I5688" s="36">
        <v>100.482</v>
      </c>
      <c r="J5688" s="37">
        <f t="shared" si="357"/>
        <v>255.667</v>
      </c>
      <c r="K5688" s="38"/>
      <c r="L5688" s="35">
        <v>74.25</v>
      </c>
      <c r="M5688" s="36">
        <v>67.05</v>
      </c>
      <c r="N5688" s="37">
        <f t="shared" si="358"/>
        <v>141.30000000000001</v>
      </c>
    </row>
    <row r="5689" spans="1:14" ht="15.6" x14ac:dyDescent="0.3">
      <c r="A5689" s="40">
        <v>43702.791666666664</v>
      </c>
      <c r="B5689" s="29">
        <f t="shared" si="355"/>
        <v>8</v>
      </c>
      <c r="C5689" s="34">
        <v>25</v>
      </c>
      <c r="D5689" s="35">
        <v>170.85</v>
      </c>
      <c r="E5689" s="36">
        <v>118.05</v>
      </c>
      <c r="F5689" s="37">
        <f t="shared" si="356"/>
        <v>288.89999999999998</v>
      </c>
      <c r="G5689" s="38"/>
      <c r="H5689" s="35">
        <v>155.92500000000001</v>
      </c>
      <c r="I5689" s="36">
        <v>102.105</v>
      </c>
      <c r="J5689" s="37">
        <f t="shared" si="357"/>
        <v>258.03000000000003</v>
      </c>
      <c r="K5689" s="38"/>
      <c r="L5689" s="35">
        <v>73.05</v>
      </c>
      <c r="M5689" s="36">
        <v>63.6</v>
      </c>
      <c r="N5689" s="37">
        <f t="shared" si="358"/>
        <v>136.65</v>
      </c>
    </row>
    <row r="5690" spans="1:14" ht="15.6" x14ac:dyDescent="0.3">
      <c r="A5690" s="39">
        <v>43702.833333333336</v>
      </c>
      <c r="B5690" s="29">
        <f t="shared" si="355"/>
        <v>8</v>
      </c>
      <c r="C5690" s="34">
        <v>25</v>
      </c>
      <c r="D5690" s="35">
        <v>171.9</v>
      </c>
      <c r="E5690" s="36">
        <v>121.35</v>
      </c>
      <c r="F5690" s="37">
        <f t="shared" si="356"/>
        <v>293.25</v>
      </c>
      <c r="G5690" s="38"/>
      <c r="H5690" s="35">
        <v>156.423</v>
      </c>
      <c r="I5690" s="36">
        <v>100.983</v>
      </c>
      <c r="J5690" s="37">
        <f t="shared" si="357"/>
        <v>257.40600000000001</v>
      </c>
      <c r="K5690" s="38"/>
      <c r="L5690" s="35">
        <v>73.05</v>
      </c>
      <c r="M5690" s="36">
        <v>63.9</v>
      </c>
      <c r="N5690" s="37">
        <f t="shared" si="358"/>
        <v>136.94999999999999</v>
      </c>
    </row>
    <row r="5691" spans="1:14" ht="15.6" x14ac:dyDescent="0.3">
      <c r="A5691" s="40">
        <v>43702.875</v>
      </c>
      <c r="B5691" s="29">
        <f t="shared" si="355"/>
        <v>8</v>
      </c>
      <c r="C5691" s="34">
        <v>25</v>
      </c>
      <c r="D5691" s="35">
        <v>164.25</v>
      </c>
      <c r="E5691" s="36">
        <v>119.7</v>
      </c>
      <c r="F5691" s="37">
        <f t="shared" si="356"/>
        <v>283.95</v>
      </c>
      <c r="G5691" s="38"/>
      <c r="H5691" s="35">
        <v>156.554</v>
      </c>
      <c r="I5691" s="36">
        <v>101.741</v>
      </c>
      <c r="J5691" s="37">
        <f t="shared" si="357"/>
        <v>258.29500000000002</v>
      </c>
      <c r="K5691" s="38"/>
      <c r="L5691" s="35">
        <v>73.8</v>
      </c>
      <c r="M5691" s="36">
        <v>63.6</v>
      </c>
      <c r="N5691" s="37">
        <f t="shared" si="358"/>
        <v>137.4</v>
      </c>
    </row>
    <row r="5692" spans="1:14" ht="15.6" x14ac:dyDescent="0.3">
      <c r="A5692" s="39">
        <v>43702.916666666664</v>
      </c>
      <c r="B5692" s="29">
        <f t="shared" si="355"/>
        <v>8</v>
      </c>
      <c r="C5692" s="34">
        <v>25</v>
      </c>
      <c r="D5692" s="35">
        <v>145.5</v>
      </c>
      <c r="E5692" s="36">
        <v>122.25</v>
      </c>
      <c r="F5692" s="37">
        <f t="shared" si="356"/>
        <v>267.75</v>
      </c>
      <c r="G5692" s="38"/>
      <c r="H5692" s="35">
        <v>156.94399999999999</v>
      </c>
      <c r="I5692" s="36">
        <v>101.474</v>
      </c>
      <c r="J5692" s="37">
        <f t="shared" si="357"/>
        <v>258.41800000000001</v>
      </c>
      <c r="K5692" s="38"/>
      <c r="L5692" s="35">
        <v>72.3</v>
      </c>
      <c r="M5692" s="36">
        <v>63</v>
      </c>
      <c r="N5692" s="37">
        <f t="shared" si="358"/>
        <v>135.30000000000001</v>
      </c>
    </row>
    <row r="5693" spans="1:14" ht="15.6" x14ac:dyDescent="0.3">
      <c r="A5693" s="40">
        <v>43702.958333333336</v>
      </c>
      <c r="B5693" s="29">
        <f t="shared" si="355"/>
        <v>8</v>
      </c>
      <c r="C5693" s="34">
        <v>25</v>
      </c>
      <c r="D5693" s="35">
        <v>137.4</v>
      </c>
      <c r="E5693" s="36">
        <v>121.5</v>
      </c>
      <c r="F5693" s="37">
        <f t="shared" si="356"/>
        <v>258.89999999999998</v>
      </c>
      <c r="G5693" s="38"/>
      <c r="H5693" s="35">
        <v>156.60499999999999</v>
      </c>
      <c r="I5693" s="36">
        <v>102.048</v>
      </c>
      <c r="J5693" s="37">
        <f t="shared" si="357"/>
        <v>258.65300000000002</v>
      </c>
      <c r="K5693" s="38"/>
      <c r="L5693" s="35">
        <v>73.349999999999994</v>
      </c>
      <c r="M5693" s="36">
        <v>63.6</v>
      </c>
      <c r="N5693" s="37">
        <f t="shared" si="358"/>
        <v>136.94999999999999</v>
      </c>
    </row>
    <row r="5694" spans="1:14" ht="15.6" x14ac:dyDescent="0.3">
      <c r="A5694" s="39">
        <v>43702</v>
      </c>
      <c r="B5694" s="29">
        <f t="shared" si="355"/>
        <v>8</v>
      </c>
      <c r="C5694" s="34">
        <v>25</v>
      </c>
      <c r="D5694" s="35">
        <v>142.5</v>
      </c>
      <c r="E5694" s="36">
        <v>122.4</v>
      </c>
      <c r="F5694" s="37">
        <f t="shared" si="356"/>
        <v>264.89999999999998</v>
      </c>
      <c r="G5694" s="38"/>
      <c r="H5694" s="35">
        <v>158.12899999999999</v>
      </c>
      <c r="I5694" s="36">
        <v>101.889</v>
      </c>
      <c r="J5694" s="37">
        <f t="shared" si="357"/>
        <v>260.01799999999997</v>
      </c>
      <c r="K5694" s="38"/>
      <c r="L5694" s="35">
        <v>72.599999999999994</v>
      </c>
      <c r="M5694" s="36">
        <v>63.45</v>
      </c>
      <c r="N5694" s="37">
        <f t="shared" si="358"/>
        <v>136.05000000000001</v>
      </c>
    </row>
    <row r="5695" spans="1:14" ht="15.6" x14ac:dyDescent="0.3">
      <c r="A5695" s="40">
        <v>43703.041666666664</v>
      </c>
      <c r="B5695" s="29">
        <f t="shared" si="355"/>
        <v>8</v>
      </c>
      <c r="C5695" s="34">
        <v>26</v>
      </c>
      <c r="D5695" s="35">
        <v>142.05000000000001</v>
      </c>
      <c r="E5695" s="36">
        <v>117.6</v>
      </c>
      <c r="F5695" s="37">
        <f t="shared" si="356"/>
        <v>259.64999999999998</v>
      </c>
      <c r="G5695" s="38"/>
      <c r="H5695" s="35">
        <v>155.53</v>
      </c>
      <c r="I5695" s="36">
        <v>101.58</v>
      </c>
      <c r="J5695" s="37">
        <f t="shared" si="357"/>
        <v>257.11</v>
      </c>
      <c r="K5695" s="38"/>
      <c r="L5695" s="35">
        <v>73.05</v>
      </c>
      <c r="M5695" s="36">
        <v>63.6</v>
      </c>
      <c r="N5695" s="37">
        <f t="shared" si="358"/>
        <v>136.65</v>
      </c>
    </row>
    <row r="5696" spans="1:14" ht="15.6" x14ac:dyDescent="0.3">
      <c r="A5696" s="39">
        <v>43703.083333333336</v>
      </c>
      <c r="B5696" s="29">
        <f t="shared" si="355"/>
        <v>8</v>
      </c>
      <c r="C5696" s="34">
        <v>26</v>
      </c>
      <c r="D5696" s="35">
        <v>130.65</v>
      </c>
      <c r="E5696" s="36">
        <v>108.75</v>
      </c>
      <c r="F5696" s="37">
        <f t="shared" si="356"/>
        <v>239.4</v>
      </c>
      <c r="G5696" s="38"/>
      <c r="H5696" s="35">
        <v>143.97499999999999</v>
      </c>
      <c r="I5696" s="36">
        <v>101.143</v>
      </c>
      <c r="J5696" s="37">
        <f t="shared" si="357"/>
        <v>245.11799999999999</v>
      </c>
      <c r="K5696" s="38"/>
      <c r="L5696" s="35">
        <v>73.8</v>
      </c>
      <c r="M5696" s="36">
        <v>63.9</v>
      </c>
      <c r="N5696" s="37">
        <f t="shared" si="358"/>
        <v>137.69999999999999</v>
      </c>
    </row>
    <row r="5697" spans="1:14" ht="15.6" x14ac:dyDescent="0.3">
      <c r="A5697" s="40">
        <v>43703.125</v>
      </c>
      <c r="B5697" s="29">
        <f t="shared" si="355"/>
        <v>8</v>
      </c>
      <c r="C5697" s="34">
        <v>26</v>
      </c>
      <c r="D5697" s="35">
        <v>130.19999999999999</v>
      </c>
      <c r="E5697" s="36">
        <v>109.5</v>
      </c>
      <c r="F5697" s="37">
        <f t="shared" si="356"/>
        <v>239.7</v>
      </c>
      <c r="G5697" s="38"/>
      <c r="H5697" s="35">
        <v>147.733</v>
      </c>
      <c r="I5697" s="36">
        <v>101.129</v>
      </c>
      <c r="J5697" s="37">
        <f t="shared" si="357"/>
        <v>248.86200000000002</v>
      </c>
      <c r="K5697" s="38"/>
      <c r="L5697" s="35">
        <v>72.75</v>
      </c>
      <c r="M5697" s="36">
        <v>63.6</v>
      </c>
      <c r="N5697" s="37">
        <f t="shared" si="358"/>
        <v>136.35</v>
      </c>
    </row>
    <row r="5698" spans="1:14" ht="15.6" x14ac:dyDescent="0.3">
      <c r="A5698" s="39">
        <v>43703.166666666664</v>
      </c>
      <c r="B5698" s="29">
        <f t="shared" si="355"/>
        <v>8</v>
      </c>
      <c r="C5698" s="34">
        <v>26</v>
      </c>
      <c r="D5698" s="35">
        <v>159</v>
      </c>
      <c r="E5698" s="36">
        <v>258.60000000000002</v>
      </c>
      <c r="F5698" s="37">
        <f t="shared" si="356"/>
        <v>417.6</v>
      </c>
      <c r="G5698" s="38"/>
      <c r="H5698" s="35">
        <v>358.35599999999999</v>
      </c>
      <c r="I5698" s="36">
        <v>118.846</v>
      </c>
      <c r="J5698" s="37">
        <f t="shared" si="357"/>
        <v>477.202</v>
      </c>
      <c r="K5698" s="38"/>
      <c r="L5698" s="35">
        <v>104.4</v>
      </c>
      <c r="M5698" s="36">
        <v>237.3</v>
      </c>
      <c r="N5698" s="37">
        <f t="shared" si="358"/>
        <v>341.70000000000005</v>
      </c>
    </row>
    <row r="5699" spans="1:14" ht="15.6" x14ac:dyDescent="0.3">
      <c r="A5699" s="40">
        <v>43703.208333333336</v>
      </c>
      <c r="B5699" s="29">
        <f t="shared" si="355"/>
        <v>8</v>
      </c>
      <c r="C5699" s="34">
        <v>26</v>
      </c>
      <c r="D5699" s="35">
        <v>148.94999999999999</v>
      </c>
      <c r="E5699" s="36">
        <v>274.95</v>
      </c>
      <c r="F5699" s="37">
        <f t="shared" si="356"/>
        <v>423.9</v>
      </c>
      <c r="G5699" s="38"/>
      <c r="H5699" s="35">
        <v>383.02600000000001</v>
      </c>
      <c r="I5699" s="36">
        <v>129.25700000000001</v>
      </c>
      <c r="J5699" s="37">
        <f t="shared" si="357"/>
        <v>512.28300000000002</v>
      </c>
      <c r="K5699" s="38"/>
      <c r="L5699" s="35">
        <v>105.6</v>
      </c>
      <c r="M5699" s="36">
        <v>245.1</v>
      </c>
      <c r="N5699" s="37">
        <f t="shared" si="358"/>
        <v>350.7</v>
      </c>
    </row>
    <row r="5700" spans="1:14" ht="15.6" x14ac:dyDescent="0.3">
      <c r="A5700" s="39">
        <v>43703.25</v>
      </c>
      <c r="B5700" s="29">
        <f t="shared" si="355"/>
        <v>8</v>
      </c>
      <c r="C5700" s="34">
        <v>26</v>
      </c>
      <c r="D5700" s="35">
        <v>158.55000000000001</v>
      </c>
      <c r="E5700" s="36">
        <v>292.95</v>
      </c>
      <c r="F5700" s="37">
        <f t="shared" si="356"/>
        <v>451.5</v>
      </c>
      <c r="G5700" s="38"/>
      <c r="H5700" s="35">
        <v>392.17200000000003</v>
      </c>
      <c r="I5700" s="36">
        <v>147.761</v>
      </c>
      <c r="J5700" s="37">
        <f t="shared" si="357"/>
        <v>539.93299999999999</v>
      </c>
      <c r="K5700" s="38"/>
      <c r="L5700" s="35">
        <v>112.65</v>
      </c>
      <c r="M5700" s="36">
        <v>249.15</v>
      </c>
      <c r="N5700" s="37">
        <f t="shared" si="358"/>
        <v>361.8</v>
      </c>
    </row>
    <row r="5701" spans="1:14" ht="15.6" x14ac:dyDescent="0.3">
      <c r="A5701" s="40">
        <v>43703.291666666664</v>
      </c>
      <c r="B5701" s="29">
        <f t="shared" si="355"/>
        <v>8</v>
      </c>
      <c r="C5701" s="34">
        <v>26</v>
      </c>
      <c r="D5701" s="35">
        <v>170.7</v>
      </c>
      <c r="E5701" s="36">
        <v>302.85000000000002</v>
      </c>
      <c r="F5701" s="37">
        <f t="shared" si="356"/>
        <v>473.55</v>
      </c>
      <c r="G5701" s="38"/>
      <c r="H5701" s="35">
        <v>394.178</v>
      </c>
      <c r="I5701" s="36">
        <v>174.18600000000001</v>
      </c>
      <c r="J5701" s="37">
        <f t="shared" si="357"/>
        <v>568.36400000000003</v>
      </c>
      <c r="K5701" s="38"/>
      <c r="L5701" s="35">
        <v>130.19999999999999</v>
      </c>
      <c r="M5701" s="36">
        <v>263.7</v>
      </c>
      <c r="N5701" s="37">
        <f t="shared" si="358"/>
        <v>393.9</v>
      </c>
    </row>
    <row r="5702" spans="1:14" ht="15.6" x14ac:dyDescent="0.3">
      <c r="A5702" s="39">
        <v>43703.333333333336</v>
      </c>
      <c r="B5702" s="29">
        <f t="shared" si="355"/>
        <v>8</v>
      </c>
      <c r="C5702" s="34">
        <v>26</v>
      </c>
      <c r="D5702" s="35">
        <v>193.05</v>
      </c>
      <c r="E5702" s="36">
        <v>336.6</v>
      </c>
      <c r="F5702" s="37">
        <f t="shared" si="356"/>
        <v>529.65000000000009</v>
      </c>
      <c r="G5702" s="38"/>
      <c r="H5702" s="35">
        <v>418.80099999999999</v>
      </c>
      <c r="I5702" s="36">
        <v>198.4</v>
      </c>
      <c r="J5702" s="37">
        <f t="shared" si="357"/>
        <v>617.20100000000002</v>
      </c>
      <c r="K5702" s="38"/>
      <c r="L5702" s="35">
        <v>150.44999999999999</v>
      </c>
      <c r="M5702" s="36">
        <v>291.89999999999998</v>
      </c>
      <c r="N5702" s="37">
        <f t="shared" si="358"/>
        <v>442.34999999999997</v>
      </c>
    </row>
    <row r="5703" spans="1:14" ht="15.6" x14ac:dyDescent="0.3">
      <c r="A5703" s="40">
        <v>43703.375</v>
      </c>
      <c r="B5703" s="29">
        <f t="shared" si="355"/>
        <v>8</v>
      </c>
      <c r="C5703" s="34">
        <v>26</v>
      </c>
      <c r="D5703" s="35">
        <v>204.9</v>
      </c>
      <c r="E5703" s="36">
        <v>366.15</v>
      </c>
      <c r="F5703" s="37">
        <f t="shared" si="356"/>
        <v>571.04999999999995</v>
      </c>
      <c r="G5703" s="38"/>
      <c r="H5703" s="35">
        <v>435.71699999999998</v>
      </c>
      <c r="I5703" s="36">
        <v>217.4</v>
      </c>
      <c r="J5703" s="37">
        <f t="shared" si="357"/>
        <v>653.11699999999996</v>
      </c>
      <c r="K5703" s="38"/>
      <c r="L5703" s="35">
        <v>161.69999999999999</v>
      </c>
      <c r="M5703" s="36">
        <v>311.85000000000002</v>
      </c>
      <c r="N5703" s="37">
        <f t="shared" si="358"/>
        <v>473.55</v>
      </c>
    </row>
    <row r="5704" spans="1:14" ht="15.6" x14ac:dyDescent="0.3">
      <c r="A5704" s="39">
        <v>43703.416666666664</v>
      </c>
      <c r="B5704" s="29">
        <f t="shared" ref="B5704:B5767" si="359">MONTH(A5704)</f>
        <v>8</v>
      </c>
      <c r="C5704" s="34">
        <v>26</v>
      </c>
      <c r="D5704" s="35">
        <v>215.4</v>
      </c>
      <c r="E5704" s="36">
        <v>382.95</v>
      </c>
      <c r="F5704" s="37">
        <f t="shared" ref="F5704:F5767" si="360">D5704+E5704</f>
        <v>598.35</v>
      </c>
      <c r="G5704" s="38"/>
      <c r="H5704" s="35">
        <v>429.00299999999999</v>
      </c>
      <c r="I5704" s="36">
        <v>222.84200000000001</v>
      </c>
      <c r="J5704" s="37">
        <f t="shared" ref="J5704:J5767" si="361">H5704+I5704</f>
        <v>651.84500000000003</v>
      </c>
      <c r="K5704" s="38"/>
      <c r="L5704" s="35">
        <v>159.75</v>
      </c>
      <c r="M5704" s="36">
        <v>313.64999999999998</v>
      </c>
      <c r="N5704" s="37">
        <f t="shared" ref="N5704:N5767" si="362">L5704+M5704</f>
        <v>473.4</v>
      </c>
    </row>
    <row r="5705" spans="1:14" ht="15.6" x14ac:dyDescent="0.3">
      <c r="A5705" s="40">
        <v>43703.458333333336</v>
      </c>
      <c r="B5705" s="29">
        <f t="shared" si="359"/>
        <v>8</v>
      </c>
      <c r="C5705" s="34">
        <v>26</v>
      </c>
      <c r="D5705" s="35">
        <v>245.4</v>
      </c>
      <c r="E5705" s="36">
        <v>389.85</v>
      </c>
      <c r="F5705" s="37">
        <f t="shared" si="360"/>
        <v>635.25</v>
      </c>
      <c r="G5705" s="38"/>
      <c r="H5705" s="35">
        <v>441.39699999999999</v>
      </c>
      <c r="I5705" s="36">
        <v>227.572</v>
      </c>
      <c r="J5705" s="37">
        <f t="shared" si="361"/>
        <v>668.96900000000005</v>
      </c>
      <c r="K5705" s="38"/>
      <c r="L5705" s="35">
        <v>165.75</v>
      </c>
      <c r="M5705" s="36">
        <v>327.60000000000002</v>
      </c>
      <c r="N5705" s="37">
        <f t="shared" si="362"/>
        <v>493.35</v>
      </c>
    </row>
    <row r="5706" spans="1:14" ht="15.6" x14ac:dyDescent="0.3">
      <c r="A5706" s="39">
        <v>43703.5</v>
      </c>
      <c r="B5706" s="29">
        <f t="shared" si="359"/>
        <v>8</v>
      </c>
      <c r="C5706" s="34">
        <v>26</v>
      </c>
      <c r="D5706" s="35">
        <v>250.8</v>
      </c>
      <c r="E5706" s="36">
        <v>394.95</v>
      </c>
      <c r="F5706" s="37">
        <f t="shared" si="360"/>
        <v>645.75</v>
      </c>
      <c r="G5706" s="38"/>
      <c r="H5706" s="35">
        <v>450.666</v>
      </c>
      <c r="I5706" s="36">
        <v>230.06399999999999</v>
      </c>
      <c r="J5706" s="37">
        <f t="shared" si="361"/>
        <v>680.73</v>
      </c>
      <c r="K5706" s="38"/>
      <c r="L5706" s="35">
        <v>165.9</v>
      </c>
      <c r="M5706" s="36">
        <v>323.7</v>
      </c>
      <c r="N5706" s="37">
        <f t="shared" si="362"/>
        <v>489.6</v>
      </c>
    </row>
    <row r="5707" spans="1:14" ht="15.6" x14ac:dyDescent="0.3">
      <c r="A5707" s="40">
        <v>43703.541666666664</v>
      </c>
      <c r="B5707" s="29">
        <f t="shared" si="359"/>
        <v>8</v>
      </c>
      <c r="C5707" s="34">
        <v>26</v>
      </c>
      <c r="D5707" s="35">
        <v>248.85</v>
      </c>
      <c r="E5707" s="36">
        <v>402.75</v>
      </c>
      <c r="F5707" s="37">
        <f t="shared" si="360"/>
        <v>651.6</v>
      </c>
      <c r="G5707" s="38"/>
      <c r="H5707" s="35">
        <v>447.17899999999997</v>
      </c>
      <c r="I5707" s="36">
        <v>229.19200000000001</v>
      </c>
      <c r="J5707" s="37">
        <f t="shared" si="361"/>
        <v>676.37099999999998</v>
      </c>
      <c r="K5707" s="38"/>
      <c r="L5707" s="35">
        <v>165.3</v>
      </c>
      <c r="M5707" s="36">
        <v>323.25</v>
      </c>
      <c r="N5707" s="37">
        <f t="shared" si="362"/>
        <v>488.55</v>
      </c>
    </row>
    <row r="5708" spans="1:14" ht="15.6" x14ac:dyDescent="0.3">
      <c r="A5708" s="39">
        <v>43703.583333333336</v>
      </c>
      <c r="B5708" s="29">
        <f t="shared" si="359"/>
        <v>8</v>
      </c>
      <c r="C5708" s="34">
        <v>26</v>
      </c>
      <c r="D5708" s="35">
        <v>243.3</v>
      </c>
      <c r="E5708" s="36">
        <v>400.95</v>
      </c>
      <c r="F5708" s="37">
        <f t="shared" si="360"/>
        <v>644.25</v>
      </c>
      <c r="G5708" s="38"/>
      <c r="H5708" s="35">
        <v>445.32400000000001</v>
      </c>
      <c r="I5708" s="36">
        <v>225.857</v>
      </c>
      <c r="J5708" s="37">
        <f t="shared" si="361"/>
        <v>671.18100000000004</v>
      </c>
      <c r="K5708" s="38"/>
      <c r="L5708" s="35">
        <v>166.2</v>
      </c>
      <c r="M5708" s="36">
        <v>329.1</v>
      </c>
      <c r="N5708" s="37">
        <f t="shared" si="362"/>
        <v>495.3</v>
      </c>
    </row>
    <row r="5709" spans="1:14" ht="15.6" x14ac:dyDescent="0.3">
      <c r="A5709" s="40">
        <v>43703.625</v>
      </c>
      <c r="B5709" s="29">
        <f t="shared" si="359"/>
        <v>8</v>
      </c>
      <c r="C5709" s="34">
        <v>26</v>
      </c>
      <c r="D5709" s="35">
        <v>233.85</v>
      </c>
      <c r="E5709" s="36">
        <v>393.15</v>
      </c>
      <c r="F5709" s="37">
        <f t="shared" si="360"/>
        <v>627</v>
      </c>
      <c r="G5709" s="38"/>
      <c r="H5709" s="35">
        <v>439.51</v>
      </c>
      <c r="I5709" s="36">
        <v>224.25700000000001</v>
      </c>
      <c r="J5709" s="37">
        <f t="shared" si="361"/>
        <v>663.76700000000005</v>
      </c>
      <c r="K5709" s="38"/>
      <c r="L5709" s="35">
        <v>162.44999999999999</v>
      </c>
      <c r="M5709" s="36">
        <v>325.5</v>
      </c>
      <c r="N5709" s="37">
        <f t="shared" si="362"/>
        <v>487.95</v>
      </c>
    </row>
    <row r="5710" spans="1:14" ht="15.6" x14ac:dyDescent="0.3">
      <c r="A5710" s="39">
        <v>43703.666666666664</v>
      </c>
      <c r="B5710" s="29">
        <f t="shared" si="359"/>
        <v>8</v>
      </c>
      <c r="C5710" s="34">
        <v>26</v>
      </c>
      <c r="D5710" s="35">
        <v>235.95</v>
      </c>
      <c r="E5710" s="36">
        <v>386.25</v>
      </c>
      <c r="F5710" s="37">
        <f t="shared" si="360"/>
        <v>622.20000000000005</v>
      </c>
      <c r="G5710" s="38"/>
      <c r="H5710" s="35">
        <v>436.58600000000001</v>
      </c>
      <c r="I5710" s="36">
        <v>217.53899999999999</v>
      </c>
      <c r="J5710" s="37">
        <f t="shared" si="361"/>
        <v>654.125</v>
      </c>
      <c r="K5710" s="38"/>
      <c r="L5710" s="35">
        <v>159.44999999999999</v>
      </c>
      <c r="M5710" s="36">
        <v>284.25</v>
      </c>
      <c r="N5710" s="37">
        <f t="shared" si="362"/>
        <v>443.7</v>
      </c>
    </row>
    <row r="5711" spans="1:14" ht="15.6" x14ac:dyDescent="0.3">
      <c r="A5711" s="40">
        <v>43703.708333333336</v>
      </c>
      <c r="B5711" s="29">
        <f t="shared" si="359"/>
        <v>8</v>
      </c>
      <c r="C5711" s="34">
        <v>26</v>
      </c>
      <c r="D5711" s="35">
        <v>235.65</v>
      </c>
      <c r="E5711" s="36">
        <v>363</v>
      </c>
      <c r="F5711" s="37">
        <f t="shared" si="360"/>
        <v>598.65</v>
      </c>
      <c r="G5711" s="38"/>
      <c r="H5711" s="35">
        <v>419.83199999999999</v>
      </c>
      <c r="I5711" s="36">
        <v>199.511</v>
      </c>
      <c r="J5711" s="37">
        <f t="shared" si="361"/>
        <v>619.34299999999996</v>
      </c>
      <c r="K5711" s="38"/>
      <c r="L5711" s="35">
        <v>248.4</v>
      </c>
      <c r="M5711" s="36">
        <v>177.9</v>
      </c>
      <c r="N5711" s="37">
        <f t="shared" si="362"/>
        <v>426.3</v>
      </c>
    </row>
    <row r="5712" spans="1:14" ht="15.6" x14ac:dyDescent="0.3">
      <c r="A5712" s="39">
        <v>43703.75</v>
      </c>
      <c r="B5712" s="29">
        <f t="shared" si="359"/>
        <v>8</v>
      </c>
      <c r="C5712" s="34">
        <v>26</v>
      </c>
      <c r="D5712" s="35">
        <v>219.3</v>
      </c>
      <c r="E5712" s="36">
        <v>327.3</v>
      </c>
      <c r="F5712" s="37">
        <f t="shared" si="360"/>
        <v>546.6</v>
      </c>
      <c r="G5712" s="38"/>
      <c r="H5712" s="35">
        <v>190.03899999999999</v>
      </c>
      <c r="I5712" s="36">
        <v>170.428</v>
      </c>
      <c r="J5712" s="37">
        <f t="shared" si="361"/>
        <v>360.46699999999998</v>
      </c>
      <c r="K5712" s="38"/>
      <c r="L5712" s="35">
        <v>106.35</v>
      </c>
      <c r="M5712" s="36">
        <v>100.05</v>
      </c>
      <c r="N5712" s="37">
        <f t="shared" si="362"/>
        <v>206.39999999999998</v>
      </c>
    </row>
    <row r="5713" spans="1:14" ht="15.6" x14ac:dyDescent="0.3">
      <c r="A5713" s="40">
        <v>43703.791666666664</v>
      </c>
      <c r="B5713" s="29">
        <f t="shared" si="359"/>
        <v>8</v>
      </c>
      <c r="C5713" s="34">
        <v>26</v>
      </c>
      <c r="D5713" s="35">
        <v>212.1</v>
      </c>
      <c r="E5713" s="36">
        <v>304.8</v>
      </c>
      <c r="F5713" s="37">
        <f t="shared" si="360"/>
        <v>516.9</v>
      </c>
      <c r="G5713" s="38"/>
      <c r="H5713" s="35">
        <v>176.309</v>
      </c>
      <c r="I5713" s="36">
        <v>162.80799999999999</v>
      </c>
      <c r="J5713" s="37">
        <f t="shared" si="361"/>
        <v>339.11699999999996</v>
      </c>
      <c r="K5713" s="38"/>
      <c r="L5713" s="35">
        <v>90.75</v>
      </c>
      <c r="M5713" s="36">
        <v>79.2</v>
      </c>
      <c r="N5713" s="37">
        <f t="shared" si="362"/>
        <v>169.95</v>
      </c>
    </row>
    <row r="5714" spans="1:14" ht="15.6" x14ac:dyDescent="0.3">
      <c r="A5714" s="39">
        <v>43703.833333333336</v>
      </c>
      <c r="B5714" s="29">
        <f t="shared" si="359"/>
        <v>8</v>
      </c>
      <c r="C5714" s="34">
        <v>26</v>
      </c>
      <c r="D5714" s="35">
        <v>212.7</v>
      </c>
      <c r="E5714" s="36">
        <v>297.3</v>
      </c>
      <c r="F5714" s="37">
        <f t="shared" si="360"/>
        <v>510</v>
      </c>
      <c r="G5714" s="38"/>
      <c r="H5714" s="35">
        <v>184.9</v>
      </c>
      <c r="I5714" s="36">
        <v>163.53200000000001</v>
      </c>
      <c r="J5714" s="37">
        <f t="shared" si="361"/>
        <v>348.43200000000002</v>
      </c>
      <c r="K5714" s="38"/>
      <c r="L5714" s="35">
        <v>93.6</v>
      </c>
      <c r="M5714" s="36">
        <v>79.650000000000006</v>
      </c>
      <c r="N5714" s="37">
        <f t="shared" si="362"/>
        <v>173.25</v>
      </c>
    </row>
    <row r="5715" spans="1:14" ht="15.6" x14ac:dyDescent="0.3">
      <c r="A5715" s="40">
        <v>43703.875</v>
      </c>
      <c r="B5715" s="29">
        <f t="shared" si="359"/>
        <v>8</v>
      </c>
      <c r="C5715" s="34">
        <v>26</v>
      </c>
      <c r="D5715" s="35">
        <v>175.35</v>
      </c>
      <c r="E5715" s="36">
        <v>144.15</v>
      </c>
      <c r="F5715" s="37">
        <f t="shared" si="360"/>
        <v>319.5</v>
      </c>
      <c r="G5715" s="38"/>
      <c r="H5715" s="35">
        <v>178.333</v>
      </c>
      <c r="I5715" s="36">
        <v>152.095</v>
      </c>
      <c r="J5715" s="37">
        <f t="shared" si="361"/>
        <v>330.428</v>
      </c>
      <c r="K5715" s="38"/>
      <c r="L5715" s="35">
        <v>89.25</v>
      </c>
      <c r="M5715" s="36">
        <v>72.599999999999994</v>
      </c>
      <c r="N5715" s="37">
        <f t="shared" si="362"/>
        <v>161.85</v>
      </c>
    </row>
    <row r="5716" spans="1:14" ht="15.6" x14ac:dyDescent="0.3">
      <c r="A5716" s="39">
        <v>43703.916666666664</v>
      </c>
      <c r="B5716" s="29">
        <f t="shared" si="359"/>
        <v>8</v>
      </c>
      <c r="C5716" s="34">
        <v>26</v>
      </c>
      <c r="D5716" s="35">
        <v>145.65</v>
      </c>
      <c r="E5716" s="36">
        <v>138.6</v>
      </c>
      <c r="F5716" s="37">
        <f t="shared" si="360"/>
        <v>284.25</v>
      </c>
      <c r="G5716" s="38"/>
      <c r="H5716" s="35">
        <v>174.76300000000001</v>
      </c>
      <c r="I5716" s="36">
        <v>154.601</v>
      </c>
      <c r="J5716" s="37">
        <f t="shared" si="361"/>
        <v>329.36400000000003</v>
      </c>
      <c r="K5716" s="38"/>
      <c r="L5716" s="35">
        <v>86.1</v>
      </c>
      <c r="M5716" s="36">
        <v>73.5</v>
      </c>
      <c r="N5716" s="37">
        <f t="shared" si="362"/>
        <v>159.6</v>
      </c>
    </row>
    <row r="5717" spans="1:14" ht="15.6" x14ac:dyDescent="0.3">
      <c r="A5717" s="40">
        <v>43703.958333333336</v>
      </c>
      <c r="B5717" s="29">
        <f t="shared" si="359"/>
        <v>8</v>
      </c>
      <c r="C5717" s="34">
        <v>26</v>
      </c>
      <c r="D5717" s="35">
        <v>147.44999999999999</v>
      </c>
      <c r="E5717" s="36">
        <v>135.9</v>
      </c>
      <c r="F5717" s="37">
        <f t="shared" si="360"/>
        <v>283.35000000000002</v>
      </c>
      <c r="G5717" s="38"/>
      <c r="H5717" s="35">
        <v>170.828</v>
      </c>
      <c r="I5717" s="36">
        <v>124.384</v>
      </c>
      <c r="J5717" s="37">
        <f t="shared" si="361"/>
        <v>295.21199999999999</v>
      </c>
      <c r="K5717" s="38"/>
      <c r="L5717" s="35">
        <v>74.400000000000006</v>
      </c>
      <c r="M5717" s="36">
        <v>63.45</v>
      </c>
      <c r="N5717" s="37">
        <f t="shared" si="362"/>
        <v>137.85000000000002</v>
      </c>
    </row>
    <row r="5718" spans="1:14" ht="15.6" x14ac:dyDescent="0.3">
      <c r="A5718" s="39">
        <v>43703</v>
      </c>
      <c r="B5718" s="29">
        <f t="shared" si="359"/>
        <v>8</v>
      </c>
      <c r="C5718" s="34">
        <v>26</v>
      </c>
      <c r="D5718" s="35">
        <v>146.4</v>
      </c>
      <c r="E5718" s="36">
        <v>125.85</v>
      </c>
      <c r="F5718" s="37">
        <f t="shared" si="360"/>
        <v>272.25</v>
      </c>
      <c r="G5718" s="38"/>
      <c r="H5718" s="35">
        <v>165.49</v>
      </c>
      <c r="I5718" s="36">
        <v>110.354</v>
      </c>
      <c r="J5718" s="37">
        <f t="shared" si="361"/>
        <v>275.84399999999999</v>
      </c>
      <c r="K5718" s="38"/>
      <c r="L5718" s="35">
        <v>69.3</v>
      </c>
      <c r="M5718" s="36">
        <v>66.3</v>
      </c>
      <c r="N5718" s="37">
        <f t="shared" si="362"/>
        <v>135.6</v>
      </c>
    </row>
    <row r="5719" spans="1:14" ht="15.6" x14ac:dyDescent="0.3">
      <c r="A5719" s="40">
        <v>43704.041666666664</v>
      </c>
      <c r="B5719" s="29">
        <f t="shared" si="359"/>
        <v>8</v>
      </c>
      <c r="C5719" s="34">
        <v>27</v>
      </c>
      <c r="D5719" s="35">
        <v>138.30000000000001</v>
      </c>
      <c r="E5719" s="36">
        <v>117.45</v>
      </c>
      <c r="F5719" s="37">
        <f t="shared" si="360"/>
        <v>255.75</v>
      </c>
      <c r="G5719" s="38"/>
      <c r="H5719" s="35">
        <v>159.48599999999999</v>
      </c>
      <c r="I5719" s="36">
        <v>109.55200000000001</v>
      </c>
      <c r="J5719" s="37">
        <f t="shared" si="361"/>
        <v>269.03800000000001</v>
      </c>
      <c r="K5719" s="38"/>
      <c r="L5719" s="35">
        <v>68.55</v>
      </c>
      <c r="M5719" s="36">
        <v>63.9</v>
      </c>
      <c r="N5719" s="37">
        <f t="shared" si="362"/>
        <v>132.44999999999999</v>
      </c>
    </row>
    <row r="5720" spans="1:14" ht="15.6" x14ac:dyDescent="0.3">
      <c r="A5720" s="39">
        <v>43704.083333333336</v>
      </c>
      <c r="B5720" s="29">
        <f t="shared" si="359"/>
        <v>8</v>
      </c>
      <c r="C5720" s="34">
        <v>27</v>
      </c>
      <c r="D5720" s="35">
        <v>139.35</v>
      </c>
      <c r="E5720" s="36">
        <v>109.2</v>
      </c>
      <c r="F5720" s="37">
        <f t="shared" si="360"/>
        <v>248.55</v>
      </c>
      <c r="G5720" s="38"/>
      <c r="H5720" s="35">
        <v>148.81700000000001</v>
      </c>
      <c r="I5720" s="36">
        <v>108.28700000000001</v>
      </c>
      <c r="J5720" s="37">
        <f t="shared" si="361"/>
        <v>257.10400000000004</v>
      </c>
      <c r="K5720" s="38"/>
      <c r="L5720" s="35">
        <v>70.2</v>
      </c>
      <c r="M5720" s="36">
        <v>65.099999999999994</v>
      </c>
      <c r="N5720" s="37">
        <f t="shared" si="362"/>
        <v>135.30000000000001</v>
      </c>
    </row>
    <row r="5721" spans="1:14" ht="15.6" x14ac:dyDescent="0.3">
      <c r="A5721" s="40">
        <v>43704.125</v>
      </c>
      <c r="B5721" s="29">
        <f t="shared" si="359"/>
        <v>8</v>
      </c>
      <c r="C5721" s="34">
        <v>27</v>
      </c>
      <c r="D5721" s="35">
        <v>127.95</v>
      </c>
      <c r="E5721" s="36">
        <v>110.1</v>
      </c>
      <c r="F5721" s="37">
        <f t="shared" si="360"/>
        <v>238.05</v>
      </c>
      <c r="G5721" s="38"/>
      <c r="H5721" s="35">
        <v>156.36000000000001</v>
      </c>
      <c r="I5721" s="36">
        <v>109.239</v>
      </c>
      <c r="J5721" s="37">
        <f t="shared" si="361"/>
        <v>265.59900000000005</v>
      </c>
      <c r="K5721" s="38"/>
      <c r="L5721" s="35">
        <v>68.25</v>
      </c>
      <c r="M5721" s="36">
        <v>64.2</v>
      </c>
      <c r="N5721" s="37">
        <f t="shared" si="362"/>
        <v>132.44999999999999</v>
      </c>
    </row>
    <row r="5722" spans="1:14" ht="15.6" x14ac:dyDescent="0.3">
      <c r="A5722" s="39">
        <v>43704.166666666664</v>
      </c>
      <c r="B5722" s="29">
        <f t="shared" si="359"/>
        <v>8</v>
      </c>
      <c r="C5722" s="34">
        <v>27</v>
      </c>
      <c r="D5722" s="35">
        <v>123.6</v>
      </c>
      <c r="E5722" s="36">
        <v>107.85</v>
      </c>
      <c r="F5722" s="37">
        <f t="shared" si="360"/>
        <v>231.45</v>
      </c>
      <c r="G5722" s="38"/>
      <c r="H5722" s="35">
        <v>163.23400000000001</v>
      </c>
      <c r="I5722" s="36">
        <v>108.633</v>
      </c>
      <c r="J5722" s="37">
        <f t="shared" si="361"/>
        <v>271.86700000000002</v>
      </c>
      <c r="K5722" s="38"/>
      <c r="L5722" s="35">
        <v>69.900000000000006</v>
      </c>
      <c r="M5722" s="36">
        <v>65.25</v>
      </c>
      <c r="N5722" s="37">
        <f t="shared" si="362"/>
        <v>135.15</v>
      </c>
    </row>
    <row r="5723" spans="1:14" ht="15.6" x14ac:dyDescent="0.3">
      <c r="A5723" s="40">
        <v>43704.208333333336</v>
      </c>
      <c r="B5723" s="29">
        <f t="shared" si="359"/>
        <v>8</v>
      </c>
      <c r="C5723" s="34">
        <v>27</v>
      </c>
      <c r="D5723" s="35">
        <v>122.55</v>
      </c>
      <c r="E5723" s="36">
        <v>129.9</v>
      </c>
      <c r="F5723" s="37">
        <f t="shared" si="360"/>
        <v>252.45</v>
      </c>
      <c r="G5723" s="38"/>
      <c r="H5723" s="35">
        <v>181.554</v>
      </c>
      <c r="I5723" s="36">
        <v>118.955</v>
      </c>
      <c r="J5723" s="37">
        <f t="shared" si="361"/>
        <v>300.50900000000001</v>
      </c>
      <c r="K5723" s="38"/>
      <c r="L5723" s="35">
        <v>72.150000000000006</v>
      </c>
      <c r="M5723" s="36">
        <v>63.75</v>
      </c>
      <c r="N5723" s="37">
        <f t="shared" si="362"/>
        <v>135.9</v>
      </c>
    </row>
    <row r="5724" spans="1:14" ht="15.6" x14ac:dyDescent="0.3">
      <c r="A5724" s="39">
        <v>43704.25</v>
      </c>
      <c r="B5724" s="29">
        <f t="shared" si="359"/>
        <v>8</v>
      </c>
      <c r="C5724" s="34">
        <v>27</v>
      </c>
      <c r="D5724" s="35">
        <v>161.4</v>
      </c>
      <c r="E5724" s="36">
        <v>307.05</v>
      </c>
      <c r="F5724" s="37">
        <f t="shared" si="360"/>
        <v>468.45000000000005</v>
      </c>
      <c r="G5724" s="38"/>
      <c r="H5724" s="35">
        <v>401.55399999999997</v>
      </c>
      <c r="I5724" s="36">
        <v>156.6</v>
      </c>
      <c r="J5724" s="37">
        <f t="shared" si="361"/>
        <v>558.154</v>
      </c>
      <c r="K5724" s="38"/>
      <c r="L5724" s="35">
        <v>222.45</v>
      </c>
      <c r="M5724" s="36">
        <v>149.1</v>
      </c>
      <c r="N5724" s="37">
        <f t="shared" si="362"/>
        <v>371.54999999999995</v>
      </c>
    </row>
    <row r="5725" spans="1:14" ht="15.6" x14ac:dyDescent="0.3">
      <c r="A5725" s="40">
        <v>43704.291666666664</v>
      </c>
      <c r="B5725" s="29">
        <f t="shared" si="359"/>
        <v>8</v>
      </c>
      <c r="C5725" s="34">
        <v>27</v>
      </c>
      <c r="D5725" s="35">
        <v>173.4</v>
      </c>
      <c r="E5725" s="36">
        <v>323.85000000000002</v>
      </c>
      <c r="F5725" s="37">
        <f t="shared" si="360"/>
        <v>497.25</v>
      </c>
      <c r="G5725" s="38"/>
      <c r="H5725" s="35">
        <v>420.60500000000002</v>
      </c>
      <c r="I5725" s="36">
        <v>178.477</v>
      </c>
      <c r="J5725" s="37">
        <f t="shared" si="361"/>
        <v>599.08199999999999</v>
      </c>
      <c r="K5725" s="38"/>
      <c r="L5725" s="35">
        <v>242.55</v>
      </c>
      <c r="M5725" s="36">
        <v>182.1</v>
      </c>
      <c r="N5725" s="37">
        <f t="shared" si="362"/>
        <v>424.65</v>
      </c>
    </row>
    <row r="5726" spans="1:14" ht="15.6" x14ac:dyDescent="0.3">
      <c r="A5726" s="39">
        <v>43704.333333333336</v>
      </c>
      <c r="B5726" s="29">
        <f t="shared" si="359"/>
        <v>8</v>
      </c>
      <c r="C5726" s="34">
        <v>27</v>
      </c>
      <c r="D5726" s="35">
        <v>199.05</v>
      </c>
      <c r="E5726" s="36">
        <v>355.8</v>
      </c>
      <c r="F5726" s="37">
        <f t="shared" si="360"/>
        <v>554.85</v>
      </c>
      <c r="G5726" s="38"/>
      <c r="H5726" s="35">
        <v>436.161</v>
      </c>
      <c r="I5726" s="36">
        <v>204.19</v>
      </c>
      <c r="J5726" s="37">
        <f t="shared" si="361"/>
        <v>640.351</v>
      </c>
      <c r="K5726" s="38"/>
      <c r="L5726" s="35">
        <v>264.3</v>
      </c>
      <c r="M5726" s="36">
        <v>204.75</v>
      </c>
      <c r="N5726" s="37">
        <f t="shared" si="362"/>
        <v>469.05</v>
      </c>
    </row>
    <row r="5727" spans="1:14" ht="15.6" x14ac:dyDescent="0.3">
      <c r="A5727" s="40">
        <v>43704.375</v>
      </c>
      <c r="B5727" s="29">
        <f t="shared" si="359"/>
        <v>8</v>
      </c>
      <c r="C5727" s="34">
        <v>27</v>
      </c>
      <c r="D5727" s="35">
        <v>216</v>
      </c>
      <c r="E5727" s="36">
        <v>384.6</v>
      </c>
      <c r="F5727" s="37">
        <f t="shared" si="360"/>
        <v>600.6</v>
      </c>
      <c r="G5727" s="38"/>
      <c r="H5727" s="35">
        <v>446.45</v>
      </c>
      <c r="I5727" s="36">
        <v>219.90899999999999</v>
      </c>
      <c r="J5727" s="37">
        <f t="shared" si="361"/>
        <v>666.35899999999992</v>
      </c>
      <c r="K5727" s="38"/>
      <c r="L5727" s="35">
        <v>279.3</v>
      </c>
      <c r="M5727" s="36">
        <v>214.8</v>
      </c>
      <c r="N5727" s="37">
        <f t="shared" si="362"/>
        <v>494.1</v>
      </c>
    </row>
    <row r="5728" spans="1:14" ht="15.6" x14ac:dyDescent="0.3">
      <c r="A5728" s="39">
        <v>43704.416666666664</v>
      </c>
      <c r="B5728" s="29">
        <f t="shared" si="359"/>
        <v>8</v>
      </c>
      <c r="C5728" s="34">
        <v>27</v>
      </c>
      <c r="D5728" s="35">
        <v>237.15</v>
      </c>
      <c r="E5728" s="36">
        <v>382.5</v>
      </c>
      <c r="F5728" s="37">
        <f t="shared" si="360"/>
        <v>619.65</v>
      </c>
      <c r="G5728" s="38"/>
      <c r="H5728" s="35">
        <v>446.16800000000001</v>
      </c>
      <c r="I5728" s="36">
        <v>228.46600000000001</v>
      </c>
      <c r="J5728" s="37">
        <f t="shared" si="361"/>
        <v>674.63400000000001</v>
      </c>
      <c r="K5728" s="38"/>
      <c r="L5728" s="35">
        <v>285.14999999999998</v>
      </c>
      <c r="M5728" s="36">
        <v>219.9</v>
      </c>
      <c r="N5728" s="37">
        <f t="shared" si="362"/>
        <v>505.04999999999995</v>
      </c>
    </row>
    <row r="5729" spans="1:14" ht="15.6" x14ac:dyDescent="0.3">
      <c r="A5729" s="40">
        <v>43704.458333333336</v>
      </c>
      <c r="B5729" s="29">
        <f t="shared" si="359"/>
        <v>8</v>
      </c>
      <c r="C5729" s="34">
        <v>27</v>
      </c>
      <c r="D5729" s="35">
        <v>237.6</v>
      </c>
      <c r="E5729" s="36">
        <v>379.35</v>
      </c>
      <c r="F5729" s="37">
        <f t="shared" si="360"/>
        <v>616.95000000000005</v>
      </c>
      <c r="G5729" s="38"/>
      <c r="H5729" s="35">
        <v>442.09699999999998</v>
      </c>
      <c r="I5729" s="36">
        <v>228.16499999999999</v>
      </c>
      <c r="J5729" s="37">
        <f t="shared" si="361"/>
        <v>670.26199999999994</v>
      </c>
      <c r="K5729" s="38"/>
      <c r="L5729" s="35">
        <v>287.85000000000002</v>
      </c>
      <c r="M5729" s="36">
        <v>222.75</v>
      </c>
      <c r="N5729" s="37">
        <f t="shared" si="362"/>
        <v>510.6</v>
      </c>
    </row>
    <row r="5730" spans="1:14" ht="15.6" x14ac:dyDescent="0.3">
      <c r="A5730" s="39">
        <v>43704.5</v>
      </c>
      <c r="B5730" s="29">
        <f t="shared" si="359"/>
        <v>8</v>
      </c>
      <c r="C5730" s="34">
        <v>27</v>
      </c>
      <c r="D5730" s="35">
        <v>250.65</v>
      </c>
      <c r="E5730" s="36">
        <v>380.7</v>
      </c>
      <c r="F5730" s="37">
        <f t="shared" si="360"/>
        <v>631.35</v>
      </c>
      <c r="G5730" s="38"/>
      <c r="H5730" s="35">
        <v>427.30900000000003</v>
      </c>
      <c r="I5730" s="36">
        <v>234.98500000000001</v>
      </c>
      <c r="J5730" s="37">
        <f t="shared" si="361"/>
        <v>662.2940000000001</v>
      </c>
      <c r="K5730" s="38"/>
      <c r="L5730" s="35">
        <v>295.5</v>
      </c>
      <c r="M5730" s="36">
        <v>232.05</v>
      </c>
      <c r="N5730" s="37">
        <f t="shared" si="362"/>
        <v>527.54999999999995</v>
      </c>
    </row>
    <row r="5731" spans="1:14" ht="15.6" x14ac:dyDescent="0.3">
      <c r="A5731" s="40">
        <v>43704.541666666664</v>
      </c>
      <c r="B5731" s="29">
        <f t="shared" si="359"/>
        <v>8</v>
      </c>
      <c r="C5731" s="34">
        <v>27</v>
      </c>
      <c r="D5731" s="35">
        <v>250.8</v>
      </c>
      <c r="E5731" s="36">
        <v>374.4</v>
      </c>
      <c r="F5731" s="37">
        <f t="shared" si="360"/>
        <v>625.20000000000005</v>
      </c>
      <c r="G5731" s="38"/>
      <c r="H5731" s="35">
        <v>450.13799999999998</v>
      </c>
      <c r="I5731" s="36">
        <v>230.02099999999999</v>
      </c>
      <c r="J5731" s="37">
        <f t="shared" si="361"/>
        <v>680.15899999999999</v>
      </c>
      <c r="K5731" s="38"/>
      <c r="L5731" s="35">
        <v>290.39999999999998</v>
      </c>
      <c r="M5731" s="36">
        <v>229.2</v>
      </c>
      <c r="N5731" s="37">
        <f t="shared" si="362"/>
        <v>519.59999999999991</v>
      </c>
    </row>
    <row r="5732" spans="1:14" ht="15.6" x14ac:dyDescent="0.3">
      <c r="A5732" s="39">
        <v>43704.583333333336</v>
      </c>
      <c r="B5732" s="29">
        <f t="shared" si="359"/>
        <v>8</v>
      </c>
      <c r="C5732" s="34">
        <v>27</v>
      </c>
      <c r="D5732" s="35">
        <v>248.7</v>
      </c>
      <c r="E5732" s="36">
        <v>355.8</v>
      </c>
      <c r="F5732" s="37">
        <f t="shared" si="360"/>
        <v>604.5</v>
      </c>
      <c r="G5732" s="38"/>
      <c r="H5732" s="35">
        <v>445.96899999999999</v>
      </c>
      <c r="I5732" s="36">
        <v>226.089</v>
      </c>
      <c r="J5732" s="37">
        <f t="shared" si="361"/>
        <v>672.05799999999999</v>
      </c>
      <c r="K5732" s="38"/>
      <c r="L5732" s="35">
        <v>291.14999999999998</v>
      </c>
      <c r="M5732" s="36">
        <v>235.95</v>
      </c>
      <c r="N5732" s="37">
        <f t="shared" si="362"/>
        <v>527.09999999999991</v>
      </c>
    </row>
    <row r="5733" spans="1:14" ht="15.6" x14ac:dyDescent="0.3">
      <c r="A5733" s="40">
        <v>43704.625</v>
      </c>
      <c r="B5733" s="29">
        <f t="shared" si="359"/>
        <v>8</v>
      </c>
      <c r="C5733" s="34">
        <v>27</v>
      </c>
      <c r="D5733" s="35">
        <v>243.9</v>
      </c>
      <c r="E5733" s="36">
        <v>378</v>
      </c>
      <c r="F5733" s="37">
        <f t="shared" si="360"/>
        <v>621.9</v>
      </c>
      <c r="G5733" s="38"/>
      <c r="H5733" s="35">
        <v>439.52199999999999</v>
      </c>
      <c r="I5733" s="36">
        <v>222.81200000000001</v>
      </c>
      <c r="J5733" s="37">
        <f t="shared" si="361"/>
        <v>662.33400000000006</v>
      </c>
      <c r="K5733" s="38"/>
      <c r="L5733" s="35">
        <v>287.55</v>
      </c>
      <c r="M5733" s="36">
        <v>236.7</v>
      </c>
      <c r="N5733" s="37">
        <f t="shared" si="362"/>
        <v>524.25</v>
      </c>
    </row>
    <row r="5734" spans="1:14" ht="15.6" x14ac:dyDescent="0.3">
      <c r="A5734" s="39">
        <v>43704.666666666664</v>
      </c>
      <c r="B5734" s="29">
        <f t="shared" si="359"/>
        <v>8</v>
      </c>
      <c r="C5734" s="34">
        <v>27</v>
      </c>
      <c r="D5734" s="35">
        <v>237.45</v>
      </c>
      <c r="E5734" s="36">
        <v>362.7</v>
      </c>
      <c r="F5734" s="37">
        <f t="shared" si="360"/>
        <v>600.15</v>
      </c>
      <c r="G5734" s="38"/>
      <c r="H5734" s="35">
        <v>426.86700000000002</v>
      </c>
      <c r="I5734" s="36">
        <v>217.291</v>
      </c>
      <c r="J5734" s="37">
        <f t="shared" si="361"/>
        <v>644.15800000000002</v>
      </c>
      <c r="K5734" s="38"/>
      <c r="L5734" s="35">
        <v>268.8</v>
      </c>
      <c r="M5734" s="36">
        <v>232.2</v>
      </c>
      <c r="N5734" s="37">
        <f t="shared" si="362"/>
        <v>501</v>
      </c>
    </row>
    <row r="5735" spans="1:14" ht="15.6" x14ac:dyDescent="0.3">
      <c r="A5735" s="40">
        <v>43704.708333333336</v>
      </c>
      <c r="B5735" s="29">
        <f t="shared" si="359"/>
        <v>8</v>
      </c>
      <c r="C5735" s="34">
        <v>27</v>
      </c>
      <c r="D5735" s="35">
        <v>235.8</v>
      </c>
      <c r="E5735" s="36">
        <v>346.8</v>
      </c>
      <c r="F5735" s="37">
        <f t="shared" si="360"/>
        <v>582.6</v>
      </c>
      <c r="G5735" s="38"/>
      <c r="H5735" s="35">
        <v>416.5</v>
      </c>
      <c r="I5735" s="36">
        <v>199.68799999999999</v>
      </c>
      <c r="J5735" s="37">
        <f t="shared" si="361"/>
        <v>616.18799999999999</v>
      </c>
      <c r="K5735" s="38"/>
      <c r="L5735" s="35">
        <v>255.9</v>
      </c>
      <c r="M5735" s="36">
        <v>220.8</v>
      </c>
      <c r="N5735" s="37">
        <f t="shared" si="362"/>
        <v>476.70000000000005</v>
      </c>
    </row>
    <row r="5736" spans="1:14" ht="15.6" x14ac:dyDescent="0.3">
      <c r="A5736" s="39">
        <v>43704.75</v>
      </c>
      <c r="B5736" s="29">
        <f t="shared" si="359"/>
        <v>8</v>
      </c>
      <c r="C5736" s="34">
        <v>27</v>
      </c>
      <c r="D5736" s="35">
        <v>218.85</v>
      </c>
      <c r="E5736" s="36">
        <v>308.55</v>
      </c>
      <c r="F5736" s="37">
        <f t="shared" si="360"/>
        <v>527.4</v>
      </c>
      <c r="G5736" s="38"/>
      <c r="H5736" s="35">
        <v>192.05099999999999</v>
      </c>
      <c r="I5736" s="36">
        <v>173.05799999999999</v>
      </c>
      <c r="J5736" s="37">
        <f t="shared" si="361"/>
        <v>365.10899999999998</v>
      </c>
      <c r="K5736" s="38"/>
      <c r="L5736" s="35">
        <v>109.05</v>
      </c>
      <c r="M5736" s="36">
        <v>106.35</v>
      </c>
      <c r="N5736" s="37">
        <f t="shared" si="362"/>
        <v>215.39999999999998</v>
      </c>
    </row>
    <row r="5737" spans="1:14" ht="15.6" x14ac:dyDescent="0.3">
      <c r="A5737" s="40">
        <v>43704.791666666664</v>
      </c>
      <c r="B5737" s="29">
        <f t="shared" si="359"/>
        <v>8</v>
      </c>
      <c r="C5737" s="34">
        <v>27</v>
      </c>
      <c r="D5737" s="35">
        <v>213.9</v>
      </c>
      <c r="E5737" s="36">
        <v>298.64999999999998</v>
      </c>
      <c r="F5737" s="37">
        <f t="shared" si="360"/>
        <v>512.54999999999995</v>
      </c>
      <c r="G5737" s="38"/>
      <c r="H5737" s="35">
        <v>175.48</v>
      </c>
      <c r="I5737" s="36">
        <v>161.95699999999999</v>
      </c>
      <c r="J5737" s="37">
        <f t="shared" si="361"/>
        <v>337.43700000000001</v>
      </c>
      <c r="K5737" s="38"/>
      <c r="L5737" s="35">
        <v>96.6</v>
      </c>
      <c r="M5737" s="36">
        <v>86.7</v>
      </c>
      <c r="N5737" s="37">
        <f t="shared" si="362"/>
        <v>183.3</v>
      </c>
    </row>
    <row r="5738" spans="1:14" ht="15.6" x14ac:dyDescent="0.3">
      <c r="A5738" s="39">
        <v>43704.833333333336</v>
      </c>
      <c r="B5738" s="29">
        <f t="shared" si="359"/>
        <v>8</v>
      </c>
      <c r="C5738" s="34">
        <v>27</v>
      </c>
      <c r="D5738" s="35">
        <v>212.1</v>
      </c>
      <c r="E5738" s="36">
        <v>297.3</v>
      </c>
      <c r="F5738" s="37">
        <f t="shared" si="360"/>
        <v>509.4</v>
      </c>
      <c r="G5738" s="38"/>
      <c r="H5738" s="35">
        <v>184.57599999999999</v>
      </c>
      <c r="I5738" s="36">
        <v>161.78899999999999</v>
      </c>
      <c r="J5738" s="37">
        <f t="shared" si="361"/>
        <v>346.36500000000001</v>
      </c>
      <c r="K5738" s="38"/>
      <c r="L5738" s="35">
        <v>94.95</v>
      </c>
      <c r="M5738" s="36">
        <v>79.95</v>
      </c>
      <c r="N5738" s="37">
        <f t="shared" si="362"/>
        <v>174.9</v>
      </c>
    </row>
    <row r="5739" spans="1:14" ht="15.6" x14ac:dyDescent="0.3">
      <c r="A5739" s="40">
        <v>43704.875</v>
      </c>
      <c r="B5739" s="29">
        <f t="shared" si="359"/>
        <v>8</v>
      </c>
      <c r="C5739" s="34">
        <v>27</v>
      </c>
      <c r="D5739" s="35">
        <v>181.65</v>
      </c>
      <c r="E5739" s="36">
        <v>163.80000000000001</v>
      </c>
      <c r="F5739" s="37">
        <f t="shared" si="360"/>
        <v>345.45000000000005</v>
      </c>
      <c r="G5739" s="38"/>
      <c r="H5739" s="35">
        <v>177.77199999999999</v>
      </c>
      <c r="I5739" s="36">
        <v>152.90199999999999</v>
      </c>
      <c r="J5739" s="37">
        <f t="shared" si="361"/>
        <v>330.67399999999998</v>
      </c>
      <c r="K5739" s="38"/>
      <c r="L5739" s="35">
        <v>91.8</v>
      </c>
      <c r="M5739" s="36">
        <v>73.8</v>
      </c>
      <c r="N5739" s="37">
        <f t="shared" si="362"/>
        <v>165.6</v>
      </c>
    </row>
    <row r="5740" spans="1:14" ht="15.6" x14ac:dyDescent="0.3">
      <c r="A5740" s="39">
        <v>43704.916666666664</v>
      </c>
      <c r="B5740" s="29">
        <f t="shared" si="359"/>
        <v>8</v>
      </c>
      <c r="C5740" s="34">
        <v>27</v>
      </c>
      <c r="D5740" s="35">
        <v>173.4</v>
      </c>
      <c r="E5740" s="36">
        <v>157.19999999999999</v>
      </c>
      <c r="F5740" s="37">
        <f t="shared" si="360"/>
        <v>330.6</v>
      </c>
      <c r="G5740" s="38"/>
      <c r="H5740" s="35">
        <v>173.89400000000001</v>
      </c>
      <c r="I5740" s="36">
        <v>148.97499999999999</v>
      </c>
      <c r="J5740" s="37">
        <f t="shared" si="361"/>
        <v>322.86900000000003</v>
      </c>
      <c r="K5740" s="38"/>
      <c r="L5740" s="35">
        <v>87.9</v>
      </c>
      <c r="M5740" s="36">
        <v>70.2</v>
      </c>
      <c r="N5740" s="37">
        <f t="shared" si="362"/>
        <v>158.10000000000002</v>
      </c>
    </row>
    <row r="5741" spans="1:14" ht="15.6" x14ac:dyDescent="0.3">
      <c r="A5741" s="40">
        <v>43704.958333333336</v>
      </c>
      <c r="B5741" s="29">
        <f t="shared" si="359"/>
        <v>8</v>
      </c>
      <c r="C5741" s="34">
        <v>27</v>
      </c>
      <c r="D5741" s="35">
        <v>164.55</v>
      </c>
      <c r="E5741" s="36">
        <v>155.4</v>
      </c>
      <c r="F5741" s="37">
        <f t="shared" si="360"/>
        <v>319.95000000000005</v>
      </c>
      <c r="G5741" s="38"/>
      <c r="H5741" s="35">
        <v>164.76</v>
      </c>
      <c r="I5741" s="36">
        <v>121.36199999999999</v>
      </c>
      <c r="J5741" s="37">
        <f t="shared" si="361"/>
        <v>286.12199999999996</v>
      </c>
      <c r="K5741" s="38"/>
      <c r="L5741" s="35">
        <v>77.7</v>
      </c>
      <c r="M5741" s="36">
        <v>63.15</v>
      </c>
      <c r="N5741" s="37">
        <f t="shared" si="362"/>
        <v>140.85</v>
      </c>
    </row>
    <row r="5742" spans="1:14" ht="15.6" x14ac:dyDescent="0.3">
      <c r="A5742" s="39">
        <v>43704</v>
      </c>
      <c r="B5742" s="29">
        <f t="shared" si="359"/>
        <v>8</v>
      </c>
      <c r="C5742" s="34">
        <v>27</v>
      </c>
      <c r="D5742" s="35">
        <v>149.85</v>
      </c>
      <c r="E5742" s="36">
        <v>144.75</v>
      </c>
      <c r="F5742" s="37">
        <f t="shared" si="360"/>
        <v>294.60000000000002</v>
      </c>
      <c r="G5742" s="38"/>
      <c r="H5742" s="35">
        <v>162.28700000000001</v>
      </c>
      <c r="I5742" s="36">
        <v>115.744</v>
      </c>
      <c r="J5742" s="37">
        <f t="shared" si="361"/>
        <v>278.03100000000001</v>
      </c>
      <c r="K5742" s="38"/>
      <c r="L5742" s="35">
        <v>71.7</v>
      </c>
      <c r="M5742" s="36">
        <v>63.15</v>
      </c>
      <c r="N5742" s="37">
        <f t="shared" si="362"/>
        <v>134.85</v>
      </c>
    </row>
    <row r="5743" spans="1:14" ht="15.6" x14ac:dyDescent="0.3">
      <c r="A5743" s="40">
        <v>43705.041666666664</v>
      </c>
      <c r="B5743" s="29">
        <f t="shared" si="359"/>
        <v>8</v>
      </c>
      <c r="C5743" s="34">
        <v>28</v>
      </c>
      <c r="D5743" s="35">
        <v>151.65</v>
      </c>
      <c r="E5743" s="36">
        <v>141.9</v>
      </c>
      <c r="F5743" s="37">
        <f t="shared" si="360"/>
        <v>293.55</v>
      </c>
      <c r="G5743" s="38"/>
      <c r="H5743" s="35">
        <v>160.959</v>
      </c>
      <c r="I5743" s="36">
        <v>115.51600000000001</v>
      </c>
      <c r="J5743" s="37">
        <f t="shared" si="361"/>
        <v>276.47500000000002</v>
      </c>
      <c r="K5743" s="38"/>
      <c r="L5743" s="35">
        <v>69.900000000000006</v>
      </c>
      <c r="M5743" s="36">
        <v>61.8</v>
      </c>
      <c r="N5743" s="37">
        <f t="shared" si="362"/>
        <v>131.69999999999999</v>
      </c>
    </row>
    <row r="5744" spans="1:14" ht="15.6" x14ac:dyDescent="0.3">
      <c r="A5744" s="39">
        <v>43705.083333333336</v>
      </c>
      <c r="B5744" s="29">
        <f t="shared" si="359"/>
        <v>8</v>
      </c>
      <c r="C5744" s="34">
        <v>28</v>
      </c>
      <c r="D5744" s="35">
        <v>144.44999999999999</v>
      </c>
      <c r="E5744" s="36">
        <v>130.80000000000001</v>
      </c>
      <c r="F5744" s="37">
        <f t="shared" si="360"/>
        <v>275.25</v>
      </c>
      <c r="G5744" s="38"/>
      <c r="H5744" s="35">
        <v>147.11500000000001</v>
      </c>
      <c r="I5744" s="36">
        <v>117.045</v>
      </c>
      <c r="J5744" s="37">
        <f t="shared" si="361"/>
        <v>264.16000000000003</v>
      </c>
      <c r="K5744" s="38"/>
      <c r="L5744" s="35">
        <v>71.25</v>
      </c>
      <c r="M5744" s="36">
        <v>63</v>
      </c>
      <c r="N5744" s="37">
        <f t="shared" si="362"/>
        <v>134.25</v>
      </c>
    </row>
    <row r="5745" spans="1:14" ht="15.6" x14ac:dyDescent="0.3">
      <c r="A5745" s="40">
        <v>43705.125</v>
      </c>
      <c r="B5745" s="29">
        <f t="shared" si="359"/>
        <v>8</v>
      </c>
      <c r="C5745" s="34">
        <v>28</v>
      </c>
      <c r="D5745" s="35">
        <v>144</v>
      </c>
      <c r="E5745" s="36">
        <v>131.4</v>
      </c>
      <c r="F5745" s="37">
        <f t="shared" si="360"/>
        <v>275.39999999999998</v>
      </c>
      <c r="G5745" s="38"/>
      <c r="H5745" s="35">
        <v>156.071</v>
      </c>
      <c r="I5745" s="36">
        <v>115.004</v>
      </c>
      <c r="J5745" s="37">
        <f t="shared" si="361"/>
        <v>271.07499999999999</v>
      </c>
      <c r="K5745" s="38"/>
      <c r="L5745" s="35">
        <v>69.3</v>
      </c>
      <c r="M5745" s="36">
        <v>64.05</v>
      </c>
      <c r="N5745" s="37">
        <f t="shared" si="362"/>
        <v>133.35</v>
      </c>
    </row>
    <row r="5746" spans="1:14" ht="15.6" x14ac:dyDescent="0.3">
      <c r="A5746" s="39">
        <v>43705.166666666664</v>
      </c>
      <c r="B5746" s="29">
        <f t="shared" si="359"/>
        <v>8</v>
      </c>
      <c r="C5746" s="34">
        <v>28</v>
      </c>
      <c r="D5746" s="35">
        <v>143.4</v>
      </c>
      <c r="E5746" s="36">
        <v>129.6</v>
      </c>
      <c r="F5746" s="37">
        <f t="shared" si="360"/>
        <v>273</v>
      </c>
      <c r="G5746" s="38"/>
      <c r="H5746" s="35">
        <v>164.25200000000001</v>
      </c>
      <c r="I5746" s="36">
        <v>115.871</v>
      </c>
      <c r="J5746" s="37">
        <f t="shared" si="361"/>
        <v>280.12299999999999</v>
      </c>
      <c r="K5746" s="38"/>
      <c r="L5746" s="35">
        <v>72.150000000000006</v>
      </c>
      <c r="M5746" s="36">
        <v>61.5</v>
      </c>
      <c r="N5746" s="37">
        <f t="shared" si="362"/>
        <v>133.65</v>
      </c>
    </row>
    <row r="5747" spans="1:14" ht="15.6" x14ac:dyDescent="0.3">
      <c r="A5747" s="40">
        <v>43705.208333333336</v>
      </c>
      <c r="B5747" s="29">
        <f t="shared" si="359"/>
        <v>8</v>
      </c>
      <c r="C5747" s="34">
        <v>28</v>
      </c>
      <c r="D5747" s="35">
        <v>124.8</v>
      </c>
      <c r="E5747" s="36">
        <v>144.44999999999999</v>
      </c>
      <c r="F5747" s="37">
        <f t="shared" si="360"/>
        <v>269.25</v>
      </c>
      <c r="G5747" s="38"/>
      <c r="H5747" s="35">
        <v>186.983</v>
      </c>
      <c r="I5747" s="36">
        <v>124.393</v>
      </c>
      <c r="J5747" s="37">
        <f t="shared" si="361"/>
        <v>311.37599999999998</v>
      </c>
      <c r="K5747" s="38"/>
      <c r="L5747" s="35">
        <v>72.599999999999994</v>
      </c>
      <c r="M5747" s="36">
        <v>61.95</v>
      </c>
      <c r="N5747" s="37">
        <f t="shared" si="362"/>
        <v>134.55000000000001</v>
      </c>
    </row>
    <row r="5748" spans="1:14" ht="15.6" x14ac:dyDescent="0.3">
      <c r="A5748" s="39">
        <v>43705.25</v>
      </c>
      <c r="B5748" s="29">
        <f t="shared" si="359"/>
        <v>8</v>
      </c>
      <c r="C5748" s="34">
        <v>28</v>
      </c>
      <c r="D5748" s="35">
        <v>157.65</v>
      </c>
      <c r="E5748" s="36">
        <v>288.60000000000002</v>
      </c>
      <c r="F5748" s="37">
        <f t="shared" si="360"/>
        <v>446.25</v>
      </c>
      <c r="G5748" s="38"/>
      <c r="H5748" s="35">
        <v>375.34899999999999</v>
      </c>
      <c r="I5748" s="36">
        <v>153.12</v>
      </c>
      <c r="J5748" s="37">
        <f t="shared" si="361"/>
        <v>528.46900000000005</v>
      </c>
      <c r="K5748" s="38"/>
      <c r="L5748" s="35">
        <v>212.7</v>
      </c>
      <c r="M5748" s="36">
        <v>152.1</v>
      </c>
      <c r="N5748" s="37">
        <f t="shared" si="362"/>
        <v>364.79999999999995</v>
      </c>
    </row>
    <row r="5749" spans="1:14" ht="15.6" x14ac:dyDescent="0.3">
      <c r="A5749" s="40">
        <v>43705.291666666664</v>
      </c>
      <c r="B5749" s="29">
        <f t="shared" si="359"/>
        <v>8</v>
      </c>
      <c r="C5749" s="34">
        <v>28</v>
      </c>
      <c r="D5749" s="35">
        <v>171.75</v>
      </c>
      <c r="E5749" s="36">
        <v>307.5</v>
      </c>
      <c r="F5749" s="37">
        <f t="shared" si="360"/>
        <v>479.25</v>
      </c>
      <c r="G5749" s="38"/>
      <c r="H5749" s="35">
        <v>393.15600000000001</v>
      </c>
      <c r="I5749" s="36">
        <v>177.67599999999999</v>
      </c>
      <c r="J5749" s="37">
        <f t="shared" si="361"/>
        <v>570.83199999999999</v>
      </c>
      <c r="K5749" s="38"/>
      <c r="L5749" s="35">
        <v>228.3</v>
      </c>
      <c r="M5749" s="36">
        <v>184.5</v>
      </c>
      <c r="N5749" s="37">
        <f t="shared" si="362"/>
        <v>412.8</v>
      </c>
    </row>
    <row r="5750" spans="1:14" ht="15.6" x14ac:dyDescent="0.3">
      <c r="A5750" s="39">
        <v>43705.333333333336</v>
      </c>
      <c r="B5750" s="29">
        <f t="shared" si="359"/>
        <v>8</v>
      </c>
      <c r="C5750" s="34">
        <v>28</v>
      </c>
      <c r="D5750" s="35">
        <v>200.85</v>
      </c>
      <c r="E5750" s="36">
        <v>332.85</v>
      </c>
      <c r="F5750" s="37">
        <f t="shared" si="360"/>
        <v>533.70000000000005</v>
      </c>
      <c r="G5750" s="38"/>
      <c r="H5750" s="35">
        <v>407.40800000000002</v>
      </c>
      <c r="I5750" s="36">
        <v>202.756</v>
      </c>
      <c r="J5750" s="37">
        <f t="shared" si="361"/>
        <v>610.16399999999999</v>
      </c>
      <c r="K5750" s="38"/>
      <c r="L5750" s="35">
        <v>250.95</v>
      </c>
      <c r="M5750" s="36">
        <v>201.15</v>
      </c>
      <c r="N5750" s="37">
        <f t="shared" si="362"/>
        <v>452.1</v>
      </c>
    </row>
    <row r="5751" spans="1:14" ht="15.6" x14ac:dyDescent="0.3">
      <c r="A5751" s="40">
        <v>43705.375</v>
      </c>
      <c r="B5751" s="29">
        <f t="shared" si="359"/>
        <v>8</v>
      </c>
      <c r="C5751" s="34">
        <v>28</v>
      </c>
      <c r="D5751" s="35">
        <v>211.65</v>
      </c>
      <c r="E5751" s="36">
        <v>362.85</v>
      </c>
      <c r="F5751" s="37">
        <f t="shared" si="360"/>
        <v>574.5</v>
      </c>
      <c r="G5751" s="38"/>
      <c r="H5751" s="35">
        <v>423.40699999999998</v>
      </c>
      <c r="I5751" s="36">
        <v>219.458</v>
      </c>
      <c r="J5751" s="37">
        <f t="shared" si="361"/>
        <v>642.86500000000001</v>
      </c>
      <c r="K5751" s="38"/>
      <c r="L5751" s="35">
        <v>266.10000000000002</v>
      </c>
      <c r="M5751" s="36">
        <v>215.1</v>
      </c>
      <c r="N5751" s="37">
        <f t="shared" si="362"/>
        <v>481.20000000000005</v>
      </c>
    </row>
    <row r="5752" spans="1:14" ht="15.6" x14ac:dyDescent="0.3">
      <c r="A5752" s="39">
        <v>43705.416666666664</v>
      </c>
      <c r="B5752" s="29">
        <f t="shared" si="359"/>
        <v>8</v>
      </c>
      <c r="C5752" s="34">
        <v>28</v>
      </c>
      <c r="D5752" s="35">
        <v>220.8</v>
      </c>
      <c r="E5752" s="36">
        <v>372.45</v>
      </c>
      <c r="F5752" s="37">
        <f t="shared" si="360"/>
        <v>593.25</v>
      </c>
      <c r="G5752" s="38"/>
      <c r="H5752" s="35">
        <v>426.01499999999999</v>
      </c>
      <c r="I5752" s="36">
        <v>219.70599999999999</v>
      </c>
      <c r="J5752" s="37">
        <f t="shared" si="361"/>
        <v>645.721</v>
      </c>
      <c r="K5752" s="38"/>
      <c r="L5752" s="35">
        <v>271.35000000000002</v>
      </c>
      <c r="M5752" s="36">
        <v>216</v>
      </c>
      <c r="N5752" s="37">
        <f t="shared" si="362"/>
        <v>487.35</v>
      </c>
    </row>
    <row r="5753" spans="1:14" ht="15.6" x14ac:dyDescent="0.3">
      <c r="A5753" s="40">
        <v>43705.458333333336</v>
      </c>
      <c r="B5753" s="29">
        <f t="shared" si="359"/>
        <v>8</v>
      </c>
      <c r="C5753" s="34">
        <v>28</v>
      </c>
      <c r="D5753" s="35">
        <v>245.55</v>
      </c>
      <c r="E5753" s="36">
        <v>399</v>
      </c>
      <c r="F5753" s="37">
        <f t="shared" si="360"/>
        <v>644.54999999999995</v>
      </c>
      <c r="G5753" s="38"/>
      <c r="H5753" s="35">
        <v>433.274</v>
      </c>
      <c r="I5753" s="36">
        <v>224.702</v>
      </c>
      <c r="J5753" s="37">
        <f t="shared" si="361"/>
        <v>657.976</v>
      </c>
      <c r="K5753" s="38"/>
      <c r="L5753" s="35">
        <v>274.35000000000002</v>
      </c>
      <c r="M5753" s="36">
        <v>219.9</v>
      </c>
      <c r="N5753" s="37">
        <f t="shared" si="362"/>
        <v>494.25</v>
      </c>
    </row>
    <row r="5754" spans="1:14" ht="15.6" x14ac:dyDescent="0.3">
      <c r="A5754" s="39">
        <v>43705.5</v>
      </c>
      <c r="B5754" s="29">
        <f t="shared" si="359"/>
        <v>8</v>
      </c>
      <c r="C5754" s="34">
        <v>28</v>
      </c>
      <c r="D5754" s="35">
        <v>258.75</v>
      </c>
      <c r="E5754" s="36">
        <v>388.8</v>
      </c>
      <c r="F5754" s="37">
        <f t="shared" si="360"/>
        <v>647.54999999999995</v>
      </c>
      <c r="G5754" s="38"/>
      <c r="H5754" s="35">
        <v>427.46499999999997</v>
      </c>
      <c r="I5754" s="36">
        <v>228.42599999999999</v>
      </c>
      <c r="J5754" s="37">
        <f t="shared" si="361"/>
        <v>655.89099999999996</v>
      </c>
      <c r="K5754" s="38"/>
      <c r="L5754" s="35">
        <v>277.95</v>
      </c>
      <c r="M5754" s="36">
        <v>214.65</v>
      </c>
      <c r="N5754" s="37">
        <f t="shared" si="362"/>
        <v>492.6</v>
      </c>
    </row>
    <row r="5755" spans="1:14" ht="15.6" x14ac:dyDescent="0.3">
      <c r="A5755" s="40">
        <v>43705.541666666664</v>
      </c>
      <c r="B5755" s="29">
        <f t="shared" si="359"/>
        <v>8</v>
      </c>
      <c r="C5755" s="34">
        <v>28</v>
      </c>
      <c r="D5755" s="35">
        <v>255.6</v>
      </c>
      <c r="E5755" s="36">
        <v>391.05</v>
      </c>
      <c r="F5755" s="37">
        <f t="shared" si="360"/>
        <v>646.65</v>
      </c>
      <c r="G5755" s="38"/>
      <c r="H5755" s="35">
        <v>433.06099999999998</v>
      </c>
      <c r="I5755" s="36">
        <v>225.21799999999999</v>
      </c>
      <c r="J5755" s="37">
        <f t="shared" si="361"/>
        <v>658.279</v>
      </c>
      <c r="K5755" s="38"/>
      <c r="L5755" s="35">
        <v>274.35000000000002</v>
      </c>
      <c r="M5755" s="36">
        <v>200.25</v>
      </c>
      <c r="N5755" s="37">
        <f t="shared" si="362"/>
        <v>474.6</v>
      </c>
    </row>
    <row r="5756" spans="1:14" ht="15.6" x14ac:dyDescent="0.3">
      <c r="A5756" s="39">
        <v>43705.583333333336</v>
      </c>
      <c r="B5756" s="29">
        <f t="shared" si="359"/>
        <v>8</v>
      </c>
      <c r="C5756" s="34">
        <v>28</v>
      </c>
      <c r="D5756" s="35">
        <v>249</v>
      </c>
      <c r="E5756" s="36">
        <v>391.5</v>
      </c>
      <c r="F5756" s="37">
        <f t="shared" si="360"/>
        <v>640.5</v>
      </c>
      <c r="G5756" s="38"/>
      <c r="H5756" s="35">
        <v>426.20400000000001</v>
      </c>
      <c r="I5756" s="36">
        <v>225.49299999999999</v>
      </c>
      <c r="J5756" s="37">
        <f t="shared" si="361"/>
        <v>651.697</v>
      </c>
      <c r="K5756" s="38"/>
      <c r="L5756" s="35">
        <v>268.8</v>
      </c>
      <c r="M5756" s="36">
        <v>199.05</v>
      </c>
      <c r="N5756" s="37">
        <f t="shared" si="362"/>
        <v>467.85</v>
      </c>
    </row>
    <row r="5757" spans="1:14" ht="15.6" x14ac:dyDescent="0.3">
      <c r="A5757" s="40">
        <v>43705.625</v>
      </c>
      <c r="B5757" s="29">
        <f t="shared" si="359"/>
        <v>8</v>
      </c>
      <c r="C5757" s="34">
        <v>28</v>
      </c>
      <c r="D5757" s="35">
        <v>245.4</v>
      </c>
      <c r="E5757" s="36">
        <v>388.05</v>
      </c>
      <c r="F5757" s="37">
        <f t="shared" si="360"/>
        <v>633.45000000000005</v>
      </c>
      <c r="G5757" s="38"/>
      <c r="H5757" s="35">
        <v>423.83600000000001</v>
      </c>
      <c r="I5757" s="36">
        <v>221.274</v>
      </c>
      <c r="J5757" s="37">
        <f t="shared" si="361"/>
        <v>645.11</v>
      </c>
      <c r="K5757" s="38"/>
      <c r="L5757" s="35">
        <v>269.10000000000002</v>
      </c>
      <c r="M5757" s="36">
        <v>198</v>
      </c>
      <c r="N5757" s="37">
        <f t="shared" si="362"/>
        <v>467.1</v>
      </c>
    </row>
    <row r="5758" spans="1:14" ht="15.6" x14ac:dyDescent="0.3">
      <c r="A5758" s="39">
        <v>43705.666666666664</v>
      </c>
      <c r="B5758" s="29">
        <f t="shared" si="359"/>
        <v>8</v>
      </c>
      <c r="C5758" s="34">
        <v>28</v>
      </c>
      <c r="D5758" s="35">
        <v>244.5</v>
      </c>
      <c r="E5758" s="36">
        <v>382.65</v>
      </c>
      <c r="F5758" s="37">
        <f t="shared" si="360"/>
        <v>627.15</v>
      </c>
      <c r="G5758" s="38"/>
      <c r="H5758" s="35">
        <v>417.00599999999997</v>
      </c>
      <c r="I5758" s="36">
        <v>218.23400000000001</v>
      </c>
      <c r="J5758" s="37">
        <f t="shared" si="361"/>
        <v>635.24</v>
      </c>
      <c r="K5758" s="38"/>
      <c r="L5758" s="35">
        <v>267.75</v>
      </c>
      <c r="M5758" s="36">
        <v>193.95</v>
      </c>
      <c r="N5758" s="37">
        <f t="shared" si="362"/>
        <v>461.7</v>
      </c>
    </row>
    <row r="5759" spans="1:14" ht="15.6" x14ac:dyDescent="0.3">
      <c r="A5759" s="40">
        <v>43705.708333333336</v>
      </c>
      <c r="B5759" s="29">
        <f t="shared" si="359"/>
        <v>8</v>
      </c>
      <c r="C5759" s="34">
        <v>28</v>
      </c>
      <c r="D5759" s="35">
        <v>235.8</v>
      </c>
      <c r="E5759" s="36">
        <v>347.1</v>
      </c>
      <c r="F5759" s="37">
        <f t="shared" si="360"/>
        <v>582.90000000000009</v>
      </c>
      <c r="G5759" s="38"/>
      <c r="H5759" s="35">
        <v>396.46300000000002</v>
      </c>
      <c r="I5759" s="36">
        <v>203.77699999999999</v>
      </c>
      <c r="J5759" s="37">
        <f t="shared" si="361"/>
        <v>600.24</v>
      </c>
      <c r="K5759" s="38"/>
      <c r="L5759" s="35">
        <v>261.75</v>
      </c>
      <c r="M5759" s="36">
        <v>191.85</v>
      </c>
      <c r="N5759" s="37">
        <f t="shared" si="362"/>
        <v>453.6</v>
      </c>
    </row>
    <row r="5760" spans="1:14" ht="15.6" x14ac:dyDescent="0.3">
      <c r="A5760" s="39">
        <v>43705.75</v>
      </c>
      <c r="B5760" s="29">
        <f t="shared" si="359"/>
        <v>8</v>
      </c>
      <c r="C5760" s="34">
        <v>28</v>
      </c>
      <c r="D5760" s="35">
        <v>225.45</v>
      </c>
      <c r="E5760" s="36">
        <v>310.05</v>
      </c>
      <c r="F5760" s="37">
        <f t="shared" si="360"/>
        <v>535.5</v>
      </c>
      <c r="G5760" s="38"/>
      <c r="H5760" s="35">
        <v>182.518</v>
      </c>
      <c r="I5760" s="36">
        <v>171.065</v>
      </c>
      <c r="J5760" s="37">
        <f t="shared" si="361"/>
        <v>353.58299999999997</v>
      </c>
      <c r="K5760" s="38"/>
      <c r="L5760" s="35">
        <v>114.3</v>
      </c>
      <c r="M5760" s="36">
        <v>98.85</v>
      </c>
      <c r="N5760" s="37">
        <f t="shared" si="362"/>
        <v>213.14999999999998</v>
      </c>
    </row>
    <row r="5761" spans="1:14" ht="15.6" x14ac:dyDescent="0.3">
      <c r="A5761" s="40">
        <v>43705.791666666664</v>
      </c>
      <c r="B5761" s="29">
        <f t="shared" si="359"/>
        <v>8</v>
      </c>
      <c r="C5761" s="34">
        <v>28</v>
      </c>
      <c r="D5761" s="35">
        <v>209.1</v>
      </c>
      <c r="E5761" s="36">
        <v>291.45</v>
      </c>
      <c r="F5761" s="37">
        <f t="shared" si="360"/>
        <v>500.54999999999995</v>
      </c>
      <c r="G5761" s="38"/>
      <c r="H5761" s="35">
        <v>174.77500000000001</v>
      </c>
      <c r="I5761" s="36">
        <v>165.899</v>
      </c>
      <c r="J5761" s="37">
        <f t="shared" si="361"/>
        <v>340.67399999999998</v>
      </c>
      <c r="K5761" s="38"/>
      <c r="L5761" s="35">
        <v>104.55</v>
      </c>
      <c r="M5761" s="36">
        <v>85.05</v>
      </c>
      <c r="N5761" s="37">
        <f t="shared" si="362"/>
        <v>189.6</v>
      </c>
    </row>
    <row r="5762" spans="1:14" ht="15.6" x14ac:dyDescent="0.3">
      <c r="A5762" s="39">
        <v>43705.833333333336</v>
      </c>
      <c r="B5762" s="29">
        <f t="shared" si="359"/>
        <v>8</v>
      </c>
      <c r="C5762" s="34">
        <v>28</v>
      </c>
      <c r="D5762" s="35">
        <v>201</v>
      </c>
      <c r="E5762" s="36">
        <v>285.45</v>
      </c>
      <c r="F5762" s="37">
        <f t="shared" si="360"/>
        <v>486.45</v>
      </c>
      <c r="G5762" s="38"/>
      <c r="H5762" s="35">
        <v>184.67099999999999</v>
      </c>
      <c r="I5762" s="36">
        <v>164.107</v>
      </c>
      <c r="J5762" s="37">
        <f t="shared" si="361"/>
        <v>348.77800000000002</v>
      </c>
      <c r="K5762" s="38"/>
      <c r="L5762" s="35">
        <v>103.2</v>
      </c>
      <c r="M5762" s="36">
        <v>79.349999999999994</v>
      </c>
      <c r="N5762" s="37">
        <f t="shared" si="362"/>
        <v>182.55</v>
      </c>
    </row>
    <row r="5763" spans="1:14" ht="15.6" x14ac:dyDescent="0.3">
      <c r="A5763" s="40">
        <v>43705.875</v>
      </c>
      <c r="B5763" s="29">
        <f t="shared" si="359"/>
        <v>8</v>
      </c>
      <c r="C5763" s="34">
        <v>28</v>
      </c>
      <c r="D5763" s="35">
        <v>165.75</v>
      </c>
      <c r="E5763" s="36">
        <v>151.35</v>
      </c>
      <c r="F5763" s="37">
        <f t="shared" si="360"/>
        <v>317.10000000000002</v>
      </c>
      <c r="G5763" s="38"/>
      <c r="H5763" s="35">
        <v>174.55500000000001</v>
      </c>
      <c r="I5763" s="36">
        <v>151.19300000000001</v>
      </c>
      <c r="J5763" s="37">
        <f t="shared" si="361"/>
        <v>325.74800000000005</v>
      </c>
      <c r="K5763" s="38"/>
      <c r="L5763" s="35">
        <v>99.75</v>
      </c>
      <c r="M5763" s="36">
        <v>75.900000000000006</v>
      </c>
      <c r="N5763" s="37">
        <f t="shared" si="362"/>
        <v>175.65</v>
      </c>
    </row>
    <row r="5764" spans="1:14" ht="15.6" x14ac:dyDescent="0.3">
      <c r="A5764" s="39">
        <v>43705.916666666664</v>
      </c>
      <c r="B5764" s="29">
        <f t="shared" si="359"/>
        <v>8</v>
      </c>
      <c r="C5764" s="34">
        <v>28</v>
      </c>
      <c r="D5764" s="35">
        <v>146.69999999999999</v>
      </c>
      <c r="E5764" s="36">
        <v>145.80000000000001</v>
      </c>
      <c r="F5764" s="37">
        <f t="shared" si="360"/>
        <v>292.5</v>
      </c>
      <c r="G5764" s="38"/>
      <c r="H5764" s="35">
        <v>171.649</v>
      </c>
      <c r="I5764" s="36">
        <v>149.214</v>
      </c>
      <c r="J5764" s="37">
        <f t="shared" si="361"/>
        <v>320.863</v>
      </c>
      <c r="K5764" s="38"/>
      <c r="L5764" s="35">
        <v>94.2</v>
      </c>
      <c r="M5764" s="36">
        <v>72</v>
      </c>
      <c r="N5764" s="37">
        <f t="shared" si="362"/>
        <v>166.2</v>
      </c>
    </row>
    <row r="5765" spans="1:14" ht="15.6" x14ac:dyDescent="0.3">
      <c r="A5765" s="40">
        <v>43705.958333333336</v>
      </c>
      <c r="B5765" s="29">
        <f t="shared" si="359"/>
        <v>8</v>
      </c>
      <c r="C5765" s="34">
        <v>28</v>
      </c>
      <c r="D5765" s="35">
        <v>133.80000000000001</v>
      </c>
      <c r="E5765" s="36">
        <v>140.4</v>
      </c>
      <c r="F5765" s="37">
        <f t="shared" si="360"/>
        <v>274.20000000000005</v>
      </c>
      <c r="G5765" s="38"/>
      <c r="H5765" s="35">
        <v>164.411</v>
      </c>
      <c r="I5765" s="36">
        <v>122.395</v>
      </c>
      <c r="J5765" s="37">
        <f t="shared" si="361"/>
        <v>286.80599999999998</v>
      </c>
      <c r="K5765" s="38"/>
      <c r="L5765" s="35">
        <v>84.15</v>
      </c>
      <c r="M5765" s="36">
        <v>65.7</v>
      </c>
      <c r="N5765" s="37">
        <f t="shared" si="362"/>
        <v>149.85000000000002</v>
      </c>
    </row>
    <row r="5766" spans="1:14" ht="15.6" x14ac:dyDescent="0.3">
      <c r="A5766" s="39">
        <v>43705</v>
      </c>
      <c r="B5766" s="29">
        <f t="shared" si="359"/>
        <v>8</v>
      </c>
      <c r="C5766" s="34">
        <v>28</v>
      </c>
      <c r="D5766" s="35">
        <v>119.85</v>
      </c>
      <c r="E5766" s="36">
        <v>125.85</v>
      </c>
      <c r="F5766" s="37">
        <f t="shared" si="360"/>
        <v>245.7</v>
      </c>
      <c r="G5766" s="38"/>
      <c r="H5766" s="35">
        <v>161.59399999999999</v>
      </c>
      <c r="I5766" s="36">
        <v>106.869</v>
      </c>
      <c r="J5766" s="37">
        <f t="shared" si="361"/>
        <v>268.46299999999997</v>
      </c>
      <c r="K5766" s="38"/>
      <c r="L5766" s="35">
        <v>75.3</v>
      </c>
      <c r="M5766" s="36">
        <v>65.099999999999994</v>
      </c>
      <c r="N5766" s="37">
        <f t="shared" si="362"/>
        <v>140.39999999999998</v>
      </c>
    </row>
    <row r="5767" spans="1:14" ht="15.6" x14ac:dyDescent="0.3">
      <c r="A5767" s="40">
        <v>43706.041666666664</v>
      </c>
      <c r="B5767" s="29">
        <f t="shared" si="359"/>
        <v>8</v>
      </c>
      <c r="C5767" s="34">
        <v>29</v>
      </c>
      <c r="D5767" s="35">
        <v>123.15</v>
      </c>
      <c r="E5767" s="36">
        <v>124.65</v>
      </c>
      <c r="F5767" s="37">
        <f t="shared" si="360"/>
        <v>247.8</v>
      </c>
      <c r="G5767" s="38"/>
      <c r="H5767" s="35">
        <v>161.13399999999999</v>
      </c>
      <c r="I5767" s="36">
        <v>106.056</v>
      </c>
      <c r="J5767" s="37">
        <f t="shared" si="361"/>
        <v>267.19</v>
      </c>
      <c r="K5767" s="38"/>
      <c r="L5767" s="35">
        <v>76.05</v>
      </c>
      <c r="M5767" s="36">
        <v>65.849999999999994</v>
      </c>
      <c r="N5767" s="37">
        <f t="shared" si="362"/>
        <v>141.89999999999998</v>
      </c>
    </row>
    <row r="5768" spans="1:14" ht="15.6" x14ac:dyDescent="0.3">
      <c r="A5768" s="39">
        <v>43706.083333333336</v>
      </c>
      <c r="B5768" s="29">
        <f t="shared" ref="B5768:B5831" si="363">MONTH(A5768)</f>
        <v>8</v>
      </c>
      <c r="C5768" s="34">
        <v>29</v>
      </c>
      <c r="D5768" s="35">
        <v>119.25</v>
      </c>
      <c r="E5768" s="36">
        <v>114</v>
      </c>
      <c r="F5768" s="37">
        <f t="shared" ref="F5768:F5831" si="364">D5768+E5768</f>
        <v>233.25</v>
      </c>
      <c r="G5768" s="38"/>
      <c r="H5768" s="35">
        <v>148.489</v>
      </c>
      <c r="I5768" s="36">
        <v>107.17100000000001</v>
      </c>
      <c r="J5768" s="37">
        <f t="shared" ref="J5768:J5831" si="365">H5768+I5768</f>
        <v>255.66000000000003</v>
      </c>
      <c r="K5768" s="38"/>
      <c r="L5768" s="35">
        <v>75.900000000000006</v>
      </c>
      <c r="M5768" s="36">
        <v>64.8</v>
      </c>
      <c r="N5768" s="37">
        <f t="shared" ref="N5768:N5831" si="366">L5768+M5768</f>
        <v>140.69999999999999</v>
      </c>
    </row>
    <row r="5769" spans="1:14" ht="15.6" x14ac:dyDescent="0.3">
      <c r="A5769" s="40">
        <v>43706.125</v>
      </c>
      <c r="B5769" s="29">
        <f t="shared" si="363"/>
        <v>8</v>
      </c>
      <c r="C5769" s="34">
        <v>29</v>
      </c>
      <c r="D5769" s="35">
        <v>116.7</v>
      </c>
      <c r="E5769" s="36">
        <v>113.25</v>
      </c>
      <c r="F5769" s="37">
        <f t="shared" si="364"/>
        <v>229.95</v>
      </c>
      <c r="G5769" s="38"/>
      <c r="H5769" s="35">
        <v>147.59</v>
      </c>
      <c r="I5769" s="36">
        <v>105.005</v>
      </c>
      <c r="J5769" s="37">
        <f t="shared" si="365"/>
        <v>252.595</v>
      </c>
      <c r="K5769" s="38"/>
      <c r="L5769" s="35">
        <v>78</v>
      </c>
      <c r="M5769" s="36">
        <v>65.400000000000006</v>
      </c>
      <c r="N5769" s="37">
        <f t="shared" si="366"/>
        <v>143.4</v>
      </c>
    </row>
    <row r="5770" spans="1:14" ht="15.6" x14ac:dyDescent="0.3">
      <c r="A5770" s="39">
        <v>43706.166666666664</v>
      </c>
      <c r="B5770" s="29">
        <f t="shared" si="363"/>
        <v>8</v>
      </c>
      <c r="C5770" s="34">
        <v>29</v>
      </c>
      <c r="D5770" s="35">
        <v>118.65</v>
      </c>
      <c r="E5770" s="36">
        <v>115.2</v>
      </c>
      <c r="F5770" s="37">
        <f t="shared" si="364"/>
        <v>233.85000000000002</v>
      </c>
      <c r="G5770" s="38"/>
      <c r="H5770" s="35">
        <v>165.28700000000001</v>
      </c>
      <c r="I5770" s="36">
        <v>106.801</v>
      </c>
      <c r="J5770" s="37">
        <f t="shared" si="365"/>
        <v>272.08800000000002</v>
      </c>
      <c r="K5770" s="38"/>
      <c r="L5770" s="35">
        <v>75.599999999999994</v>
      </c>
      <c r="M5770" s="36">
        <v>64.2</v>
      </c>
      <c r="N5770" s="37">
        <f t="shared" si="366"/>
        <v>139.80000000000001</v>
      </c>
    </row>
    <row r="5771" spans="1:14" ht="15.6" x14ac:dyDescent="0.3">
      <c r="A5771" s="40">
        <v>43706.208333333336</v>
      </c>
      <c r="B5771" s="29">
        <f t="shared" si="363"/>
        <v>8</v>
      </c>
      <c r="C5771" s="34">
        <v>29</v>
      </c>
      <c r="D5771" s="35">
        <v>128.4</v>
      </c>
      <c r="E5771" s="36">
        <v>136.65</v>
      </c>
      <c r="F5771" s="37">
        <f t="shared" si="364"/>
        <v>265.05</v>
      </c>
      <c r="G5771" s="38"/>
      <c r="H5771" s="35">
        <v>185.40899999999999</v>
      </c>
      <c r="I5771" s="36">
        <v>118.21599999999999</v>
      </c>
      <c r="J5771" s="37">
        <f t="shared" si="365"/>
        <v>303.625</v>
      </c>
      <c r="K5771" s="38"/>
      <c r="L5771" s="35">
        <v>79.650000000000006</v>
      </c>
      <c r="M5771" s="36">
        <v>65.849999999999994</v>
      </c>
      <c r="N5771" s="37">
        <f t="shared" si="366"/>
        <v>145.5</v>
      </c>
    </row>
    <row r="5772" spans="1:14" ht="15.6" x14ac:dyDescent="0.3">
      <c r="A5772" s="39">
        <v>43706.25</v>
      </c>
      <c r="B5772" s="29">
        <f t="shared" si="363"/>
        <v>8</v>
      </c>
      <c r="C5772" s="34">
        <v>29</v>
      </c>
      <c r="D5772" s="35">
        <v>161.85</v>
      </c>
      <c r="E5772" s="36">
        <v>277.64999999999998</v>
      </c>
      <c r="F5772" s="37">
        <f t="shared" si="364"/>
        <v>439.5</v>
      </c>
      <c r="G5772" s="38"/>
      <c r="H5772" s="35">
        <v>359.48599999999999</v>
      </c>
      <c r="I5772" s="36">
        <v>156.226</v>
      </c>
      <c r="J5772" s="37">
        <f t="shared" si="365"/>
        <v>515.71199999999999</v>
      </c>
      <c r="K5772" s="38"/>
      <c r="L5772" s="35">
        <v>209.55</v>
      </c>
      <c r="M5772" s="36">
        <v>140.1</v>
      </c>
      <c r="N5772" s="37">
        <f t="shared" si="366"/>
        <v>349.65</v>
      </c>
    </row>
    <row r="5773" spans="1:14" ht="15.6" x14ac:dyDescent="0.3">
      <c r="A5773" s="40">
        <v>43706.291666666664</v>
      </c>
      <c r="B5773" s="29">
        <f t="shared" si="363"/>
        <v>8</v>
      </c>
      <c r="C5773" s="34">
        <v>29</v>
      </c>
      <c r="D5773" s="35">
        <v>173.55</v>
      </c>
      <c r="E5773" s="36">
        <v>301.64999999999998</v>
      </c>
      <c r="F5773" s="37">
        <f t="shared" si="364"/>
        <v>475.2</v>
      </c>
      <c r="G5773" s="38"/>
      <c r="H5773" s="35">
        <v>383.90499999999997</v>
      </c>
      <c r="I5773" s="36">
        <v>178.679</v>
      </c>
      <c r="J5773" s="37">
        <f t="shared" si="365"/>
        <v>562.58399999999995</v>
      </c>
      <c r="K5773" s="38"/>
      <c r="L5773" s="35">
        <v>229.2</v>
      </c>
      <c r="M5773" s="36">
        <v>162</v>
      </c>
      <c r="N5773" s="37">
        <f t="shared" si="366"/>
        <v>391.2</v>
      </c>
    </row>
    <row r="5774" spans="1:14" ht="15.6" x14ac:dyDescent="0.3">
      <c r="A5774" s="39">
        <v>43706.333333333336</v>
      </c>
      <c r="B5774" s="29">
        <f t="shared" si="363"/>
        <v>8</v>
      </c>
      <c r="C5774" s="34">
        <v>29</v>
      </c>
      <c r="D5774" s="35">
        <v>198.45</v>
      </c>
      <c r="E5774" s="36">
        <v>330.45</v>
      </c>
      <c r="F5774" s="37">
        <f t="shared" si="364"/>
        <v>528.9</v>
      </c>
      <c r="G5774" s="38"/>
      <c r="H5774" s="35">
        <v>393.30700000000002</v>
      </c>
      <c r="I5774" s="36">
        <v>207.322</v>
      </c>
      <c r="J5774" s="37">
        <f t="shared" si="365"/>
        <v>600.62900000000002</v>
      </c>
      <c r="K5774" s="38"/>
      <c r="L5774" s="35">
        <v>245.4</v>
      </c>
      <c r="M5774" s="36">
        <v>177.45</v>
      </c>
      <c r="N5774" s="37">
        <f t="shared" si="366"/>
        <v>422.85</v>
      </c>
    </row>
    <row r="5775" spans="1:14" ht="15.6" x14ac:dyDescent="0.3">
      <c r="A5775" s="40">
        <v>43706.375</v>
      </c>
      <c r="B5775" s="29">
        <f t="shared" si="363"/>
        <v>8</v>
      </c>
      <c r="C5775" s="34">
        <v>29</v>
      </c>
      <c r="D5775" s="35">
        <v>214.05</v>
      </c>
      <c r="E5775" s="36">
        <v>361.95</v>
      </c>
      <c r="F5775" s="37">
        <f t="shared" si="364"/>
        <v>576</v>
      </c>
      <c r="G5775" s="38"/>
      <c r="H5775" s="35">
        <v>410.875</v>
      </c>
      <c r="I5775" s="36">
        <v>219.21299999999999</v>
      </c>
      <c r="J5775" s="37">
        <f t="shared" si="365"/>
        <v>630.08799999999997</v>
      </c>
      <c r="K5775" s="38"/>
      <c r="L5775" s="35">
        <v>258</v>
      </c>
      <c r="M5775" s="36">
        <v>190.65</v>
      </c>
      <c r="N5775" s="37">
        <f t="shared" si="366"/>
        <v>448.65</v>
      </c>
    </row>
    <row r="5776" spans="1:14" ht="15.6" x14ac:dyDescent="0.3">
      <c r="A5776" s="39">
        <v>43706.416666666664</v>
      </c>
      <c r="B5776" s="29">
        <f t="shared" si="363"/>
        <v>8</v>
      </c>
      <c r="C5776" s="34">
        <v>29</v>
      </c>
      <c r="D5776" s="35">
        <v>220.65</v>
      </c>
      <c r="E5776" s="36">
        <v>366.15</v>
      </c>
      <c r="F5776" s="37">
        <f t="shared" si="364"/>
        <v>586.79999999999995</v>
      </c>
      <c r="G5776" s="38"/>
      <c r="H5776" s="35">
        <v>409.20499999999998</v>
      </c>
      <c r="I5776" s="36">
        <v>223.67</v>
      </c>
      <c r="J5776" s="37">
        <f t="shared" si="365"/>
        <v>632.875</v>
      </c>
      <c r="K5776" s="38"/>
      <c r="L5776" s="35">
        <v>257.39999999999998</v>
      </c>
      <c r="M5776" s="36">
        <v>192.15</v>
      </c>
      <c r="N5776" s="37">
        <f t="shared" si="366"/>
        <v>449.54999999999995</v>
      </c>
    </row>
    <row r="5777" spans="1:14" ht="15.6" x14ac:dyDescent="0.3">
      <c r="A5777" s="40">
        <v>43706.458333333336</v>
      </c>
      <c r="B5777" s="29">
        <f t="shared" si="363"/>
        <v>8</v>
      </c>
      <c r="C5777" s="34">
        <v>29</v>
      </c>
      <c r="D5777" s="35">
        <v>225.6</v>
      </c>
      <c r="E5777" s="36">
        <v>372.3</v>
      </c>
      <c r="F5777" s="37">
        <f t="shared" si="364"/>
        <v>597.9</v>
      </c>
      <c r="G5777" s="38"/>
      <c r="H5777" s="35">
        <v>411.85500000000002</v>
      </c>
      <c r="I5777" s="36">
        <v>224.52099999999999</v>
      </c>
      <c r="J5777" s="37">
        <f t="shared" si="365"/>
        <v>636.37599999999998</v>
      </c>
      <c r="K5777" s="38"/>
      <c r="L5777" s="35">
        <v>258.14999999999998</v>
      </c>
      <c r="M5777" s="36">
        <v>191.85</v>
      </c>
      <c r="N5777" s="37">
        <f t="shared" si="366"/>
        <v>450</v>
      </c>
    </row>
    <row r="5778" spans="1:14" ht="15.6" x14ac:dyDescent="0.3">
      <c r="A5778" s="39">
        <v>43706.5</v>
      </c>
      <c r="B5778" s="29">
        <f t="shared" si="363"/>
        <v>8</v>
      </c>
      <c r="C5778" s="34">
        <v>29</v>
      </c>
      <c r="D5778" s="35">
        <v>242.7</v>
      </c>
      <c r="E5778" s="36">
        <v>370.5</v>
      </c>
      <c r="F5778" s="37">
        <f t="shared" si="364"/>
        <v>613.20000000000005</v>
      </c>
      <c r="G5778" s="38"/>
      <c r="H5778" s="35">
        <v>416.96</v>
      </c>
      <c r="I5778" s="36">
        <v>233.011</v>
      </c>
      <c r="J5778" s="37">
        <f t="shared" si="365"/>
        <v>649.971</v>
      </c>
      <c r="K5778" s="38"/>
      <c r="L5778" s="35">
        <v>264.3</v>
      </c>
      <c r="M5778" s="36">
        <v>190.2</v>
      </c>
      <c r="N5778" s="37">
        <f t="shared" si="366"/>
        <v>454.5</v>
      </c>
    </row>
    <row r="5779" spans="1:14" ht="15.6" x14ac:dyDescent="0.3">
      <c r="A5779" s="40">
        <v>43706.541666666664</v>
      </c>
      <c r="B5779" s="29">
        <f t="shared" si="363"/>
        <v>8</v>
      </c>
      <c r="C5779" s="34">
        <v>29</v>
      </c>
      <c r="D5779" s="35">
        <v>249.9</v>
      </c>
      <c r="E5779" s="36">
        <v>373.65</v>
      </c>
      <c r="F5779" s="37">
        <f t="shared" si="364"/>
        <v>623.54999999999995</v>
      </c>
      <c r="G5779" s="38"/>
      <c r="H5779" s="35">
        <v>420.892</v>
      </c>
      <c r="I5779" s="36">
        <v>224.482</v>
      </c>
      <c r="J5779" s="37">
        <f t="shared" si="365"/>
        <v>645.37400000000002</v>
      </c>
      <c r="K5779" s="38"/>
      <c r="L5779" s="35">
        <v>268.5</v>
      </c>
      <c r="M5779" s="36">
        <v>191.4</v>
      </c>
      <c r="N5779" s="37">
        <f t="shared" si="366"/>
        <v>459.9</v>
      </c>
    </row>
    <row r="5780" spans="1:14" ht="15.6" x14ac:dyDescent="0.3">
      <c r="A5780" s="39">
        <v>43706.583333333336</v>
      </c>
      <c r="B5780" s="29">
        <f t="shared" si="363"/>
        <v>8</v>
      </c>
      <c r="C5780" s="34">
        <v>29</v>
      </c>
      <c r="D5780" s="35">
        <v>242.7</v>
      </c>
      <c r="E5780" s="36">
        <v>378.75</v>
      </c>
      <c r="F5780" s="37">
        <f t="shared" si="364"/>
        <v>621.45000000000005</v>
      </c>
      <c r="G5780" s="38"/>
      <c r="H5780" s="35">
        <v>423.07100000000003</v>
      </c>
      <c r="I5780" s="36">
        <v>225.60599999999999</v>
      </c>
      <c r="J5780" s="37">
        <f t="shared" si="365"/>
        <v>648.67700000000002</v>
      </c>
      <c r="K5780" s="38"/>
      <c r="L5780" s="35">
        <v>267.3</v>
      </c>
      <c r="M5780" s="36">
        <v>193.35</v>
      </c>
      <c r="N5780" s="37">
        <f t="shared" si="366"/>
        <v>460.65</v>
      </c>
    </row>
    <row r="5781" spans="1:14" ht="15.6" x14ac:dyDescent="0.3">
      <c r="A5781" s="40">
        <v>43706.625</v>
      </c>
      <c r="B5781" s="29">
        <f t="shared" si="363"/>
        <v>8</v>
      </c>
      <c r="C5781" s="34">
        <v>29</v>
      </c>
      <c r="D5781" s="35">
        <v>240.6</v>
      </c>
      <c r="E5781" s="36">
        <v>377.55</v>
      </c>
      <c r="F5781" s="37">
        <f t="shared" si="364"/>
        <v>618.15</v>
      </c>
      <c r="G5781" s="38"/>
      <c r="H5781" s="35">
        <v>423.53</v>
      </c>
      <c r="I5781" s="36">
        <v>222.16499999999999</v>
      </c>
      <c r="J5781" s="37">
        <f t="shared" si="365"/>
        <v>645.69499999999994</v>
      </c>
      <c r="K5781" s="38"/>
      <c r="L5781" s="35">
        <v>269.10000000000002</v>
      </c>
      <c r="M5781" s="36">
        <v>192.75</v>
      </c>
      <c r="N5781" s="37">
        <f t="shared" si="366"/>
        <v>461.85</v>
      </c>
    </row>
    <row r="5782" spans="1:14" ht="15.6" x14ac:dyDescent="0.3">
      <c r="A5782" s="39">
        <v>43706.666666666664</v>
      </c>
      <c r="B5782" s="29">
        <f t="shared" si="363"/>
        <v>8</v>
      </c>
      <c r="C5782" s="34">
        <v>29</v>
      </c>
      <c r="D5782" s="35">
        <v>252</v>
      </c>
      <c r="E5782" s="36">
        <v>366.15</v>
      </c>
      <c r="F5782" s="37">
        <f t="shared" si="364"/>
        <v>618.15</v>
      </c>
      <c r="G5782" s="38"/>
      <c r="H5782" s="35">
        <v>421.99400000000003</v>
      </c>
      <c r="I5782" s="36">
        <v>216.738</v>
      </c>
      <c r="J5782" s="37">
        <f t="shared" si="365"/>
        <v>638.73199999999997</v>
      </c>
      <c r="K5782" s="38"/>
      <c r="L5782" s="35">
        <v>266.10000000000002</v>
      </c>
      <c r="M5782" s="36">
        <v>189.6</v>
      </c>
      <c r="N5782" s="37">
        <f t="shared" si="366"/>
        <v>455.70000000000005</v>
      </c>
    </row>
    <row r="5783" spans="1:14" ht="15.6" x14ac:dyDescent="0.3">
      <c r="A5783" s="40">
        <v>43706.708333333336</v>
      </c>
      <c r="B5783" s="29">
        <f t="shared" si="363"/>
        <v>8</v>
      </c>
      <c r="C5783" s="34">
        <v>29</v>
      </c>
      <c r="D5783" s="35">
        <v>249</v>
      </c>
      <c r="E5783" s="36">
        <v>347.55</v>
      </c>
      <c r="F5783" s="37">
        <f t="shared" si="364"/>
        <v>596.54999999999995</v>
      </c>
      <c r="G5783" s="38"/>
      <c r="H5783" s="35">
        <v>407.41500000000002</v>
      </c>
      <c r="I5783" s="36">
        <v>203.8</v>
      </c>
      <c r="J5783" s="37">
        <f t="shared" si="365"/>
        <v>611.21500000000003</v>
      </c>
      <c r="K5783" s="38"/>
      <c r="L5783" s="35">
        <v>246.6</v>
      </c>
      <c r="M5783" s="36">
        <v>187.8</v>
      </c>
      <c r="N5783" s="37">
        <f t="shared" si="366"/>
        <v>434.4</v>
      </c>
    </row>
    <row r="5784" spans="1:14" ht="15.6" x14ac:dyDescent="0.3">
      <c r="A5784" s="39">
        <v>43706.75</v>
      </c>
      <c r="B5784" s="29">
        <f t="shared" si="363"/>
        <v>8</v>
      </c>
      <c r="C5784" s="34">
        <v>29</v>
      </c>
      <c r="D5784" s="35">
        <v>233.4</v>
      </c>
      <c r="E5784" s="36">
        <v>316.8</v>
      </c>
      <c r="F5784" s="37">
        <f t="shared" si="364"/>
        <v>550.20000000000005</v>
      </c>
      <c r="G5784" s="38"/>
      <c r="H5784" s="35">
        <v>180.649</v>
      </c>
      <c r="I5784" s="36">
        <v>171.32400000000001</v>
      </c>
      <c r="J5784" s="37">
        <f t="shared" si="365"/>
        <v>351.97300000000001</v>
      </c>
      <c r="K5784" s="38"/>
      <c r="L5784" s="35">
        <v>110.1</v>
      </c>
      <c r="M5784" s="36">
        <v>101.7</v>
      </c>
      <c r="N5784" s="37">
        <f t="shared" si="366"/>
        <v>211.8</v>
      </c>
    </row>
    <row r="5785" spans="1:14" ht="15.6" x14ac:dyDescent="0.3">
      <c r="A5785" s="40">
        <v>43706.791666666664</v>
      </c>
      <c r="B5785" s="29">
        <f t="shared" si="363"/>
        <v>8</v>
      </c>
      <c r="C5785" s="34">
        <v>29</v>
      </c>
      <c r="D5785" s="35">
        <v>218.25</v>
      </c>
      <c r="E5785" s="36">
        <v>301.05</v>
      </c>
      <c r="F5785" s="37">
        <f t="shared" si="364"/>
        <v>519.29999999999995</v>
      </c>
      <c r="G5785" s="38"/>
      <c r="H5785" s="35">
        <v>168.441</v>
      </c>
      <c r="I5785" s="36">
        <v>166.02</v>
      </c>
      <c r="J5785" s="37">
        <f t="shared" si="365"/>
        <v>334.46100000000001</v>
      </c>
      <c r="K5785" s="38"/>
      <c r="L5785" s="35">
        <v>97.65</v>
      </c>
      <c r="M5785" s="36">
        <v>87.45</v>
      </c>
      <c r="N5785" s="37">
        <f t="shared" si="366"/>
        <v>185.10000000000002</v>
      </c>
    </row>
    <row r="5786" spans="1:14" ht="15.6" x14ac:dyDescent="0.3">
      <c r="A5786" s="39">
        <v>43706.833333333336</v>
      </c>
      <c r="B5786" s="29">
        <f t="shared" si="363"/>
        <v>8</v>
      </c>
      <c r="C5786" s="34">
        <v>29</v>
      </c>
      <c r="D5786" s="35">
        <v>217.8</v>
      </c>
      <c r="E5786" s="36">
        <v>302.55</v>
      </c>
      <c r="F5786" s="37">
        <f t="shared" si="364"/>
        <v>520.35</v>
      </c>
      <c r="G5786" s="38"/>
      <c r="H5786" s="35">
        <v>170.95</v>
      </c>
      <c r="I5786" s="36">
        <v>164.42500000000001</v>
      </c>
      <c r="J5786" s="37">
        <f t="shared" si="365"/>
        <v>335.375</v>
      </c>
      <c r="K5786" s="38"/>
      <c r="L5786" s="35">
        <v>97.95</v>
      </c>
      <c r="M5786" s="36">
        <v>84.6</v>
      </c>
      <c r="N5786" s="37">
        <f t="shared" si="366"/>
        <v>182.55</v>
      </c>
    </row>
    <row r="5787" spans="1:14" ht="15.6" x14ac:dyDescent="0.3">
      <c r="A5787" s="40">
        <v>43706.875</v>
      </c>
      <c r="B5787" s="29">
        <f t="shared" si="363"/>
        <v>8</v>
      </c>
      <c r="C5787" s="34">
        <v>29</v>
      </c>
      <c r="D5787" s="35">
        <v>189.15</v>
      </c>
      <c r="E5787" s="36">
        <v>152.85</v>
      </c>
      <c r="F5787" s="37">
        <f t="shared" si="364"/>
        <v>342</v>
      </c>
      <c r="G5787" s="38"/>
      <c r="H5787" s="35">
        <v>167.6</v>
      </c>
      <c r="I5787" s="36">
        <v>154.31899999999999</v>
      </c>
      <c r="J5787" s="37">
        <f t="shared" si="365"/>
        <v>321.91899999999998</v>
      </c>
      <c r="K5787" s="38"/>
      <c r="L5787" s="35">
        <v>92.4</v>
      </c>
      <c r="M5787" s="36">
        <v>75.150000000000006</v>
      </c>
      <c r="N5787" s="37">
        <f t="shared" si="366"/>
        <v>167.55</v>
      </c>
    </row>
    <row r="5788" spans="1:14" ht="15.6" x14ac:dyDescent="0.3">
      <c r="A5788" s="39">
        <v>43706.916666666664</v>
      </c>
      <c r="B5788" s="29">
        <f t="shared" si="363"/>
        <v>8</v>
      </c>
      <c r="C5788" s="34">
        <v>29</v>
      </c>
      <c r="D5788" s="35">
        <v>163.35</v>
      </c>
      <c r="E5788" s="36">
        <v>145.5</v>
      </c>
      <c r="F5788" s="37">
        <f t="shared" si="364"/>
        <v>308.85000000000002</v>
      </c>
      <c r="G5788" s="38"/>
      <c r="H5788" s="35">
        <v>174.33</v>
      </c>
      <c r="I5788" s="36">
        <v>149.35499999999999</v>
      </c>
      <c r="J5788" s="37">
        <f t="shared" si="365"/>
        <v>323.685</v>
      </c>
      <c r="K5788" s="38"/>
      <c r="L5788" s="35">
        <v>88.35</v>
      </c>
      <c r="M5788" s="36">
        <v>73.349999999999994</v>
      </c>
      <c r="N5788" s="37">
        <f t="shared" si="366"/>
        <v>161.69999999999999</v>
      </c>
    </row>
    <row r="5789" spans="1:14" ht="15.6" x14ac:dyDescent="0.3">
      <c r="A5789" s="40">
        <v>43706.958333333336</v>
      </c>
      <c r="B5789" s="29">
        <f t="shared" si="363"/>
        <v>8</v>
      </c>
      <c r="C5789" s="34">
        <v>29</v>
      </c>
      <c r="D5789" s="35">
        <v>152.25</v>
      </c>
      <c r="E5789" s="36">
        <v>141.30000000000001</v>
      </c>
      <c r="F5789" s="37">
        <f t="shared" si="364"/>
        <v>293.55</v>
      </c>
      <c r="G5789" s="38"/>
      <c r="H5789" s="35">
        <v>165.24700000000001</v>
      </c>
      <c r="I5789" s="36">
        <v>121.47199999999999</v>
      </c>
      <c r="J5789" s="37">
        <f t="shared" si="365"/>
        <v>286.71899999999999</v>
      </c>
      <c r="K5789" s="38"/>
      <c r="L5789" s="35">
        <v>79.05</v>
      </c>
      <c r="M5789" s="36">
        <v>64.2</v>
      </c>
      <c r="N5789" s="37">
        <f t="shared" si="366"/>
        <v>143.25</v>
      </c>
    </row>
    <row r="5790" spans="1:14" ht="15.6" x14ac:dyDescent="0.3">
      <c r="A5790" s="39">
        <v>43706</v>
      </c>
      <c r="B5790" s="29">
        <f t="shared" si="363"/>
        <v>8</v>
      </c>
      <c r="C5790" s="34">
        <v>29</v>
      </c>
      <c r="D5790" s="35">
        <v>146.55000000000001</v>
      </c>
      <c r="E5790" s="36">
        <v>130.19999999999999</v>
      </c>
      <c r="F5790" s="37">
        <f t="shared" si="364"/>
        <v>276.75</v>
      </c>
      <c r="G5790" s="38"/>
      <c r="H5790" s="35">
        <v>162.62</v>
      </c>
      <c r="I5790" s="36">
        <v>107.611</v>
      </c>
      <c r="J5790" s="37">
        <f t="shared" si="365"/>
        <v>270.23099999999999</v>
      </c>
      <c r="K5790" s="38"/>
      <c r="L5790" s="35">
        <v>72.45</v>
      </c>
      <c r="M5790" s="36">
        <v>65.849999999999994</v>
      </c>
      <c r="N5790" s="37">
        <f t="shared" si="366"/>
        <v>138.30000000000001</v>
      </c>
    </row>
    <row r="5791" spans="1:14" ht="15.6" x14ac:dyDescent="0.3">
      <c r="A5791" s="40">
        <v>43707.041666666664</v>
      </c>
      <c r="B5791" s="29">
        <f t="shared" si="363"/>
        <v>8</v>
      </c>
      <c r="C5791" s="34">
        <v>30</v>
      </c>
      <c r="D5791" s="35">
        <v>134.85</v>
      </c>
      <c r="E5791" s="36">
        <v>126.9</v>
      </c>
      <c r="F5791" s="37">
        <f t="shared" si="364"/>
        <v>261.75</v>
      </c>
      <c r="G5791" s="38"/>
      <c r="H5791" s="35">
        <v>162.971</v>
      </c>
      <c r="I5791" s="36">
        <v>105.40900000000001</v>
      </c>
      <c r="J5791" s="37">
        <f t="shared" si="365"/>
        <v>268.38</v>
      </c>
      <c r="K5791" s="38"/>
      <c r="L5791" s="35">
        <v>72.900000000000006</v>
      </c>
      <c r="M5791" s="36">
        <v>64.95</v>
      </c>
      <c r="N5791" s="37">
        <f t="shared" si="366"/>
        <v>137.85000000000002</v>
      </c>
    </row>
    <row r="5792" spans="1:14" ht="15.6" x14ac:dyDescent="0.3">
      <c r="A5792" s="39">
        <v>43707.083333333336</v>
      </c>
      <c r="B5792" s="29">
        <f t="shared" si="363"/>
        <v>8</v>
      </c>
      <c r="C5792" s="34">
        <v>30</v>
      </c>
      <c r="D5792" s="35">
        <v>105.3</v>
      </c>
      <c r="E5792" s="36">
        <v>123.9</v>
      </c>
      <c r="F5792" s="37">
        <f t="shared" si="364"/>
        <v>229.2</v>
      </c>
      <c r="G5792" s="38"/>
      <c r="H5792" s="35">
        <v>153.55799999999999</v>
      </c>
      <c r="I5792" s="36">
        <v>105.08799999999999</v>
      </c>
      <c r="J5792" s="37">
        <f t="shared" si="365"/>
        <v>258.64599999999996</v>
      </c>
      <c r="K5792" s="38"/>
      <c r="L5792" s="35">
        <v>71.55</v>
      </c>
      <c r="M5792" s="36">
        <v>66.150000000000006</v>
      </c>
      <c r="N5792" s="37">
        <f t="shared" si="366"/>
        <v>137.69999999999999</v>
      </c>
    </row>
    <row r="5793" spans="1:14" ht="15.6" x14ac:dyDescent="0.3">
      <c r="A5793" s="40">
        <v>43707.125</v>
      </c>
      <c r="B5793" s="29">
        <f t="shared" si="363"/>
        <v>8</v>
      </c>
      <c r="C5793" s="34">
        <v>30</v>
      </c>
      <c r="D5793" s="35">
        <v>106.8</v>
      </c>
      <c r="E5793" s="36">
        <v>114.9</v>
      </c>
      <c r="F5793" s="37">
        <f t="shared" si="364"/>
        <v>221.7</v>
      </c>
      <c r="G5793" s="38"/>
      <c r="H5793" s="35">
        <v>149.65899999999999</v>
      </c>
      <c r="I5793" s="36">
        <v>104.04900000000001</v>
      </c>
      <c r="J5793" s="37">
        <f t="shared" si="365"/>
        <v>253.708</v>
      </c>
      <c r="K5793" s="38"/>
      <c r="L5793" s="35">
        <v>72.599999999999994</v>
      </c>
      <c r="M5793" s="36">
        <v>64.95</v>
      </c>
      <c r="N5793" s="37">
        <f t="shared" si="366"/>
        <v>137.55000000000001</v>
      </c>
    </row>
    <row r="5794" spans="1:14" ht="15.6" x14ac:dyDescent="0.3">
      <c r="A5794" s="39">
        <v>43707.166666666664</v>
      </c>
      <c r="B5794" s="29">
        <f t="shared" si="363"/>
        <v>8</v>
      </c>
      <c r="C5794" s="34">
        <v>30</v>
      </c>
      <c r="D5794" s="35">
        <v>100.35</v>
      </c>
      <c r="E5794" s="36">
        <v>119.25</v>
      </c>
      <c r="F5794" s="37">
        <f t="shared" si="364"/>
        <v>219.6</v>
      </c>
      <c r="G5794" s="38"/>
      <c r="H5794" s="35">
        <v>169.67599999999999</v>
      </c>
      <c r="I5794" s="36">
        <v>103.581</v>
      </c>
      <c r="J5794" s="37">
        <f t="shared" si="365"/>
        <v>273.25700000000001</v>
      </c>
      <c r="K5794" s="38"/>
      <c r="L5794" s="35">
        <v>72.599999999999994</v>
      </c>
      <c r="M5794" s="36">
        <v>64.2</v>
      </c>
      <c r="N5794" s="37">
        <f t="shared" si="366"/>
        <v>136.80000000000001</v>
      </c>
    </row>
    <row r="5795" spans="1:14" ht="15.6" x14ac:dyDescent="0.3">
      <c r="A5795" s="40">
        <v>43707.208333333336</v>
      </c>
      <c r="B5795" s="29">
        <f t="shared" si="363"/>
        <v>8</v>
      </c>
      <c r="C5795" s="34">
        <v>30</v>
      </c>
      <c r="D5795" s="35">
        <v>97.8</v>
      </c>
      <c r="E5795" s="36">
        <v>130.35</v>
      </c>
      <c r="F5795" s="37">
        <f t="shared" si="364"/>
        <v>228.14999999999998</v>
      </c>
      <c r="G5795" s="38"/>
      <c r="H5795" s="35">
        <v>188.54900000000001</v>
      </c>
      <c r="I5795" s="36">
        <v>120.32899999999999</v>
      </c>
      <c r="J5795" s="37">
        <f t="shared" si="365"/>
        <v>308.87799999999999</v>
      </c>
      <c r="K5795" s="38"/>
      <c r="L5795" s="35">
        <v>76.650000000000006</v>
      </c>
      <c r="M5795" s="36">
        <v>65.400000000000006</v>
      </c>
      <c r="N5795" s="37">
        <f t="shared" si="366"/>
        <v>142.05000000000001</v>
      </c>
    </row>
    <row r="5796" spans="1:14" ht="15.6" x14ac:dyDescent="0.3">
      <c r="A5796" s="39">
        <v>43707.25</v>
      </c>
      <c r="B5796" s="29">
        <f t="shared" si="363"/>
        <v>8</v>
      </c>
      <c r="C5796" s="34">
        <v>30</v>
      </c>
      <c r="D5796" s="35">
        <v>115.65</v>
      </c>
      <c r="E5796" s="36">
        <v>219.9</v>
      </c>
      <c r="F5796" s="37">
        <f t="shared" si="364"/>
        <v>335.55</v>
      </c>
      <c r="G5796" s="38"/>
      <c r="H5796" s="35">
        <v>366.13200000000001</v>
      </c>
      <c r="I5796" s="36">
        <v>152.65199999999999</v>
      </c>
      <c r="J5796" s="37">
        <f t="shared" si="365"/>
        <v>518.78399999999999</v>
      </c>
      <c r="K5796" s="38"/>
      <c r="L5796" s="35">
        <v>199.05</v>
      </c>
      <c r="M5796" s="36">
        <v>133.65</v>
      </c>
      <c r="N5796" s="37">
        <f t="shared" si="366"/>
        <v>332.70000000000005</v>
      </c>
    </row>
    <row r="5797" spans="1:14" ht="15.6" x14ac:dyDescent="0.3">
      <c r="A5797" s="40">
        <v>43707.291666666664</v>
      </c>
      <c r="B5797" s="29">
        <f t="shared" si="363"/>
        <v>8</v>
      </c>
      <c r="C5797" s="34">
        <v>30</v>
      </c>
      <c r="D5797" s="35">
        <v>149.4</v>
      </c>
      <c r="E5797" s="36">
        <v>296.55</v>
      </c>
      <c r="F5797" s="37">
        <f t="shared" si="364"/>
        <v>445.95000000000005</v>
      </c>
      <c r="G5797" s="38"/>
      <c r="H5797" s="35">
        <v>387.82499999999999</v>
      </c>
      <c r="I5797" s="36">
        <v>171.607</v>
      </c>
      <c r="J5797" s="37">
        <f t="shared" si="365"/>
        <v>559.43200000000002</v>
      </c>
      <c r="K5797" s="38"/>
      <c r="L5797" s="35">
        <v>210</v>
      </c>
      <c r="M5797" s="36">
        <v>152.25</v>
      </c>
      <c r="N5797" s="37">
        <f t="shared" si="366"/>
        <v>362.25</v>
      </c>
    </row>
    <row r="5798" spans="1:14" ht="15.6" x14ac:dyDescent="0.3">
      <c r="A5798" s="39">
        <v>43707.333333333336</v>
      </c>
      <c r="B5798" s="29">
        <f t="shared" si="363"/>
        <v>8</v>
      </c>
      <c r="C5798" s="34">
        <v>30</v>
      </c>
      <c r="D5798" s="35">
        <v>180.9</v>
      </c>
      <c r="E5798" s="36">
        <v>315.89999999999998</v>
      </c>
      <c r="F5798" s="37">
        <f t="shared" si="364"/>
        <v>496.79999999999995</v>
      </c>
      <c r="G5798" s="38"/>
      <c r="H5798" s="35">
        <v>398.85199999999998</v>
      </c>
      <c r="I5798" s="36">
        <v>195.93700000000001</v>
      </c>
      <c r="J5798" s="37">
        <f t="shared" si="365"/>
        <v>594.78899999999999</v>
      </c>
      <c r="K5798" s="38"/>
      <c r="L5798" s="35">
        <v>231.6</v>
      </c>
      <c r="M5798" s="36">
        <v>173.25</v>
      </c>
      <c r="N5798" s="37">
        <f t="shared" si="366"/>
        <v>404.85</v>
      </c>
    </row>
    <row r="5799" spans="1:14" ht="15.6" x14ac:dyDescent="0.3">
      <c r="A5799" s="40">
        <v>43707.375</v>
      </c>
      <c r="B5799" s="29">
        <f t="shared" si="363"/>
        <v>8</v>
      </c>
      <c r="C5799" s="34">
        <v>30</v>
      </c>
      <c r="D5799" s="35">
        <v>192</v>
      </c>
      <c r="E5799" s="36">
        <v>348.6</v>
      </c>
      <c r="F5799" s="37">
        <f t="shared" si="364"/>
        <v>540.6</v>
      </c>
      <c r="G5799" s="38"/>
      <c r="H5799" s="35">
        <v>411.44</v>
      </c>
      <c r="I5799" s="36">
        <v>210.047</v>
      </c>
      <c r="J5799" s="37">
        <f t="shared" si="365"/>
        <v>621.48699999999997</v>
      </c>
      <c r="K5799" s="38"/>
      <c r="L5799" s="35">
        <v>243.45</v>
      </c>
      <c r="M5799" s="36">
        <v>184.05</v>
      </c>
      <c r="N5799" s="37">
        <f t="shared" si="366"/>
        <v>427.5</v>
      </c>
    </row>
    <row r="5800" spans="1:14" ht="15.6" x14ac:dyDescent="0.3">
      <c r="A5800" s="39">
        <v>43707.416666666664</v>
      </c>
      <c r="B5800" s="29">
        <f t="shared" si="363"/>
        <v>8</v>
      </c>
      <c r="C5800" s="34">
        <v>30</v>
      </c>
      <c r="D5800" s="35">
        <v>197.4</v>
      </c>
      <c r="E5800" s="36">
        <v>356.7</v>
      </c>
      <c r="F5800" s="37">
        <f t="shared" si="364"/>
        <v>554.1</v>
      </c>
      <c r="G5800" s="38"/>
      <c r="H5800" s="35">
        <v>413.60500000000002</v>
      </c>
      <c r="I5800" s="36">
        <v>216.173</v>
      </c>
      <c r="J5800" s="37">
        <f t="shared" si="365"/>
        <v>629.77800000000002</v>
      </c>
      <c r="K5800" s="38"/>
      <c r="L5800" s="35">
        <v>246.3</v>
      </c>
      <c r="M5800" s="36">
        <v>183.15</v>
      </c>
      <c r="N5800" s="37">
        <f t="shared" si="366"/>
        <v>429.45000000000005</v>
      </c>
    </row>
    <row r="5801" spans="1:14" ht="15.6" x14ac:dyDescent="0.3">
      <c r="A5801" s="40">
        <v>43707.458333333336</v>
      </c>
      <c r="B5801" s="29">
        <f t="shared" si="363"/>
        <v>8</v>
      </c>
      <c r="C5801" s="34">
        <v>30</v>
      </c>
      <c r="D5801" s="35">
        <v>207</v>
      </c>
      <c r="E5801" s="36">
        <v>360.9</v>
      </c>
      <c r="F5801" s="37">
        <f t="shared" si="364"/>
        <v>567.9</v>
      </c>
      <c r="G5801" s="38"/>
      <c r="H5801" s="35">
        <v>408.64100000000002</v>
      </c>
      <c r="I5801" s="36">
        <v>217.285</v>
      </c>
      <c r="J5801" s="37">
        <f t="shared" si="365"/>
        <v>625.92600000000004</v>
      </c>
      <c r="K5801" s="38"/>
      <c r="L5801" s="35">
        <v>249</v>
      </c>
      <c r="M5801" s="36">
        <v>183.6</v>
      </c>
      <c r="N5801" s="37">
        <f t="shared" si="366"/>
        <v>432.6</v>
      </c>
    </row>
    <row r="5802" spans="1:14" ht="15.6" x14ac:dyDescent="0.3">
      <c r="A5802" s="39">
        <v>43707.5</v>
      </c>
      <c r="B5802" s="29">
        <f t="shared" si="363"/>
        <v>8</v>
      </c>
      <c r="C5802" s="34">
        <v>30</v>
      </c>
      <c r="D5802" s="35">
        <v>221.25</v>
      </c>
      <c r="E5802" s="36">
        <v>361.65</v>
      </c>
      <c r="F5802" s="37">
        <f t="shared" si="364"/>
        <v>582.9</v>
      </c>
      <c r="G5802" s="38"/>
      <c r="H5802" s="35">
        <v>419.82900000000001</v>
      </c>
      <c r="I5802" s="36">
        <v>220.19300000000001</v>
      </c>
      <c r="J5802" s="37">
        <f t="shared" si="365"/>
        <v>640.02200000000005</v>
      </c>
      <c r="K5802" s="38"/>
      <c r="L5802" s="35">
        <v>250.05</v>
      </c>
      <c r="M5802" s="36">
        <v>187.5</v>
      </c>
      <c r="N5802" s="37">
        <f t="shared" si="366"/>
        <v>437.55</v>
      </c>
    </row>
    <row r="5803" spans="1:14" ht="15.6" x14ac:dyDescent="0.3">
      <c r="A5803" s="40">
        <v>43707.541666666664</v>
      </c>
      <c r="B5803" s="29">
        <f t="shared" si="363"/>
        <v>8</v>
      </c>
      <c r="C5803" s="34">
        <v>30</v>
      </c>
      <c r="D5803" s="35">
        <v>228.75</v>
      </c>
      <c r="E5803" s="36">
        <v>358.95</v>
      </c>
      <c r="F5803" s="37">
        <f t="shared" si="364"/>
        <v>587.70000000000005</v>
      </c>
      <c r="G5803" s="38"/>
      <c r="H5803" s="35">
        <v>418.93099999999998</v>
      </c>
      <c r="I5803" s="36">
        <v>220.09100000000001</v>
      </c>
      <c r="J5803" s="37">
        <f t="shared" si="365"/>
        <v>639.02199999999993</v>
      </c>
      <c r="K5803" s="38"/>
      <c r="L5803" s="35">
        <v>252</v>
      </c>
      <c r="M5803" s="36">
        <v>184.8</v>
      </c>
      <c r="N5803" s="37">
        <f t="shared" si="366"/>
        <v>436.8</v>
      </c>
    </row>
    <row r="5804" spans="1:14" ht="15.6" x14ac:dyDescent="0.3">
      <c r="A5804" s="39">
        <v>43707.583333333336</v>
      </c>
      <c r="B5804" s="29">
        <f t="shared" si="363"/>
        <v>8</v>
      </c>
      <c r="C5804" s="34">
        <v>30</v>
      </c>
      <c r="D5804" s="35">
        <v>228.15</v>
      </c>
      <c r="E5804" s="36">
        <v>358.35</v>
      </c>
      <c r="F5804" s="37">
        <f t="shared" si="364"/>
        <v>586.5</v>
      </c>
      <c r="G5804" s="38"/>
      <c r="H5804" s="35">
        <v>414.48899999999998</v>
      </c>
      <c r="I5804" s="36">
        <v>214.44499999999999</v>
      </c>
      <c r="J5804" s="37">
        <f t="shared" si="365"/>
        <v>628.93399999999997</v>
      </c>
      <c r="K5804" s="38"/>
      <c r="L5804" s="35">
        <v>262.2</v>
      </c>
      <c r="M5804" s="36">
        <v>184.05</v>
      </c>
      <c r="N5804" s="37">
        <f t="shared" si="366"/>
        <v>446.25</v>
      </c>
    </row>
    <row r="5805" spans="1:14" ht="15.6" x14ac:dyDescent="0.3">
      <c r="A5805" s="40">
        <v>43707.625</v>
      </c>
      <c r="B5805" s="29">
        <f t="shared" si="363"/>
        <v>8</v>
      </c>
      <c r="C5805" s="34">
        <v>30</v>
      </c>
      <c r="D5805" s="35">
        <v>227.25</v>
      </c>
      <c r="E5805" s="36">
        <v>348.6</v>
      </c>
      <c r="F5805" s="37">
        <f t="shared" si="364"/>
        <v>575.85</v>
      </c>
      <c r="G5805" s="38"/>
      <c r="H5805" s="35">
        <v>412.69900000000001</v>
      </c>
      <c r="I5805" s="36">
        <v>211.60599999999999</v>
      </c>
      <c r="J5805" s="37">
        <f t="shared" si="365"/>
        <v>624.30500000000006</v>
      </c>
      <c r="K5805" s="38"/>
      <c r="L5805" s="35">
        <v>251.7</v>
      </c>
      <c r="M5805" s="36">
        <v>179.55</v>
      </c>
      <c r="N5805" s="37">
        <f t="shared" si="366"/>
        <v>431.25</v>
      </c>
    </row>
    <row r="5806" spans="1:14" ht="15.6" x14ac:dyDescent="0.3">
      <c r="A5806" s="39">
        <v>43707.666666666664</v>
      </c>
      <c r="B5806" s="29">
        <f t="shared" si="363"/>
        <v>8</v>
      </c>
      <c r="C5806" s="34">
        <v>30</v>
      </c>
      <c r="D5806" s="35">
        <v>231.9</v>
      </c>
      <c r="E5806" s="36">
        <v>335.4</v>
      </c>
      <c r="F5806" s="37">
        <f t="shared" si="364"/>
        <v>567.29999999999995</v>
      </c>
      <c r="G5806" s="38"/>
      <c r="H5806" s="35">
        <v>406.286</v>
      </c>
      <c r="I5806" s="36">
        <v>205.244</v>
      </c>
      <c r="J5806" s="37">
        <f t="shared" si="365"/>
        <v>611.53</v>
      </c>
      <c r="K5806" s="38"/>
      <c r="L5806" s="35">
        <v>243.45</v>
      </c>
      <c r="M5806" s="36">
        <v>172.65</v>
      </c>
      <c r="N5806" s="37">
        <f t="shared" si="366"/>
        <v>416.1</v>
      </c>
    </row>
    <row r="5807" spans="1:14" ht="15.6" x14ac:dyDescent="0.3">
      <c r="A5807" s="40">
        <v>43707.708333333336</v>
      </c>
      <c r="B5807" s="29">
        <f t="shared" si="363"/>
        <v>8</v>
      </c>
      <c r="C5807" s="34">
        <v>30</v>
      </c>
      <c r="D5807" s="35">
        <v>223.5</v>
      </c>
      <c r="E5807" s="36">
        <v>324.75</v>
      </c>
      <c r="F5807" s="37">
        <f t="shared" si="364"/>
        <v>548.25</v>
      </c>
      <c r="G5807" s="38"/>
      <c r="H5807" s="35">
        <v>385.274</v>
      </c>
      <c r="I5807" s="36">
        <v>192.36600000000001</v>
      </c>
      <c r="J5807" s="37">
        <f t="shared" si="365"/>
        <v>577.64</v>
      </c>
      <c r="K5807" s="38"/>
      <c r="L5807" s="35">
        <v>224.25</v>
      </c>
      <c r="M5807" s="36">
        <v>168</v>
      </c>
      <c r="N5807" s="37">
        <f t="shared" si="366"/>
        <v>392.25</v>
      </c>
    </row>
    <row r="5808" spans="1:14" ht="15.6" x14ac:dyDescent="0.3">
      <c r="A5808" s="39">
        <v>43707.75</v>
      </c>
      <c r="B5808" s="29">
        <f t="shared" si="363"/>
        <v>8</v>
      </c>
      <c r="C5808" s="34">
        <v>30</v>
      </c>
      <c r="D5808" s="35">
        <v>184.8</v>
      </c>
      <c r="E5808" s="36">
        <v>290.7</v>
      </c>
      <c r="F5808" s="37">
        <f t="shared" si="364"/>
        <v>475.5</v>
      </c>
      <c r="G5808" s="38"/>
      <c r="H5808" s="35">
        <v>176.65899999999999</v>
      </c>
      <c r="I5808" s="36">
        <v>164.97800000000001</v>
      </c>
      <c r="J5808" s="37">
        <f t="shared" si="365"/>
        <v>341.637</v>
      </c>
      <c r="K5808" s="38"/>
      <c r="L5808" s="35">
        <v>98.4</v>
      </c>
      <c r="M5808" s="36">
        <v>92.85</v>
      </c>
      <c r="N5808" s="37">
        <f t="shared" si="366"/>
        <v>191.25</v>
      </c>
    </row>
    <row r="5809" spans="1:14" ht="15.6" x14ac:dyDescent="0.3">
      <c r="A5809" s="40">
        <v>43707.791666666664</v>
      </c>
      <c r="B5809" s="29">
        <f t="shared" si="363"/>
        <v>8</v>
      </c>
      <c r="C5809" s="34">
        <v>30</v>
      </c>
      <c r="D5809" s="35">
        <v>193.65</v>
      </c>
      <c r="E5809" s="36">
        <v>279</v>
      </c>
      <c r="F5809" s="37">
        <f t="shared" si="364"/>
        <v>472.65</v>
      </c>
      <c r="G5809" s="38"/>
      <c r="H5809" s="35">
        <v>171.36600000000001</v>
      </c>
      <c r="I5809" s="36">
        <v>157.69399999999999</v>
      </c>
      <c r="J5809" s="37">
        <f t="shared" si="365"/>
        <v>329.06</v>
      </c>
      <c r="K5809" s="38"/>
      <c r="L5809" s="35">
        <v>92.4</v>
      </c>
      <c r="M5809" s="36">
        <v>78</v>
      </c>
      <c r="N5809" s="37">
        <f t="shared" si="366"/>
        <v>170.4</v>
      </c>
    </row>
    <row r="5810" spans="1:14" ht="15.6" x14ac:dyDescent="0.3">
      <c r="A5810" s="39">
        <v>43707.833333333336</v>
      </c>
      <c r="B5810" s="29">
        <f t="shared" si="363"/>
        <v>8</v>
      </c>
      <c r="C5810" s="34">
        <v>30</v>
      </c>
      <c r="D5810" s="35">
        <v>178.05</v>
      </c>
      <c r="E5810" s="36">
        <v>275.39999999999998</v>
      </c>
      <c r="F5810" s="37">
        <f t="shared" si="364"/>
        <v>453.45</v>
      </c>
      <c r="G5810" s="38"/>
      <c r="H5810" s="35">
        <v>179.15299999999999</v>
      </c>
      <c r="I5810" s="36">
        <v>157.352</v>
      </c>
      <c r="J5810" s="37">
        <f t="shared" si="365"/>
        <v>336.505</v>
      </c>
      <c r="K5810" s="38"/>
      <c r="L5810" s="35">
        <v>96.15</v>
      </c>
      <c r="M5810" s="36">
        <v>74.849999999999994</v>
      </c>
      <c r="N5810" s="37">
        <f t="shared" si="366"/>
        <v>171</v>
      </c>
    </row>
    <row r="5811" spans="1:14" ht="15.6" x14ac:dyDescent="0.3">
      <c r="A5811" s="40">
        <v>43707.875</v>
      </c>
      <c r="B5811" s="29">
        <f t="shared" si="363"/>
        <v>8</v>
      </c>
      <c r="C5811" s="34">
        <v>30</v>
      </c>
      <c r="D5811" s="35">
        <v>173.85</v>
      </c>
      <c r="E5811" s="36">
        <v>147.30000000000001</v>
      </c>
      <c r="F5811" s="37">
        <f t="shared" si="364"/>
        <v>321.14999999999998</v>
      </c>
      <c r="G5811" s="38"/>
      <c r="H5811" s="35">
        <v>172.35</v>
      </c>
      <c r="I5811" s="36">
        <v>149.41499999999999</v>
      </c>
      <c r="J5811" s="37">
        <f t="shared" si="365"/>
        <v>321.76499999999999</v>
      </c>
      <c r="K5811" s="38"/>
      <c r="L5811" s="35">
        <v>91.05</v>
      </c>
      <c r="M5811" s="36">
        <v>68.099999999999994</v>
      </c>
      <c r="N5811" s="37">
        <f t="shared" si="366"/>
        <v>159.14999999999998</v>
      </c>
    </row>
    <row r="5812" spans="1:14" ht="15.6" x14ac:dyDescent="0.3">
      <c r="A5812" s="39">
        <v>43707.916666666664</v>
      </c>
      <c r="B5812" s="29">
        <f t="shared" si="363"/>
        <v>8</v>
      </c>
      <c r="C5812" s="34">
        <v>30</v>
      </c>
      <c r="D5812" s="35">
        <v>166.35</v>
      </c>
      <c r="E5812" s="36">
        <v>143.25</v>
      </c>
      <c r="F5812" s="37">
        <f t="shared" si="364"/>
        <v>309.60000000000002</v>
      </c>
      <c r="G5812" s="38"/>
      <c r="H5812" s="35">
        <v>166.03899999999999</v>
      </c>
      <c r="I5812" s="36">
        <v>146.126</v>
      </c>
      <c r="J5812" s="37">
        <f t="shared" si="365"/>
        <v>312.16499999999996</v>
      </c>
      <c r="K5812" s="38"/>
      <c r="L5812" s="35">
        <v>87.6</v>
      </c>
      <c r="M5812" s="36">
        <v>66.3</v>
      </c>
      <c r="N5812" s="37">
        <f t="shared" si="366"/>
        <v>153.89999999999998</v>
      </c>
    </row>
    <row r="5813" spans="1:14" ht="15.6" x14ac:dyDescent="0.3">
      <c r="A5813" s="40">
        <v>43707.958333333336</v>
      </c>
      <c r="B5813" s="29">
        <f t="shared" si="363"/>
        <v>8</v>
      </c>
      <c r="C5813" s="34">
        <v>30</v>
      </c>
      <c r="D5813" s="35">
        <v>135.6</v>
      </c>
      <c r="E5813" s="36">
        <v>134.69999999999999</v>
      </c>
      <c r="F5813" s="37">
        <f t="shared" si="364"/>
        <v>270.29999999999995</v>
      </c>
      <c r="G5813" s="38"/>
      <c r="H5813" s="35">
        <v>157.11500000000001</v>
      </c>
      <c r="I5813" s="36">
        <v>116.84</v>
      </c>
      <c r="J5813" s="37">
        <f t="shared" si="365"/>
        <v>273.95500000000004</v>
      </c>
      <c r="K5813" s="38"/>
      <c r="L5813" s="35">
        <v>79.95</v>
      </c>
      <c r="M5813" s="36">
        <v>58.95</v>
      </c>
      <c r="N5813" s="37">
        <f t="shared" si="366"/>
        <v>138.9</v>
      </c>
    </row>
    <row r="5814" spans="1:14" ht="15.6" x14ac:dyDescent="0.3">
      <c r="A5814" s="39">
        <v>43707</v>
      </c>
      <c r="B5814" s="29">
        <f t="shared" si="363"/>
        <v>8</v>
      </c>
      <c r="C5814" s="34">
        <v>30</v>
      </c>
      <c r="D5814" s="35">
        <v>118.35</v>
      </c>
      <c r="E5814" s="36">
        <v>117.6</v>
      </c>
      <c r="F5814" s="37">
        <f t="shared" si="364"/>
        <v>235.95</v>
      </c>
      <c r="G5814" s="38"/>
      <c r="H5814" s="35">
        <v>154.86500000000001</v>
      </c>
      <c r="I5814" s="36">
        <v>103.617</v>
      </c>
      <c r="J5814" s="37">
        <f t="shared" si="365"/>
        <v>258.48200000000003</v>
      </c>
      <c r="K5814" s="38"/>
      <c r="L5814" s="35">
        <v>77.849999999999994</v>
      </c>
      <c r="M5814" s="36">
        <v>57.45</v>
      </c>
      <c r="N5814" s="37">
        <f t="shared" si="366"/>
        <v>135.30000000000001</v>
      </c>
    </row>
    <row r="5815" spans="1:14" ht="15.6" x14ac:dyDescent="0.3">
      <c r="A5815" s="40">
        <v>43708.041666666664</v>
      </c>
      <c r="B5815" s="29">
        <f t="shared" si="363"/>
        <v>8</v>
      </c>
      <c r="C5815" s="34">
        <v>31</v>
      </c>
      <c r="D5815" s="35">
        <v>109.35</v>
      </c>
      <c r="E5815" s="36">
        <v>116.25</v>
      </c>
      <c r="F5815" s="37">
        <f t="shared" si="364"/>
        <v>225.6</v>
      </c>
      <c r="G5815" s="38"/>
      <c r="H5815" s="35">
        <v>151.92099999999999</v>
      </c>
      <c r="I5815" s="36">
        <v>102.005</v>
      </c>
      <c r="J5815" s="37">
        <f t="shared" si="365"/>
        <v>253.92599999999999</v>
      </c>
      <c r="K5815" s="38"/>
      <c r="L5815" s="35">
        <v>76.95</v>
      </c>
      <c r="M5815" s="36">
        <v>59.85</v>
      </c>
      <c r="N5815" s="37">
        <f t="shared" si="366"/>
        <v>136.80000000000001</v>
      </c>
    </row>
    <row r="5816" spans="1:14" ht="15.6" x14ac:dyDescent="0.3">
      <c r="A5816" s="39">
        <v>43708.083333333336</v>
      </c>
      <c r="B5816" s="29">
        <f t="shared" si="363"/>
        <v>8</v>
      </c>
      <c r="C5816" s="34">
        <v>31</v>
      </c>
      <c r="D5816" s="35">
        <v>106.5</v>
      </c>
      <c r="E5816" s="36">
        <v>114.75</v>
      </c>
      <c r="F5816" s="37">
        <f t="shared" si="364"/>
        <v>221.25</v>
      </c>
      <c r="G5816" s="38"/>
      <c r="H5816" s="35">
        <v>152.40299999999999</v>
      </c>
      <c r="I5816" s="36">
        <v>102.236</v>
      </c>
      <c r="J5816" s="37">
        <f t="shared" si="365"/>
        <v>254.63900000000001</v>
      </c>
      <c r="K5816" s="38"/>
      <c r="L5816" s="35">
        <v>78.45</v>
      </c>
      <c r="M5816" s="36">
        <v>57.45</v>
      </c>
      <c r="N5816" s="37">
        <f t="shared" si="366"/>
        <v>135.9</v>
      </c>
    </row>
    <row r="5817" spans="1:14" ht="15.6" x14ac:dyDescent="0.3">
      <c r="A5817" s="40">
        <v>43708.125</v>
      </c>
      <c r="B5817" s="29">
        <f t="shared" si="363"/>
        <v>8</v>
      </c>
      <c r="C5817" s="34">
        <v>31</v>
      </c>
      <c r="D5817" s="35">
        <v>107.25</v>
      </c>
      <c r="E5817" s="36">
        <v>115.65</v>
      </c>
      <c r="F5817" s="37">
        <f t="shared" si="364"/>
        <v>222.9</v>
      </c>
      <c r="G5817" s="38"/>
      <c r="H5817" s="35">
        <v>150.93700000000001</v>
      </c>
      <c r="I5817" s="36">
        <v>102.542</v>
      </c>
      <c r="J5817" s="37">
        <f t="shared" si="365"/>
        <v>253.47900000000001</v>
      </c>
      <c r="K5817" s="38"/>
      <c r="L5817" s="35">
        <v>76.95</v>
      </c>
      <c r="M5817" s="36">
        <v>59.1</v>
      </c>
      <c r="N5817" s="37">
        <f t="shared" si="366"/>
        <v>136.05000000000001</v>
      </c>
    </row>
    <row r="5818" spans="1:14" ht="15.6" x14ac:dyDescent="0.3">
      <c r="A5818" s="39">
        <v>43708.166666666664</v>
      </c>
      <c r="B5818" s="29">
        <f t="shared" si="363"/>
        <v>8</v>
      </c>
      <c r="C5818" s="34">
        <v>31</v>
      </c>
      <c r="D5818" s="35">
        <v>106.5</v>
      </c>
      <c r="E5818" s="36">
        <v>115.05</v>
      </c>
      <c r="F5818" s="37">
        <f t="shared" si="364"/>
        <v>221.55</v>
      </c>
      <c r="G5818" s="38"/>
      <c r="H5818" s="35">
        <v>150.93199999999999</v>
      </c>
      <c r="I5818" s="36">
        <v>101.251</v>
      </c>
      <c r="J5818" s="37">
        <f t="shared" si="365"/>
        <v>252.18299999999999</v>
      </c>
      <c r="K5818" s="38"/>
      <c r="L5818" s="35">
        <v>74.099999999999994</v>
      </c>
      <c r="M5818" s="36">
        <v>58.05</v>
      </c>
      <c r="N5818" s="37">
        <f t="shared" si="366"/>
        <v>132.14999999999998</v>
      </c>
    </row>
    <row r="5819" spans="1:14" ht="15.6" x14ac:dyDescent="0.3">
      <c r="A5819" s="40">
        <v>43708.208333333336</v>
      </c>
      <c r="B5819" s="29">
        <f t="shared" si="363"/>
        <v>8</v>
      </c>
      <c r="C5819" s="34">
        <v>31</v>
      </c>
      <c r="D5819" s="35">
        <v>107.25</v>
      </c>
      <c r="E5819" s="36">
        <v>114.45</v>
      </c>
      <c r="F5819" s="37">
        <f t="shared" si="364"/>
        <v>221.7</v>
      </c>
      <c r="G5819" s="38"/>
      <c r="H5819" s="35">
        <v>152.005</v>
      </c>
      <c r="I5819" s="36">
        <v>101.358</v>
      </c>
      <c r="J5819" s="37">
        <f t="shared" si="365"/>
        <v>253.363</v>
      </c>
      <c r="K5819" s="38"/>
      <c r="L5819" s="35">
        <v>71.099999999999994</v>
      </c>
      <c r="M5819" s="36">
        <v>58.35</v>
      </c>
      <c r="N5819" s="37">
        <f t="shared" si="366"/>
        <v>129.44999999999999</v>
      </c>
    </row>
    <row r="5820" spans="1:14" ht="15.6" x14ac:dyDescent="0.3">
      <c r="A5820" s="39">
        <v>43708.25</v>
      </c>
      <c r="B5820" s="29">
        <f t="shared" si="363"/>
        <v>8</v>
      </c>
      <c r="C5820" s="34">
        <v>31</v>
      </c>
      <c r="D5820" s="35">
        <v>106.8</v>
      </c>
      <c r="E5820" s="36">
        <v>112.95</v>
      </c>
      <c r="F5820" s="37">
        <f t="shared" si="364"/>
        <v>219.75</v>
      </c>
      <c r="G5820" s="38"/>
      <c r="H5820" s="35">
        <v>151.35300000000001</v>
      </c>
      <c r="I5820" s="36">
        <v>101.14700000000001</v>
      </c>
      <c r="J5820" s="37">
        <f t="shared" si="365"/>
        <v>252.5</v>
      </c>
      <c r="K5820" s="38"/>
      <c r="L5820" s="35">
        <v>72.599999999999994</v>
      </c>
      <c r="M5820" s="36">
        <v>57.6</v>
      </c>
      <c r="N5820" s="37">
        <f t="shared" si="366"/>
        <v>130.19999999999999</v>
      </c>
    </row>
    <row r="5821" spans="1:14" ht="15.6" x14ac:dyDescent="0.3">
      <c r="A5821" s="40">
        <v>43708.291666666664</v>
      </c>
      <c r="B5821" s="29">
        <f t="shared" si="363"/>
        <v>8</v>
      </c>
      <c r="C5821" s="34">
        <v>31</v>
      </c>
      <c r="D5821" s="35">
        <v>106.5</v>
      </c>
      <c r="E5821" s="36">
        <v>111.75</v>
      </c>
      <c r="F5821" s="37">
        <f t="shared" si="364"/>
        <v>218.25</v>
      </c>
      <c r="G5821" s="38"/>
      <c r="H5821" s="35">
        <v>151.523</v>
      </c>
      <c r="I5821" s="36">
        <v>100.739</v>
      </c>
      <c r="J5821" s="37">
        <f t="shared" si="365"/>
        <v>252.262</v>
      </c>
      <c r="K5821" s="38"/>
      <c r="L5821" s="35">
        <v>75.75</v>
      </c>
      <c r="M5821" s="36">
        <v>59.55</v>
      </c>
      <c r="N5821" s="37">
        <f t="shared" si="366"/>
        <v>135.30000000000001</v>
      </c>
    </row>
    <row r="5822" spans="1:14" ht="15.6" x14ac:dyDescent="0.3">
      <c r="A5822" s="39">
        <v>43708.333333333336</v>
      </c>
      <c r="B5822" s="29">
        <f t="shared" si="363"/>
        <v>8</v>
      </c>
      <c r="C5822" s="34">
        <v>31</v>
      </c>
      <c r="D5822" s="35">
        <v>120.15</v>
      </c>
      <c r="E5822" s="36">
        <v>148.05000000000001</v>
      </c>
      <c r="F5822" s="37">
        <f t="shared" si="364"/>
        <v>268.20000000000005</v>
      </c>
      <c r="G5822" s="38"/>
      <c r="H5822" s="35">
        <v>191.22</v>
      </c>
      <c r="I5822" s="36">
        <v>121.574</v>
      </c>
      <c r="J5822" s="37">
        <f t="shared" si="365"/>
        <v>312.79399999999998</v>
      </c>
      <c r="K5822" s="38"/>
      <c r="L5822" s="35">
        <v>103.5</v>
      </c>
      <c r="M5822" s="36">
        <v>77.849999999999994</v>
      </c>
      <c r="N5822" s="37">
        <f t="shared" si="366"/>
        <v>181.35</v>
      </c>
    </row>
    <row r="5823" spans="1:14" ht="15.6" x14ac:dyDescent="0.3">
      <c r="A5823" s="40">
        <v>43708.375</v>
      </c>
      <c r="B5823" s="29">
        <f t="shared" si="363"/>
        <v>8</v>
      </c>
      <c r="C5823" s="34">
        <v>31</v>
      </c>
      <c r="D5823" s="35">
        <v>126.45</v>
      </c>
      <c r="E5823" s="36">
        <v>260.85000000000002</v>
      </c>
      <c r="F5823" s="37">
        <f t="shared" si="364"/>
        <v>387.3</v>
      </c>
      <c r="G5823" s="38"/>
      <c r="H5823" s="35">
        <v>351.48399999999998</v>
      </c>
      <c r="I5823" s="36">
        <v>122.044</v>
      </c>
      <c r="J5823" s="37">
        <f t="shared" si="365"/>
        <v>473.52799999999996</v>
      </c>
      <c r="K5823" s="38"/>
      <c r="L5823" s="35">
        <v>205.35</v>
      </c>
      <c r="M5823" s="36">
        <v>127.05</v>
      </c>
      <c r="N5823" s="37">
        <f t="shared" si="366"/>
        <v>332.4</v>
      </c>
    </row>
    <row r="5824" spans="1:14" ht="15.6" x14ac:dyDescent="0.3">
      <c r="A5824" s="39">
        <v>43708.416666666664</v>
      </c>
      <c r="B5824" s="29">
        <f t="shared" si="363"/>
        <v>8</v>
      </c>
      <c r="C5824" s="34">
        <v>31</v>
      </c>
      <c r="D5824" s="35">
        <v>124.35</v>
      </c>
      <c r="E5824" s="36">
        <v>255.3</v>
      </c>
      <c r="F5824" s="37">
        <f t="shared" si="364"/>
        <v>379.65</v>
      </c>
      <c r="G5824" s="38"/>
      <c r="H5824" s="35">
        <v>329.745</v>
      </c>
      <c r="I5824" s="36">
        <v>120.825</v>
      </c>
      <c r="J5824" s="37">
        <f t="shared" si="365"/>
        <v>450.57</v>
      </c>
      <c r="K5824" s="38"/>
      <c r="L5824" s="35">
        <v>187.2</v>
      </c>
      <c r="M5824" s="36">
        <v>127.05</v>
      </c>
      <c r="N5824" s="37">
        <f t="shared" si="366"/>
        <v>314.25</v>
      </c>
    </row>
    <row r="5825" spans="1:14" ht="15.6" x14ac:dyDescent="0.3">
      <c r="A5825" s="40">
        <v>43708.458333333336</v>
      </c>
      <c r="B5825" s="29">
        <f t="shared" si="363"/>
        <v>8</v>
      </c>
      <c r="C5825" s="34">
        <v>31</v>
      </c>
      <c r="D5825" s="35">
        <v>125.1</v>
      </c>
      <c r="E5825" s="36">
        <v>256.05</v>
      </c>
      <c r="F5825" s="37">
        <f t="shared" si="364"/>
        <v>381.15</v>
      </c>
      <c r="G5825" s="38"/>
      <c r="H5825" s="35">
        <v>330.45600000000002</v>
      </c>
      <c r="I5825" s="36">
        <v>120.81399999999999</v>
      </c>
      <c r="J5825" s="37">
        <f t="shared" si="365"/>
        <v>451.27</v>
      </c>
      <c r="K5825" s="38"/>
      <c r="L5825" s="35">
        <v>185.4</v>
      </c>
      <c r="M5825" s="36">
        <v>130.35</v>
      </c>
      <c r="N5825" s="37">
        <f t="shared" si="366"/>
        <v>315.75</v>
      </c>
    </row>
    <row r="5826" spans="1:14" ht="15.6" x14ac:dyDescent="0.3">
      <c r="A5826" s="39">
        <v>43708.5</v>
      </c>
      <c r="B5826" s="29">
        <f t="shared" si="363"/>
        <v>8</v>
      </c>
      <c r="C5826" s="34">
        <v>31</v>
      </c>
      <c r="D5826" s="35">
        <v>129.15</v>
      </c>
      <c r="E5826" s="36">
        <v>258.14999999999998</v>
      </c>
      <c r="F5826" s="37">
        <f t="shared" si="364"/>
        <v>387.29999999999995</v>
      </c>
      <c r="G5826" s="38"/>
      <c r="H5826" s="35">
        <v>328.322</v>
      </c>
      <c r="I5826" s="36">
        <v>118.852</v>
      </c>
      <c r="J5826" s="37">
        <f t="shared" si="365"/>
        <v>447.17399999999998</v>
      </c>
      <c r="K5826" s="38"/>
      <c r="L5826" s="35">
        <v>186.15</v>
      </c>
      <c r="M5826" s="36">
        <v>127.35</v>
      </c>
      <c r="N5826" s="37">
        <f t="shared" si="366"/>
        <v>313.5</v>
      </c>
    </row>
    <row r="5827" spans="1:14" ht="15.6" x14ac:dyDescent="0.3">
      <c r="A5827" s="40">
        <v>43708.541666666664</v>
      </c>
      <c r="B5827" s="29">
        <f t="shared" si="363"/>
        <v>8</v>
      </c>
      <c r="C5827" s="34">
        <v>31</v>
      </c>
      <c r="D5827" s="35">
        <v>140.4</v>
      </c>
      <c r="E5827" s="36">
        <v>124.95</v>
      </c>
      <c r="F5827" s="37">
        <f t="shared" si="364"/>
        <v>265.35000000000002</v>
      </c>
      <c r="G5827" s="38"/>
      <c r="H5827" s="35">
        <v>155.54900000000001</v>
      </c>
      <c r="I5827" s="36">
        <v>101.157</v>
      </c>
      <c r="J5827" s="37">
        <f t="shared" si="365"/>
        <v>256.70600000000002</v>
      </c>
      <c r="K5827" s="38"/>
      <c r="L5827" s="35">
        <v>71.55</v>
      </c>
      <c r="M5827" s="36">
        <v>60.9</v>
      </c>
      <c r="N5827" s="37">
        <f t="shared" si="366"/>
        <v>132.44999999999999</v>
      </c>
    </row>
    <row r="5828" spans="1:14" ht="15.6" x14ac:dyDescent="0.3">
      <c r="A5828" s="39">
        <v>43708.583333333336</v>
      </c>
      <c r="B5828" s="29">
        <f t="shared" si="363"/>
        <v>8</v>
      </c>
      <c r="C5828" s="34">
        <v>31</v>
      </c>
      <c r="D5828" s="35">
        <v>151.05000000000001</v>
      </c>
      <c r="E5828" s="36">
        <v>123.45</v>
      </c>
      <c r="F5828" s="37">
        <f t="shared" si="364"/>
        <v>274.5</v>
      </c>
      <c r="G5828" s="38"/>
      <c r="H5828" s="35">
        <v>152.38499999999999</v>
      </c>
      <c r="I5828" s="36">
        <v>101.17100000000001</v>
      </c>
      <c r="J5828" s="37">
        <f t="shared" si="365"/>
        <v>253.55599999999998</v>
      </c>
      <c r="K5828" s="38"/>
      <c r="L5828" s="35">
        <v>72.150000000000006</v>
      </c>
      <c r="M5828" s="36">
        <v>57.3</v>
      </c>
      <c r="N5828" s="37">
        <f t="shared" si="366"/>
        <v>129.44999999999999</v>
      </c>
    </row>
    <row r="5829" spans="1:14" ht="15.6" x14ac:dyDescent="0.3">
      <c r="A5829" s="40">
        <v>43708.625</v>
      </c>
      <c r="B5829" s="29">
        <f t="shared" si="363"/>
        <v>8</v>
      </c>
      <c r="C5829" s="34">
        <v>31</v>
      </c>
      <c r="D5829" s="35">
        <v>157.80000000000001</v>
      </c>
      <c r="E5829" s="36">
        <v>122.85</v>
      </c>
      <c r="F5829" s="37">
        <f t="shared" si="364"/>
        <v>280.64999999999998</v>
      </c>
      <c r="G5829" s="38"/>
      <c r="H5829" s="35">
        <v>149.488</v>
      </c>
      <c r="I5829" s="36">
        <v>102.916</v>
      </c>
      <c r="J5829" s="37">
        <f t="shared" si="365"/>
        <v>252.404</v>
      </c>
      <c r="K5829" s="38"/>
      <c r="L5829" s="35">
        <v>72.599999999999994</v>
      </c>
      <c r="M5829" s="36">
        <v>59.7</v>
      </c>
      <c r="N5829" s="37">
        <f t="shared" si="366"/>
        <v>132.30000000000001</v>
      </c>
    </row>
    <row r="5830" spans="1:14" ht="15.6" x14ac:dyDescent="0.3">
      <c r="A5830" s="39">
        <v>43708.666666666664</v>
      </c>
      <c r="B5830" s="29">
        <f t="shared" si="363"/>
        <v>8</v>
      </c>
      <c r="C5830" s="34">
        <v>31</v>
      </c>
      <c r="D5830" s="35">
        <v>166.65</v>
      </c>
      <c r="E5830" s="36">
        <v>124.8</v>
      </c>
      <c r="F5830" s="37">
        <f t="shared" si="364"/>
        <v>291.45</v>
      </c>
      <c r="G5830" s="38"/>
      <c r="H5830" s="35">
        <v>150.02000000000001</v>
      </c>
      <c r="I5830" s="36">
        <v>101.372</v>
      </c>
      <c r="J5830" s="37">
        <f t="shared" si="365"/>
        <v>251.392</v>
      </c>
      <c r="K5830" s="38"/>
      <c r="L5830" s="35">
        <v>72</v>
      </c>
      <c r="M5830" s="36">
        <v>58.65</v>
      </c>
      <c r="N5830" s="37">
        <f t="shared" si="366"/>
        <v>130.65</v>
      </c>
    </row>
    <row r="5831" spans="1:14" ht="15.6" x14ac:dyDescent="0.3">
      <c r="A5831" s="40">
        <v>43708.708333333336</v>
      </c>
      <c r="B5831" s="29">
        <f t="shared" si="363"/>
        <v>8</v>
      </c>
      <c r="C5831" s="34">
        <v>31</v>
      </c>
      <c r="D5831" s="35">
        <v>160.19999999999999</v>
      </c>
      <c r="E5831" s="36">
        <v>124.35</v>
      </c>
      <c r="F5831" s="37">
        <f t="shared" si="364"/>
        <v>284.54999999999995</v>
      </c>
      <c r="G5831" s="38"/>
      <c r="H5831" s="35">
        <v>152.696</v>
      </c>
      <c r="I5831" s="36">
        <v>100.14100000000001</v>
      </c>
      <c r="J5831" s="37">
        <f t="shared" si="365"/>
        <v>252.83699999999999</v>
      </c>
      <c r="K5831" s="38"/>
      <c r="L5831" s="35">
        <v>71.400000000000006</v>
      </c>
      <c r="M5831" s="36">
        <v>59.4</v>
      </c>
      <c r="N5831" s="37">
        <f t="shared" si="366"/>
        <v>130.80000000000001</v>
      </c>
    </row>
    <row r="5832" spans="1:14" ht="15.6" x14ac:dyDescent="0.3">
      <c r="A5832" s="39">
        <v>43708.75</v>
      </c>
      <c r="B5832" s="29">
        <f t="shared" ref="B5832:B5895" si="367">MONTH(A5832)</f>
        <v>8</v>
      </c>
      <c r="C5832" s="34">
        <v>31</v>
      </c>
      <c r="D5832" s="35">
        <v>175.5</v>
      </c>
      <c r="E5832" s="36">
        <v>123.15</v>
      </c>
      <c r="F5832" s="37">
        <f t="shared" ref="F5832:F5895" si="368">D5832+E5832</f>
        <v>298.64999999999998</v>
      </c>
      <c r="G5832" s="38"/>
      <c r="H5832" s="35">
        <v>151.953</v>
      </c>
      <c r="I5832" s="36">
        <v>96.278000000000006</v>
      </c>
      <c r="J5832" s="37">
        <f t="shared" ref="J5832:J5895" si="369">H5832+I5832</f>
        <v>248.23099999999999</v>
      </c>
      <c r="K5832" s="38"/>
      <c r="L5832" s="35">
        <v>72.75</v>
      </c>
      <c r="M5832" s="36">
        <v>58.65</v>
      </c>
      <c r="N5832" s="37">
        <f t="shared" ref="N5832:N5895" si="370">L5832+M5832</f>
        <v>131.4</v>
      </c>
    </row>
    <row r="5833" spans="1:14" ht="15.6" x14ac:dyDescent="0.3">
      <c r="A5833" s="40">
        <v>43708.791666666664</v>
      </c>
      <c r="B5833" s="29">
        <f t="shared" si="367"/>
        <v>8</v>
      </c>
      <c r="C5833" s="34">
        <v>31</v>
      </c>
      <c r="D5833" s="35">
        <v>182.7</v>
      </c>
      <c r="E5833" s="36">
        <v>123.3</v>
      </c>
      <c r="F5833" s="37">
        <f t="shared" si="368"/>
        <v>306</v>
      </c>
      <c r="G5833" s="38"/>
      <c r="H5833" s="35">
        <v>153.01</v>
      </c>
      <c r="I5833" s="36">
        <v>97.921000000000006</v>
      </c>
      <c r="J5833" s="37">
        <f t="shared" si="369"/>
        <v>250.93099999999998</v>
      </c>
      <c r="K5833" s="38"/>
      <c r="L5833" s="35">
        <v>71.849999999999994</v>
      </c>
      <c r="M5833" s="36">
        <v>58.5</v>
      </c>
      <c r="N5833" s="37">
        <f t="shared" si="370"/>
        <v>130.35</v>
      </c>
    </row>
    <row r="5834" spans="1:14" ht="15.6" x14ac:dyDescent="0.3">
      <c r="A5834" s="39">
        <v>43708.833333333336</v>
      </c>
      <c r="B5834" s="29">
        <f t="shared" si="367"/>
        <v>8</v>
      </c>
      <c r="C5834" s="34">
        <v>31</v>
      </c>
      <c r="D5834" s="35">
        <v>183.75</v>
      </c>
      <c r="E5834" s="36">
        <v>126.3</v>
      </c>
      <c r="F5834" s="37">
        <f t="shared" si="368"/>
        <v>310.05</v>
      </c>
      <c r="G5834" s="38"/>
      <c r="H5834" s="35">
        <v>154.154</v>
      </c>
      <c r="I5834" s="36">
        <v>96.906000000000006</v>
      </c>
      <c r="J5834" s="37">
        <f t="shared" si="369"/>
        <v>251.06</v>
      </c>
      <c r="K5834" s="38"/>
      <c r="L5834" s="35">
        <v>72.599999999999994</v>
      </c>
      <c r="M5834" s="36">
        <v>58.65</v>
      </c>
      <c r="N5834" s="37">
        <f t="shared" si="370"/>
        <v>131.25</v>
      </c>
    </row>
    <row r="5835" spans="1:14" ht="15.6" x14ac:dyDescent="0.3">
      <c r="A5835" s="40">
        <v>43708.875</v>
      </c>
      <c r="B5835" s="29">
        <f t="shared" si="367"/>
        <v>8</v>
      </c>
      <c r="C5835" s="34">
        <v>31</v>
      </c>
      <c r="D5835" s="35">
        <v>178.65</v>
      </c>
      <c r="E5835" s="36">
        <v>127.05</v>
      </c>
      <c r="F5835" s="37">
        <f t="shared" si="368"/>
        <v>305.7</v>
      </c>
      <c r="G5835" s="38"/>
      <c r="H5835" s="35">
        <v>153.29400000000001</v>
      </c>
      <c r="I5835" s="36">
        <v>95.911000000000001</v>
      </c>
      <c r="J5835" s="37">
        <f t="shared" si="369"/>
        <v>249.20500000000001</v>
      </c>
      <c r="K5835" s="38"/>
      <c r="L5835" s="35">
        <v>72.75</v>
      </c>
      <c r="M5835" s="36">
        <v>59.1</v>
      </c>
      <c r="N5835" s="37">
        <f t="shared" si="370"/>
        <v>131.85</v>
      </c>
    </row>
    <row r="5836" spans="1:14" ht="15.6" x14ac:dyDescent="0.3">
      <c r="A5836" s="39">
        <v>43708.916666666664</v>
      </c>
      <c r="B5836" s="29">
        <f t="shared" si="367"/>
        <v>8</v>
      </c>
      <c r="C5836" s="34">
        <v>31</v>
      </c>
      <c r="D5836" s="35">
        <v>156.75</v>
      </c>
      <c r="E5836" s="36">
        <v>125.4</v>
      </c>
      <c r="F5836" s="37">
        <f t="shared" si="368"/>
        <v>282.14999999999998</v>
      </c>
      <c r="G5836" s="38"/>
      <c r="H5836" s="35">
        <v>152.971</v>
      </c>
      <c r="I5836" s="36">
        <v>98.287000000000006</v>
      </c>
      <c r="J5836" s="37">
        <f t="shared" si="369"/>
        <v>251.25800000000001</v>
      </c>
      <c r="K5836" s="38"/>
      <c r="L5836" s="35">
        <v>72</v>
      </c>
      <c r="M5836" s="36">
        <v>58.05</v>
      </c>
      <c r="N5836" s="37">
        <f t="shared" si="370"/>
        <v>130.05000000000001</v>
      </c>
    </row>
    <row r="5837" spans="1:14" ht="15.6" x14ac:dyDescent="0.3">
      <c r="A5837" s="40">
        <v>43708.958333333336</v>
      </c>
      <c r="B5837" s="29">
        <f t="shared" si="367"/>
        <v>8</v>
      </c>
      <c r="C5837" s="34">
        <v>31</v>
      </c>
      <c r="D5837" s="35">
        <v>135.6</v>
      </c>
      <c r="E5837" s="36">
        <v>127.35</v>
      </c>
      <c r="F5837" s="37">
        <f t="shared" si="368"/>
        <v>262.95</v>
      </c>
      <c r="G5837" s="38"/>
      <c r="H5837" s="35">
        <v>153.268</v>
      </c>
      <c r="I5837" s="36">
        <v>96.415999999999997</v>
      </c>
      <c r="J5837" s="37">
        <f t="shared" si="369"/>
        <v>249.684</v>
      </c>
      <c r="K5837" s="38"/>
      <c r="L5837" s="35">
        <v>72</v>
      </c>
      <c r="M5837" s="36">
        <v>58.8</v>
      </c>
      <c r="N5837" s="37">
        <f t="shared" si="370"/>
        <v>130.80000000000001</v>
      </c>
    </row>
    <row r="5838" spans="1:14" ht="15.6" x14ac:dyDescent="0.3">
      <c r="A5838" s="40">
        <v>43709.041666666664</v>
      </c>
      <c r="B5838" s="29">
        <f t="shared" si="367"/>
        <v>9</v>
      </c>
      <c r="C5838" s="34">
        <v>1</v>
      </c>
      <c r="D5838" s="35">
        <v>130.65</v>
      </c>
      <c r="E5838" s="36">
        <v>126.3</v>
      </c>
      <c r="F5838" s="37">
        <f t="shared" si="368"/>
        <v>256.95</v>
      </c>
      <c r="G5838" s="38"/>
      <c r="H5838" s="35">
        <v>152.15100000000001</v>
      </c>
      <c r="I5838" s="36">
        <v>96.989000000000004</v>
      </c>
      <c r="J5838" s="37">
        <f t="shared" si="369"/>
        <v>249.14000000000001</v>
      </c>
      <c r="K5838" s="38"/>
      <c r="L5838" s="35">
        <v>71.849999999999994</v>
      </c>
      <c r="M5838" s="36">
        <v>58.2</v>
      </c>
      <c r="N5838" s="37">
        <f t="shared" si="370"/>
        <v>130.05000000000001</v>
      </c>
    </row>
    <row r="5839" spans="1:14" ht="15.6" x14ac:dyDescent="0.3">
      <c r="A5839" s="39">
        <v>43709.083333333336</v>
      </c>
      <c r="B5839" s="29">
        <f t="shared" si="367"/>
        <v>9</v>
      </c>
      <c r="C5839" s="34">
        <v>1</v>
      </c>
      <c r="D5839" s="35">
        <v>121.95</v>
      </c>
      <c r="E5839" s="36">
        <v>124.95</v>
      </c>
      <c r="F5839" s="37">
        <f t="shared" si="368"/>
        <v>246.9</v>
      </c>
      <c r="G5839" s="38"/>
      <c r="H5839" s="35">
        <v>151.221</v>
      </c>
      <c r="I5839" s="36">
        <v>96.68</v>
      </c>
      <c r="J5839" s="37">
        <f t="shared" si="369"/>
        <v>247.90100000000001</v>
      </c>
      <c r="K5839" s="38"/>
      <c r="L5839" s="35">
        <v>73.349999999999994</v>
      </c>
      <c r="M5839" s="36">
        <v>58.65</v>
      </c>
      <c r="N5839" s="37">
        <f t="shared" si="370"/>
        <v>132</v>
      </c>
    </row>
    <row r="5840" spans="1:14" ht="15.6" x14ac:dyDescent="0.3">
      <c r="A5840" s="40">
        <v>43709.125</v>
      </c>
      <c r="B5840" s="29">
        <f t="shared" si="367"/>
        <v>9</v>
      </c>
      <c r="C5840" s="34">
        <v>1</v>
      </c>
      <c r="D5840" s="35">
        <v>123.9</v>
      </c>
      <c r="E5840" s="36">
        <v>127.95</v>
      </c>
      <c r="F5840" s="37">
        <f t="shared" si="368"/>
        <v>251.85000000000002</v>
      </c>
      <c r="G5840" s="38"/>
      <c r="H5840" s="35">
        <v>152.38300000000001</v>
      </c>
      <c r="I5840" s="36">
        <v>97.09</v>
      </c>
      <c r="J5840" s="37">
        <f t="shared" si="369"/>
        <v>249.47300000000001</v>
      </c>
      <c r="K5840" s="38"/>
      <c r="L5840" s="35">
        <v>71.849999999999994</v>
      </c>
      <c r="M5840" s="36">
        <v>59.1</v>
      </c>
      <c r="N5840" s="37">
        <f t="shared" si="370"/>
        <v>130.94999999999999</v>
      </c>
    </row>
    <row r="5841" spans="1:14" ht="15.6" x14ac:dyDescent="0.3">
      <c r="A5841" s="39">
        <v>43709.166666666664</v>
      </c>
      <c r="B5841" s="29">
        <f t="shared" si="367"/>
        <v>9</v>
      </c>
      <c r="C5841" s="34">
        <v>1</v>
      </c>
      <c r="D5841" s="35">
        <v>118.5</v>
      </c>
      <c r="E5841" s="36">
        <v>125.4</v>
      </c>
      <c r="F5841" s="37">
        <f t="shared" si="368"/>
        <v>243.9</v>
      </c>
      <c r="G5841" s="38"/>
      <c r="H5841" s="35">
        <v>152.697</v>
      </c>
      <c r="I5841" s="36">
        <v>96.2</v>
      </c>
      <c r="J5841" s="37">
        <f t="shared" si="369"/>
        <v>248.89699999999999</v>
      </c>
      <c r="K5841" s="38"/>
      <c r="L5841" s="35">
        <v>72.45</v>
      </c>
      <c r="M5841" s="36">
        <v>57.45</v>
      </c>
      <c r="N5841" s="37">
        <f t="shared" si="370"/>
        <v>129.9</v>
      </c>
    </row>
    <row r="5842" spans="1:14" ht="15.6" x14ac:dyDescent="0.3">
      <c r="A5842" s="40">
        <v>43709.208333333336</v>
      </c>
      <c r="B5842" s="29">
        <f t="shared" si="367"/>
        <v>9</v>
      </c>
      <c r="C5842" s="34">
        <v>1</v>
      </c>
      <c r="D5842" s="35">
        <v>114.3</v>
      </c>
      <c r="E5842" s="36">
        <v>125.25</v>
      </c>
      <c r="F5842" s="37">
        <f t="shared" si="368"/>
        <v>239.55</v>
      </c>
      <c r="G5842" s="38"/>
      <c r="H5842" s="35">
        <v>152.989</v>
      </c>
      <c r="I5842" s="36">
        <v>98.152000000000001</v>
      </c>
      <c r="J5842" s="37">
        <f t="shared" si="369"/>
        <v>251.14100000000002</v>
      </c>
      <c r="K5842" s="38"/>
      <c r="L5842" s="35">
        <v>72.150000000000006</v>
      </c>
      <c r="M5842" s="36">
        <v>59.7</v>
      </c>
      <c r="N5842" s="37">
        <f t="shared" si="370"/>
        <v>131.85000000000002</v>
      </c>
    </row>
    <row r="5843" spans="1:14" ht="15.6" x14ac:dyDescent="0.3">
      <c r="A5843" s="39">
        <v>43709.25</v>
      </c>
      <c r="B5843" s="29">
        <f t="shared" si="367"/>
        <v>9</v>
      </c>
      <c r="C5843" s="34">
        <v>1</v>
      </c>
      <c r="D5843" s="35">
        <v>111.3</v>
      </c>
      <c r="E5843" s="36">
        <v>122.55</v>
      </c>
      <c r="F5843" s="37">
        <f t="shared" si="368"/>
        <v>233.85</v>
      </c>
      <c r="G5843" s="38"/>
      <c r="H5843" s="35">
        <v>152.482</v>
      </c>
      <c r="I5843" s="36">
        <v>96.605000000000004</v>
      </c>
      <c r="J5843" s="37">
        <f t="shared" si="369"/>
        <v>249.08699999999999</v>
      </c>
      <c r="K5843" s="38"/>
      <c r="L5843" s="35">
        <v>72</v>
      </c>
      <c r="M5843" s="36">
        <v>57.45</v>
      </c>
      <c r="N5843" s="37">
        <f t="shared" si="370"/>
        <v>129.44999999999999</v>
      </c>
    </row>
    <row r="5844" spans="1:14" ht="15.6" x14ac:dyDescent="0.3">
      <c r="A5844" s="40">
        <v>43709.291666666664</v>
      </c>
      <c r="B5844" s="29">
        <f t="shared" si="367"/>
        <v>9</v>
      </c>
      <c r="C5844" s="34">
        <v>1</v>
      </c>
      <c r="D5844" s="35">
        <v>112.65</v>
      </c>
      <c r="E5844" s="36">
        <v>118.2</v>
      </c>
      <c r="F5844" s="37">
        <f t="shared" si="368"/>
        <v>230.85000000000002</v>
      </c>
      <c r="G5844" s="38"/>
      <c r="H5844" s="35">
        <v>152.41900000000001</v>
      </c>
      <c r="I5844" s="36">
        <v>97.548000000000002</v>
      </c>
      <c r="J5844" s="37">
        <f t="shared" si="369"/>
        <v>249.96700000000001</v>
      </c>
      <c r="K5844" s="38"/>
      <c r="L5844" s="35">
        <v>73.650000000000006</v>
      </c>
      <c r="M5844" s="36">
        <v>58.8</v>
      </c>
      <c r="N5844" s="37">
        <f t="shared" si="370"/>
        <v>132.44999999999999</v>
      </c>
    </row>
    <row r="5845" spans="1:14" ht="15.6" x14ac:dyDescent="0.3">
      <c r="A5845" s="39">
        <v>43709.333333333336</v>
      </c>
      <c r="B5845" s="29">
        <f t="shared" si="367"/>
        <v>9</v>
      </c>
      <c r="C5845" s="34">
        <v>1</v>
      </c>
      <c r="D5845" s="35">
        <v>110.7</v>
      </c>
      <c r="E5845" s="36">
        <v>114</v>
      </c>
      <c r="F5845" s="37">
        <f t="shared" si="368"/>
        <v>224.7</v>
      </c>
      <c r="G5845" s="38"/>
      <c r="H5845" s="35">
        <v>151.10599999999999</v>
      </c>
      <c r="I5845" s="36">
        <v>95.218999999999994</v>
      </c>
      <c r="J5845" s="37">
        <f t="shared" si="369"/>
        <v>246.32499999999999</v>
      </c>
      <c r="K5845" s="38"/>
      <c r="L5845" s="35">
        <v>72.3</v>
      </c>
      <c r="M5845" s="36">
        <v>58.5</v>
      </c>
      <c r="N5845" s="37">
        <f t="shared" si="370"/>
        <v>130.80000000000001</v>
      </c>
    </row>
    <row r="5846" spans="1:14" ht="15.6" x14ac:dyDescent="0.3">
      <c r="A5846" s="40">
        <v>43709.375</v>
      </c>
      <c r="B5846" s="29">
        <f t="shared" si="367"/>
        <v>9</v>
      </c>
      <c r="C5846" s="34">
        <v>1</v>
      </c>
      <c r="D5846" s="35">
        <v>114.9</v>
      </c>
      <c r="E5846" s="36">
        <v>115.95</v>
      </c>
      <c r="F5846" s="37">
        <f t="shared" si="368"/>
        <v>230.85000000000002</v>
      </c>
      <c r="G5846" s="38"/>
      <c r="H5846" s="35">
        <v>151.012</v>
      </c>
      <c r="I5846" s="36">
        <v>96.778000000000006</v>
      </c>
      <c r="J5846" s="37">
        <f t="shared" si="369"/>
        <v>247.79000000000002</v>
      </c>
      <c r="K5846" s="38"/>
      <c r="L5846" s="35">
        <v>72.599999999999994</v>
      </c>
      <c r="M5846" s="36">
        <v>58.5</v>
      </c>
      <c r="N5846" s="37">
        <f t="shared" si="370"/>
        <v>131.1</v>
      </c>
    </row>
    <row r="5847" spans="1:14" ht="15.6" x14ac:dyDescent="0.3">
      <c r="A5847" s="39">
        <v>43709.416666666664</v>
      </c>
      <c r="B5847" s="29">
        <f t="shared" si="367"/>
        <v>9</v>
      </c>
      <c r="C5847" s="34">
        <v>1</v>
      </c>
      <c r="D5847" s="35">
        <v>124.8</v>
      </c>
      <c r="E5847" s="36">
        <v>116.4</v>
      </c>
      <c r="F5847" s="37">
        <f t="shared" si="368"/>
        <v>241.2</v>
      </c>
      <c r="G5847" s="38"/>
      <c r="H5847" s="35">
        <v>152.602</v>
      </c>
      <c r="I5847" s="36">
        <v>95.503</v>
      </c>
      <c r="J5847" s="37">
        <f t="shared" si="369"/>
        <v>248.10500000000002</v>
      </c>
      <c r="K5847" s="38"/>
      <c r="L5847" s="35">
        <v>71.25</v>
      </c>
      <c r="M5847" s="36">
        <v>59.25</v>
      </c>
      <c r="N5847" s="37">
        <f t="shared" si="370"/>
        <v>130.5</v>
      </c>
    </row>
    <row r="5848" spans="1:14" ht="15.6" x14ac:dyDescent="0.3">
      <c r="A5848" s="40">
        <v>43709.458333333336</v>
      </c>
      <c r="B5848" s="29">
        <f t="shared" si="367"/>
        <v>9</v>
      </c>
      <c r="C5848" s="34">
        <v>1</v>
      </c>
      <c r="D5848" s="35">
        <v>126.9</v>
      </c>
      <c r="E5848" s="36">
        <v>117.9</v>
      </c>
      <c r="F5848" s="37">
        <f t="shared" si="368"/>
        <v>244.8</v>
      </c>
      <c r="G5848" s="38"/>
      <c r="H5848" s="35">
        <v>151.155</v>
      </c>
      <c r="I5848" s="36">
        <v>97.120999999999995</v>
      </c>
      <c r="J5848" s="37">
        <f t="shared" si="369"/>
        <v>248.27600000000001</v>
      </c>
      <c r="K5848" s="38"/>
      <c r="L5848" s="35">
        <v>73.5</v>
      </c>
      <c r="M5848" s="36">
        <v>58.35</v>
      </c>
      <c r="N5848" s="37">
        <f t="shared" si="370"/>
        <v>131.85</v>
      </c>
    </row>
    <row r="5849" spans="1:14" ht="15.6" x14ac:dyDescent="0.3">
      <c r="A5849" s="39">
        <v>43709.5</v>
      </c>
      <c r="B5849" s="29">
        <f t="shared" si="367"/>
        <v>9</v>
      </c>
      <c r="C5849" s="34">
        <v>1</v>
      </c>
      <c r="D5849" s="35">
        <v>126.75</v>
      </c>
      <c r="E5849" s="36">
        <v>118.2</v>
      </c>
      <c r="F5849" s="37">
        <f t="shared" si="368"/>
        <v>244.95</v>
      </c>
      <c r="G5849" s="38"/>
      <c r="H5849" s="35">
        <v>151.06899999999999</v>
      </c>
      <c r="I5849" s="36">
        <v>96.129000000000005</v>
      </c>
      <c r="J5849" s="37">
        <f t="shared" si="369"/>
        <v>247.19799999999998</v>
      </c>
      <c r="K5849" s="38"/>
      <c r="L5849" s="35">
        <v>71.55</v>
      </c>
      <c r="M5849" s="36">
        <v>59.4</v>
      </c>
      <c r="N5849" s="37">
        <f t="shared" si="370"/>
        <v>130.94999999999999</v>
      </c>
    </row>
    <row r="5850" spans="1:14" ht="15.6" x14ac:dyDescent="0.3">
      <c r="A5850" s="40">
        <v>43709.541666666664</v>
      </c>
      <c r="B5850" s="29">
        <f t="shared" si="367"/>
        <v>9</v>
      </c>
      <c r="C5850" s="34">
        <v>1</v>
      </c>
      <c r="D5850" s="35">
        <v>133.19999999999999</v>
      </c>
      <c r="E5850" s="36">
        <v>118.65</v>
      </c>
      <c r="F5850" s="37">
        <f t="shared" si="368"/>
        <v>251.85</v>
      </c>
      <c r="G5850" s="38"/>
      <c r="H5850" s="35">
        <v>153.59899999999999</v>
      </c>
      <c r="I5850" s="36">
        <v>97.933999999999997</v>
      </c>
      <c r="J5850" s="37">
        <f t="shared" si="369"/>
        <v>251.53299999999999</v>
      </c>
      <c r="K5850" s="38"/>
      <c r="L5850" s="35">
        <v>72.900000000000006</v>
      </c>
      <c r="M5850" s="36">
        <v>58.8</v>
      </c>
      <c r="N5850" s="37">
        <f t="shared" si="370"/>
        <v>131.69999999999999</v>
      </c>
    </row>
    <row r="5851" spans="1:14" ht="15.6" x14ac:dyDescent="0.3">
      <c r="A5851" s="39">
        <v>43709.583333333336</v>
      </c>
      <c r="B5851" s="29">
        <f t="shared" si="367"/>
        <v>9</v>
      </c>
      <c r="C5851" s="34">
        <v>1</v>
      </c>
      <c r="D5851" s="35">
        <v>135.6</v>
      </c>
      <c r="E5851" s="36">
        <v>118.2</v>
      </c>
      <c r="F5851" s="37">
        <f t="shared" si="368"/>
        <v>253.8</v>
      </c>
      <c r="G5851" s="38"/>
      <c r="H5851" s="35">
        <v>153.50800000000001</v>
      </c>
      <c r="I5851" s="36">
        <v>96.93</v>
      </c>
      <c r="J5851" s="37">
        <f t="shared" si="369"/>
        <v>250.43800000000002</v>
      </c>
      <c r="K5851" s="38"/>
      <c r="L5851" s="35">
        <v>72.150000000000006</v>
      </c>
      <c r="M5851" s="36">
        <v>59.7</v>
      </c>
      <c r="N5851" s="37">
        <f t="shared" si="370"/>
        <v>131.85000000000002</v>
      </c>
    </row>
    <row r="5852" spans="1:14" ht="15.6" x14ac:dyDescent="0.3">
      <c r="A5852" s="40">
        <v>43709.625</v>
      </c>
      <c r="B5852" s="29">
        <f t="shared" si="367"/>
        <v>9</v>
      </c>
      <c r="C5852" s="34">
        <v>1</v>
      </c>
      <c r="D5852" s="35">
        <v>151.5</v>
      </c>
      <c r="E5852" s="36">
        <v>118.65</v>
      </c>
      <c r="F5852" s="37">
        <f t="shared" si="368"/>
        <v>270.14999999999998</v>
      </c>
      <c r="G5852" s="38"/>
      <c r="H5852" s="35">
        <v>152.69499999999999</v>
      </c>
      <c r="I5852" s="36">
        <v>98.372</v>
      </c>
      <c r="J5852" s="37">
        <f t="shared" si="369"/>
        <v>251.06700000000001</v>
      </c>
      <c r="K5852" s="38"/>
      <c r="L5852" s="35">
        <v>72.900000000000006</v>
      </c>
      <c r="M5852" s="36">
        <v>60.6</v>
      </c>
      <c r="N5852" s="37">
        <f t="shared" si="370"/>
        <v>133.5</v>
      </c>
    </row>
    <row r="5853" spans="1:14" ht="15.6" x14ac:dyDescent="0.3">
      <c r="A5853" s="39">
        <v>43709.666666666664</v>
      </c>
      <c r="B5853" s="29">
        <f t="shared" si="367"/>
        <v>9</v>
      </c>
      <c r="C5853" s="34">
        <v>1</v>
      </c>
      <c r="D5853" s="35">
        <v>149.85</v>
      </c>
      <c r="E5853" s="36">
        <v>120.45</v>
      </c>
      <c r="F5853" s="37">
        <f t="shared" si="368"/>
        <v>270.3</v>
      </c>
      <c r="G5853" s="38"/>
      <c r="H5853" s="35">
        <v>152.44399999999999</v>
      </c>
      <c r="I5853" s="36">
        <v>97.031000000000006</v>
      </c>
      <c r="J5853" s="37">
        <f t="shared" si="369"/>
        <v>249.47499999999999</v>
      </c>
      <c r="K5853" s="38"/>
      <c r="L5853" s="35">
        <v>72.599999999999994</v>
      </c>
      <c r="M5853" s="36">
        <v>59.1</v>
      </c>
      <c r="N5853" s="37">
        <f t="shared" si="370"/>
        <v>131.69999999999999</v>
      </c>
    </row>
    <row r="5854" spans="1:14" ht="15.6" x14ac:dyDescent="0.3">
      <c r="A5854" s="40">
        <v>43709.708333333336</v>
      </c>
      <c r="B5854" s="29">
        <f t="shared" si="367"/>
        <v>9</v>
      </c>
      <c r="C5854" s="34">
        <v>1</v>
      </c>
      <c r="D5854" s="35">
        <v>138</v>
      </c>
      <c r="E5854" s="36">
        <v>119.7</v>
      </c>
      <c r="F5854" s="37">
        <f t="shared" si="368"/>
        <v>257.7</v>
      </c>
      <c r="G5854" s="38"/>
      <c r="H5854" s="35">
        <v>154.197</v>
      </c>
      <c r="I5854" s="36">
        <v>99.106999999999999</v>
      </c>
      <c r="J5854" s="37">
        <f t="shared" si="369"/>
        <v>253.304</v>
      </c>
      <c r="K5854" s="38"/>
      <c r="L5854" s="35">
        <v>72.3</v>
      </c>
      <c r="M5854" s="36">
        <v>60</v>
      </c>
      <c r="N5854" s="37">
        <f t="shared" si="370"/>
        <v>132.30000000000001</v>
      </c>
    </row>
    <row r="5855" spans="1:14" ht="15.6" x14ac:dyDescent="0.3">
      <c r="A5855" s="39">
        <v>43709.75</v>
      </c>
      <c r="B5855" s="29">
        <f t="shared" si="367"/>
        <v>9</v>
      </c>
      <c r="C5855" s="34">
        <v>1</v>
      </c>
      <c r="D5855" s="35">
        <v>138.15</v>
      </c>
      <c r="E5855" s="36">
        <v>120.15</v>
      </c>
      <c r="F5855" s="37">
        <f t="shared" si="368"/>
        <v>258.3</v>
      </c>
      <c r="G5855" s="38"/>
      <c r="H5855" s="35">
        <v>152.23099999999999</v>
      </c>
      <c r="I5855" s="36">
        <v>100.41</v>
      </c>
      <c r="J5855" s="37">
        <f t="shared" si="369"/>
        <v>252.64099999999999</v>
      </c>
      <c r="K5855" s="38"/>
      <c r="L5855" s="35">
        <v>72.3</v>
      </c>
      <c r="M5855" s="36">
        <v>59.85</v>
      </c>
      <c r="N5855" s="37">
        <f t="shared" si="370"/>
        <v>132.15</v>
      </c>
    </row>
    <row r="5856" spans="1:14" ht="15.6" x14ac:dyDescent="0.3">
      <c r="A5856" s="40">
        <v>43709.791666666664</v>
      </c>
      <c r="B5856" s="29">
        <f t="shared" si="367"/>
        <v>9</v>
      </c>
      <c r="C5856" s="34">
        <v>1</v>
      </c>
      <c r="D5856" s="35">
        <v>164.4</v>
      </c>
      <c r="E5856" s="36">
        <v>118.05</v>
      </c>
      <c r="F5856" s="37">
        <f t="shared" si="368"/>
        <v>282.45</v>
      </c>
      <c r="G5856" s="38"/>
      <c r="H5856" s="35">
        <v>153.41499999999999</v>
      </c>
      <c r="I5856" s="36">
        <v>101.749</v>
      </c>
      <c r="J5856" s="37">
        <f t="shared" si="369"/>
        <v>255.16399999999999</v>
      </c>
      <c r="K5856" s="38"/>
      <c r="L5856" s="35">
        <v>73.5</v>
      </c>
      <c r="M5856" s="36">
        <v>58.65</v>
      </c>
      <c r="N5856" s="37">
        <f t="shared" si="370"/>
        <v>132.15</v>
      </c>
    </row>
    <row r="5857" spans="1:14" ht="15.6" x14ac:dyDescent="0.3">
      <c r="A5857" s="39">
        <v>43709.833333333336</v>
      </c>
      <c r="B5857" s="29">
        <f t="shared" si="367"/>
        <v>9</v>
      </c>
      <c r="C5857" s="34">
        <v>1</v>
      </c>
      <c r="D5857" s="35">
        <v>162.6</v>
      </c>
      <c r="E5857" s="36">
        <v>118.05</v>
      </c>
      <c r="F5857" s="37">
        <f t="shared" si="368"/>
        <v>280.64999999999998</v>
      </c>
      <c r="G5857" s="38"/>
      <c r="H5857" s="35">
        <v>154.501</v>
      </c>
      <c r="I5857" s="36">
        <v>98.953000000000003</v>
      </c>
      <c r="J5857" s="37">
        <f t="shared" si="369"/>
        <v>253.45400000000001</v>
      </c>
      <c r="K5857" s="38"/>
      <c r="L5857" s="35">
        <v>73.650000000000006</v>
      </c>
      <c r="M5857" s="36">
        <v>59.7</v>
      </c>
      <c r="N5857" s="37">
        <f t="shared" si="370"/>
        <v>133.35000000000002</v>
      </c>
    </row>
    <row r="5858" spans="1:14" ht="15.6" x14ac:dyDescent="0.3">
      <c r="A5858" s="40">
        <v>43709.875</v>
      </c>
      <c r="B5858" s="29">
        <f t="shared" si="367"/>
        <v>9</v>
      </c>
      <c r="C5858" s="34">
        <v>1</v>
      </c>
      <c r="D5858" s="35">
        <v>147.44999999999999</v>
      </c>
      <c r="E5858" s="36">
        <v>119.25</v>
      </c>
      <c r="F5858" s="37">
        <f t="shared" si="368"/>
        <v>266.7</v>
      </c>
      <c r="G5858" s="38"/>
      <c r="H5858" s="35">
        <v>153.262</v>
      </c>
      <c r="I5858" s="36">
        <v>98.611999999999995</v>
      </c>
      <c r="J5858" s="37">
        <f t="shared" si="369"/>
        <v>251.874</v>
      </c>
      <c r="K5858" s="38"/>
      <c r="L5858" s="35">
        <v>71.400000000000006</v>
      </c>
      <c r="M5858" s="36">
        <v>58.8</v>
      </c>
      <c r="N5858" s="37">
        <f t="shared" si="370"/>
        <v>130.19999999999999</v>
      </c>
    </row>
    <row r="5859" spans="1:14" ht="15.6" x14ac:dyDescent="0.3">
      <c r="A5859" s="39">
        <v>43709.916666666664</v>
      </c>
      <c r="B5859" s="29">
        <f t="shared" si="367"/>
        <v>9</v>
      </c>
      <c r="C5859" s="34">
        <v>1</v>
      </c>
      <c r="D5859" s="35">
        <v>143.25</v>
      </c>
      <c r="E5859" s="36">
        <v>120</v>
      </c>
      <c r="F5859" s="37">
        <f t="shared" si="368"/>
        <v>263.25</v>
      </c>
      <c r="G5859" s="38"/>
      <c r="H5859" s="35">
        <v>154.333</v>
      </c>
      <c r="I5859" s="36">
        <v>96.456000000000003</v>
      </c>
      <c r="J5859" s="37">
        <f t="shared" si="369"/>
        <v>250.78899999999999</v>
      </c>
      <c r="K5859" s="38"/>
      <c r="L5859" s="35">
        <v>72.75</v>
      </c>
      <c r="M5859" s="36">
        <v>59.7</v>
      </c>
      <c r="N5859" s="37">
        <f t="shared" si="370"/>
        <v>132.44999999999999</v>
      </c>
    </row>
    <row r="5860" spans="1:14" ht="15.6" x14ac:dyDescent="0.3">
      <c r="A5860" s="40">
        <v>43709.958333333336</v>
      </c>
      <c r="B5860" s="29">
        <f t="shared" si="367"/>
        <v>9</v>
      </c>
      <c r="C5860" s="34">
        <v>1</v>
      </c>
      <c r="D5860" s="35">
        <v>129.44999999999999</v>
      </c>
      <c r="E5860" s="36">
        <v>120.15</v>
      </c>
      <c r="F5860" s="37">
        <f t="shared" si="368"/>
        <v>249.6</v>
      </c>
      <c r="G5860" s="38"/>
      <c r="H5860" s="35">
        <v>154.02799999999999</v>
      </c>
      <c r="I5860" s="36">
        <v>97.197999999999993</v>
      </c>
      <c r="J5860" s="37">
        <f t="shared" si="369"/>
        <v>251.226</v>
      </c>
      <c r="K5860" s="38"/>
      <c r="L5860" s="35">
        <v>72.150000000000006</v>
      </c>
      <c r="M5860" s="36">
        <v>59.85</v>
      </c>
      <c r="N5860" s="37">
        <f t="shared" si="370"/>
        <v>132</v>
      </c>
    </row>
    <row r="5861" spans="1:14" ht="15.6" x14ac:dyDescent="0.3">
      <c r="A5861" s="39">
        <v>43709</v>
      </c>
      <c r="B5861" s="29">
        <f t="shared" si="367"/>
        <v>9</v>
      </c>
      <c r="C5861" s="34">
        <v>1</v>
      </c>
      <c r="D5861" s="35">
        <v>122.85</v>
      </c>
      <c r="E5861" s="36">
        <v>119.55</v>
      </c>
      <c r="F5861" s="37">
        <f t="shared" si="368"/>
        <v>242.39999999999998</v>
      </c>
      <c r="G5861" s="38"/>
      <c r="H5861" s="35">
        <v>153.37700000000001</v>
      </c>
      <c r="I5861" s="36">
        <v>96.513999999999996</v>
      </c>
      <c r="J5861" s="37">
        <f t="shared" si="369"/>
        <v>249.89100000000002</v>
      </c>
      <c r="K5861" s="38"/>
      <c r="L5861" s="35">
        <v>73.05</v>
      </c>
      <c r="M5861" s="36">
        <v>58.8</v>
      </c>
      <c r="N5861" s="37">
        <f t="shared" si="370"/>
        <v>131.85</v>
      </c>
    </row>
    <row r="5862" spans="1:14" ht="15.6" x14ac:dyDescent="0.3">
      <c r="A5862" s="40">
        <v>43710.041666666664</v>
      </c>
      <c r="B5862" s="29">
        <f t="shared" si="367"/>
        <v>9</v>
      </c>
      <c r="C5862" s="34">
        <v>2</v>
      </c>
      <c r="D5862" s="35">
        <v>121.65</v>
      </c>
      <c r="E5862" s="36">
        <v>119.4</v>
      </c>
      <c r="F5862" s="37">
        <f t="shared" si="368"/>
        <v>241.05</v>
      </c>
      <c r="G5862" s="38"/>
      <c r="H5862" s="35">
        <v>154.917</v>
      </c>
      <c r="I5862" s="36">
        <v>98.210999999999999</v>
      </c>
      <c r="J5862" s="37">
        <f t="shared" si="369"/>
        <v>253.12799999999999</v>
      </c>
      <c r="K5862" s="38"/>
      <c r="L5862" s="35">
        <v>71.7</v>
      </c>
      <c r="M5862" s="36">
        <v>60.75</v>
      </c>
      <c r="N5862" s="37">
        <f t="shared" si="370"/>
        <v>132.44999999999999</v>
      </c>
    </row>
    <row r="5863" spans="1:14" ht="15.6" x14ac:dyDescent="0.3">
      <c r="A5863" s="39">
        <v>43710.083333333336</v>
      </c>
      <c r="B5863" s="29">
        <f t="shared" si="367"/>
        <v>9</v>
      </c>
      <c r="C5863" s="34">
        <v>2</v>
      </c>
      <c r="D5863" s="35">
        <v>120.15</v>
      </c>
      <c r="E5863" s="36">
        <v>120.45</v>
      </c>
      <c r="F5863" s="37">
        <f t="shared" si="368"/>
        <v>240.60000000000002</v>
      </c>
      <c r="G5863" s="38"/>
      <c r="H5863" s="35">
        <v>154.34800000000001</v>
      </c>
      <c r="I5863" s="36">
        <v>96.908000000000001</v>
      </c>
      <c r="J5863" s="37">
        <f t="shared" si="369"/>
        <v>251.25600000000003</v>
      </c>
      <c r="K5863" s="38"/>
      <c r="L5863" s="35">
        <v>72.150000000000006</v>
      </c>
      <c r="M5863" s="36">
        <v>59.25</v>
      </c>
      <c r="N5863" s="37">
        <f t="shared" si="370"/>
        <v>131.4</v>
      </c>
    </row>
    <row r="5864" spans="1:14" ht="15.6" x14ac:dyDescent="0.3">
      <c r="A5864" s="40">
        <v>43710.125</v>
      </c>
      <c r="B5864" s="29">
        <f t="shared" si="367"/>
        <v>9</v>
      </c>
      <c r="C5864" s="34">
        <v>2</v>
      </c>
      <c r="D5864" s="35">
        <v>118.5</v>
      </c>
      <c r="E5864" s="36">
        <v>118.5</v>
      </c>
      <c r="F5864" s="37">
        <f t="shared" si="368"/>
        <v>237</v>
      </c>
      <c r="G5864" s="38"/>
      <c r="H5864" s="35">
        <v>154.458</v>
      </c>
      <c r="I5864" s="36">
        <v>98.317999999999998</v>
      </c>
      <c r="J5864" s="37">
        <f t="shared" si="369"/>
        <v>252.77600000000001</v>
      </c>
      <c r="K5864" s="38"/>
      <c r="L5864" s="35">
        <v>71.849999999999994</v>
      </c>
      <c r="M5864" s="36">
        <v>59.55</v>
      </c>
      <c r="N5864" s="37">
        <f t="shared" si="370"/>
        <v>131.39999999999998</v>
      </c>
    </row>
    <row r="5865" spans="1:14" ht="15.6" x14ac:dyDescent="0.3">
      <c r="A5865" s="39">
        <v>43710.166666666664</v>
      </c>
      <c r="B5865" s="29">
        <f t="shared" si="367"/>
        <v>9</v>
      </c>
      <c r="C5865" s="34">
        <v>2</v>
      </c>
      <c r="D5865" s="35">
        <v>114.9</v>
      </c>
      <c r="E5865" s="36">
        <v>117.15</v>
      </c>
      <c r="F5865" s="37">
        <f t="shared" si="368"/>
        <v>232.05</v>
      </c>
      <c r="G5865" s="38"/>
      <c r="H5865" s="35">
        <v>153.56399999999999</v>
      </c>
      <c r="I5865" s="36">
        <v>96.444999999999993</v>
      </c>
      <c r="J5865" s="37">
        <f t="shared" si="369"/>
        <v>250.00899999999999</v>
      </c>
      <c r="K5865" s="38"/>
      <c r="L5865" s="35">
        <v>73.05</v>
      </c>
      <c r="M5865" s="36">
        <v>59.25</v>
      </c>
      <c r="N5865" s="37">
        <f t="shared" si="370"/>
        <v>132.30000000000001</v>
      </c>
    </row>
    <row r="5866" spans="1:14" ht="15.6" x14ac:dyDescent="0.3">
      <c r="A5866" s="40">
        <v>43710.208333333336</v>
      </c>
      <c r="B5866" s="29">
        <f t="shared" si="367"/>
        <v>9</v>
      </c>
      <c r="C5866" s="34">
        <v>2</v>
      </c>
      <c r="D5866" s="35">
        <v>108.45</v>
      </c>
      <c r="E5866" s="36">
        <v>117.45</v>
      </c>
      <c r="F5866" s="37">
        <f t="shared" si="368"/>
        <v>225.9</v>
      </c>
      <c r="G5866" s="38"/>
      <c r="H5866" s="35">
        <v>153.72999999999999</v>
      </c>
      <c r="I5866" s="36">
        <v>98.120999999999995</v>
      </c>
      <c r="J5866" s="37">
        <f t="shared" si="369"/>
        <v>251.851</v>
      </c>
      <c r="K5866" s="38"/>
      <c r="L5866" s="35">
        <v>71.849999999999994</v>
      </c>
      <c r="M5866" s="36">
        <v>59.25</v>
      </c>
      <c r="N5866" s="37">
        <f t="shared" si="370"/>
        <v>131.1</v>
      </c>
    </row>
    <row r="5867" spans="1:14" ht="15.6" x14ac:dyDescent="0.3">
      <c r="A5867" s="39">
        <v>43710.25</v>
      </c>
      <c r="B5867" s="29">
        <f t="shared" si="367"/>
        <v>9</v>
      </c>
      <c r="C5867" s="34">
        <v>2</v>
      </c>
      <c r="D5867" s="35">
        <v>109.2</v>
      </c>
      <c r="E5867" s="36">
        <v>116.4</v>
      </c>
      <c r="F5867" s="37">
        <f t="shared" si="368"/>
        <v>225.60000000000002</v>
      </c>
      <c r="G5867" s="38"/>
      <c r="H5867" s="35">
        <v>157.226</v>
      </c>
      <c r="I5867" s="36">
        <v>96.03</v>
      </c>
      <c r="J5867" s="37">
        <f t="shared" si="369"/>
        <v>253.256</v>
      </c>
      <c r="K5867" s="38"/>
      <c r="L5867" s="35">
        <v>74.849999999999994</v>
      </c>
      <c r="M5867" s="36">
        <v>59.55</v>
      </c>
      <c r="N5867" s="37">
        <f t="shared" si="370"/>
        <v>134.39999999999998</v>
      </c>
    </row>
    <row r="5868" spans="1:14" ht="15.6" x14ac:dyDescent="0.3">
      <c r="A5868" s="40">
        <v>43710.291666666664</v>
      </c>
      <c r="B5868" s="29">
        <f t="shared" si="367"/>
        <v>9</v>
      </c>
      <c r="C5868" s="34">
        <v>2</v>
      </c>
      <c r="D5868" s="35">
        <v>109.35</v>
      </c>
      <c r="E5868" s="36">
        <v>114.75</v>
      </c>
      <c r="F5868" s="37">
        <f t="shared" si="368"/>
        <v>224.1</v>
      </c>
      <c r="G5868" s="38"/>
      <c r="H5868" s="35">
        <v>157.958</v>
      </c>
      <c r="I5868" s="36">
        <v>97.554000000000002</v>
      </c>
      <c r="J5868" s="37">
        <f t="shared" si="369"/>
        <v>255.512</v>
      </c>
      <c r="K5868" s="38"/>
      <c r="L5868" s="35">
        <v>71.7</v>
      </c>
      <c r="M5868" s="36">
        <v>60.3</v>
      </c>
      <c r="N5868" s="37">
        <f t="shared" si="370"/>
        <v>132</v>
      </c>
    </row>
    <row r="5869" spans="1:14" ht="15.6" x14ac:dyDescent="0.3">
      <c r="A5869" s="39">
        <v>43710.333333333336</v>
      </c>
      <c r="B5869" s="29">
        <f t="shared" si="367"/>
        <v>9</v>
      </c>
      <c r="C5869" s="34">
        <v>2</v>
      </c>
      <c r="D5869" s="35">
        <v>111</v>
      </c>
      <c r="E5869" s="36">
        <v>116.7</v>
      </c>
      <c r="F5869" s="37">
        <f t="shared" si="368"/>
        <v>227.7</v>
      </c>
      <c r="G5869" s="38"/>
      <c r="H5869" s="35">
        <v>335.48</v>
      </c>
      <c r="I5869" s="36">
        <v>118.11799999999999</v>
      </c>
      <c r="J5869" s="37">
        <f t="shared" si="369"/>
        <v>453.59800000000001</v>
      </c>
      <c r="K5869" s="38"/>
      <c r="L5869" s="35">
        <v>73.95</v>
      </c>
      <c r="M5869" s="36">
        <v>60.45</v>
      </c>
      <c r="N5869" s="37">
        <f t="shared" si="370"/>
        <v>134.4</v>
      </c>
    </row>
    <row r="5870" spans="1:14" ht="15.6" x14ac:dyDescent="0.3">
      <c r="A5870" s="40">
        <v>43710.375</v>
      </c>
      <c r="B5870" s="29">
        <f t="shared" si="367"/>
        <v>9</v>
      </c>
      <c r="C5870" s="34">
        <v>2</v>
      </c>
      <c r="D5870" s="35">
        <v>113.25</v>
      </c>
      <c r="E5870" s="36">
        <v>117.9</v>
      </c>
      <c r="F5870" s="37">
        <f t="shared" si="368"/>
        <v>231.15</v>
      </c>
      <c r="G5870" s="38"/>
      <c r="H5870" s="35">
        <v>340.048</v>
      </c>
      <c r="I5870" s="36">
        <v>116.05</v>
      </c>
      <c r="J5870" s="37">
        <f t="shared" si="369"/>
        <v>456.09800000000001</v>
      </c>
      <c r="K5870" s="38"/>
      <c r="L5870" s="35">
        <v>73.05</v>
      </c>
      <c r="M5870" s="36">
        <v>61.95</v>
      </c>
      <c r="N5870" s="37">
        <f t="shared" si="370"/>
        <v>135</v>
      </c>
    </row>
    <row r="5871" spans="1:14" ht="15.6" x14ac:dyDescent="0.3">
      <c r="A5871" s="39">
        <v>43710.416666666664</v>
      </c>
      <c r="B5871" s="29">
        <f t="shared" si="367"/>
        <v>9</v>
      </c>
      <c r="C5871" s="34">
        <v>2</v>
      </c>
      <c r="D5871" s="35">
        <v>116.55</v>
      </c>
      <c r="E5871" s="36">
        <v>118.8</v>
      </c>
      <c r="F5871" s="37">
        <f t="shared" si="368"/>
        <v>235.35</v>
      </c>
      <c r="G5871" s="38"/>
      <c r="H5871" s="35">
        <v>340.98399999999998</v>
      </c>
      <c r="I5871" s="36">
        <v>116.858</v>
      </c>
      <c r="J5871" s="37">
        <f t="shared" si="369"/>
        <v>457.84199999999998</v>
      </c>
      <c r="K5871" s="38"/>
      <c r="L5871" s="35">
        <v>73.95</v>
      </c>
      <c r="M5871" s="36">
        <v>61.2</v>
      </c>
      <c r="N5871" s="37">
        <f t="shared" si="370"/>
        <v>135.15</v>
      </c>
    </row>
    <row r="5872" spans="1:14" ht="15.6" x14ac:dyDescent="0.3">
      <c r="A5872" s="40">
        <v>43710.458333333336</v>
      </c>
      <c r="B5872" s="29">
        <f t="shared" si="367"/>
        <v>9</v>
      </c>
      <c r="C5872" s="34">
        <v>2</v>
      </c>
      <c r="D5872" s="35">
        <v>114.15</v>
      </c>
      <c r="E5872" s="36">
        <v>118.8</v>
      </c>
      <c r="F5872" s="37">
        <f t="shared" si="368"/>
        <v>232.95</v>
      </c>
      <c r="G5872" s="38"/>
      <c r="H5872" s="35">
        <v>341.79</v>
      </c>
      <c r="I5872" s="36">
        <v>117.14400000000001</v>
      </c>
      <c r="J5872" s="37">
        <f t="shared" si="369"/>
        <v>458.93400000000003</v>
      </c>
      <c r="K5872" s="38"/>
      <c r="L5872" s="35">
        <v>73.5</v>
      </c>
      <c r="M5872" s="36">
        <v>60.9</v>
      </c>
      <c r="N5872" s="37">
        <f t="shared" si="370"/>
        <v>134.4</v>
      </c>
    </row>
    <row r="5873" spans="1:14" ht="15.6" x14ac:dyDescent="0.3">
      <c r="A5873" s="39">
        <v>43710.5</v>
      </c>
      <c r="B5873" s="29">
        <f t="shared" si="367"/>
        <v>9</v>
      </c>
      <c r="C5873" s="34">
        <v>2</v>
      </c>
      <c r="D5873" s="35">
        <v>112.35</v>
      </c>
      <c r="E5873" s="36">
        <v>117.3</v>
      </c>
      <c r="F5873" s="37">
        <f t="shared" si="368"/>
        <v>229.64999999999998</v>
      </c>
      <c r="G5873" s="38"/>
      <c r="H5873" s="35">
        <v>352.15</v>
      </c>
      <c r="I5873" s="36">
        <v>117.93600000000001</v>
      </c>
      <c r="J5873" s="37">
        <f t="shared" si="369"/>
        <v>470.08600000000001</v>
      </c>
      <c r="K5873" s="38"/>
      <c r="L5873" s="35">
        <v>74.400000000000006</v>
      </c>
      <c r="M5873" s="36">
        <v>61.8</v>
      </c>
      <c r="N5873" s="37">
        <f t="shared" si="370"/>
        <v>136.19999999999999</v>
      </c>
    </row>
    <row r="5874" spans="1:14" ht="15.6" x14ac:dyDescent="0.3">
      <c r="A5874" s="40">
        <v>43710.541666666664</v>
      </c>
      <c r="B5874" s="29">
        <f t="shared" si="367"/>
        <v>9</v>
      </c>
      <c r="C5874" s="34">
        <v>2</v>
      </c>
      <c r="D5874" s="35">
        <v>115.5</v>
      </c>
      <c r="E5874" s="36">
        <v>119.25</v>
      </c>
      <c r="F5874" s="37">
        <f t="shared" si="368"/>
        <v>234.75</v>
      </c>
      <c r="G5874" s="38"/>
      <c r="H5874" s="35">
        <v>355.911</v>
      </c>
      <c r="I5874" s="36">
        <v>122.202</v>
      </c>
      <c r="J5874" s="37">
        <f t="shared" si="369"/>
        <v>478.113</v>
      </c>
      <c r="K5874" s="38"/>
      <c r="L5874" s="35">
        <v>72.900000000000006</v>
      </c>
      <c r="M5874" s="36">
        <v>62.55</v>
      </c>
      <c r="N5874" s="37">
        <f t="shared" si="370"/>
        <v>135.44999999999999</v>
      </c>
    </row>
    <row r="5875" spans="1:14" ht="15.6" x14ac:dyDescent="0.3">
      <c r="A5875" s="39">
        <v>43710.583333333336</v>
      </c>
      <c r="B5875" s="29">
        <f t="shared" si="367"/>
        <v>9</v>
      </c>
      <c r="C5875" s="34">
        <v>2</v>
      </c>
      <c r="D5875" s="35">
        <v>117.15</v>
      </c>
      <c r="E5875" s="36">
        <v>120.45</v>
      </c>
      <c r="F5875" s="37">
        <f t="shared" si="368"/>
        <v>237.60000000000002</v>
      </c>
      <c r="G5875" s="38"/>
      <c r="H5875" s="35">
        <v>356.93900000000002</v>
      </c>
      <c r="I5875" s="36">
        <v>120.733</v>
      </c>
      <c r="J5875" s="37">
        <f t="shared" si="369"/>
        <v>477.67200000000003</v>
      </c>
      <c r="K5875" s="38"/>
      <c r="L5875" s="35">
        <v>73.650000000000006</v>
      </c>
      <c r="M5875" s="36">
        <v>61.5</v>
      </c>
      <c r="N5875" s="37">
        <f t="shared" si="370"/>
        <v>135.15</v>
      </c>
    </row>
    <row r="5876" spans="1:14" ht="15.6" x14ac:dyDescent="0.3">
      <c r="A5876" s="40">
        <v>43710.625</v>
      </c>
      <c r="B5876" s="29">
        <f t="shared" si="367"/>
        <v>9</v>
      </c>
      <c r="C5876" s="34">
        <v>2</v>
      </c>
      <c r="D5876" s="35">
        <v>117.9</v>
      </c>
      <c r="E5876" s="36">
        <v>121.35</v>
      </c>
      <c r="F5876" s="37">
        <f t="shared" si="368"/>
        <v>239.25</v>
      </c>
      <c r="G5876" s="38"/>
      <c r="H5876" s="35">
        <v>354.75099999999998</v>
      </c>
      <c r="I5876" s="36">
        <v>120.497</v>
      </c>
      <c r="J5876" s="37">
        <f t="shared" si="369"/>
        <v>475.24799999999999</v>
      </c>
      <c r="K5876" s="38"/>
      <c r="L5876" s="35">
        <v>73.2</v>
      </c>
      <c r="M5876" s="36">
        <v>61.35</v>
      </c>
      <c r="N5876" s="37">
        <f t="shared" si="370"/>
        <v>134.55000000000001</v>
      </c>
    </row>
    <row r="5877" spans="1:14" ht="15.6" x14ac:dyDescent="0.3">
      <c r="A5877" s="39">
        <v>43710.666666666664</v>
      </c>
      <c r="B5877" s="29">
        <f t="shared" si="367"/>
        <v>9</v>
      </c>
      <c r="C5877" s="34">
        <v>2</v>
      </c>
      <c r="D5877" s="35">
        <v>115.65</v>
      </c>
      <c r="E5877" s="36">
        <v>121.5</v>
      </c>
      <c r="F5877" s="37">
        <f t="shared" si="368"/>
        <v>237.15</v>
      </c>
      <c r="G5877" s="38"/>
      <c r="H5877" s="35">
        <v>350.03199999999998</v>
      </c>
      <c r="I5877" s="36">
        <v>119.163</v>
      </c>
      <c r="J5877" s="37">
        <f t="shared" si="369"/>
        <v>469.19499999999999</v>
      </c>
      <c r="K5877" s="38"/>
      <c r="L5877" s="35">
        <v>73.95</v>
      </c>
      <c r="M5877" s="36">
        <v>62.4</v>
      </c>
      <c r="N5877" s="37">
        <f t="shared" si="370"/>
        <v>136.35</v>
      </c>
    </row>
    <row r="5878" spans="1:14" ht="15.6" x14ac:dyDescent="0.3">
      <c r="A5878" s="40">
        <v>43710.708333333336</v>
      </c>
      <c r="B5878" s="29">
        <f t="shared" si="367"/>
        <v>9</v>
      </c>
      <c r="C5878" s="34">
        <v>2</v>
      </c>
      <c r="D5878" s="35">
        <v>113.55</v>
      </c>
      <c r="E5878" s="36">
        <v>122.4</v>
      </c>
      <c r="F5878" s="37">
        <f t="shared" si="368"/>
        <v>235.95</v>
      </c>
      <c r="G5878" s="38"/>
      <c r="H5878" s="35">
        <v>348.358</v>
      </c>
      <c r="I5878" s="36">
        <v>115.81</v>
      </c>
      <c r="J5878" s="37">
        <f t="shared" si="369"/>
        <v>464.16800000000001</v>
      </c>
      <c r="K5878" s="38"/>
      <c r="L5878" s="35">
        <v>74.400000000000006</v>
      </c>
      <c r="M5878" s="36">
        <v>62.25</v>
      </c>
      <c r="N5878" s="37">
        <f t="shared" si="370"/>
        <v>136.65</v>
      </c>
    </row>
    <row r="5879" spans="1:14" ht="15.6" x14ac:dyDescent="0.3">
      <c r="A5879" s="39">
        <v>43710.75</v>
      </c>
      <c r="B5879" s="29">
        <f t="shared" si="367"/>
        <v>9</v>
      </c>
      <c r="C5879" s="34">
        <v>2</v>
      </c>
      <c r="D5879" s="35">
        <v>113.7</v>
      </c>
      <c r="E5879" s="36">
        <v>119.55</v>
      </c>
      <c r="F5879" s="37">
        <f t="shared" si="368"/>
        <v>233.25</v>
      </c>
      <c r="G5879" s="38"/>
      <c r="H5879" s="35">
        <v>162.16399999999999</v>
      </c>
      <c r="I5879" s="36">
        <v>99.570999999999998</v>
      </c>
      <c r="J5879" s="37">
        <f t="shared" si="369"/>
        <v>261.73500000000001</v>
      </c>
      <c r="K5879" s="38"/>
      <c r="L5879" s="35">
        <v>73.8</v>
      </c>
      <c r="M5879" s="36">
        <v>62.4</v>
      </c>
      <c r="N5879" s="37">
        <f t="shared" si="370"/>
        <v>136.19999999999999</v>
      </c>
    </row>
    <row r="5880" spans="1:14" ht="15.6" x14ac:dyDescent="0.3">
      <c r="A5880" s="40">
        <v>43710.791666666664</v>
      </c>
      <c r="B5880" s="29">
        <f t="shared" si="367"/>
        <v>9</v>
      </c>
      <c r="C5880" s="34">
        <v>2</v>
      </c>
      <c r="D5880" s="35">
        <v>112.8</v>
      </c>
      <c r="E5880" s="36">
        <v>117.45</v>
      </c>
      <c r="F5880" s="37">
        <f t="shared" si="368"/>
        <v>230.25</v>
      </c>
      <c r="G5880" s="38"/>
      <c r="H5880" s="35">
        <v>154.74199999999999</v>
      </c>
      <c r="I5880" s="36">
        <v>97.506</v>
      </c>
      <c r="J5880" s="37">
        <f t="shared" si="369"/>
        <v>252.24799999999999</v>
      </c>
      <c r="K5880" s="38"/>
      <c r="L5880" s="35">
        <v>73.05</v>
      </c>
      <c r="M5880" s="36">
        <v>61.35</v>
      </c>
      <c r="N5880" s="37">
        <f t="shared" si="370"/>
        <v>134.4</v>
      </c>
    </row>
    <row r="5881" spans="1:14" ht="15.6" x14ac:dyDescent="0.3">
      <c r="A5881" s="39">
        <v>43710.833333333336</v>
      </c>
      <c r="B5881" s="29">
        <f t="shared" si="367"/>
        <v>9</v>
      </c>
      <c r="C5881" s="34">
        <v>2</v>
      </c>
      <c r="D5881" s="35">
        <v>112.95</v>
      </c>
      <c r="E5881" s="36">
        <v>116.25</v>
      </c>
      <c r="F5881" s="37">
        <f t="shared" si="368"/>
        <v>229.2</v>
      </c>
      <c r="G5881" s="38"/>
      <c r="H5881" s="35">
        <v>154.529</v>
      </c>
      <c r="I5881" s="36">
        <v>98.111000000000004</v>
      </c>
      <c r="J5881" s="37">
        <f t="shared" si="369"/>
        <v>252.64</v>
      </c>
      <c r="K5881" s="38"/>
      <c r="L5881" s="35">
        <v>71.7</v>
      </c>
      <c r="M5881" s="36">
        <v>63.3</v>
      </c>
      <c r="N5881" s="37">
        <f t="shared" si="370"/>
        <v>135</v>
      </c>
    </row>
    <row r="5882" spans="1:14" ht="15.6" x14ac:dyDescent="0.3">
      <c r="A5882" s="40">
        <v>43710.875</v>
      </c>
      <c r="B5882" s="29">
        <f t="shared" si="367"/>
        <v>9</v>
      </c>
      <c r="C5882" s="34">
        <v>2</v>
      </c>
      <c r="D5882" s="35">
        <v>112.35</v>
      </c>
      <c r="E5882" s="36">
        <v>117.9</v>
      </c>
      <c r="F5882" s="37">
        <f t="shared" si="368"/>
        <v>230.25</v>
      </c>
      <c r="G5882" s="38"/>
      <c r="H5882" s="35">
        <v>161.74799999999999</v>
      </c>
      <c r="I5882" s="36">
        <v>100.863</v>
      </c>
      <c r="J5882" s="37">
        <f t="shared" si="369"/>
        <v>262.61099999999999</v>
      </c>
      <c r="K5882" s="38"/>
      <c r="L5882" s="35">
        <v>73.349999999999994</v>
      </c>
      <c r="M5882" s="36">
        <v>59.55</v>
      </c>
      <c r="N5882" s="37">
        <f t="shared" si="370"/>
        <v>132.89999999999998</v>
      </c>
    </row>
    <row r="5883" spans="1:14" ht="15.6" x14ac:dyDescent="0.3">
      <c r="A5883" s="39">
        <v>43710.916666666664</v>
      </c>
      <c r="B5883" s="29">
        <f t="shared" si="367"/>
        <v>9</v>
      </c>
      <c r="C5883" s="34">
        <v>2</v>
      </c>
      <c r="D5883" s="35">
        <v>110.55</v>
      </c>
      <c r="E5883" s="36">
        <v>117.6</v>
      </c>
      <c r="F5883" s="37">
        <f t="shared" si="368"/>
        <v>228.14999999999998</v>
      </c>
      <c r="G5883" s="38"/>
      <c r="H5883" s="35">
        <v>156.55099999999999</v>
      </c>
      <c r="I5883" s="36">
        <v>96.355999999999995</v>
      </c>
      <c r="J5883" s="37">
        <f t="shared" si="369"/>
        <v>252.90699999999998</v>
      </c>
      <c r="K5883" s="38"/>
      <c r="L5883" s="35">
        <v>71.849999999999994</v>
      </c>
      <c r="M5883" s="36">
        <v>59.4</v>
      </c>
      <c r="N5883" s="37">
        <f t="shared" si="370"/>
        <v>131.25</v>
      </c>
    </row>
    <row r="5884" spans="1:14" ht="15.6" x14ac:dyDescent="0.3">
      <c r="A5884" s="40">
        <v>43710.958333333336</v>
      </c>
      <c r="B5884" s="29">
        <f t="shared" si="367"/>
        <v>9</v>
      </c>
      <c r="C5884" s="34">
        <v>2</v>
      </c>
      <c r="D5884" s="35">
        <v>108.75</v>
      </c>
      <c r="E5884" s="36">
        <v>115.8</v>
      </c>
      <c r="F5884" s="37">
        <f t="shared" si="368"/>
        <v>224.55</v>
      </c>
      <c r="G5884" s="38"/>
      <c r="H5884" s="35">
        <v>154.11000000000001</v>
      </c>
      <c r="I5884" s="36">
        <v>97.052999999999997</v>
      </c>
      <c r="J5884" s="37">
        <f t="shared" si="369"/>
        <v>251.16300000000001</v>
      </c>
      <c r="K5884" s="38"/>
      <c r="L5884" s="35">
        <v>74.7</v>
      </c>
      <c r="M5884" s="36">
        <v>60.6</v>
      </c>
      <c r="N5884" s="37">
        <f t="shared" si="370"/>
        <v>135.30000000000001</v>
      </c>
    </row>
    <row r="5885" spans="1:14" ht="15.6" x14ac:dyDescent="0.3">
      <c r="A5885" s="39">
        <v>43710</v>
      </c>
      <c r="B5885" s="29">
        <f t="shared" si="367"/>
        <v>9</v>
      </c>
      <c r="C5885" s="34">
        <v>2</v>
      </c>
      <c r="D5885" s="35">
        <v>109.65</v>
      </c>
      <c r="E5885" s="36">
        <v>118.05</v>
      </c>
      <c r="F5885" s="37">
        <f t="shared" si="368"/>
        <v>227.7</v>
      </c>
      <c r="G5885" s="38"/>
      <c r="H5885" s="35">
        <v>153.71700000000001</v>
      </c>
      <c r="I5885" s="36">
        <v>96.251999999999995</v>
      </c>
      <c r="J5885" s="37">
        <f t="shared" si="369"/>
        <v>249.96899999999999</v>
      </c>
      <c r="K5885" s="38"/>
      <c r="L5885" s="35">
        <v>70.95</v>
      </c>
      <c r="M5885" s="36">
        <v>59.4</v>
      </c>
      <c r="N5885" s="37">
        <f t="shared" si="370"/>
        <v>130.35</v>
      </c>
    </row>
    <row r="5886" spans="1:14" ht="15.6" x14ac:dyDescent="0.3">
      <c r="A5886" s="40">
        <v>43711.041666666664</v>
      </c>
      <c r="B5886" s="29">
        <f t="shared" si="367"/>
        <v>9</v>
      </c>
      <c r="C5886" s="34">
        <v>3</v>
      </c>
      <c r="D5886" s="35">
        <v>116.25</v>
      </c>
      <c r="E5886" s="36">
        <v>115.35</v>
      </c>
      <c r="F5886" s="37">
        <f t="shared" si="368"/>
        <v>231.6</v>
      </c>
      <c r="G5886" s="38"/>
      <c r="H5886" s="35">
        <v>154.749</v>
      </c>
      <c r="I5886" s="36">
        <v>97.802999999999997</v>
      </c>
      <c r="J5886" s="37">
        <f t="shared" si="369"/>
        <v>252.55199999999999</v>
      </c>
      <c r="K5886" s="38"/>
      <c r="L5886" s="35">
        <v>73.349999999999994</v>
      </c>
      <c r="M5886" s="36">
        <v>59.25</v>
      </c>
      <c r="N5886" s="37">
        <f t="shared" si="370"/>
        <v>132.6</v>
      </c>
    </row>
    <row r="5887" spans="1:14" ht="15.6" x14ac:dyDescent="0.3">
      <c r="A5887" s="39">
        <v>43711.083333333336</v>
      </c>
      <c r="B5887" s="29">
        <f t="shared" si="367"/>
        <v>9</v>
      </c>
      <c r="C5887" s="34">
        <v>3</v>
      </c>
      <c r="D5887" s="35">
        <v>113.7</v>
      </c>
      <c r="E5887" s="36">
        <v>115.65</v>
      </c>
      <c r="F5887" s="37">
        <f t="shared" si="368"/>
        <v>229.35000000000002</v>
      </c>
      <c r="G5887" s="38"/>
      <c r="H5887" s="35">
        <v>153.04300000000001</v>
      </c>
      <c r="I5887" s="36">
        <v>96.778000000000006</v>
      </c>
      <c r="J5887" s="37">
        <f t="shared" si="369"/>
        <v>249.82100000000003</v>
      </c>
      <c r="K5887" s="38"/>
      <c r="L5887" s="35">
        <v>73.650000000000006</v>
      </c>
      <c r="M5887" s="36">
        <v>59.25</v>
      </c>
      <c r="N5887" s="37">
        <f t="shared" si="370"/>
        <v>132.9</v>
      </c>
    </row>
    <row r="5888" spans="1:14" ht="15.6" x14ac:dyDescent="0.3">
      <c r="A5888" s="40">
        <v>43711.125</v>
      </c>
      <c r="B5888" s="29">
        <f t="shared" si="367"/>
        <v>9</v>
      </c>
      <c r="C5888" s="34">
        <v>3</v>
      </c>
      <c r="D5888" s="35">
        <v>108.15</v>
      </c>
      <c r="E5888" s="36">
        <v>109.2</v>
      </c>
      <c r="F5888" s="37">
        <f t="shared" si="368"/>
        <v>217.35000000000002</v>
      </c>
      <c r="G5888" s="38"/>
      <c r="H5888" s="35">
        <v>145.46100000000001</v>
      </c>
      <c r="I5888" s="36">
        <v>97.054000000000002</v>
      </c>
      <c r="J5888" s="37">
        <f t="shared" si="369"/>
        <v>242.51500000000001</v>
      </c>
      <c r="K5888" s="38"/>
      <c r="L5888" s="35">
        <v>74.400000000000006</v>
      </c>
      <c r="M5888" s="36">
        <v>59.55</v>
      </c>
      <c r="N5888" s="37">
        <f t="shared" si="370"/>
        <v>133.94999999999999</v>
      </c>
    </row>
    <row r="5889" spans="1:14" ht="15.6" x14ac:dyDescent="0.3">
      <c r="A5889" s="39">
        <v>43711.166666666664</v>
      </c>
      <c r="B5889" s="29">
        <f t="shared" si="367"/>
        <v>9</v>
      </c>
      <c r="C5889" s="34">
        <v>3</v>
      </c>
      <c r="D5889" s="35">
        <v>107.85</v>
      </c>
      <c r="E5889" s="36">
        <v>102.9</v>
      </c>
      <c r="F5889" s="37">
        <f t="shared" si="368"/>
        <v>210.75</v>
      </c>
      <c r="G5889" s="38"/>
      <c r="H5889" s="35">
        <v>140.334</v>
      </c>
      <c r="I5889" s="36">
        <v>96.078000000000003</v>
      </c>
      <c r="J5889" s="37">
        <f t="shared" si="369"/>
        <v>236.41200000000001</v>
      </c>
      <c r="K5889" s="38"/>
      <c r="L5889" s="35">
        <v>73.2</v>
      </c>
      <c r="M5889" s="36">
        <v>59.85</v>
      </c>
      <c r="N5889" s="37">
        <f t="shared" si="370"/>
        <v>133.05000000000001</v>
      </c>
    </row>
    <row r="5890" spans="1:14" ht="15.6" x14ac:dyDescent="0.3">
      <c r="A5890" s="40">
        <v>43711.208333333336</v>
      </c>
      <c r="B5890" s="29">
        <f t="shared" si="367"/>
        <v>9</v>
      </c>
      <c r="C5890" s="34">
        <v>3</v>
      </c>
      <c r="D5890" s="35">
        <v>109.65</v>
      </c>
      <c r="E5890" s="36">
        <v>233.55</v>
      </c>
      <c r="F5890" s="37">
        <f t="shared" si="368"/>
        <v>343.20000000000005</v>
      </c>
      <c r="G5890" s="38"/>
      <c r="H5890" s="35">
        <v>155.43600000000001</v>
      </c>
      <c r="I5890" s="36">
        <v>96.619</v>
      </c>
      <c r="J5890" s="37">
        <f t="shared" si="369"/>
        <v>252.05500000000001</v>
      </c>
      <c r="K5890" s="38"/>
      <c r="L5890" s="35">
        <v>75</v>
      </c>
      <c r="M5890" s="36">
        <v>58.65</v>
      </c>
      <c r="N5890" s="37">
        <f t="shared" si="370"/>
        <v>133.65</v>
      </c>
    </row>
    <row r="5891" spans="1:14" ht="15.6" x14ac:dyDescent="0.3">
      <c r="A5891" s="39">
        <v>43711.25</v>
      </c>
      <c r="B5891" s="29">
        <f t="shared" si="367"/>
        <v>9</v>
      </c>
      <c r="C5891" s="34">
        <v>3</v>
      </c>
      <c r="D5891" s="35">
        <v>105.6</v>
      </c>
      <c r="E5891" s="36">
        <v>172.8</v>
      </c>
      <c r="F5891" s="37">
        <f t="shared" si="368"/>
        <v>278.39999999999998</v>
      </c>
      <c r="G5891" s="38"/>
      <c r="H5891" s="35">
        <v>177.02600000000001</v>
      </c>
      <c r="I5891" s="36">
        <v>109.82899999999999</v>
      </c>
      <c r="J5891" s="37">
        <f t="shared" si="369"/>
        <v>286.85500000000002</v>
      </c>
      <c r="K5891" s="38"/>
      <c r="L5891" s="35">
        <v>76.5</v>
      </c>
      <c r="M5891" s="36">
        <v>59.25</v>
      </c>
      <c r="N5891" s="37">
        <f t="shared" si="370"/>
        <v>135.75</v>
      </c>
    </row>
    <row r="5892" spans="1:14" ht="15.6" x14ac:dyDescent="0.3">
      <c r="A5892" s="40">
        <v>43711.291666666664</v>
      </c>
      <c r="B5892" s="29">
        <f t="shared" si="367"/>
        <v>9</v>
      </c>
      <c r="C5892" s="34">
        <v>3</v>
      </c>
      <c r="D5892" s="35">
        <v>130.5</v>
      </c>
      <c r="E5892" s="36">
        <v>158.4</v>
      </c>
      <c r="F5892" s="37">
        <f t="shared" si="368"/>
        <v>288.89999999999998</v>
      </c>
      <c r="G5892" s="38"/>
      <c r="H5892" s="35">
        <v>305.56400000000002</v>
      </c>
      <c r="I5892" s="36">
        <v>151.17500000000001</v>
      </c>
      <c r="J5892" s="37">
        <f t="shared" si="369"/>
        <v>456.73900000000003</v>
      </c>
      <c r="K5892" s="38"/>
      <c r="L5892" s="35">
        <v>117</v>
      </c>
      <c r="M5892" s="36">
        <v>112.65</v>
      </c>
      <c r="N5892" s="37">
        <f t="shared" si="370"/>
        <v>229.65</v>
      </c>
    </row>
    <row r="5893" spans="1:14" ht="15.6" x14ac:dyDescent="0.3">
      <c r="A5893" s="39">
        <v>43711.333333333336</v>
      </c>
      <c r="B5893" s="29">
        <f t="shared" si="367"/>
        <v>9</v>
      </c>
      <c r="C5893" s="34">
        <v>3</v>
      </c>
      <c r="D5893" s="35">
        <v>151.05000000000001</v>
      </c>
      <c r="E5893" s="36">
        <v>198.75</v>
      </c>
      <c r="F5893" s="37">
        <f t="shared" si="368"/>
        <v>349.8</v>
      </c>
      <c r="G5893" s="38"/>
      <c r="H5893" s="35">
        <v>290.39800000000002</v>
      </c>
      <c r="I5893" s="36">
        <v>176.42699999999999</v>
      </c>
      <c r="J5893" s="37">
        <f t="shared" si="369"/>
        <v>466.82500000000005</v>
      </c>
      <c r="K5893" s="38"/>
      <c r="L5893" s="35">
        <v>165.6</v>
      </c>
      <c r="M5893" s="36">
        <v>144.30000000000001</v>
      </c>
      <c r="N5893" s="37">
        <f t="shared" si="370"/>
        <v>309.89999999999998</v>
      </c>
    </row>
    <row r="5894" spans="1:14" ht="15.6" x14ac:dyDescent="0.3">
      <c r="A5894" s="40">
        <v>43711.375</v>
      </c>
      <c r="B5894" s="29">
        <f t="shared" si="367"/>
        <v>9</v>
      </c>
      <c r="C5894" s="34">
        <v>3</v>
      </c>
      <c r="D5894" s="35">
        <v>181.95</v>
      </c>
      <c r="E5894" s="36">
        <v>327.75</v>
      </c>
      <c r="F5894" s="37">
        <f t="shared" si="368"/>
        <v>509.7</v>
      </c>
      <c r="G5894" s="38"/>
      <c r="H5894" s="35">
        <v>404.86</v>
      </c>
      <c r="I5894" s="36">
        <v>198.18799999999999</v>
      </c>
      <c r="J5894" s="37">
        <f t="shared" si="369"/>
        <v>603.048</v>
      </c>
      <c r="K5894" s="38"/>
      <c r="L5894" s="35">
        <v>258</v>
      </c>
      <c r="M5894" s="36">
        <v>179.55</v>
      </c>
      <c r="N5894" s="37">
        <f t="shared" si="370"/>
        <v>437.55</v>
      </c>
    </row>
    <row r="5895" spans="1:14" ht="15.6" x14ac:dyDescent="0.3">
      <c r="A5895" s="39">
        <v>43711.416666666664</v>
      </c>
      <c r="B5895" s="29">
        <f t="shared" si="367"/>
        <v>9</v>
      </c>
      <c r="C5895" s="34">
        <v>3</v>
      </c>
      <c r="D5895" s="35">
        <v>197.85</v>
      </c>
      <c r="E5895" s="36">
        <v>369.9</v>
      </c>
      <c r="F5895" s="37">
        <f t="shared" si="368"/>
        <v>567.75</v>
      </c>
      <c r="G5895" s="38"/>
      <c r="H5895" s="35">
        <v>414.85899999999998</v>
      </c>
      <c r="I5895" s="36">
        <v>209.35900000000001</v>
      </c>
      <c r="J5895" s="37">
        <f t="shared" si="369"/>
        <v>624.21799999999996</v>
      </c>
      <c r="K5895" s="38"/>
      <c r="L5895" s="35">
        <v>258.89999999999998</v>
      </c>
      <c r="M5895" s="36">
        <v>193.8</v>
      </c>
      <c r="N5895" s="37">
        <f t="shared" si="370"/>
        <v>452.7</v>
      </c>
    </row>
    <row r="5896" spans="1:14" ht="15.6" x14ac:dyDescent="0.3">
      <c r="A5896" s="40">
        <v>43711.458333333336</v>
      </c>
      <c r="B5896" s="29">
        <f t="shared" ref="B5896:B5959" si="371">MONTH(A5896)</f>
        <v>9</v>
      </c>
      <c r="C5896" s="34">
        <v>3</v>
      </c>
      <c r="D5896" s="35">
        <v>213.3</v>
      </c>
      <c r="E5896" s="36">
        <v>385.65</v>
      </c>
      <c r="F5896" s="37">
        <f t="shared" ref="F5896:F5959" si="372">D5896+E5896</f>
        <v>598.95000000000005</v>
      </c>
      <c r="G5896" s="38"/>
      <c r="H5896" s="35">
        <v>423.137</v>
      </c>
      <c r="I5896" s="36">
        <v>215.13200000000001</v>
      </c>
      <c r="J5896" s="37">
        <f t="shared" ref="J5896:J5959" si="373">H5896+I5896</f>
        <v>638.26900000000001</v>
      </c>
      <c r="K5896" s="38"/>
      <c r="L5896" s="35">
        <v>262.8</v>
      </c>
      <c r="M5896" s="36">
        <v>199.65</v>
      </c>
      <c r="N5896" s="37">
        <f t="shared" ref="N5896:N5959" si="374">L5896+M5896</f>
        <v>462.45000000000005</v>
      </c>
    </row>
    <row r="5897" spans="1:14" ht="15.6" x14ac:dyDescent="0.3">
      <c r="A5897" s="39">
        <v>43711.5</v>
      </c>
      <c r="B5897" s="29">
        <f t="shared" si="371"/>
        <v>9</v>
      </c>
      <c r="C5897" s="34">
        <v>3</v>
      </c>
      <c r="D5897" s="35">
        <v>220.95</v>
      </c>
      <c r="E5897" s="36">
        <v>354.3</v>
      </c>
      <c r="F5897" s="37">
        <f t="shared" si="372"/>
        <v>575.25</v>
      </c>
      <c r="G5897" s="38"/>
      <c r="H5897" s="35">
        <v>421.56299999999999</v>
      </c>
      <c r="I5897" s="36">
        <v>217.71600000000001</v>
      </c>
      <c r="J5897" s="37">
        <f t="shared" si="373"/>
        <v>639.279</v>
      </c>
      <c r="K5897" s="38"/>
      <c r="L5897" s="35">
        <v>266.85000000000002</v>
      </c>
      <c r="M5897" s="36">
        <v>202.05</v>
      </c>
      <c r="N5897" s="37">
        <f t="shared" si="374"/>
        <v>468.90000000000003</v>
      </c>
    </row>
    <row r="5898" spans="1:14" ht="15.6" x14ac:dyDescent="0.3">
      <c r="A5898" s="40">
        <v>43711.541666666664</v>
      </c>
      <c r="B5898" s="29">
        <f t="shared" si="371"/>
        <v>9</v>
      </c>
      <c r="C5898" s="34">
        <v>3</v>
      </c>
      <c r="D5898" s="35">
        <v>224.7</v>
      </c>
      <c r="E5898" s="36">
        <v>388.95</v>
      </c>
      <c r="F5898" s="37">
        <f t="shared" si="372"/>
        <v>613.65</v>
      </c>
      <c r="G5898" s="38"/>
      <c r="H5898" s="35">
        <v>428.59899999999999</v>
      </c>
      <c r="I5898" s="36">
        <v>225.86</v>
      </c>
      <c r="J5898" s="37">
        <f t="shared" si="373"/>
        <v>654.45900000000006</v>
      </c>
      <c r="K5898" s="38"/>
      <c r="L5898" s="35">
        <v>271.64999999999998</v>
      </c>
      <c r="M5898" s="36">
        <v>210.6</v>
      </c>
      <c r="N5898" s="37">
        <f t="shared" si="374"/>
        <v>482.25</v>
      </c>
    </row>
    <row r="5899" spans="1:14" ht="15.6" x14ac:dyDescent="0.3">
      <c r="A5899" s="39">
        <v>43711.583333333336</v>
      </c>
      <c r="B5899" s="29">
        <f t="shared" si="371"/>
        <v>9</v>
      </c>
      <c r="C5899" s="34">
        <v>3</v>
      </c>
      <c r="D5899" s="35">
        <v>226.5</v>
      </c>
      <c r="E5899" s="36">
        <v>395.7</v>
      </c>
      <c r="F5899" s="37">
        <f t="shared" si="372"/>
        <v>622.20000000000005</v>
      </c>
      <c r="G5899" s="38"/>
      <c r="H5899" s="35">
        <v>425.67399999999998</v>
      </c>
      <c r="I5899" s="36">
        <v>221.864</v>
      </c>
      <c r="J5899" s="37">
        <f t="shared" si="373"/>
        <v>647.53800000000001</v>
      </c>
      <c r="K5899" s="38"/>
      <c r="L5899" s="35">
        <v>268.5</v>
      </c>
      <c r="M5899" s="36">
        <v>204.15</v>
      </c>
      <c r="N5899" s="37">
        <f t="shared" si="374"/>
        <v>472.65</v>
      </c>
    </row>
    <row r="5900" spans="1:14" ht="15.6" x14ac:dyDescent="0.3">
      <c r="A5900" s="40">
        <v>43711.625</v>
      </c>
      <c r="B5900" s="29">
        <f t="shared" si="371"/>
        <v>9</v>
      </c>
      <c r="C5900" s="34">
        <v>3</v>
      </c>
      <c r="D5900" s="35">
        <v>230.55</v>
      </c>
      <c r="E5900" s="36">
        <v>414</v>
      </c>
      <c r="F5900" s="37">
        <f t="shared" si="372"/>
        <v>644.54999999999995</v>
      </c>
      <c r="G5900" s="38"/>
      <c r="H5900" s="35">
        <v>439.13799999999998</v>
      </c>
      <c r="I5900" s="36">
        <v>218.506</v>
      </c>
      <c r="J5900" s="37">
        <f t="shared" si="373"/>
        <v>657.64400000000001</v>
      </c>
      <c r="K5900" s="38"/>
      <c r="L5900" s="35">
        <v>268.8</v>
      </c>
      <c r="M5900" s="36">
        <v>206.25</v>
      </c>
      <c r="N5900" s="37">
        <f t="shared" si="374"/>
        <v>475.05</v>
      </c>
    </row>
    <row r="5901" spans="1:14" ht="15.6" x14ac:dyDescent="0.3">
      <c r="A5901" s="39">
        <v>43711.666666666664</v>
      </c>
      <c r="B5901" s="29">
        <f t="shared" si="371"/>
        <v>9</v>
      </c>
      <c r="C5901" s="34">
        <v>3</v>
      </c>
      <c r="D5901" s="35">
        <v>244.35</v>
      </c>
      <c r="E5901" s="36">
        <v>407.4</v>
      </c>
      <c r="F5901" s="37">
        <f t="shared" si="372"/>
        <v>651.75</v>
      </c>
      <c r="G5901" s="38"/>
      <c r="H5901" s="35">
        <v>436.73700000000002</v>
      </c>
      <c r="I5901" s="36">
        <v>217.386</v>
      </c>
      <c r="J5901" s="37">
        <f t="shared" si="373"/>
        <v>654.12300000000005</v>
      </c>
      <c r="K5901" s="38"/>
      <c r="L5901" s="35">
        <v>270.60000000000002</v>
      </c>
      <c r="M5901" s="36">
        <v>208.65</v>
      </c>
      <c r="N5901" s="37">
        <f t="shared" si="374"/>
        <v>479.25</v>
      </c>
    </row>
    <row r="5902" spans="1:14" ht="15.6" x14ac:dyDescent="0.3">
      <c r="A5902" s="40">
        <v>43711.708333333336</v>
      </c>
      <c r="B5902" s="29">
        <f t="shared" si="371"/>
        <v>9</v>
      </c>
      <c r="C5902" s="34">
        <v>3</v>
      </c>
      <c r="D5902" s="35">
        <v>220.8</v>
      </c>
      <c r="E5902" s="36">
        <v>399.45</v>
      </c>
      <c r="F5902" s="37">
        <f t="shared" si="372"/>
        <v>620.25</v>
      </c>
      <c r="G5902" s="38"/>
      <c r="H5902" s="35">
        <v>424.07499999999999</v>
      </c>
      <c r="I5902" s="36">
        <v>211.012</v>
      </c>
      <c r="J5902" s="37">
        <f t="shared" si="373"/>
        <v>635.08699999999999</v>
      </c>
      <c r="K5902" s="38"/>
      <c r="L5902" s="35">
        <v>267.14999999999998</v>
      </c>
      <c r="M5902" s="36">
        <v>210.9</v>
      </c>
      <c r="N5902" s="37">
        <f t="shared" si="374"/>
        <v>478.04999999999995</v>
      </c>
    </row>
    <row r="5903" spans="1:14" ht="15.6" x14ac:dyDescent="0.3">
      <c r="A5903" s="39">
        <v>43711.75</v>
      </c>
      <c r="B5903" s="29">
        <f t="shared" si="371"/>
        <v>9</v>
      </c>
      <c r="C5903" s="34">
        <v>3</v>
      </c>
      <c r="D5903" s="35">
        <v>219.75</v>
      </c>
      <c r="E5903" s="36">
        <v>375.75</v>
      </c>
      <c r="F5903" s="37">
        <f t="shared" si="372"/>
        <v>595.5</v>
      </c>
      <c r="G5903" s="38"/>
      <c r="H5903" s="35">
        <v>415.15600000000001</v>
      </c>
      <c r="I5903" s="36">
        <v>197.798</v>
      </c>
      <c r="J5903" s="37">
        <f t="shared" si="373"/>
        <v>612.95399999999995</v>
      </c>
      <c r="K5903" s="38"/>
      <c r="L5903" s="35">
        <v>256.05</v>
      </c>
      <c r="M5903" s="36">
        <v>206.1</v>
      </c>
      <c r="N5903" s="37">
        <f t="shared" si="374"/>
        <v>462.15</v>
      </c>
    </row>
    <row r="5904" spans="1:14" ht="15.6" x14ac:dyDescent="0.3">
      <c r="A5904" s="40">
        <v>43711.791666666664</v>
      </c>
      <c r="B5904" s="29">
        <f t="shared" si="371"/>
        <v>9</v>
      </c>
      <c r="C5904" s="34">
        <v>3</v>
      </c>
      <c r="D5904" s="35">
        <v>207</v>
      </c>
      <c r="E5904" s="36">
        <v>313.64999999999998</v>
      </c>
      <c r="F5904" s="37">
        <f t="shared" si="372"/>
        <v>520.65</v>
      </c>
      <c r="G5904" s="38"/>
      <c r="H5904" s="35">
        <v>178.578</v>
      </c>
      <c r="I5904" s="36">
        <v>166.97399999999999</v>
      </c>
      <c r="J5904" s="37">
        <f t="shared" si="373"/>
        <v>345.55200000000002</v>
      </c>
      <c r="K5904" s="38"/>
      <c r="L5904" s="35">
        <v>109.65</v>
      </c>
      <c r="M5904" s="36">
        <v>102.45</v>
      </c>
      <c r="N5904" s="37">
        <f t="shared" si="374"/>
        <v>212.10000000000002</v>
      </c>
    </row>
    <row r="5905" spans="1:14" ht="15.6" x14ac:dyDescent="0.3">
      <c r="A5905" s="39">
        <v>43711.833333333336</v>
      </c>
      <c r="B5905" s="29">
        <f t="shared" si="371"/>
        <v>9</v>
      </c>
      <c r="C5905" s="34">
        <v>3</v>
      </c>
      <c r="D5905" s="35">
        <v>203.7</v>
      </c>
      <c r="E5905" s="36">
        <v>298.5</v>
      </c>
      <c r="F5905" s="37">
        <f t="shared" si="372"/>
        <v>502.2</v>
      </c>
      <c r="G5905" s="38"/>
      <c r="H5905" s="35">
        <v>165.04400000000001</v>
      </c>
      <c r="I5905" s="36">
        <v>158.465</v>
      </c>
      <c r="J5905" s="37">
        <f t="shared" si="373"/>
        <v>323.50900000000001</v>
      </c>
      <c r="K5905" s="38"/>
      <c r="L5905" s="35">
        <v>102.75</v>
      </c>
      <c r="M5905" s="36">
        <v>84.6</v>
      </c>
      <c r="N5905" s="37">
        <f t="shared" si="374"/>
        <v>187.35</v>
      </c>
    </row>
    <row r="5906" spans="1:14" ht="15.6" x14ac:dyDescent="0.3">
      <c r="A5906" s="40">
        <v>43711.875</v>
      </c>
      <c r="B5906" s="29">
        <f t="shared" si="371"/>
        <v>9</v>
      </c>
      <c r="C5906" s="34">
        <v>3</v>
      </c>
      <c r="D5906" s="35">
        <v>191.85</v>
      </c>
      <c r="E5906" s="36">
        <v>298.35000000000002</v>
      </c>
      <c r="F5906" s="37">
        <f t="shared" si="372"/>
        <v>490.20000000000005</v>
      </c>
      <c r="G5906" s="38"/>
      <c r="H5906" s="35">
        <v>167.68799999999999</v>
      </c>
      <c r="I5906" s="36">
        <v>159.905</v>
      </c>
      <c r="J5906" s="37">
        <f t="shared" si="373"/>
        <v>327.59299999999996</v>
      </c>
      <c r="K5906" s="38"/>
      <c r="L5906" s="35">
        <v>100.95</v>
      </c>
      <c r="M5906" s="36">
        <v>83.85</v>
      </c>
      <c r="N5906" s="37">
        <f t="shared" si="374"/>
        <v>184.8</v>
      </c>
    </row>
    <row r="5907" spans="1:14" ht="15.6" x14ac:dyDescent="0.3">
      <c r="A5907" s="39">
        <v>43711.916666666664</v>
      </c>
      <c r="B5907" s="29">
        <f t="shared" si="371"/>
        <v>9</v>
      </c>
      <c r="C5907" s="34">
        <v>3</v>
      </c>
      <c r="D5907" s="35">
        <v>171</v>
      </c>
      <c r="E5907" s="36">
        <v>151.05000000000001</v>
      </c>
      <c r="F5907" s="37">
        <f t="shared" si="372"/>
        <v>322.05</v>
      </c>
      <c r="G5907" s="38"/>
      <c r="H5907" s="35">
        <v>167.99600000000001</v>
      </c>
      <c r="I5907" s="36">
        <v>151.00700000000001</v>
      </c>
      <c r="J5907" s="37">
        <f t="shared" si="373"/>
        <v>319.00300000000004</v>
      </c>
      <c r="K5907" s="38"/>
      <c r="L5907" s="35">
        <v>95.7</v>
      </c>
      <c r="M5907" s="36">
        <v>76.05</v>
      </c>
      <c r="N5907" s="37">
        <f t="shared" si="374"/>
        <v>171.75</v>
      </c>
    </row>
    <row r="5908" spans="1:14" ht="15.6" x14ac:dyDescent="0.3">
      <c r="A5908" s="40">
        <v>43711.958333333336</v>
      </c>
      <c r="B5908" s="29">
        <f t="shared" si="371"/>
        <v>9</v>
      </c>
      <c r="C5908" s="34">
        <v>3</v>
      </c>
      <c r="D5908" s="35">
        <v>154.35</v>
      </c>
      <c r="E5908" s="36">
        <v>152.4</v>
      </c>
      <c r="F5908" s="37">
        <f t="shared" si="372"/>
        <v>306.75</v>
      </c>
      <c r="G5908" s="38"/>
      <c r="H5908" s="35">
        <v>171.976</v>
      </c>
      <c r="I5908" s="36">
        <v>148.92400000000001</v>
      </c>
      <c r="J5908" s="37">
        <f t="shared" si="373"/>
        <v>320.89999999999998</v>
      </c>
      <c r="K5908" s="38"/>
      <c r="L5908" s="35">
        <v>90.6</v>
      </c>
      <c r="M5908" s="36">
        <v>71.55</v>
      </c>
      <c r="N5908" s="37">
        <f t="shared" si="374"/>
        <v>162.14999999999998</v>
      </c>
    </row>
    <row r="5909" spans="1:14" ht="15.6" x14ac:dyDescent="0.3">
      <c r="A5909" s="39">
        <v>43711</v>
      </c>
      <c r="B5909" s="29">
        <f t="shared" si="371"/>
        <v>9</v>
      </c>
      <c r="C5909" s="34">
        <v>3</v>
      </c>
      <c r="D5909" s="35">
        <v>134.55000000000001</v>
      </c>
      <c r="E5909" s="36">
        <v>144.15</v>
      </c>
      <c r="F5909" s="37">
        <f t="shared" si="372"/>
        <v>278.70000000000005</v>
      </c>
      <c r="G5909" s="38"/>
      <c r="H5909" s="35">
        <v>163.58600000000001</v>
      </c>
      <c r="I5909" s="36">
        <v>118.50700000000001</v>
      </c>
      <c r="J5909" s="37">
        <f t="shared" si="373"/>
        <v>282.09300000000002</v>
      </c>
      <c r="K5909" s="38"/>
      <c r="L5909" s="35">
        <v>78.900000000000006</v>
      </c>
      <c r="M5909" s="36">
        <v>66</v>
      </c>
      <c r="N5909" s="37">
        <f t="shared" si="374"/>
        <v>144.9</v>
      </c>
    </row>
    <row r="5910" spans="1:14" ht="15.6" x14ac:dyDescent="0.3">
      <c r="A5910" s="40">
        <v>43712.041666666664</v>
      </c>
      <c r="B5910" s="29">
        <f t="shared" si="371"/>
        <v>9</v>
      </c>
      <c r="C5910" s="34">
        <v>4</v>
      </c>
      <c r="D5910" s="35">
        <v>124.65</v>
      </c>
      <c r="E5910" s="36">
        <v>133.80000000000001</v>
      </c>
      <c r="F5910" s="37">
        <f t="shared" si="372"/>
        <v>258.45000000000005</v>
      </c>
      <c r="G5910" s="38"/>
      <c r="H5910" s="35">
        <v>160.57599999999999</v>
      </c>
      <c r="I5910" s="36">
        <v>104.14100000000001</v>
      </c>
      <c r="J5910" s="37">
        <f t="shared" si="373"/>
        <v>264.71699999999998</v>
      </c>
      <c r="K5910" s="38"/>
      <c r="L5910" s="35">
        <v>75.3</v>
      </c>
      <c r="M5910" s="36">
        <v>65.099999999999994</v>
      </c>
      <c r="N5910" s="37">
        <f t="shared" si="374"/>
        <v>140.39999999999998</v>
      </c>
    </row>
    <row r="5911" spans="1:14" ht="15.6" x14ac:dyDescent="0.3">
      <c r="A5911" s="39">
        <v>43712.083333333336</v>
      </c>
      <c r="B5911" s="29">
        <f t="shared" si="371"/>
        <v>9</v>
      </c>
      <c r="C5911" s="34">
        <v>4</v>
      </c>
      <c r="D5911" s="35">
        <v>116.7</v>
      </c>
      <c r="E5911" s="36">
        <v>129.30000000000001</v>
      </c>
      <c r="F5911" s="37">
        <f t="shared" si="372"/>
        <v>246</v>
      </c>
      <c r="G5911" s="38"/>
      <c r="H5911" s="35">
        <v>154.85499999999999</v>
      </c>
      <c r="I5911" s="36">
        <v>103.04300000000001</v>
      </c>
      <c r="J5911" s="37">
        <f t="shared" si="373"/>
        <v>257.89800000000002</v>
      </c>
      <c r="K5911" s="38"/>
      <c r="L5911" s="35">
        <v>74.099999999999994</v>
      </c>
      <c r="M5911" s="36">
        <v>65.55</v>
      </c>
      <c r="N5911" s="37">
        <f t="shared" si="374"/>
        <v>139.64999999999998</v>
      </c>
    </row>
    <row r="5912" spans="1:14" ht="15.6" x14ac:dyDescent="0.3">
      <c r="A5912" s="40">
        <v>43712.125</v>
      </c>
      <c r="B5912" s="29">
        <f t="shared" si="371"/>
        <v>9</v>
      </c>
      <c r="C5912" s="34">
        <v>4</v>
      </c>
      <c r="D5912" s="35">
        <v>115.35</v>
      </c>
      <c r="E5912" s="36">
        <v>117.75</v>
      </c>
      <c r="F5912" s="37">
        <f t="shared" si="372"/>
        <v>233.1</v>
      </c>
      <c r="G5912" s="38"/>
      <c r="H5912" s="35">
        <v>142.01400000000001</v>
      </c>
      <c r="I5912" s="36">
        <v>102.383</v>
      </c>
      <c r="J5912" s="37">
        <f t="shared" si="373"/>
        <v>244.39699999999999</v>
      </c>
      <c r="K5912" s="38"/>
      <c r="L5912" s="35">
        <v>74.400000000000006</v>
      </c>
      <c r="M5912" s="36">
        <v>66</v>
      </c>
      <c r="N5912" s="37">
        <f t="shared" si="374"/>
        <v>140.4</v>
      </c>
    </row>
    <row r="5913" spans="1:14" ht="15.6" x14ac:dyDescent="0.3">
      <c r="A5913" s="39">
        <v>43712.166666666664</v>
      </c>
      <c r="B5913" s="29">
        <f t="shared" si="371"/>
        <v>9</v>
      </c>
      <c r="C5913" s="34">
        <v>4</v>
      </c>
      <c r="D5913" s="35">
        <v>117.15</v>
      </c>
      <c r="E5913" s="36">
        <v>116.85</v>
      </c>
      <c r="F5913" s="37">
        <f t="shared" si="372"/>
        <v>234</v>
      </c>
      <c r="G5913" s="38"/>
      <c r="H5913" s="35">
        <v>151.48400000000001</v>
      </c>
      <c r="I5913" s="36">
        <v>104.52200000000001</v>
      </c>
      <c r="J5913" s="37">
        <f t="shared" si="373"/>
        <v>256.00600000000003</v>
      </c>
      <c r="K5913" s="38"/>
      <c r="L5913" s="35">
        <v>74.25</v>
      </c>
      <c r="M5913" s="36">
        <v>65.849999999999994</v>
      </c>
      <c r="N5913" s="37">
        <f t="shared" si="374"/>
        <v>140.1</v>
      </c>
    </row>
    <row r="5914" spans="1:14" ht="15.6" x14ac:dyDescent="0.3">
      <c r="A5914" s="40">
        <v>43712.208333333336</v>
      </c>
      <c r="B5914" s="29">
        <f t="shared" si="371"/>
        <v>9</v>
      </c>
      <c r="C5914" s="34">
        <v>4</v>
      </c>
      <c r="D5914" s="35">
        <v>117.15</v>
      </c>
      <c r="E5914" s="36">
        <v>117.45</v>
      </c>
      <c r="F5914" s="37">
        <f t="shared" si="372"/>
        <v>234.60000000000002</v>
      </c>
      <c r="G5914" s="38"/>
      <c r="H5914" s="35">
        <v>146.91900000000001</v>
      </c>
      <c r="I5914" s="36">
        <v>101.78400000000001</v>
      </c>
      <c r="J5914" s="37">
        <f t="shared" si="373"/>
        <v>248.70300000000003</v>
      </c>
      <c r="K5914" s="38"/>
      <c r="L5914" s="35">
        <v>73.8</v>
      </c>
      <c r="M5914" s="36">
        <v>66.599999999999994</v>
      </c>
      <c r="N5914" s="37">
        <f t="shared" si="374"/>
        <v>140.39999999999998</v>
      </c>
    </row>
    <row r="5915" spans="1:14" ht="15.6" x14ac:dyDescent="0.3">
      <c r="A5915" s="39">
        <v>43712.25</v>
      </c>
      <c r="B5915" s="29">
        <f t="shared" si="371"/>
        <v>9</v>
      </c>
      <c r="C5915" s="34">
        <v>4</v>
      </c>
      <c r="D5915" s="35">
        <v>113.85</v>
      </c>
      <c r="E5915" s="36">
        <v>132.15</v>
      </c>
      <c r="F5915" s="37">
        <f t="shared" si="372"/>
        <v>246</v>
      </c>
      <c r="G5915" s="38"/>
      <c r="H5915" s="35">
        <v>178.553</v>
      </c>
      <c r="I5915" s="36">
        <v>110.51300000000001</v>
      </c>
      <c r="J5915" s="37">
        <f t="shared" si="373"/>
        <v>289.06600000000003</v>
      </c>
      <c r="K5915" s="38"/>
      <c r="L5915" s="35">
        <v>78.150000000000006</v>
      </c>
      <c r="M5915" s="36">
        <v>67.650000000000006</v>
      </c>
      <c r="N5915" s="37">
        <f t="shared" si="374"/>
        <v>145.80000000000001</v>
      </c>
    </row>
    <row r="5916" spans="1:14" ht="15.6" x14ac:dyDescent="0.3">
      <c r="A5916" s="40">
        <v>43712.291666666664</v>
      </c>
      <c r="B5916" s="29">
        <f t="shared" si="371"/>
        <v>9</v>
      </c>
      <c r="C5916" s="34">
        <v>4</v>
      </c>
      <c r="D5916" s="35">
        <v>156.75</v>
      </c>
      <c r="E5916" s="36">
        <v>226.95</v>
      </c>
      <c r="F5916" s="37">
        <f t="shared" si="372"/>
        <v>383.7</v>
      </c>
      <c r="G5916" s="38"/>
      <c r="H5916" s="35">
        <v>359.61</v>
      </c>
      <c r="I5916" s="36">
        <v>158.22999999999999</v>
      </c>
      <c r="J5916" s="37">
        <f t="shared" si="373"/>
        <v>517.84</v>
      </c>
      <c r="K5916" s="38"/>
      <c r="L5916" s="35">
        <v>163.19999999999999</v>
      </c>
      <c r="M5916" s="36">
        <v>113.25</v>
      </c>
      <c r="N5916" s="37">
        <f t="shared" si="374"/>
        <v>276.45</v>
      </c>
    </row>
    <row r="5917" spans="1:14" ht="15.6" x14ac:dyDescent="0.3">
      <c r="A5917" s="39">
        <v>43712.333333333336</v>
      </c>
      <c r="B5917" s="29">
        <f t="shared" si="371"/>
        <v>9</v>
      </c>
      <c r="C5917" s="34">
        <v>4</v>
      </c>
      <c r="D5917" s="35">
        <v>250.2</v>
      </c>
      <c r="E5917" s="36">
        <v>241.35</v>
      </c>
      <c r="F5917" s="37">
        <f t="shared" si="372"/>
        <v>491.54999999999995</v>
      </c>
      <c r="G5917" s="38"/>
      <c r="H5917" s="35">
        <v>372.33</v>
      </c>
      <c r="I5917" s="36">
        <v>180.494</v>
      </c>
      <c r="J5917" s="37">
        <f t="shared" si="373"/>
        <v>552.82399999999996</v>
      </c>
      <c r="K5917" s="38"/>
      <c r="L5917" s="35">
        <v>233.55</v>
      </c>
      <c r="M5917" s="36">
        <v>170.4</v>
      </c>
      <c r="N5917" s="37">
        <f t="shared" si="374"/>
        <v>403.95000000000005</v>
      </c>
    </row>
    <row r="5918" spans="1:14" ht="15.6" x14ac:dyDescent="0.3">
      <c r="A5918" s="40">
        <v>43712.375</v>
      </c>
      <c r="B5918" s="29">
        <f t="shared" si="371"/>
        <v>9</v>
      </c>
      <c r="C5918" s="34">
        <v>4</v>
      </c>
      <c r="D5918" s="35">
        <v>270</v>
      </c>
      <c r="E5918" s="36">
        <v>256.8</v>
      </c>
      <c r="F5918" s="37">
        <f t="shared" si="372"/>
        <v>526.79999999999995</v>
      </c>
      <c r="G5918" s="38"/>
      <c r="H5918" s="35">
        <v>368.637</v>
      </c>
      <c r="I5918" s="36">
        <v>194.16499999999999</v>
      </c>
      <c r="J5918" s="37">
        <f t="shared" si="373"/>
        <v>562.80200000000002</v>
      </c>
      <c r="K5918" s="38"/>
      <c r="L5918" s="35">
        <v>241.8</v>
      </c>
      <c r="M5918" s="36">
        <v>180.9</v>
      </c>
      <c r="N5918" s="37">
        <f t="shared" si="374"/>
        <v>422.70000000000005</v>
      </c>
    </row>
    <row r="5919" spans="1:14" ht="15.6" x14ac:dyDescent="0.3">
      <c r="A5919" s="39">
        <v>43712.416666666664</v>
      </c>
      <c r="B5919" s="29">
        <f t="shared" si="371"/>
        <v>9</v>
      </c>
      <c r="C5919" s="34">
        <v>4</v>
      </c>
      <c r="D5919" s="35">
        <v>268.64999999999998</v>
      </c>
      <c r="E5919" s="36">
        <v>287.85000000000002</v>
      </c>
      <c r="F5919" s="37">
        <f t="shared" si="372"/>
        <v>556.5</v>
      </c>
      <c r="G5919" s="38"/>
      <c r="H5919" s="35">
        <v>390.16899999999998</v>
      </c>
      <c r="I5919" s="36">
        <v>210.54900000000001</v>
      </c>
      <c r="J5919" s="37">
        <f t="shared" si="373"/>
        <v>600.71799999999996</v>
      </c>
      <c r="K5919" s="38"/>
      <c r="L5919" s="35">
        <v>252.6</v>
      </c>
      <c r="M5919" s="36">
        <v>192.15</v>
      </c>
      <c r="N5919" s="37">
        <f t="shared" si="374"/>
        <v>444.75</v>
      </c>
    </row>
    <row r="5920" spans="1:14" ht="15.6" x14ac:dyDescent="0.3">
      <c r="A5920" s="40">
        <v>43712.458333333336</v>
      </c>
      <c r="B5920" s="29">
        <f t="shared" si="371"/>
        <v>9</v>
      </c>
      <c r="C5920" s="34">
        <v>4</v>
      </c>
      <c r="D5920" s="35">
        <v>255.9</v>
      </c>
      <c r="E5920" s="36">
        <v>304.35000000000002</v>
      </c>
      <c r="F5920" s="37">
        <f t="shared" si="372"/>
        <v>560.25</v>
      </c>
      <c r="G5920" s="38"/>
      <c r="H5920" s="35">
        <v>382.06</v>
      </c>
      <c r="I5920" s="36">
        <v>219.35300000000001</v>
      </c>
      <c r="J5920" s="37">
        <f t="shared" si="373"/>
        <v>601.41300000000001</v>
      </c>
      <c r="K5920" s="38"/>
      <c r="L5920" s="35">
        <v>252.45</v>
      </c>
      <c r="M5920" s="36">
        <v>190.8</v>
      </c>
      <c r="N5920" s="37">
        <f t="shared" si="374"/>
        <v>443.25</v>
      </c>
    </row>
    <row r="5921" spans="1:14" ht="15.6" x14ac:dyDescent="0.3">
      <c r="A5921" s="39">
        <v>43712.5</v>
      </c>
      <c r="B5921" s="29">
        <f t="shared" si="371"/>
        <v>9</v>
      </c>
      <c r="C5921" s="34">
        <v>4</v>
      </c>
      <c r="D5921" s="35">
        <v>293.39999999999998</v>
      </c>
      <c r="E5921" s="36">
        <v>295.2</v>
      </c>
      <c r="F5921" s="37">
        <f t="shared" si="372"/>
        <v>588.59999999999991</v>
      </c>
      <c r="G5921" s="38"/>
      <c r="H5921" s="35">
        <v>391.62700000000001</v>
      </c>
      <c r="I5921" s="36">
        <v>222.33</v>
      </c>
      <c r="J5921" s="37">
        <f t="shared" si="373"/>
        <v>613.95699999999999</v>
      </c>
      <c r="K5921" s="38"/>
      <c r="L5921" s="35">
        <v>252.15</v>
      </c>
      <c r="M5921" s="36">
        <v>192.6</v>
      </c>
      <c r="N5921" s="37">
        <f t="shared" si="374"/>
        <v>444.75</v>
      </c>
    </row>
    <row r="5922" spans="1:14" ht="15.6" x14ac:dyDescent="0.3">
      <c r="A5922" s="40">
        <v>43712.541666666664</v>
      </c>
      <c r="B5922" s="29">
        <f t="shared" si="371"/>
        <v>9</v>
      </c>
      <c r="C5922" s="34">
        <v>4</v>
      </c>
      <c r="D5922" s="35">
        <v>296.10000000000002</v>
      </c>
      <c r="E5922" s="36">
        <v>296.55</v>
      </c>
      <c r="F5922" s="37">
        <f t="shared" si="372"/>
        <v>592.65000000000009</v>
      </c>
      <c r="G5922" s="38"/>
      <c r="H5922" s="35">
        <v>380.23200000000003</v>
      </c>
      <c r="I5922" s="36">
        <v>222.69399999999999</v>
      </c>
      <c r="J5922" s="37">
        <f t="shared" si="373"/>
        <v>602.92600000000004</v>
      </c>
      <c r="K5922" s="38"/>
      <c r="L5922" s="35">
        <v>247.8</v>
      </c>
      <c r="M5922" s="36">
        <v>191.55</v>
      </c>
      <c r="N5922" s="37">
        <f t="shared" si="374"/>
        <v>439.35</v>
      </c>
    </row>
    <row r="5923" spans="1:14" ht="15.6" x14ac:dyDescent="0.3">
      <c r="A5923" s="39">
        <v>43712.583333333336</v>
      </c>
      <c r="B5923" s="29">
        <f t="shared" si="371"/>
        <v>9</v>
      </c>
      <c r="C5923" s="34">
        <v>4</v>
      </c>
      <c r="D5923" s="35">
        <v>299.25</v>
      </c>
      <c r="E5923" s="36">
        <v>297.60000000000002</v>
      </c>
      <c r="F5923" s="37">
        <f t="shared" si="372"/>
        <v>596.85</v>
      </c>
      <c r="G5923" s="38"/>
      <c r="H5923" s="35">
        <v>400.71800000000002</v>
      </c>
      <c r="I5923" s="36">
        <v>220.02199999999999</v>
      </c>
      <c r="J5923" s="37">
        <f t="shared" si="373"/>
        <v>620.74</v>
      </c>
      <c r="K5923" s="38"/>
      <c r="L5923" s="35">
        <v>244.65</v>
      </c>
      <c r="M5923" s="36">
        <v>192.9</v>
      </c>
      <c r="N5923" s="37">
        <f t="shared" si="374"/>
        <v>437.55</v>
      </c>
    </row>
    <row r="5924" spans="1:14" ht="15.6" x14ac:dyDescent="0.3">
      <c r="A5924" s="40">
        <v>43712.625</v>
      </c>
      <c r="B5924" s="29">
        <f t="shared" si="371"/>
        <v>9</v>
      </c>
      <c r="C5924" s="34">
        <v>4</v>
      </c>
      <c r="D5924" s="35">
        <v>299.85000000000002</v>
      </c>
      <c r="E5924" s="36">
        <v>298.5</v>
      </c>
      <c r="F5924" s="37">
        <f t="shared" si="372"/>
        <v>598.35</v>
      </c>
      <c r="G5924" s="38"/>
      <c r="H5924" s="35">
        <v>389.91800000000001</v>
      </c>
      <c r="I5924" s="36">
        <v>213.44499999999999</v>
      </c>
      <c r="J5924" s="37">
        <f t="shared" si="373"/>
        <v>603.36300000000006</v>
      </c>
      <c r="K5924" s="38"/>
      <c r="L5924" s="35">
        <v>247.95</v>
      </c>
      <c r="M5924" s="36">
        <v>190.5</v>
      </c>
      <c r="N5924" s="37">
        <f t="shared" si="374"/>
        <v>438.45</v>
      </c>
    </row>
    <row r="5925" spans="1:14" ht="15.6" x14ac:dyDescent="0.3">
      <c r="A5925" s="39">
        <v>43712.666666666664</v>
      </c>
      <c r="B5925" s="29">
        <f t="shared" si="371"/>
        <v>9</v>
      </c>
      <c r="C5925" s="34">
        <v>4</v>
      </c>
      <c r="D5925" s="35">
        <v>304.35000000000002</v>
      </c>
      <c r="E5925" s="36">
        <v>288.60000000000002</v>
      </c>
      <c r="F5925" s="37">
        <f t="shared" si="372"/>
        <v>592.95000000000005</v>
      </c>
      <c r="G5925" s="38"/>
      <c r="H5925" s="35">
        <v>385.37400000000002</v>
      </c>
      <c r="I5925" s="36">
        <v>211.25</v>
      </c>
      <c r="J5925" s="37">
        <f t="shared" si="373"/>
        <v>596.62400000000002</v>
      </c>
      <c r="K5925" s="38"/>
      <c r="L5925" s="35">
        <v>247.05</v>
      </c>
      <c r="M5925" s="36">
        <v>191.7</v>
      </c>
      <c r="N5925" s="37">
        <f t="shared" si="374"/>
        <v>438.75</v>
      </c>
    </row>
    <row r="5926" spans="1:14" ht="15.6" x14ac:dyDescent="0.3">
      <c r="A5926" s="40">
        <v>43712.708333333336</v>
      </c>
      <c r="B5926" s="29">
        <f t="shared" si="371"/>
        <v>9</v>
      </c>
      <c r="C5926" s="34">
        <v>4</v>
      </c>
      <c r="D5926" s="35">
        <v>286.2</v>
      </c>
      <c r="E5926" s="36">
        <v>280.64999999999998</v>
      </c>
      <c r="F5926" s="37">
        <f t="shared" si="372"/>
        <v>566.84999999999991</v>
      </c>
      <c r="G5926" s="38"/>
      <c r="H5926" s="35">
        <v>377.15899999999999</v>
      </c>
      <c r="I5926" s="36">
        <v>202.614</v>
      </c>
      <c r="J5926" s="37">
        <f t="shared" si="373"/>
        <v>579.77300000000002</v>
      </c>
      <c r="K5926" s="38"/>
      <c r="L5926" s="35">
        <v>246.75</v>
      </c>
      <c r="M5926" s="36">
        <v>184.2</v>
      </c>
      <c r="N5926" s="37">
        <f t="shared" si="374"/>
        <v>430.95</v>
      </c>
    </row>
    <row r="5927" spans="1:14" ht="15.6" x14ac:dyDescent="0.3">
      <c r="A5927" s="39">
        <v>43712.75</v>
      </c>
      <c r="B5927" s="29">
        <f t="shared" si="371"/>
        <v>9</v>
      </c>
      <c r="C5927" s="34">
        <v>4</v>
      </c>
      <c r="D5927" s="35">
        <v>287.55</v>
      </c>
      <c r="E5927" s="36">
        <v>262.5</v>
      </c>
      <c r="F5927" s="37">
        <f t="shared" si="372"/>
        <v>550.04999999999995</v>
      </c>
      <c r="G5927" s="38"/>
      <c r="H5927" s="35">
        <v>352.35899999999998</v>
      </c>
      <c r="I5927" s="36">
        <v>190.626</v>
      </c>
      <c r="J5927" s="37">
        <f t="shared" si="373"/>
        <v>542.98500000000001</v>
      </c>
      <c r="K5927" s="38"/>
      <c r="L5927" s="35">
        <v>230.1</v>
      </c>
      <c r="M5927" s="36">
        <v>177.9</v>
      </c>
      <c r="N5927" s="37">
        <f t="shared" si="374"/>
        <v>408</v>
      </c>
    </row>
    <row r="5928" spans="1:14" ht="15.6" x14ac:dyDescent="0.3">
      <c r="A5928" s="40">
        <v>43712.791666666664</v>
      </c>
      <c r="B5928" s="29">
        <f t="shared" si="371"/>
        <v>9</v>
      </c>
      <c r="C5928" s="34">
        <v>4</v>
      </c>
      <c r="D5928" s="35">
        <v>279.14999999999998</v>
      </c>
      <c r="E5928" s="36">
        <v>230.1</v>
      </c>
      <c r="F5928" s="37">
        <f t="shared" si="372"/>
        <v>509.25</v>
      </c>
      <c r="G5928" s="38"/>
      <c r="H5928" s="35">
        <v>182.68799999999999</v>
      </c>
      <c r="I5928" s="36">
        <v>164.089</v>
      </c>
      <c r="J5928" s="37">
        <f t="shared" si="373"/>
        <v>346.77699999999999</v>
      </c>
      <c r="K5928" s="38"/>
      <c r="L5928" s="35">
        <v>113.7</v>
      </c>
      <c r="M5928" s="36">
        <v>105.75</v>
      </c>
      <c r="N5928" s="37">
        <f t="shared" si="374"/>
        <v>219.45</v>
      </c>
    </row>
    <row r="5929" spans="1:14" ht="15.6" x14ac:dyDescent="0.3">
      <c r="A5929" s="39">
        <v>43712.833333333336</v>
      </c>
      <c r="B5929" s="29">
        <f t="shared" si="371"/>
        <v>9</v>
      </c>
      <c r="C5929" s="34">
        <v>4</v>
      </c>
      <c r="D5929" s="35">
        <v>276</v>
      </c>
      <c r="E5929" s="36">
        <v>217.8</v>
      </c>
      <c r="F5929" s="37">
        <f t="shared" si="372"/>
        <v>493.8</v>
      </c>
      <c r="G5929" s="38"/>
      <c r="H5929" s="35">
        <v>174.81100000000001</v>
      </c>
      <c r="I5929" s="36">
        <v>156.29499999999999</v>
      </c>
      <c r="J5929" s="37">
        <f t="shared" si="373"/>
        <v>331.10599999999999</v>
      </c>
      <c r="K5929" s="38"/>
      <c r="L5929" s="35">
        <v>100.95</v>
      </c>
      <c r="M5929" s="36">
        <v>90.45</v>
      </c>
      <c r="N5929" s="37">
        <f t="shared" si="374"/>
        <v>191.4</v>
      </c>
    </row>
    <row r="5930" spans="1:14" ht="15.6" x14ac:dyDescent="0.3">
      <c r="A5930" s="40">
        <v>43712.875</v>
      </c>
      <c r="B5930" s="29">
        <f t="shared" si="371"/>
        <v>9</v>
      </c>
      <c r="C5930" s="34">
        <v>4</v>
      </c>
      <c r="D5930" s="35">
        <v>252.9</v>
      </c>
      <c r="E5930" s="36">
        <v>207.15</v>
      </c>
      <c r="F5930" s="37">
        <f t="shared" si="372"/>
        <v>460.05</v>
      </c>
      <c r="G5930" s="38"/>
      <c r="H5930" s="35">
        <v>182.29300000000001</v>
      </c>
      <c r="I5930" s="36">
        <v>160.44</v>
      </c>
      <c r="J5930" s="37">
        <f t="shared" si="373"/>
        <v>342.733</v>
      </c>
      <c r="K5930" s="38"/>
      <c r="L5930" s="35">
        <v>104.85</v>
      </c>
      <c r="M5930" s="36">
        <v>85.35</v>
      </c>
      <c r="N5930" s="37">
        <f t="shared" si="374"/>
        <v>190.2</v>
      </c>
    </row>
    <row r="5931" spans="1:14" ht="15.6" x14ac:dyDescent="0.3">
      <c r="A5931" s="39">
        <v>43712.916666666664</v>
      </c>
      <c r="B5931" s="29">
        <f t="shared" si="371"/>
        <v>9</v>
      </c>
      <c r="C5931" s="34">
        <v>4</v>
      </c>
      <c r="D5931" s="35">
        <v>175.05</v>
      </c>
      <c r="E5931" s="36">
        <v>151.05000000000001</v>
      </c>
      <c r="F5931" s="37">
        <f t="shared" si="372"/>
        <v>326.10000000000002</v>
      </c>
      <c r="G5931" s="38"/>
      <c r="H5931" s="35">
        <v>176.834</v>
      </c>
      <c r="I5931" s="36">
        <v>148.93299999999999</v>
      </c>
      <c r="J5931" s="37">
        <f t="shared" si="373"/>
        <v>325.767</v>
      </c>
      <c r="K5931" s="38"/>
      <c r="L5931" s="35">
        <v>98.7</v>
      </c>
      <c r="M5931" s="36">
        <v>82.35</v>
      </c>
      <c r="N5931" s="37">
        <f t="shared" si="374"/>
        <v>181.05</v>
      </c>
    </row>
    <row r="5932" spans="1:14" ht="15.6" x14ac:dyDescent="0.3">
      <c r="A5932" s="40">
        <v>43712.958333333336</v>
      </c>
      <c r="B5932" s="29">
        <f t="shared" si="371"/>
        <v>9</v>
      </c>
      <c r="C5932" s="34">
        <v>4</v>
      </c>
      <c r="D5932" s="35">
        <v>160.19999999999999</v>
      </c>
      <c r="E5932" s="36">
        <v>142.35</v>
      </c>
      <c r="F5932" s="37">
        <f t="shared" si="372"/>
        <v>302.54999999999995</v>
      </c>
      <c r="G5932" s="38"/>
      <c r="H5932" s="35">
        <v>175.524</v>
      </c>
      <c r="I5932" s="36">
        <v>153.03100000000001</v>
      </c>
      <c r="J5932" s="37">
        <f t="shared" si="373"/>
        <v>328.55500000000001</v>
      </c>
      <c r="K5932" s="38"/>
      <c r="L5932" s="35">
        <v>97.8</v>
      </c>
      <c r="M5932" s="36">
        <v>87.9</v>
      </c>
      <c r="N5932" s="37">
        <f t="shared" si="374"/>
        <v>185.7</v>
      </c>
    </row>
    <row r="5933" spans="1:14" ht="15.6" x14ac:dyDescent="0.3">
      <c r="A5933" s="39">
        <v>43712</v>
      </c>
      <c r="B5933" s="29">
        <f t="shared" si="371"/>
        <v>9</v>
      </c>
      <c r="C5933" s="34">
        <v>4</v>
      </c>
      <c r="D5933" s="35">
        <v>140.1</v>
      </c>
      <c r="E5933" s="36">
        <v>136.05000000000001</v>
      </c>
      <c r="F5933" s="37">
        <f t="shared" si="372"/>
        <v>276.14999999999998</v>
      </c>
      <c r="G5933" s="38"/>
      <c r="H5933" s="35">
        <v>163.39400000000001</v>
      </c>
      <c r="I5933" s="36">
        <v>125.456</v>
      </c>
      <c r="J5933" s="37">
        <f t="shared" si="373"/>
        <v>288.85000000000002</v>
      </c>
      <c r="K5933" s="38"/>
      <c r="L5933" s="35">
        <v>88.35</v>
      </c>
      <c r="M5933" s="36">
        <v>76.05</v>
      </c>
      <c r="N5933" s="37">
        <f t="shared" si="374"/>
        <v>164.39999999999998</v>
      </c>
    </row>
    <row r="5934" spans="1:14" ht="15.6" x14ac:dyDescent="0.3">
      <c r="A5934" s="40">
        <v>43713.041666666664</v>
      </c>
      <c r="B5934" s="29">
        <f t="shared" si="371"/>
        <v>9</v>
      </c>
      <c r="C5934" s="34">
        <v>5</v>
      </c>
      <c r="D5934" s="35">
        <v>131.4</v>
      </c>
      <c r="E5934" s="36">
        <v>125.4</v>
      </c>
      <c r="F5934" s="37">
        <f t="shared" si="372"/>
        <v>256.8</v>
      </c>
      <c r="G5934" s="38"/>
      <c r="H5934" s="35">
        <v>159.46799999999999</v>
      </c>
      <c r="I5934" s="36">
        <v>107.95399999999999</v>
      </c>
      <c r="J5934" s="37">
        <f t="shared" si="373"/>
        <v>267.42199999999997</v>
      </c>
      <c r="K5934" s="38"/>
      <c r="L5934" s="35">
        <v>80.849999999999994</v>
      </c>
      <c r="M5934" s="36">
        <v>76.349999999999994</v>
      </c>
      <c r="N5934" s="37">
        <f t="shared" si="374"/>
        <v>157.19999999999999</v>
      </c>
    </row>
    <row r="5935" spans="1:14" ht="15.6" x14ac:dyDescent="0.3">
      <c r="A5935" s="39">
        <v>43713.083333333336</v>
      </c>
      <c r="B5935" s="29">
        <f t="shared" si="371"/>
        <v>9</v>
      </c>
      <c r="C5935" s="34">
        <v>5</v>
      </c>
      <c r="D5935" s="35">
        <v>125.85</v>
      </c>
      <c r="E5935" s="36">
        <v>119.25</v>
      </c>
      <c r="F5935" s="37">
        <f t="shared" si="372"/>
        <v>245.1</v>
      </c>
      <c r="G5935" s="38"/>
      <c r="H5935" s="35">
        <v>157.19399999999999</v>
      </c>
      <c r="I5935" s="36">
        <v>108.962</v>
      </c>
      <c r="J5935" s="37">
        <f t="shared" si="373"/>
        <v>266.15600000000001</v>
      </c>
      <c r="K5935" s="38"/>
      <c r="L5935" s="35">
        <v>73.95</v>
      </c>
      <c r="M5935" s="36">
        <v>71.55</v>
      </c>
      <c r="N5935" s="37">
        <f t="shared" si="374"/>
        <v>145.5</v>
      </c>
    </row>
    <row r="5936" spans="1:14" ht="15.6" x14ac:dyDescent="0.3">
      <c r="A5936" s="40">
        <v>43713.125</v>
      </c>
      <c r="B5936" s="29">
        <f t="shared" si="371"/>
        <v>9</v>
      </c>
      <c r="C5936" s="34">
        <v>5</v>
      </c>
      <c r="D5936" s="35">
        <v>125.7</v>
      </c>
      <c r="E5936" s="36">
        <v>109.5</v>
      </c>
      <c r="F5936" s="37">
        <f t="shared" si="372"/>
        <v>235.2</v>
      </c>
      <c r="G5936" s="38"/>
      <c r="H5936" s="35">
        <v>149.10900000000001</v>
      </c>
      <c r="I5936" s="36">
        <v>108.483</v>
      </c>
      <c r="J5936" s="37">
        <f t="shared" si="373"/>
        <v>257.59199999999998</v>
      </c>
      <c r="K5936" s="38"/>
      <c r="L5936" s="35">
        <v>76.5</v>
      </c>
      <c r="M5936" s="36">
        <v>71.849999999999994</v>
      </c>
      <c r="N5936" s="37">
        <f t="shared" si="374"/>
        <v>148.35</v>
      </c>
    </row>
    <row r="5937" spans="1:14" ht="15.6" x14ac:dyDescent="0.3">
      <c r="A5937" s="39">
        <v>43713.166666666664</v>
      </c>
      <c r="B5937" s="29">
        <f t="shared" si="371"/>
        <v>9</v>
      </c>
      <c r="C5937" s="34">
        <v>5</v>
      </c>
      <c r="D5937" s="35">
        <v>124.2</v>
      </c>
      <c r="E5937" s="36">
        <v>109.05</v>
      </c>
      <c r="F5937" s="37">
        <f t="shared" si="372"/>
        <v>233.25</v>
      </c>
      <c r="G5937" s="38"/>
      <c r="H5937" s="35">
        <v>158.43799999999999</v>
      </c>
      <c r="I5937" s="36">
        <v>107.97</v>
      </c>
      <c r="J5937" s="37">
        <f t="shared" si="373"/>
        <v>266.40800000000002</v>
      </c>
      <c r="K5937" s="38"/>
      <c r="L5937" s="35">
        <v>74.25</v>
      </c>
      <c r="M5937" s="36">
        <v>70.650000000000006</v>
      </c>
      <c r="N5937" s="37">
        <f t="shared" si="374"/>
        <v>144.9</v>
      </c>
    </row>
    <row r="5938" spans="1:14" ht="15.6" x14ac:dyDescent="0.3">
      <c r="A5938" s="40">
        <v>43713.208333333336</v>
      </c>
      <c r="B5938" s="29">
        <f t="shared" si="371"/>
        <v>9</v>
      </c>
      <c r="C5938" s="34">
        <v>5</v>
      </c>
      <c r="D5938" s="35">
        <v>124.2</v>
      </c>
      <c r="E5938" s="36">
        <v>111.3</v>
      </c>
      <c r="F5938" s="37">
        <f t="shared" si="372"/>
        <v>235.5</v>
      </c>
      <c r="G5938" s="38"/>
      <c r="H5938" s="35">
        <v>164.29499999999999</v>
      </c>
      <c r="I5938" s="36">
        <v>113.956</v>
      </c>
      <c r="J5938" s="37">
        <f t="shared" si="373"/>
        <v>278.25099999999998</v>
      </c>
      <c r="K5938" s="38"/>
      <c r="L5938" s="35">
        <v>77.849999999999994</v>
      </c>
      <c r="M5938" s="36">
        <v>72.150000000000006</v>
      </c>
      <c r="N5938" s="37">
        <f t="shared" si="374"/>
        <v>150</v>
      </c>
    </row>
    <row r="5939" spans="1:14" ht="15.6" x14ac:dyDescent="0.3">
      <c r="A5939" s="39">
        <v>43713.25</v>
      </c>
      <c r="B5939" s="29">
        <f t="shared" si="371"/>
        <v>9</v>
      </c>
      <c r="C5939" s="34">
        <v>5</v>
      </c>
      <c r="D5939" s="35">
        <v>125.25</v>
      </c>
      <c r="E5939" s="36">
        <v>131.1</v>
      </c>
      <c r="F5939" s="37">
        <f t="shared" si="372"/>
        <v>256.35000000000002</v>
      </c>
      <c r="G5939" s="38"/>
      <c r="H5939" s="35">
        <v>182.16800000000001</v>
      </c>
      <c r="I5939" s="36">
        <v>128.19300000000001</v>
      </c>
      <c r="J5939" s="37">
        <f t="shared" si="373"/>
        <v>310.36099999999999</v>
      </c>
      <c r="K5939" s="38"/>
      <c r="L5939" s="35">
        <v>85.95</v>
      </c>
      <c r="M5939" s="36">
        <v>76.2</v>
      </c>
      <c r="N5939" s="37">
        <f t="shared" si="374"/>
        <v>162.15</v>
      </c>
    </row>
    <row r="5940" spans="1:14" ht="15.6" x14ac:dyDescent="0.3">
      <c r="A5940" s="40">
        <v>43713.291666666664</v>
      </c>
      <c r="B5940" s="29">
        <f t="shared" si="371"/>
        <v>9</v>
      </c>
      <c r="C5940" s="34">
        <v>5</v>
      </c>
      <c r="D5940" s="35">
        <v>161.1</v>
      </c>
      <c r="E5940" s="36">
        <v>154.65</v>
      </c>
      <c r="F5940" s="37">
        <f t="shared" si="372"/>
        <v>315.75</v>
      </c>
      <c r="G5940" s="38"/>
      <c r="H5940" s="35">
        <v>213.608</v>
      </c>
      <c r="I5940" s="36">
        <v>150.506</v>
      </c>
      <c r="J5940" s="37">
        <f t="shared" si="373"/>
        <v>364.11400000000003</v>
      </c>
      <c r="K5940" s="38"/>
      <c r="L5940" s="35">
        <v>115.5</v>
      </c>
      <c r="M5940" s="36">
        <v>95.55</v>
      </c>
      <c r="N5940" s="37">
        <f t="shared" si="374"/>
        <v>211.05</v>
      </c>
    </row>
    <row r="5941" spans="1:14" ht="15.6" x14ac:dyDescent="0.3">
      <c r="A5941" s="39">
        <v>43713.333333333336</v>
      </c>
      <c r="B5941" s="29">
        <f t="shared" si="371"/>
        <v>9</v>
      </c>
      <c r="C5941" s="34">
        <v>5</v>
      </c>
      <c r="D5941" s="35">
        <v>166.95</v>
      </c>
      <c r="E5941" s="36">
        <v>164.85</v>
      </c>
      <c r="F5941" s="37">
        <f t="shared" si="372"/>
        <v>331.79999999999995</v>
      </c>
      <c r="G5941" s="38"/>
      <c r="H5941" s="35">
        <v>220.524</v>
      </c>
      <c r="I5941" s="36">
        <v>172.56200000000001</v>
      </c>
      <c r="J5941" s="37">
        <f t="shared" si="373"/>
        <v>393.08600000000001</v>
      </c>
      <c r="K5941" s="38"/>
      <c r="L5941" s="35">
        <v>131.1</v>
      </c>
      <c r="M5941" s="36">
        <v>108.15</v>
      </c>
      <c r="N5941" s="37">
        <f t="shared" si="374"/>
        <v>239.25</v>
      </c>
    </row>
    <row r="5942" spans="1:14" ht="15.6" x14ac:dyDescent="0.3">
      <c r="A5942" s="40">
        <v>43713.375</v>
      </c>
      <c r="B5942" s="29">
        <f t="shared" si="371"/>
        <v>9</v>
      </c>
      <c r="C5942" s="34">
        <v>5</v>
      </c>
      <c r="D5942" s="35">
        <v>187.8</v>
      </c>
      <c r="E5942" s="36">
        <v>199.95</v>
      </c>
      <c r="F5942" s="37">
        <f t="shared" si="372"/>
        <v>387.75</v>
      </c>
      <c r="G5942" s="38"/>
      <c r="H5942" s="35">
        <v>242.12299999999999</v>
      </c>
      <c r="I5942" s="36">
        <v>192.63300000000001</v>
      </c>
      <c r="J5942" s="37">
        <f t="shared" si="373"/>
        <v>434.75599999999997</v>
      </c>
      <c r="K5942" s="38"/>
      <c r="L5942" s="35">
        <v>148.65</v>
      </c>
      <c r="M5942" s="36">
        <v>122.25</v>
      </c>
      <c r="N5942" s="37">
        <f t="shared" si="374"/>
        <v>270.89999999999998</v>
      </c>
    </row>
    <row r="5943" spans="1:14" ht="15.6" x14ac:dyDescent="0.3">
      <c r="A5943" s="39">
        <v>43713.416666666664</v>
      </c>
      <c r="B5943" s="29">
        <f t="shared" si="371"/>
        <v>9</v>
      </c>
      <c r="C5943" s="34">
        <v>5</v>
      </c>
      <c r="D5943" s="35">
        <v>200.85</v>
      </c>
      <c r="E5943" s="36">
        <v>237</v>
      </c>
      <c r="F5943" s="37">
        <f t="shared" si="372"/>
        <v>437.85</v>
      </c>
      <c r="G5943" s="38"/>
      <c r="H5943" s="35">
        <v>284.23399999999998</v>
      </c>
      <c r="I5943" s="36">
        <v>207.75</v>
      </c>
      <c r="J5943" s="37">
        <f t="shared" si="373"/>
        <v>491.98399999999998</v>
      </c>
      <c r="K5943" s="38"/>
      <c r="L5943" s="35">
        <v>158.55000000000001</v>
      </c>
      <c r="M5943" s="36">
        <v>135.15</v>
      </c>
      <c r="N5943" s="37">
        <f t="shared" si="374"/>
        <v>293.70000000000005</v>
      </c>
    </row>
    <row r="5944" spans="1:14" ht="15.6" x14ac:dyDescent="0.3">
      <c r="A5944" s="40">
        <v>43713.458333333336</v>
      </c>
      <c r="B5944" s="29">
        <f t="shared" si="371"/>
        <v>9</v>
      </c>
      <c r="C5944" s="34">
        <v>5</v>
      </c>
      <c r="D5944" s="35">
        <v>213.3</v>
      </c>
      <c r="E5944" s="36">
        <v>240.9</v>
      </c>
      <c r="F5944" s="37">
        <f t="shared" si="372"/>
        <v>454.20000000000005</v>
      </c>
      <c r="G5944" s="38"/>
      <c r="H5944" s="35">
        <v>252.286</v>
      </c>
      <c r="I5944" s="36">
        <v>217.86600000000001</v>
      </c>
      <c r="J5944" s="37">
        <f t="shared" si="373"/>
        <v>470.15200000000004</v>
      </c>
      <c r="K5944" s="38"/>
      <c r="L5944" s="35">
        <v>160.80000000000001</v>
      </c>
      <c r="M5944" s="36">
        <v>137.25</v>
      </c>
      <c r="N5944" s="37">
        <f t="shared" si="374"/>
        <v>298.05</v>
      </c>
    </row>
    <row r="5945" spans="1:14" ht="15.6" x14ac:dyDescent="0.3">
      <c r="A5945" s="39">
        <v>43713.5</v>
      </c>
      <c r="B5945" s="29">
        <f t="shared" si="371"/>
        <v>9</v>
      </c>
      <c r="C5945" s="34">
        <v>5</v>
      </c>
      <c r="D5945" s="35">
        <v>259.64999999999998</v>
      </c>
      <c r="E5945" s="36">
        <v>267.45</v>
      </c>
      <c r="F5945" s="37">
        <f t="shared" si="372"/>
        <v>527.09999999999991</v>
      </c>
      <c r="G5945" s="38"/>
      <c r="H5945" s="35">
        <v>349.49599999999998</v>
      </c>
      <c r="I5945" s="36">
        <v>218.636</v>
      </c>
      <c r="J5945" s="37">
        <f t="shared" si="373"/>
        <v>568.13199999999995</v>
      </c>
      <c r="K5945" s="38"/>
      <c r="L5945" s="35">
        <v>230.7</v>
      </c>
      <c r="M5945" s="36">
        <v>174.15</v>
      </c>
      <c r="N5945" s="37">
        <f t="shared" si="374"/>
        <v>404.85</v>
      </c>
    </row>
    <row r="5946" spans="1:14" ht="15.6" x14ac:dyDescent="0.3">
      <c r="A5946" s="40">
        <v>43713.541666666664</v>
      </c>
      <c r="B5946" s="29">
        <f t="shared" si="371"/>
        <v>9</v>
      </c>
      <c r="C5946" s="34">
        <v>5</v>
      </c>
      <c r="D5946" s="35">
        <v>320.10000000000002</v>
      </c>
      <c r="E5946" s="36">
        <v>301.2</v>
      </c>
      <c r="F5946" s="37">
        <f t="shared" si="372"/>
        <v>621.29999999999995</v>
      </c>
      <c r="G5946" s="38"/>
      <c r="H5946" s="35">
        <v>393.53699999999998</v>
      </c>
      <c r="I5946" s="36">
        <v>225.2</v>
      </c>
      <c r="J5946" s="37">
        <f t="shared" si="373"/>
        <v>618.73699999999997</v>
      </c>
      <c r="K5946" s="38"/>
      <c r="L5946" s="35">
        <v>250.8</v>
      </c>
      <c r="M5946" s="36">
        <v>193.35</v>
      </c>
      <c r="N5946" s="37">
        <f t="shared" si="374"/>
        <v>444.15</v>
      </c>
    </row>
    <row r="5947" spans="1:14" ht="15.6" x14ac:dyDescent="0.3">
      <c r="A5947" s="39">
        <v>43713.583333333336</v>
      </c>
      <c r="B5947" s="29">
        <f t="shared" si="371"/>
        <v>9</v>
      </c>
      <c r="C5947" s="34">
        <v>5</v>
      </c>
      <c r="D5947" s="35">
        <v>315.60000000000002</v>
      </c>
      <c r="E5947" s="36">
        <v>301.2</v>
      </c>
      <c r="F5947" s="37">
        <f t="shared" si="372"/>
        <v>616.79999999999995</v>
      </c>
      <c r="G5947" s="38"/>
      <c r="H5947" s="35">
        <v>405.55599999999998</v>
      </c>
      <c r="I5947" s="36">
        <v>225.94900000000001</v>
      </c>
      <c r="J5947" s="37">
        <f t="shared" si="373"/>
        <v>631.505</v>
      </c>
      <c r="K5947" s="38"/>
      <c r="L5947" s="35">
        <v>255.6</v>
      </c>
      <c r="M5947" s="36">
        <v>192.9</v>
      </c>
      <c r="N5947" s="37">
        <f t="shared" si="374"/>
        <v>448.5</v>
      </c>
    </row>
    <row r="5948" spans="1:14" ht="15.6" x14ac:dyDescent="0.3">
      <c r="A5948" s="40">
        <v>43713.625</v>
      </c>
      <c r="B5948" s="29">
        <f t="shared" si="371"/>
        <v>9</v>
      </c>
      <c r="C5948" s="34">
        <v>5</v>
      </c>
      <c r="D5948" s="35">
        <v>318.60000000000002</v>
      </c>
      <c r="E5948" s="36">
        <v>298.2</v>
      </c>
      <c r="F5948" s="37">
        <f t="shared" si="372"/>
        <v>616.79999999999995</v>
      </c>
      <c r="G5948" s="38"/>
      <c r="H5948" s="35">
        <v>407.13499999999999</v>
      </c>
      <c r="I5948" s="36">
        <v>220.941</v>
      </c>
      <c r="J5948" s="37">
        <f t="shared" si="373"/>
        <v>628.07600000000002</v>
      </c>
      <c r="K5948" s="38"/>
      <c r="L5948" s="35">
        <v>254.25</v>
      </c>
      <c r="M5948" s="36">
        <v>198.15</v>
      </c>
      <c r="N5948" s="37">
        <f t="shared" si="374"/>
        <v>452.4</v>
      </c>
    </row>
    <row r="5949" spans="1:14" ht="15.6" x14ac:dyDescent="0.3">
      <c r="A5949" s="39">
        <v>43713.666666666664</v>
      </c>
      <c r="B5949" s="29">
        <f t="shared" si="371"/>
        <v>9</v>
      </c>
      <c r="C5949" s="34">
        <v>5</v>
      </c>
      <c r="D5949" s="35">
        <v>311.25</v>
      </c>
      <c r="E5949" s="36">
        <v>301.35000000000002</v>
      </c>
      <c r="F5949" s="37">
        <f t="shared" si="372"/>
        <v>612.6</v>
      </c>
      <c r="G5949" s="38"/>
      <c r="H5949" s="35">
        <v>404.10899999999998</v>
      </c>
      <c r="I5949" s="36">
        <v>219.202</v>
      </c>
      <c r="J5949" s="37">
        <f t="shared" si="373"/>
        <v>623.31099999999992</v>
      </c>
      <c r="K5949" s="38"/>
      <c r="L5949" s="35">
        <v>257.7</v>
      </c>
      <c r="M5949" s="36">
        <v>191.7</v>
      </c>
      <c r="N5949" s="37">
        <f t="shared" si="374"/>
        <v>449.4</v>
      </c>
    </row>
    <row r="5950" spans="1:14" ht="15.6" x14ac:dyDescent="0.3">
      <c r="A5950" s="40">
        <v>43713.708333333336</v>
      </c>
      <c r="B5950" s="29">
        <f t="shared" si="371"/>
        <v>9</v>
      </c>
      <c r="C5950" s="34">
        <v>5</v>
      </c>
      <c r="D5950" s="35">
        <v>301.2</v>
      </c>
      <c r="E5950" s="36">
        <v>288.75</v>
      </c>
      <c r="F5950" s="37">
        <f t="shared" si="372"/>
        <v>589.95000000000005</v>
      </c>
      <c r="G5950" s="38"/>
      <c r="H5950" s="35">
        <v>401.82799999999997</v>
      </c>
      <c r="I5950" s="36">
        <v>209.98699999999999</v>
      </c>
      <c r="J5950" s="37">
        <f t="shared" si="373"/>
        <v>611.81499999999994</v>
      </c>
      <c r="K5950" s="38"/>
      <c r="L5950" s="35">
        <v>254.85</v>
      </c>
      <c r="M5950" s="36">
        <v>191.55</v>
      </c>
      <c r="N5950" s="37">
        <f t="shared" si="374"/>
        <v>446.4</v>
      </c>
    </row>
    <row r="5951" spans="1:14" ht="15.6" x14ac:dyDescent="0.3">
      <c r="A5951" s="39">
        <v>43713.75</v>
      </c>
      <c r="B5951" s="29">
        <f t="shared" si="371"/>
        <v>9</v>
      </c>
      <c r="C5951" s="34">
        <v>5</v>
      </c>
      <c r="D5951" s="35">
        <v>295.8</v>
      </c>
      <c r="E5951" s="36">
        <v>267</v>
      </c>
      <c r="F5951" s="37">
        <f t="shared" si="372"/>
        <v>562.79999999999995</v>
      </c>
      <c r="G5951" s="38"/>
      <c r="H5951" s="35">
        <v>372.43400000000003</v>
      </c>
      <c r="I5951" s="36">
        <v>195.85900000000001</v>
      </c>
      <c r="J5951" s="37">
        <f t="shared" si="373"/>
        <v>568.29300000000001</v>
      </c>
      <c r="K5951" s="38"/>
      <c r="L5951" s="35">
        <v>241.8</v>
      </c>
      <c r="M5951" s="36">
        <v>182.25</v>
      </c>
      <c r="N5951" s="37">
        <f t="shared" si="374"/>
        <v>424.05</v>
      </c>
    </row>
    <row r="5952" spans="1:14" ht="15.6" x14ac:dyDescent="0.3">
      <c r="A5952" s="40">
        <v>43713.791666666664</v>
      </c>
      <c r="B5952" s="29">
        <f t="shared" si="371"/>
        <v>9</v>
      </c>
      <c r="C5952" s="34">
        <v>5</v>
      </c>
      <c r="D5952" s="35">
        <v>294.45</v>
      </c>
      <c r="E5952" s="36">
        <v>239.1</v>
      </c>
      <c r="F5952" s="37">
        <f t="shared" si="372"/>
        <v>533.54999999999995</v>
      </c>
      <c r="G5952" s="38"/>
      <c r="H5952" s="35">
        <v>189.80199999999999</v>
      </c>
      <c r="I5952" s="36">
        <v>167.57499999999999</v>
      </c>
      <c r="J5952" s="37">
        <f t="shared" si="373"/>
        <v>357.37699999999995</v>
      </c>
      <c r="K5952" s="38"/>
      <c r="L5952" s="35">
        <v>116.85</v>
      </c>
      <c r="M5952" s="36">
        <v>104.7</v>
      </c>
      <c r="N5952" s="37">
        <f t="shared" si="374"/>
        <v>221.55</v>
      </c>
    </row>
    <row r="5953" spans="1:14" ht="15.6" x14ac:dyDescent="0.3">
      <c r="A5953" s="39">
        <v>43713.833333333336</v>
      </c>
      <c r="B5953" s="29">
        <f t="shared" si="371"/>
        <v>9</v>
      </c>
      <c r="C5953" s="34">
        <v>5</v>
      </c>
      <c r="D5953" s="35">
        <v>286.64999999999998</v>
      </c>
      <c r="E5953" s="36">
        <v>221.85</v>
      </c>
      <c r="F5953" s="37">
        <f t="shared" si="372"/>
        <v>508.5</v>
      </c>
      <c r="G5953" s="38"/>
      <c r="H5953" s="35">
        <v>176.654</v>
      </c>
      <c r="I5953" s="36">
        <v>157.49799999999999</v>
      </c>
      <c r="J5953" s="37">
        <f t="shared" si="373"/>
        <v>334.15199999999999</v>
      </c>
      <c r="K5953" s="38"/>
      <c r="L5953" s="35">
        <v>105.45</v>
      </c>
      <c r="M5953" s="36">
        <v>91.05</v>
      </c>
      <c r="N5953" s="37">
        <f t="shared" si="374"/>
        <v>196.5</v>
      </c>
    </row>
    <row r="5954" spans="1:14" ht="15.6" x14ac:dyDescent="0.3">
      <c r="A5954" s="40">
        <v>43713.875</v>
      </c>
      <c r="B5954" s="29">
        <f t="shared" si="371"/>
        <v>9</v>
      </c>
      <c r="C5954" s="34">
        <v>5</v>
      </c>
      <c r="D5954" s="35">
        <v>274.95</v>
      </c>
      <c r="E5954" s="36">
        <v>213.75</v>
      </c>
      <c r="F5954" s="37">
        <f t="shared" si="372"/>
        <v>488.7</v>
      </c>
      <c r="G5954" s="38"/>
      <c r="H5954" s="35">
        <v>184.74600000000001</v>
      </c>
      <c r="I5954" s="36">
        <v>157.839</v>
      </c>
      <c r="J5954" s="37">
        <f t="shared" si="373"/>
        <v>342.58500000000004</v>
      </c>
      <c r="K5954" s="38"/>
      <c r="L5954" s="35">
        <v>103.05</v>
      </c>
      <c r="M5954" s="36">
        <v>90.75</v>
      </c>
      <c r="N5954" s="37">
        <f t="shared" si="374"/>
        <v>193.8</v>
      </c>
    </row>
    <row r="5955" spans="1:14" ht="15.6" x14ac:dyDescent="0.3">
      <c r="A5955" s="39">
        <v>43713.916666666664</v>
      </c>
      <c r="B5955" s="29">
        <f t="shared" si="371"/>
        <v>9</v>
      </c>
      <c r="C5955" s="34">
        <v>5</v>
      </c>
      <c r="D5955" s="35">
        <v>181.2</v>
      </c>
      <c r="E5955" s="36">
        <v>150.44999999999999</v>
      </c>
      <c r="F5955" s="37">
        <f t="shared" si="372"/>
        <v>331.65</v>
      </c>
      <c r="G5955" s="38"/>
      <c r="H5955" s="35">
        <v>179.721</v>
      </c>
      <c r="I5955" s="36">
        <v>150.13399999999999</v>
      </c>
      <c r="J5955" s="37">
        <f t="shared" si="373"/>
        <v>329.85500000000002</v>
      </c>
      <c r="K5955" s="38"/>
      <c r="L5955" s="35">
        <v>100.5</v>
      </c>
      <c r="M5955" s="36">
        <v>85.2</v>
      </c>
      <c r="N5955" s="37">
        <f t="shared" si="374"/>
        <v>185.7</v>
      </c>
    </row>
    <row r="5956" spans="1:14" ht="15.6" x14ac:dyDescent="0.3">
      <c r="A5956" s="40">
        <v>43713.958333333336</v>
      </c>
      <c r="B5956" s="29">
        <f t="shared" si="371"/>
        <v>9</v>
      </c>
      <c r="C5956" s="34">
        <v>5</v>
      </c>
      <c r="D5956" s="35">
        <v>171.9</v>
      </c>
      <c r="E5956" s="36">
        <v>143.25</v>
      </c>
      <c r="F5956" s="37">
        <f t="shared" si="372"/>
        <v>315.14999999999998</v>
      </c>
      <c r="G5956" s="38"/>
      <c r="H5956" s="35">
        <v>175.40700000000001</v>
      </c>
      <c r="I5956" s="36">
        <v>152.953</v>
      </c>
      <c r="J5956" s="37">
        <f t="shared" si="373"/>
        <v>328.36</v>
      </c>
      <c r="K5956" s="38"/>
      <c r="L5956" s="35">
        <v>94.05</v>
      </c>
      <c r="M5956" s="36">
        <v>79.2</v>
      </c>
      <c r="N5956" s="37">
        <f t="shared" si="374"/>
        <v>173.25</v>
      </c>
    </row>
    <row r="5957" spans="1:14" ht="15.6" x14ac:dyDescent="0.3">
      <c r="A5957" s="39">
        <v>43713</v>
      </c>
      <c r="B5957" s="29">
        <f t="shared" si="371"/>
        <v>9</v>
      </c>
      <c r="C5957" s="34">
        <v>5</v>
      </c>
      <c r="D5957" s="35">
        <v>155.85</v>
      </c>
      <c r="E5957" s="36">
        <v>140.25</v>
      </c>
      <c r="F5957" s="37">
        <f t="shared" si="372"/>
        <v>296.10000000000002</v>
      </c>
      <c r="G5957" s="38"/>
      <c r="H5957" s="35">
        <v>167.47499999999999</v>
      </c>
      <c r="I5957" s="36">
        <v>122.41500000000001</v>
      </c>
      <c r="J5957" s="37">
        <f t="shared" si="373"/>
        <v>289.89</v>
      </c>
      <c r="K5957" s="38"/>
      <c r="L5957" s="35">
        <v>84</v>
      </c>
      <c r="M5957" s="36">
        <v>70.5</v>
      </c>
      <c r="N5957" s="37">
        <f t="shared" si="374"/>
        <v>154.5</v>
      </c>
    </row>
    <row r="5958" spans="1:14" ht="15.6" x14ac:dyDescent="0.3">
      <c r="A5958" s="40">
        <v>43714.041666666664</v>
      </c>
      <c r="B5958" s="29">
        <f t="shared" si="371"/>
        <v>9</v>
      </c>
      <c r="C5958" s="34">
        <v>6</v>
      </c>
      <c r="D5958" s="35">
        <v>147.9</v>
      </c>
      <c r="E5958" s="36">
        <v>129</v>
      </c>
      <c r="F5958" s="37">
        <f t="shared" si="372"/>
        <v>276.89999999999998</v>
      </c>
      <c r="G5958" s="38"/>
      <c r="H5958" s="35">
        <v>161.00299999999999</v>
      </c>
      <c r="I5958" s="36">
        <v>109.511</v>
      </c>
      <c r="J5958" s="37">
        <f t="shared" si="373"/>
        <v>270.51400000000001</v>
      </c>
      <c r="K5958" s="38"/>
      <c r="L5958" s="35">
        <v>75.900000000000006</v>
      </c>
      <c r="M5958" s="36">
        <v>69.599999999999994</v>
      </c>
      <c r="N5958" s="37">
        <f t="shared" si="374"/>
        <v>145.5</v>
      </c>
    </row>
    <row r="5959" spans="1:14" ht="15.6" x14ac:dyDescent="0.3">
      <c r="A5959" s="39">
        <v>43714.083333333336</v>
      </c>
      <c r="B5959" s="29">
        <f t="shared" si="371"/>
        <v>9</v>
      </c>
      <c r="C5959" s="34">
        <v>6</v>
      </c>
      <c r="D5959" s="35">
        <v>144</v>
      </c>
      <c r="E5959" s="36">
        <v>127.5</v>
      </c>
      <c r="F5959" s="37">
        <f t="shared" si="372"/>
        <v>271.5</v>
      </c>
      <c r="G5959" s="38"/>
      <c r="H5959" s="35">
        <v>160.63200000000001</v>
      </c>
      <c r="I5959" s="36">
        <v>109.282</v>
      </c>
      <c r="J5959" s="37">
        <f t="shared" si="373"/>
        <v>269.91399999999999</v>
      </c>
      <c r="K5959" s="38"/>
      <c r="L5959" s="35">
        <v>74.55</v>
      </c>
      <c r="M5959" s="36">
        <v>67.349999999999994</v>
      </c>
      <c r="N5959" s="37">
        <f t="shared" si="374"/>
        <v>141.89999999999998</v>
      </c>
    </row>
    <row r="5960" spans="1:14" ht="15.6" x14ac:dyDescent="0.3">
      <c r="A5960" s="40">
        <v>43714.125</v>
      </c>
      <c r="B5960" s="29">
        <f t="shared" ref="B5960:B6023" si="375">MONTH(A5960)</f>
        <v>9</v>
      </c>
      <c r="C5960" s="34">
        <v>6</v>
      </c>
      <c r="D5960" s="35">
        <v>135.9</v>
      </c>
      <c r="E5960" s="36">
        <v>116.7</v>
      </c>
      <c r="F5960" s="37">
        <f t="shared" ref="F5960:F6023" si="376">D5960+E5960</f>
        <v>252.60000000000002</v>
      </c>
      <c r="G5960" s="38"/>
      <c r="H5960" s="35">
        <v>151.51499999999999</v>
      </c>
      <c r="I5960" s="36">
        <v>109.417</v>
      </c>
      <c r="J5960" s="37">
        <f t="shared" ref="J5960:J6023" si="377">H5960+I5960</f>
        <v>260.93200000000002</v>
      </c>
      <c r="K5960" s="38"/>
      <c r="L5960" s="35">
        <v>71.25</v>
      </c>
      <c r="M5960" s="36">
        <v>64.5</v>
      </c>
      <c r="N5960" s="37">
        <f t="shared" ref="N5960:N6023" si="378">L5960+M5960</f>
        <v>135.75</v>
      </c>
    </row>
    <row r="5961" spans="1:14" ht="15.6" x14ac:dyDescent="0.3">
      <c r="A5961" s="39">
        <v>43714.166666666664</v>
      </c>
      <c r="B5961" s="29">
        <f t="shared" si="375"/>
        <v>9</v>
      </c>
      <c r="C5961" s="34">
        <v>6</v>
      </c>
      <c r="D5961" s="35">
        <v>135.44999999999999</v>
      </c>
      <c r="E5961" s="36">
        <v>113.4</v>
      </c>
      <c r="F5961" s="37">
        <f t="shared" si="376"/>
        <v>248.85</v>
      </c>
      <c r="G5961" s="38"/>
      <c r="H5961" s="35">
        <v>152.17599999999999</v>
      </c>
      <c r="I5961" s="36">
        <v>110.026</v>
      </c>
      <c r="J5961" s="37">
        <f t="shared" si="377"/>
        <v>262.202</v>
      </c>
      <c r="K5961" s="38"/>
      <c r="L5961" s="35">
        <v>72</v>
      </c>
      <c r="M5961" s="36">
        <v>64.650000000000006</v>
      </c>
      <c r="N5961" s="37">
        <f t="shared" si="378"/>
        <v>136.65</v>
      </c>
    </row>
    <row r="5962" spans="1:14" ht="15.6" x14ac:dyDescent="0.3">
      <c r="A5962" s="40">
        <v>43714.208333333336</v>
      </c>
      <c r="B5962" s="29">
        <f t="shared" si="375"/>
        <v>9</v>
      </c>
      <c r="C5962" s="34">
        <v>6</v>
      </c>
      <c r="D5962" s="35">
        <v>130.19999999999999</v>
      </c>
      <c r="E5962" s="36">
        <v>119.4</v>
      </c>
      <c r="F5962" s="37">
        <f t="shared" si="376"/>
        <v>249.6</v>
      </c>
      <c r="G5962" s="38"/>
      <c r="H5962" s="35">
        <v>164.22900000000001</v>
      </c>
      <c r="I5962" s="36">
        <v>109.194</v>
      </c>
      <c r="J5962" s="37">
        <f t="shared" si="377"/>
        <v>273.423</v>
      </c>
      <c r="K5962" s="38"/>
      <c r="L5962" s="35">
        <v>70.95</v>
      </c>
      <c r="M5962" s="36">
        <v>64.8</v>
      </c>
      <c r="N5962" s="37">
        <f t="shared" si="378"/>
        <v>135.75</v>
      </c>
    </row>
    <row r="5963" spans="1:14" ht="15.6" x14ac:dyDescent="0.3">
      <c r="A5963" s="39">
        <v>43714.25</v>
      </c>
      <c r="B5963" s="29">
        <f t="shared" si="375"/>
        <v>9</v>
      </c>
      <c r="C5963" s="34">
        <v>6</v>
      </c>
      <c r="D5963" s="35">
        <v>119.7</v>
      </c>
      <c r="E5963" s="36">
        <v>137.85</v>
      </c>
      <c r="F5963" s="37">
        <f t="shared" si="376"/>
        <v>257.55</v>
      </c>
      <c r="G5963" s="38"/>
      <c r="H5963" s="35">
        <v>184.76900000000001</v>
      </c>
      <c r="I5963" s="36">
        <v>122.27800000000001</v>
      </c>
      <c r="J5963" s="37">
        <f t="shared" si="377"/>
        <v>307.04700000000003</v>
      </c>
      <c r="K5963" s="38"/>
      <c r="L5963" s="35">
        <v>73.95</v>
      </c>
      <c r="M5963" s="36">
        <v>64.650000000000006</v>
      </c>
      <c r="N5963" s="37">
        <f t="shared" si="378"/>
        <v>138.60000000000002</v>
      </c>
    </row>
    <row r="5964" spans="1:14" ht="15.6" x14ac:dyDescent="0.3">
      <c r="A5964" s="40">
        <v>43714.291666666664</v>
      </c>
      <c r="B5964" s="29">
        <f t="shared" si="375"/>
        <v>9</v>
      </c>
      <c r="C5964" s="34">
        <v>6</v>
      </c>
      <c r="D5964" s="35">
        <v>151.5</v>
      </c>
      <c r="E5964" s="36">
        <v>166.8</v>
      </c>
      <c r="F5964" s="37">
        <f t="shared" si="376"/>
        <v>318.3</v>
      </c>
      <c r="G5964" s="38"/>
      <c r="H5964" s="35">
        <v>220.56</v>
      </c>
      <c r="I5964" s="36">
        <v>158.45400000000001</v>
      </c>
      <c r="J5964" s="37">
        <f t="shared" si="377"/>
        <v>379.01400000000001</v>
      </c>
      <c r="K5964" s="38"/>
      <c r="L5964" s="35">
        <v>105</v>
      </c>
      <c r="M5964" s="36">
        <v>83.4</v>
      </c>
      <c r="N5964" s="37">
        <f t="shared" si="378"/>
        <v>188.4</v>
      </c>
    </row>
    <row r="5965" spans="1:14" ht="15.6" x14ac:dyDescent="0.3">
      <c r="A5965" s="39">
        <v>43714.333333333336</v>
      </c>
      <c r="B5965" s="29">
        <f t="shared" si="375"/>
        <v>9</v>
      </c>
      <c r="C5965" s="34">
        <v>6</v>
      </c>
      <c r="D5965" s="35">
        <v>158.69999999999999</v>
      </c>
      <c r="E5965" s="36">
        <v>172.35</v>
      </c>
      <c r="F5965" s="37">
        <f t="shared" si="376"/>
        <v>331.04999999999995</v>
      </c>
      <c r="G5965" s="38"/>
      <c r="H5965" s="35">
        <v>232.215</v>
      </c>
      <c r="I5965" s="36">
        <v>179.18</v>
      </c>
      <c r="J5965" s="37">
        <f t="shared" si="377"/>
        <v>411.39499999999998</v>
      </c>
      <c r="K5965" s="38"/>
      <c r="L5965" s="35">
        <v>124.65</v>
      </c>
      <c r="M5965" s="36">
        <v>95.25</v>
      </c>
      <c r="N5965" s="37">
        <f t="shared" si="378"/>
        <v>219.9</v>
      </c>
    </row>
    <row r="5966" spans="1:14" ht="15.6" x14ac:dyDescent="0.3">
      <c r="A5966" s="40">
        <v>43714.375</v>
      </c>
      <c r="B5966" s="29">
        <f t="shared" si="375"/>
        <v>9</v>
      </c>
      <c r="C5966" s="34">
        <v>6</v>
      </c>
      <c r="D5966" s="35">
        <v>186.15</v>
      </c>
      <c r="E5966" s="36">
        <v>200.4</v>
      </c>
      <c r="F5966" s="37">
        <f t="shared" si="376"/>
        <v>386.55</v>
      </c>
      <c r="G5966" s="38"/>
      <c r="H5966" s="35">
        <v>239.89099999999999</v>
      </c>
      <c r="I5966" s="36">
        <v>200.91399999999999</v>
      </c>
      <c r="J5966" s="37">
        <f t="shared" si="377"/>
        <v>440.80499999999995</v>
      </c>
      <c r="K5966" s="38"/>
      <c r="L5966" s="35">
        <v>142.65</v>
      </c>
      <c r="M5966" s="36">
        <v>115.8</v>
      </c>
      <c r="N5966" s="37">
        <f t="shared" si="378"/>
        <v>258.45</v>
      </c>
    </row>
    <row r="5967" spans="1:14" ht="15.6" x14ac:dyDescent="0.3">
      <c r="A5967" s="39">
        <v>43714.416666666664</v>
      </c>
      <c r="B5967" s="29">
        <f t="shared" si="375"/>
        <v>9</v>
      </c>
      <c r="C5967" s="34">
        <v>6</v>
      </c>
      <c r="D5967" s="35">
        <v>242.25</v>
      </c>
      <c r="E5967" s="36">
        <v>253.8</v>
      </c>
      <c r="F5967" s="37">
        <f t="shared" si="376"/>
        <v>496.05</v>
      </c>
      <c r="G5967" s="38"/>
      <c r="H5967" s="35">
        <v>261.38</v>
      </c>
      <c r="I5967" s="36">
        <v>211.958</v>
      </c>
      <c r="J5967" s="37">
        <f t="shared" si="377"/>
        <v>473.33799999999997</v>
      </c>
      <c r="K5967" s="38"/>
      <c r="L5967" s="35">
        <v>156.30000000000001</v>
      </c>
      <c r="M5967" s="36">
        <v>124.05</v>
      </c>
      <c r="N5967" s="37">
        <f t="shared" si="378"/>
        <v>280.35000000000002</v>
      </c>
    </row>
    <row r="5968" spans="1:14" ht="15.6" x14ac:dyDescent="0.3">
      <c r="A5968" s="40">
        <v>43714.458333333336</v>
      </c>
      <c r="B5968" s="29">
        <f t="shared" si="375"/>
        <v>9</v>
      </c>
      <c r="C5968" s="34">
        <v>6</v>
      </c>
      <c r="D5968" s="35">
        <v>211.05</v>
      </c>
      <c r="E5968" s="36">
        <v>241.2</v>
      </c>
      <c r="F5968" s="37">
        <f t="shared" si="376"/>
        <v>452.25</v>
      </c>
      <c r="G5968" s="38"/>
      <c r="H5968" s="35">
        <v>282.11900000000003</v>
      </c>
      <c r="I5968" s="36">
        <v>215.327</v>
      </c>
      <c r="J5968" s="37">
        <f t="shared" si="377"/>
        <v>497.44600000000003</v>
      </c>
      <c r="K5968" s="38"/>
      <c r="L5968" s="35">
        <v>159.75</v>
      </c>
      <c r="M5968" s="36">
        <v>126.9</v>
      </c>
      <c r="N5968" s="37">
        <f t="shared" si="378"/>
        <v>286.64999999999998</v>
      </c>
    </row>
    <row r="5969" spans="1:14" ht="15.6" x14ac:dyDescent="0.3">
      <c r="A5969" s="39">
        <v>43714.5</v>
      </c>
      <c r="B5969" s="29">
        <f t="shared" si="375"/>
        <v>9</v>
      </c>
      <c r="C5969" s="34">
        <v>6</v>
      </c>
      <c r="D5969" s="35">
        <v>227.1</v>
      </c>
      <c r="E5969" s="36">
        <v>282.89999999999998</v>
      </c>
      <c r="F5969" s="37">
        <f t="shared" si="376"/>
        <v>510</v>
      </c>
      <c r="G5969" s="38"/>
      <c r="H5969" s="35">
        <v>364.95800000000003</v>
      </c>
      <c r="I5969" s="36">
        <v>213.06100000000001</v>
      </c>
      <c r="J5969" s="37">
        <f t="shared" si="377"/>
        <v>578.01900000000001</v>
      </c>
      <c r="K5969" s="38"/>
      <c r="L5969" s="35">
        <v>221.4</v>
      </c>
      <c r="M5969" s="36">
        <v>163.5</v>
      </c>
      <c r="N5969" s="37">
        <f t="shared" si="378"/>
        <v>384.9</v>
      </c>
    </row>
    <row r="5970" spans="1:14" ht="15.6" x14ac:dyDescent="0.3">
      <c r="A5970" s="40">
        <v>43714.541666666664</v>
      </c>
      <c r="B5970" s="29">
        <f t="shared" si="375"/>
        <v>9</v>
      </c>
      <c r="C5970" s="34">
        <v>6</v>
      </c>
      <c r="D5970" s="35">
        <v>227.25</v>
      </c>
      <c r="E5970" s="36">
        <v>393.3</v>
      </c>
      <c r="F5970" s="37">
        <f t="shared" si="376"/>
        <v>620.54999999999995</v>
      </c>
      <c r="G5970" s="38"/>
      <c r="H5970" s="35">
        <v>366.84399999999999</v>
      </c>
      <c r="I5970" s="36">
        <v>222.25399999999999</v>
      </c>
      <c r="J5970" s="37">
        <f t="shared" si="377"/>
        <v>589.09799999999996</v>
      </c>
      <c r="K5970" s="38"/>
      <c r="L5970" s="35">
        <v>240.6</v>
      </c>
      <c r="M5970" s="36">
        <v>190.5</v>
      </c>
      <c r="N5970" s="37">
        <f t="shared" si="378"/>
        <v>431.1</v>
      </c>
    </row>
    <row r="5971" spans="1:14" ht="15.6" x14ac:dyDescent="0.3">
      <c r="A5971" s="39">
        <v>43714.583333333336</v>
      </c>
      <c r="B5971" s="29">
        <f t="shared" si="375"/>
        <v>9</v>
      </c>
      <c r="C5971" s="34">
        <v>6</v>
      </c>
      <c r="D5971" s="35">
        <v>234.15</v>
      </c>
      <c r="E5971" s="36">
        <v>376.2</v>
      </c>
      <c r="F5971" s="37">
        <f t="shared" si="376"/>
        <v>610.35</v>
      </c>
      <c r="G5971" s="38"/>
      <c r="H5971" s="35">
        <v>372.32100000000003</v>
      </c>
      <c r="I5971" s="36">
        <v>217.52</v>
      </c>
      <c r="J5971" s="37">
        <f t="shared" si="377"/>
        <v>589.84100000000001</v>
      </c>
      <c r="K5971" s="38"/>
      <c r="L5971" s="35">
        <v>230.85</v>
      </c>
      <c r="M5971" s="36">
        <v>183</v>
      </c>
      <c r="N5971" s="37">
        <f t="shared" si="378"/>
        <v>413.85</v>
      </c>
    </row>
    <row r="5972" spans="1:14" ht="15.6" x14ac:dyDescent="0.3">
      <c r="A5972" s="40">
        <v>43714.625</v>
      </c>
      <c r="B5972" s="29">
        <f t="shared" si="375"/>
        <v>9</v>
      </c>
      <c r="C5972" s="34">
        <v>6</v>
      </c>
      <c r="D5972" s="35">
        <v>246.6</v>
      </c>
      <c r="E5972" s="36">
        <v>371.1</v>
      </c>
      <c r="F5972" s="37">
        <f t="shared" si="376"/>
        <v>617.70000000000005</v>
      </c>
      <c r="G5972" s="38"/>
      <c r="H5972" s="35">
        <v>393.20600000000002</v>
      </c>
      <c r="I5972" s="36">
        <v>213.34399999999999</v>
      </c>
      <c r="J5972" s="37">
        <f t="shared" si="377"/>
        <v>606.54999999999995</v>
      </c>
      <c r="K5972" s="38"/>
      <c r="L5972" s="35">
        <v>233.85</v>
      </c>
      <c r="M5972" s="36">
        <v>185.1</v>
      </c>
      <c r="N5972" s="37">
        <f t="shared" si="378"/>
        <v>418.95</v>
      </c>
    </row>
    <row r="5973" spans="1:14" ht="15.6" x14ac:dyDescent="0.3">
      <c r="A5973" s="39">
        <v>43714.666666666664</v>
      </c>
      <c r="B5973" s="29">
        <f t="shared" si="375"/>
        <v>9</v>
      </c>
      <c r="C5973" s="34">
        <v>6</v>
      </c>
      <c r="D5973" s="35">
        <v>241.8</v>
      </c>
      <c r="E5973" s="36">
        <v>356.25</v>
      </c>
      <c r="F5973" s="37">
        <f t="shared" si="376"/>
        <v>598.04999999999995</v>
      </c>
      <c r="G5973" s="38"/>
      <c r="H5973" s="35">
        <v>390.15600000000001</v>
      </c>
      <c r="I5973" s="36">
        <v>216.87899999999999</v>
      </c>
      <c r="J5973" s="37">
        <f t="shared" si="377"/>
        <v>607.03499999999997</v>
      </c>
      <c r="K5973" s="38"/>
      <c r="L5973" s="35">
        <v>230.85</v>
      </c>
      <c r="M5973" s="36">
        <v>182.7</v>
      </c>
      <c r="N5973" s="37">
        <f t="shared" si="378"/>
        <v>413.54999999999995</v>
      </c>
    </row>
    <row r="5974" spans="1:14" ht="15.6" x14ac:dyDescent="0.3">
      <c r="A5974" s="40">
        <v>43714.708333333336</v>
      </c>
      <c r="B5974" s="29">
        <f t="shared" si="375"/>
        <v>9</v>
      </c>
      <c r="C5974" s="34">
        <v>6</v>
      </c>
      <c r="D5974" s="35">
        <v>234.9</v>
      </c>
      <c r="E5974" s="36">
        <v>345.15</v>
      </c>
      <c r="F5974" s="37">
        <f t="shared" si="376"/>
        <v>580.04999999999995</v>
      </c>
      <c r="G5974" s="38"/>
      <c r="H5974" s="35">
        <v>381.51900000000001</v>
      </c>
      <c r="I5974" s="36">
        <v>207.31100000000001</v>
      </c>
      <c r="J5974" s="37">
        <f t="shared" si="377"/>
        <v>588.83000000000004</v>
      </c>
      <c r="K5974" s="38"/>
      <c r="L5974" s="35">
        <v>223.35</v>
      </c>
      <c r="M5974" s="36">
        <v>177.15</v>
      </c>
      <c r="N5974" s="37">
        <f t="shared" si="378"/>
        <v>400.5</v>
      </c>
    </row>
    <row r="5975" spans="1:14" ht="15.6" x14ac:dyDescent="0.3">
      <c r="A5975" s="39">
        <v>43714.75</v>
      </c>
      <c r="B5975" s="29">
        <f t="shared" si="375"/>
        <v>9</v>
      </c>
      <c r="C5975" s="34">
        <v>6</v>
      </c>
      <c r="D5975" s="35">
        <v>229.65</v>
      </c>
      <c r="E5975" s="36">
        <v>327.60000000000002</v>
      </c>
      <c r="F5975" s="37">
        <f t="shared" si="376"/>
        <v>557.25</v>
      </c>
      <c r="G5975" s="38"/>
      <c r="H5975" s="35">
        <v>331.79399999999998</v>
      </c>
      <c r="I5975" s="36">
        <v>193.161</v>
      </c>
      <c r="J5975" s="37">
        <f t="shared" si="377"/>
        <v>524.95499999999993</v>
      </c>
      <c r="K5975" s="38"/>
      <c r="L5975" s="35">
        <v>206.85</v>
      </c>
      <c r="M5975" s="36">
        <v>170.4</v>
      </c>
      <c r="N5975" s="37">
        <f t="shared" si="378"/>
        <v>377.25</v>
      </c>
    </row>
    <row r="5976" spans="1:14" ht="15.6" x14ac:dyDescent="0.3">
      <c r="A5976" s="40">
        <v>43714.791666666664</v>
      </c>
      <c r="B5976" s="29">
        <f t="shared" si="375"/>
        <v>9</v>
      </c>
      <c r="C5976" s="34">
        <v>6</v>
      </c>
      <c r="D5976" s="35">
        <v>210.3</v>
      </c>
      <c r="E5976" s="36">
        <v>296.39999999999998</v>
      </c>
      <c r="F5976" s="37">
        <f t="shared" si="376"/>
        <v>506.7</v>
      </c>
      <c r="G5976" s="38"/>
      <c r="H5976" s="35">
        <v>178.751</v>
      </c>
      <c r="I5976" s="36">
        <v>161.37200000000001</v>
      </c>
      <c r="J5976" s="37">
        <f t="shared" si="377"/>
        <v>340.12300000000005</v>
      </c>
      <c r="K5976" s="38"/>
      <c r="L5976" s="35">
        <v>109.8</v>
      </c>
      <c r="M5976" s="36">
        <v>101.4</v>
      </c>
      <c r="N5976" s="37">
        <f t="shared" si="378"/>
        <v>211.2</v>
      </c>
    </row>
    <row r="5977" spans="1:14" ht="15.6" x14ac:dyDescent="0.3">
      <c r="A5977" s="39">
        <v>43714.833333333336</v>
      </c>
      <c r="B5977" s="29">
        <f t="shared" si="375"/>
        <v>9</v>
      </c>
      <c r="C5977" s="34">
        <v>6</v>
      </c>
      <c r="D5977" s="35">
        <v>205.2</v>
      </c>
      <c r="E5977" s="36">
        <v>276.60000000000002</v>
      </c>
      <c r="F5977" s="37">
        <f t="shared" si="376"/>
        <v>481.8</v>
      </c>
      <c r="G5977" s="38"/>
      <c r="H5977" s="35">
        <v>175.68700000000001</v>
      </c>
      <c r="I5977" s="36">
        <v>155.46100000000001</v>
      </c>
      <c r="J5977" s="37">
        <f t="shared" si="377"/>
        <v>331.14800000000002</v>
      </c>
      <c r="K5977" s="38"/>
      <c r="L5977" s="35">
        <v>102.75</v>
      </c>
      <c r="M5977" s="36">
        <v>85.5</v>
      </c>
      <c r="N5977" s="37">
        <f t="shared" si="378"/>
        <v>188.25</v>
      </c>
    </row>
    <row r="5978" spans="1:14" ht="15.6" x14ac:dyDescent="0.3">
      <c r="A5978" s="40">
        <v>43714.875</v>
      </c>
      <c r="B5978" s="29">
        <f t="shared" si="375"/>
        <v>9</v>
      </c>
      <c r="C5978" s="34">
        <v>6</v>
      </c>
      <c r="D5978" s="35">
        <v>214.35</v>
      </c>
      <c r="E5978" s="36">
        <v>269.10000000000002</v>
      </c>
      <c r="F5978" s="37">
        <f t="shared" si="376"/>
        <v>483.45000000000005</v>
      </c>
      <c r="G5978" s="38"/>
      <c r="H5978" s="35">
        <v>184.93700000000001</v>
      </c>
      <c r="I5978" s="36">
        <v>151.97399999999999</v>
      </c>
      <c r="J5978" s="37">
        <f t="shared" si="377"/>
        <v>336.911</v>
      </c>
      <c r="K5978" s="38"/>
      <c r="L5978" s="35">
        <v>102.45</v>
      </c>
      <c r="M5978" s="36">
        <v>83.4</v>
      </c>
      <c r="N5978" s="37">
        <f t="shared" si="378"/>
        <v>185.85000000000002</v>
      </c>
    </row>
    <row r="5979" spans="1:14" ht="15.6" x14ac:dyDescent="0.3">
      <c r="A5979" s="39">
        <v>43714.916666666664</v>
      </c>
      <c r="B5979" s="29">
        <f t="shared" si="375"/>
        <v>9</v>
      </c>
      <c r="C5979" s="34">
        <v>6</v>
      </c>
      <c r="D5979" s="35">
        <v>249</v>
      </c>
      <c r="E5979" s="36">
        <v>150</v>
      </c>
      <c r="F5979" s="37">
        <f t="shared" si="376"/>
        <v>399</v>
      </c>
      <c r="G5979" s="38"/>
      <c r="H5979" s="35">
        <v>177.417</v>
      </c>
      <c r="I5979" s="36">
        <v>147.76</v>
      </c>
      <c r="J5979" s="37">
        <f t="shared" si="377"/>
        <v>325.17700000000002</v>
      </c>
      <c r="K5979" s="38"/>
      <c r="L5979" s="35">
        <v>100.5</v>
      </c>
      <c r="M5979" s="36">
        <v>81.45</v>
      </c>
      <c r="N5979" s="37">
        <f t="shared" si="378"/>
        <v>181.95</v>
      </c>
    </row>
    <row r="5980" spans="1:14" ht="15.6" x14ac:dyDescent="0.3">
      <c r="A5980" s="40">
        <v>43714.958333333336</v>
      </c>
      <c r="B5980" s="29">
        <f t="shared" si="375"/>
        <v>9</v>
      </c>
      <c r="C5980" s="34">
        <v>6</v>
      </c>
      <c r="D5980" s="35">
        <v>223.5</v>
      </c>
      <c r="E5980" s="36">
        <v>143.55000000000001</v>
      </c>
      <c r="F5980" s="37">
        <f t="shared" si="376"/>
        <v>367.05</v>
      </c>
      <c r="G5980" s="38"/>
      <c r="H5980" s="35">
        <v>176.46299999999999</v>
      </c>
      <c r="I5980" s="36">
        <v>148.447</v>
      </c>
      <c r="J5980" s="37">
        <f t="shared" si="377"/>
        <v>324.90999999999997</v>
      </c>
      <c r="K5980" s="38"/>
      <c r="L5980" s="35">
        <v>95.7</v>
      </c>
      <c r="M5980" s="36">
        <v>82.2</v>
      </c>
      <c r="N5980" s="37">
        <f t="shared" si="378"/>
        <v>177.9</v>
      </c>
    </row>
    <row r="5981" spans="1:14" ht="15.6" x14ac:dyDescent="0.3">
      <c r="A5981" s="39">
        <v>43714</v>
      </c>
      <c r="B5981" s="29">
        <f t="shared" si="375"/>
        <v>9</v>
      </c>
      <c r="C5981" s="34">
        <v>6</v>
      </c>
      <c r="D5981" s="35">
        <v>216.6</v>
      </c>
      <c r="E5981" s="36">
        <v>140.25</v>
      </c>
      <c r="F5981" s="37">
        <f t="shared" si="376"/>
        <v>356.85</v>
      </c>
      <c r="G5981" s="38"/>
      <c r="H5981" s="35">
        <v>167.31200000000001</v>
      </c>
      <c r="I5981" s="36">
        <v>123.733</v>
      </c>
      <c r="J5981" s="37">
        <f t="shared" si="377"/>
        <v>291.04500000000002</v>
      </c>
      <c r="K5981" s="38"/>
      <c r="L5981" s="35">
        <v>80.400000000000006</v>
      </c>
      <c r="M5981" s="36">
        <v>69</v>
      </c>
      <c r="N5981" s="37">
        <f t="shared" si="378"/>
        <v>149.4</v>
      </c>
    </row>
    <row r="5982" spans="1:14" ht="15.6" x14ac:dyDescent="0.3">
      <c r="A5982" s="40">
        <v>43715.041666666664</v>
      </c>
      <c r="B5982" s="29">
        <f t="shared" si="375"/>
        <v>9</v>
      </c>
      <c r="C5982" s="34">
        <v>7</v>
      </c>
      <c r="D5982" s="35">
        <v>134.25</v>
      </c>
      <c r="E5982" s="36">
        <v>124.95</v>
      </c>
      <c r="F5982" s="37">
        <f t="shared" si="376"/>
        <v>259.2</v>
      </c>
      <c r="G5982" s="38"/>
      <c r="H5982" s="35">
        <v>165.15899999999999</v>
      </c>
      <c r="I5982" s="36">
        <v>105.73399999999999</v>
      </c>
      <c r="J5982" s="37">
        <f t="shared" si="377"/>
        <v>270.89299999999997</v>
      </c>
      <c r="K5982" s="38"/>
      <c r="L5982" s="35">
        <v>78.599999999999994</v>
      </c>
      <c r="M5982" s="36">
        <v>68.099999999999994</v>
      </c>
      <c r="N5982" s="37">
        <f t="shared" si="378"/>
        <v>146.69999999999999</v>
      </c>
    </row>
    <row r="5983" spans="1:14" ht="15.6" x14ac:dyDescent="0.3">
      <c r="A5983" s="39">
        <v>43715.083333333336</v>
      </c>
      <c r="B5983" s="29">
        <f t="shared" si="375"/>
        <v>9</v>
      </c>
      <c r="C5983" s="34">
        <v>7</v>
      </c>
      <c r="D5983" s="35">
        <v>124.05</v>
      </c>
      <c r="E5983" s="36">
        <v>122.25</v>
      </c>
      <c r="F5983" s="37">
        <f t="shared" si="376"/>
        <v>246.3</v>
      </c>
      <c r="G5983" s="38"/>
      <c r="H5983" s="35">
        <v>161.94900000000001</v>
      </c>
      <c r="I5983" s="36">
        <v>104.411</v>
      </c>
      <c r="J5983" s="37">
        <f t="shared" si="377"/>
        <v>266.36</v>
      </c>
      <c r="K5983" s="38"/>
      <c r="L5983" s="35">
        <v>78.3</v>
      </c>
      <c r="M5983" s="36">
        <v>69.150000000000006</v>
      </c>
      <c r="N5983" s="37">
        <f t="shared" si="378"/>
        <v>147.44999999999999</v>
      </c>
    </row>
    <row r="5984" spans="1:14" ht="15.6" x14ac:dyDescent="0.3">
      <c r="A5984" s="40">
        <v>43715.125</v>
      </c>
      <c r="B5984" s="29">
        <f t="shared" si="375"/>
        <v>9</v>
      </c>
      <c r="C5984" s="34">
        <v>7</v>
      </c>
      <c r="D5984" s="35">
        <v>121.05</v>
      </c>
      <c r="E5984" s="36">
        <v>122.4</v>
      </c>
      <c r="F5984" s="37">
        <f t="shared" si="376"/>
        <v>243.45</v>
      </c>
      <c r="G5984" s="38"/>
      <c r="H5984" s="35">
        <v>159.38999999999999</v>
      </c>
      <c r="I5984" s="36">
        <v>104.892</v>
      </c>
      <c r="J5984" s="37">
        <f t="shared" si="377"/>
        <v>264.28199999999998</v>
      </c>
      <c r="K5984" s="38"/>
      <c r="L5984" s="35">
        <v>76.349999999999994</v>
      </c>
      <c r="M5984" s="36">
        <v>68.099999999999994</v>
      </c>
      <c r="N5984" s="37">
        <f t="shared" si="378"/>
        <v>144.44999999999999</v>
      </c>
    </row>
    <row r="5985" spans="1:14" ht="15.6" x14ac:dyDescent="0.3">
      <c r="A5985" s="39">
        <v>43715.166666666664</v>
      </c>
      <c r="B5985" s="29">
        <f t="shared" si="375"/>
        <v>9</v>
      </c>
      <c r="C5985" s="34">
        <v>7</v>
      </c>
      <c r="D5985" s="35">
        <v>121.2</v>
      </c>
      <c r="E5985" s="36">
        <v>122.7</v>
      </c>
      <c r="F5985" s="37">
        <f t="shared" si="376"/>
        <v>243.9</v>
      </c>
      <c r="G5985" s="38"/>
      <c r="H5985" s="35">
        <v>159.56700000000001</v>
      </c>
      <c r="I5985" s="36">
        <v>106.038</v>
      </c>
      <c r="J5985" s="37">
        <f t="shared" si="377"/>
        <v>265.60500000000002</v>
      </c>
      <c r="K5985" s="38"/>
      <c r="L5985" s="35">
        <v>77.849999999999994</v>
      </c>
      <c r="M5985" s="36">
        <v>68.7</v>
      </c>
      <c r="N5985" s="37">
        <f t="shared" si="378"/>
        <v>146.55000000000001</v>
      </c>
    </row>
    <row r="5986" spans="1:14" ht="15.6" x14ac:dyDescent="0.3">
      <c r="A5986" s="40">
        <v>43715.208333333336</v>
      </c>
      <c r="B5986" s="29">
        <f t="shared" si="375"/>
        <v>9</v>
      </c>
      <c r="C5986" s="34">
        <v>7</v>
      </c>
      <c r="D5986" s="35">
        <v>121.2</v>
      </c>
      <c r="E5986" s="36">
        <v>122.25</v>
      </c>
      <c r="F5986" s="37">
        <f t="shared" si="376"/>
        <v>243.45</v>
      </c>
      <c r="G5986" s="38"/>
      <c r="H5986" s="35">
        <v>159.40100000000001</v>
      </c>
      <c r="I5986" s="36">
        <v>106.623</v>
      </c>
      <c r="J5986" s="37">
        <f t="shared" si="377"/>
        <v>266.024</v>
      </c>
      <c r="K5986" s="38"/>
      <c r="L5986" s="35">
        <v>76.95</v>
      </c>
      <c r="M5986" s="36">
        <v>67.650000000000006</v>
      </c>
      <c r="N5986" s="37">
        <f t="shared" si="378"/>
        <v>144.60000000000002</v>
      </c>
    </row>
    <row r="5987" spans="1:14" ht="15.6" x14ac:dyDescent="0.3">
      <c r="A5987" s="39">
        <v>43715.25</v>
      </c>
      <c r="B5987" s="29">
        <f t="shared" si="375"/>
        <v>9</v>
      </c>
      <c r="C5987" s="34">
        <v>7</v>
      </c>
      <c r="D5987" s="35">
        <v>121.65</v>
      </c>
      <c r="E5987" s="36">
        <v>123.6</v>
      </c>
      <c r="F5987" s="37">
        <f t="shared" si="376"/>
        <v>245.25</v>
      </c>
      <c r="G5987" s="38"/>
      <c r="H5987" s="35">
        <v>159.07</v>
      </c>
      <c r="I5987" s="36">
        <v>103.43600000000001</v>
      </c>
      <c r="J5987" s="37">
        <f t="shared" si="377"/>
        <v>262.50599999999997</v>
      </c>
      <c r="K5987" s="38"/>
      <c r="L5987" s="35">
        <v>78.45</v>
      </c>
      <c r="M5987" s="36">
        <v>69</v>
      </c>
      <c r="N5987" s="37">
        <f t="shared" si="378"/>
        <v>147.44999999999999</v>
      </c>
    </row>
    <row r="5988" spans="1:14" ht="15.6" x14ac:dyDescent="0.3">
      <c r="A5988" s="40">
        <v>43715.291666666664</v>
      </c>
      <c r="B5988" s="29">
        <f t="shared" si="375"/>
        <v>9</v>
      </c>
      <c r="C5988" s="34">
        <v>7</v>
      </c>
      <c r="D5988" s="35">
        <v>121.05</v>
      </c>
      <c r="E5988" s="36">
        <v>121.65</v>
      </c>
      <c r="F5988" s="37">
        <f t="shared" si="376"/>
        <v>242.7</v>
      </c>
      <c r="G5988" s="38"/>
      <c r="H5988" s="35">
        <v>160.83500000000001</v>
      </c>
      <c r="I5988" s="36">
        <v>105.387</v>
      </c>
      <c r="J5988" s="37">
        <f t="shared" si="377"/>
        <v>266.22199999999998</v>
      </c>
      <c r="K5988" s="38"/>
      <c r="L5988" s="35">
        <v>77.099999999999994</v>
      </c>
      <c r="M5988" s="36">
        <v>67.349999999999994</v>
      </c>
      <c r="N5988" s="37">
        <f t="shared" si="378"/>
        <v>144.44999999999999</v>
      </c>
    </row>
    <row r="5989" spans="1:14" ht="15.6" x14ac:dyDescent="0.3">
      <c r="A5989" s="39">
        <v>43715.333333333336</v>
      </c>
      <c r="B5989" s="29">
        <f t="shared" si="375"/>
        <v>9</v>
      </c>
      <c r="C5989" s="34">
        <v>7</v>
      </c>
      <c r="D5989" s="35">
        <v>120.15</v>
      </c>
      <c r="E5989" s="36">
        <v>120.45</v>
      </c>
      <c r="F5989" s="37">
        <f t="shared" si="376"/>
        <v>240.60000000000002</v>
      </c>
      <c r="G5989" s="38"/>
      <c r="H5989" s="35">
        <v>158.262</v>
      </c>
      <c r="I5989" s="36">
        <v>106.07</v>
      </c>
      <c r="J5989" s="37">
        <f t="shared" si="377"/>
        <v>264.33199999999999</v>
      </c>
      <c r="K5989" s="38"/>
      <c r="L5989" s="35">
        <v>78.45</v>
      </c>
      <c r="M5989" s="36">
        <v>68.849999999999994</v>
      </c>
      <c r="N5989" s="37">
        <f t="shared" si="378"/>
        <v>147.30000000000001</v>
      </c>
    </row>
    <row r="5990" spans="1:14" ht="15.6" x14ac:dyDescent="0.3">
      <c r="A5990" s="40">
        <v>43715.375</v>
      </c>
      <c r="B5990" s="29">
        <f t="shared" si="375"/>
        <v>9</v>
      </c>
      <c r="C5990" s="34">
        <v>7</v>
      </c>
      <c r="D5990" s="35">
        <v>151.80000000000001</v>
      </c>
      <c r="E5990" s="36">
        <v>141</v>
      </c>
      <c r="F5990" s="37">
        <f t="shared" si="376"/>
        <v>292.8</v>
      </c>
      <c r="G5990" s="38"/>
      <c r="H5990" s="35">
        <v>189.185</v>
      </c>
      <c r="I5990" s="36">
        <v>121.752</v>
      </c>
      <c r="J5990" s="37">
        <f t="shared" si="377"/>
        <v>310.93700000000001</v>
      </c>
      <c r="K5990" s="38"/>
      <c r="L5990" s="35">
        <v>101.85</v>
      </c>
      <c r="M5990" s="36">
        <v>84</v>
      </c>
      <c r="N5990" s="37">
        <f t="shared" si="378"/>
        <v>185.85</v>
      </c>
    </row>
    <row r="5991" spans="1:14" ht="15.6" x14ac:dyDescent="0.3">
      <c r="A5991" s="39">
        <v>43715.416666666664</v>
      </c>
      <c r="B5991" s="29">
        <f t="shared" si="375"/>
        <v>9</v>
      </c>
      <c r="C5991" s="34">
        <v>7</v>
      </c>
      <c r="D5991" s="35">
        <v>144.9</v>
      </c>
      <c r="E5991" s="36">
        <v>144</v>
      </c>
      <c r="F5991" s="37">
        <f t="shared" si="376"/>
        <v>288.89999999999998</v>
      </c>
      <c r="G5991" s="38"/>
      <c r="H5991" s="35">
        <v>189.54599999999999</v>
      </c>
      <c r="I5991" s="36">
        <v>122.468</v>
      </c>
      <c r="J5991" s="37">
        <f t="shared" si="377"/>
        <v>312.01400000000001</v>
      </c>
      <c r="K5991" s="38"/>
      <c r="L5991" s="35">
        <v>102.45</v>
      </c>
      <c r="M5991" s="36">
        <v>84.75</v>
      </c>
      <c r="N5991" s="37">
        <f t="shared" si="378"/>
        <v>187.2</v>
      </c>
    </row>
    <row r="5992" spans="1:14" ht="15.6" x14ac:dyDescent="0.3">
      <c r="A5992" s="40">
        <v>43715.458333333336</v>
      </c>
      <c r="B5992" s="29">
        <f t="shared" si="375"/>
        <v>9</v>
      </c>
      <c r="C5992" s="34">
        <v>7</v>
      </c>
      <c r="D5992" s="35">
        <v>156.44999999999999</v>
      </c>
      <c r="E5992" s="36">
        <v>146.85</v>
      </c>
      <c r="F5992" s="37">
        <f t="shared" si="376"/>
        <v>303.29999999999995</v>
      </c>
      <c r="G5992" s="38"/>
      <c r="H5992" s="35">
        <v>189.78700000000001</v>
      </c>
      <c r="I5992" s="36">
        <v>122.52500000000001</v>
      </c>
      <c r="J5992" s="37">
        <f t="shared" si="377"/>
        <v>312.31200000000001</v>
      </c>
      <c r="K5992" s="38"/>
      <c r="L5992" s="35">
        <v>101.85</v>
      </c>
      <c r="M5992" s="36">
        <v>84.15</v>
      </c>
      <c r="N5992" s="37">
        <f t="shared" si="378"/>
        <v>186</v>
      </c>
    </row>
    <row r="5993" spans="1:14" ht="15.6" x14ac:dyDescent="0.3">
      <c r="A5993" s="39">
        <v>43715.5</v>
      </c>
      <c r="B5993" s="29">
        <f t="shared" si="375"/>
        <v>9</v>
      </c>
      <c r="C5993" s="34">
        <v>7</v>
      </c>
      <c r="D5993" s="35">
        <v>168.75</v>
      </c>
      <c r="E5993" s="36">
        <v>144.44999999999999</v>
      </c>
      <c r="F5993" s="37">
        <f t="shared" si="376"/>
        <v>313.2</v>
      </c>
      <c r="G5993" s="38"/>
      <c r="H5993" s="35">
        <v>188.648</v>
      </c>
      <c r="I5993" s="36">
        <v>122.79600000000001</v>
      </c>
      <c r="J5993" s="37">
        <f t="shared" si="377"/>
        <v>311.44400000000002</v>
      </c>
      <c r="K5993" s="38"/>
      <c r="L5993" s="35">
        <v>104.25</v>
      </c>
      <c r="M5993" s="36">
        <v>88.65</v>
      </c>
      <c r="N5993" s="37">
        <f t="shared" si="378"/>
        <v>192.9</v>
      </c>
    </row>
    <row r="5994" spans="1:14" ht="15.6" x14ac:dyDescent="0.3">
      <c r="A5994" s="40">
        <v>43715.541666666664</v>
      </c>
      <c r="B5994" s="29">
        <f t="shared" si="375"/>
        <v>9</v>
      </c>
      <c r="C5994" s="34">
        <v>7</v>
      </c>
      <c r="D5994" s="35">
        <v>168.3</v>
      </c>
      <c r="E5994" s="36">
        <v>146.69999999999999</v>
      </c>
      <c r="F5994" s="37">
        <f t="shared" si="376"/>
        <v>315</v>
      </c>
      <c r="G5994" s="38"/>
      <c r="H5994" s="35">
        <v>188.911</v>
      </c>
      <c r="I5994" s="36">
        <v>122.56100000000001</v>
      </c>
      <c r="J5994" s="37">
        <f t="shared" si="377"/>
        <v>311.47199999999998</v>
      </c>
      <c r="K5994" s="38"/>
      <c r="L5994" s="35">
        <v>102.6</v>
      </c>
      <c r="M5994" s="36">
        <v>91.2</v>
      </c>
      <c r="N5994" s="37">
        <f t="shared" si="378"/>
        <v>193.8</v>
      </c>
    </row>
    <row r="5995" spans="1:14" ht="15.6" x14ac:dyDescent="0.3">
      <c r="A5995" s="39">
        <v>43715.583333333336</v>
      </c>
      <c r="B5995" s="29">
        <f t="shared" si="375"/>
        <v>9</v>
      </c>
      <c r="C5995" s="34">
        <v>7</v>
      </c>
      <c r="D5995" s="35">
        <v>147.44999999999999</v>
      </c>
      <c r="E5995" s="36">
        <v>140.85</v>
      </c>
      <c r="F5995" s="37">
        <f t="shared" si="376"/>
        <v>288.29999999999995</v>
      </c>
      <c r="G5995" s="38"/>
      <c r="H5995" s="35">
        <v>161.01400000000001</v>
      </c>
      <c r="I5995" s="36">
        <v>105.053</v>
      </c>
      <c r="J5995" s="37">
        <f t="shared" si="377"/>
        <v>266.06700000000001</v>
      </c>
      <c r="K5995" s="38"/>
      <c r="L5995" s="35">
        <v>77.7</v>
      </c>
      <c r="M5995" s="36">
        <v>76.349999999999994</v>
      </c>
      <c r="N5995" s="37">
        <f t="shared" si="378"/>
        <v>154.05000000000001</v>
      </c>
    </row>
    <row r="5996" spans="1:14" ht="15.6" x14ac:dyDescent="0.3">
      <c r="A5996" s="40">
        <v>43715.625</v>
      </c>
      <c r="B5996" s="29">
        <f t="shared" si="375"/>
        <v>9</v>
      </c>
      <c r="C5996" s="34">
        <v>7</v>
      </c>
      <c r="D5996" s="35">
        <v>166.65</v>
      </c>
      <c r="E5996" s="36">
        <v>192.15</v>
      </c>
      <c r="F5996" s="37">
        <f t="shared" si="376"/>
        <v>358.8</v>
      </c>
      <c r="G5996" s="38"/>
      <c r="H5996" s="35">
        <v>159.084</v>
      </c>
      <c r="I5996" s="36">
        <v>105.401</v>
      </c>
      <c r="J5996" s="37">
        <f t="shared" si="377"/>
        <v>264.48500000000001</v>
      </c>
      <c r="K5996" s="38"/>
      <c r="L5996" s="35">
        <v>78</v>
      </c>
      <c r="M5996" s="36">
        <v>76.5</v>
      </c>
      <c r="N5996" s="37">
        <f t="shared" si="378"/>
        <v>154.5</v>
      </c>
    </row>
    <row r="5997" spans="1:14" ht="15.6" x14ac:dyDescent="0.3">
      <c r="A5997" s="39">
        <v>43715.666666666664</v>
      </c>
      <c r="B5997" s="29">
        <f t="shared" si="375"/>
        <v>9</v>
      </c>
      <c r="C5997" s="34">
        <v>7</v>
      </c>
      <c r="D5997" s="35">
        <v>177.75</v>
      </c>
      <c r="E5997" s="36">
        <v>244.35</v>
      </c>
      <c r="F5997" s="37">
        <f t="shared" si="376"/>
        <v>422.1</v>
      </c>
      <c r="G5997" s="38"/>
      <c r="H5997" s="35">
        <v>160.49199999999999</v>
      </c>
      <c r="I5997" s="36">
        <v>107.018</v>
      </c>
      <c r="J5997" s="37">
        <f t="shared" si="377"/>
        <v>267.51</v>
      </c>
      <c r="K5997" s="38"/>
      <c r="L5997" s="35">
        <v>78.150000000000006</v>
      </c>
      <c r="M5997" s="36">
        <v>75.3</v>
      </c>
      <c r="N5997" s="37">
        <f t="shared" si="378"/>
        <v>153.44999999999999</v>
      </c>
    </row>
    <row r="5998" spans="1:14" ht="15.6" x14ac:dyDescent="0.3">
      <c r="A5998" s="40">
        <v>43715.708333333336</v>
      </c>
      <c r="B5998" s="29">
        <f t="shared" si="375"/>
        <v>9</v>
      </c>
      <c r="C5998" s="34">
        <v>7</v>
      </c>
      <c r="D5998" s="35">
        <v>180.6</v>
      </c>
      <c r="E5998" s="36">
        <v>244.05</v>
      </c>
      <c r="F5998" s="37">
        <f t="shared" si="376"/>
        <v>424.65</v>
      </c>
      <c r="G5998" s="38"/>
      <c r="H5998" s="35">
        <v>156.346</v>
      </c>
      <c r="I5998" s="36">
        <v>101.746</v>
      </c>
      <c r="J5998" s="37">
        <f t="shared" si="377"/>
        <v>258.09199999999998</v>
      </c>
      <c r="K5998" s="38"/>
      <c r="L5998" s="35">
        <v>77.25</v>
      </c>
      <c r="M5998" s="36">
        <v>75.900000000000006</v>
      </c>
      <c r="N5998" s="37">
        <f t="shared" si="378"/>
        <v>153.15</v>
      </c>
    </row>
    <row r="5999" spans="1:14" ht="15.6" x14ac:dyDescent="0.3">
      <c r="A5999" s="39">
        <v>43715.75</v>
      </c>
      <c r="B5999" s="29">
        <f t="shared" si="375"/>
        <v>9</v>
      </c>
      <c r="C5999" s="34">
        <v>7</v>
      </c>
      <c r="D5999" s="35">
        <v>188.25</v>
      </c>
      <c r="E5999" s="36">
        <v>240.75</v>
      </c>
      <c r="F5999" s="37">
        <f t="shared" si="376"/>
        <v>429</v>
      </c>
      <c r="G5999" s="38"/>
      <c r="H5999" s="35">
        <v>156.27799999999999</v>
      </c>
      <c r="I5999" s="36">
        <v>102.501</v>
      </c>
      <c r="J5999" s="37">
        <f t="shared" si="377"/>
        <v>258.779</v>
      </c>
      <c r="K5999" s="38"/>
      <c r="L5999" s="35">
        <v>78.150000000000006</v>
      </c>
      <c r="M5999" s="36">
        <v>76.2</v>
      </c>
      <c r="N5999" s="37">
        <f t="shared" si="378"/>
        <v>154.35000000000002</v>
      </c>
    </row>
    <row r="6000" spans="1:14" ht="15.6" x14ac:dyDescent="0.3">
      <c r="A6000" s="40">
        <v>43715.791666666664</v>
      </c>
      <c r="B6000" s="29">
        <f t="shared" si="375"/>
        <v>9</v>
      </c>
      <c r="C6000" s="34">
        <v>7</v>
      </c>
      <c r="D6000" s="35">
        <v>193.95</v>
      </c>
      <c r="E6000" s="36">
        <v>212.25</v>
      </c>
      <c r="F6000" s="37">
        <f t="shared" si="376"/>
        <v>406.2</v>
      </c>
      <c r="G6000" s="38"/>
      <c r="H6000" s="35">
        <v>157.25899999999999</v>
      </c>
      <c r="I6000" s="36">
        <v>99.100999999999999</v>
      </c>
      <c r="J6000" s="37">
        <f t="shared" si="377"/>
        <v>256.36</v>
      </c>
      <c r="K6000" s="38"/>
      <c r="L6000" s="35">
        <v>77.400000000000006</v>
      </c>
      <c r="M6000" s="36">
        <v>74.7</v>
      </c>
      <c r="N6000" s="37">
        <f t="shared" si="378"/>
        <v>152.10000000000002</v>
      </c>
    </row>
    <row r="6001" spans="1:14" ht="15.6" x14ac:dyDescent="0.3">
      <c r="A6001" s="39">
        <v>43715.833333333336</v>
      </c>
      <c r="B6001" s="29">
        <f t="shared" si="375"/>
        <v>9</v>
      </c>
      <c r="C6001" s="34">
        <v>7</v>
      </c>
      <c r="D6001" s="35">
        <v>189.15</v>
      </c>
      <c r="E6001" s="36">
        <v>135.44999999999999</v>
      </c>
      <c r="F6001" s="37">
        <f t="shared" si="376"/>
        <v>324.60000000000002</v>
      </c>
      <c r="G6001" s="38"/>
      <c r="H6001" s="35">
        <v>156.74100000000001</v>
      </c>
      <c r="I6001" s="36">
        <v>99.548000000000002</v>
      </c>
      <c r="J6001" s="37">
        <f t="shared" si="377"/>
        <v>256.28899999999999</v>
      </c>
      <c r="K6001" s="38"/>
      <c r="L6001" s="35">
        <v>77.25</v>
      </c>
      <c r="M6001" s="36">
        <v>76.2</v>
      </c>
      <c r="N6001" s="37">
        <f t="shared" si="378"/>
        <v>153.44999999999999</v>
      </c>
    </row>
    <row r="6002" spans="1:14" ht="15.6" x14ac:dyDescent="0.3">
      <c r="A6002" s="40">
        <v>43715.875</v>
      </c>
      <c r="B6002" s="29">
        <f t="shared" si="375"/>
        <v>9</v>
      </c>
      <c r="C6002" s="34">
        <v>7</v>
      </c>
      <c r="D6002" s="35">
        <v>183.9</v>
      </c>
      <c r="E6002" s="36">
        <v>138.44999999999999</v>
      </c>
      <c r="F6002" s="37">
        <f t="shared" si="376"/>
        <v>322.35000000000002</v>
      </c>
      <c r="G6002" s="38"/>
      <c r="H6002" s="35">
        <v>157.59299999999999</v>
      </c>
      <c r="I6002" s="36">
        <v>96.247</v>
      </c>
      <c r="J6002" s="37">
        <f t="shared" si="377"/>
        <v>253.83999999999997</v>
      </c>
      <c r="K6002" s="38"/>
      <c r="L6002" s="35">
        <v>75.75</v>
      </c>
      <c r="M6002" s="36">
        <v>73.8</v>
      </c>
      <c r="N6002" s="37">
        <f t="shared" si="378"/>
        <v>149.55000000000001</v>
      </c>
    </row>
    <row r="6003" spans="1:14" ht="15.6" x14ac:dyDescent="0.3">
      <c r="A6003" s="39">
        <v>43715.916666666664</v>
      </c>
      <c r="B6003" s="29">
        <f t="shared" si="375"/>
        <v>9</v>
      </c>
      <c r="C6003" s="34">
        <v>7</v>
      </c>
      <c r="D6003" s="35">
        <v>184.8</v>
      </c>
      <c r="E6003" s="36">
        <v>138.6</v>
      </c>
      <c r="F6003" s="37">
        <f t="shared" si="376"/>
        <v>323.39999999999998</v>
      </c>
      <c r="G6003" s="38"/>
      <c r="H6003" s="35">
        <v>157.596</v>
      </c>
      <c r="I6003" s="36">
        <v>96.007999999999996</v>
      </c>
      <c r="J6003" s="37">
        <f t="shared" si="377"/>
        <v>253.60399999999998</v>
      </c>
      <c r="K6003" s="38"/>
      <c r="L6003" s="35">
        <v>76.95</v>
      </c>
      <c r="M6003" s="36">
        <v>75</v>
      </c>
      <c r="N6003" s="37">
        <f t="shared" si="378"/>
        <v>151.94999999999999</v>
      </c>
    </row>
    <row r="6004" spans="1:14" ht="15.6" x14ac:dyDescent="0.3">
      <c r="A6004" s="40">
        <v>43715.958333333336</v>
      </c>
      <c r="B6004" s="29">
        <f t="shared" si="375"/>
        <v>9</v>
      </c>
      <c r="C6004" s="34">
        <v>7</v>
      </c>
      <c r="D6004" s="35">
        <v>167.85</v>
      </c>
      <c r="E6004" s="36">
        <v>136.65</v>
      </c>
      <c r="F6004" s="37">
        <f t="shared" si="376"/>
        <v>304.5</v>
      </c>
      <c r="G6004" s="38"/>
      <c r="H6004" s="35">
        <v>156.08099999999999</v>
      </c>
      <c r="I6004" s="36">
        <v>98.171000000000006</v>
      </c>
      <c r="J6004" s="37">
        <f t="shared" si="377"/>
        <v>254.25200000000001</v>
      </c>
      <c r="K6004" s="38"/>
      <c r="L6004" s="35">
        <v>77.7</v>
      </c>
      <c r="M6004" s="36">
        <v>75.900000000000006</v>
      </c>
      <c r="N6004" s="37">
        <f t="shared" si="378"/>
        <v>153.60000000000002</v>
      </c>
    </row>
    <row r="6005" spans="1:14" ht="15.6" x14ac:dyDescent="0.3">
      <c r="A6005" s="39">
        <v>43715</v>
      </c>
      <c r="B6005" s="29">
        <f t="shared" si="375"/>
        <v>9</v>
      </c>
      <c r="C6005" s="34">
        <v>7</v>
      </c>
      <c r="D6005" s="35">
        <v>138.6</v>
      </c>
      <c r="E6005" s="36">
        <v>136.94999999999999</v>
      </c>
      <c r="F6005" s="37">
        <f t="shared" si="376"/>
        <v>275.54999999999995</v>
      </c>
      <c r="G6005" s="38"/>
      <c r="H6005" s="35">
        <v>155.75399999999999</v>
      </c>
      <c r="I6005" s="36">
        <v>96.54</v>
      </c>
      <c r="J6005" s="37">
        <f t="shared" si="377"/>
        <v>252.29399999999998</v>
      </c>
      <c r="K6005" s="38"/>
      <c r="L6005" s="35">
        <v>76.5</v>
      </c>
      <c r="M6005" s="36">
        <v>74.55</v>
      </c>
      <c r="N6005" s="37">
        <f t="shared" si="378"/>
        <v>151.05000000000001</v>
      </c>
    </row>
    <row r="6006" spans="1:14" ht="15.6" x14ac:dyDescent="0.3">
      <c r="A6006" s="40">
        <v>43716.041666666664</v>
      </c>
      <c r="B6006" s="29">
        <f t="shared" si="375"/>
        <v>9</v>
      </c>
      <c r="C6006" s="34">
        <v>8</v>
      </c>
      <c r="D6006" s="35">
        <v>118.05</v>
      </c>
      <c r="E6006" s="36">
        <v>116.4</v>
      </c>
      <c r="F6006" s="37">
        <f t="shared" si="376"/>
        <v>234.45</v>
      </c>
      <c r="G6006" s="38"/>
      <c r="H6006" s="35">
        <v>157.48599999999999</v>
      </c>
      <c r="I6006" s="36">
        <v>98.876000000000005</v>
      </c>
      <c r="J6006" s="37">
        <f t="shared" si="377"/>
        <v>256.36199999999997</v>
      </c>
      <c r="K6006" s="38"/>
      <c r="L6006" s="35">
        <v>76.05</v>
      </c>
      <c r="M6006" s="36">
        <v>75.150000000000006</v>
      </c>
      <c r="N6006" s="37">
        <f t="shared" si="378"/>
        <v>151.19999999999999</v>
      </c>
    </row>
    <row r="6007" spans="1:14" ht="15.6" x14ac:dyDescent="0.3">
      <c r="A6007" s="39">
        <v>43716.083333333336</v>
      </c>
      <c r="B6007" s="29">
        <f t="shared" si="375"/>
        <v>9</v>
      </c>
      <c r="C6007" s="34">
        <v>8</v>
      </c>
      <c r="D6007" s="35">
        <v>112.65</v>
      </c>
      <c r="E6007" s="36">
        <v>117.75</v>
      </c>
      <c r="F6007" s="37">
        <f t="shared" si="376"/>
        <v>230.4</v>
      </c>
      <c r="G6007" s="38"/>
      <c r="H6007" s="35">
        <v>158.214</v>
      </c>
      <c r="I6007" s="36">
        <v>95.296000000000006</v>
      </c>
      <c r="J6007" s="37">
        <f t="shared" si="377"/>
        <v>253.51</v>
      </c>
      <c r="K6007" s="38"/>
      <c r="L6007" s="35">
        <v>76.95</v>
      </c>
      <c r="M6007" s="36">
        <v>74.099999999999994</v>
      </c>
      <c r="N6007" s="37">
        <f t="shared" si="378"/>
        <v>151.05000000000001</v>
      </c>
    </row>
    <row r="6008" spans="1:14" ht="15.6" x14ac:dyDescent="0.3">
      <c r="A6008" s="40">
        <v>43716.125</v>
      </c>
      <c r="B6008" s="29">
        <f t="shared" si="375"/>
        <v>9</v>
      </c>
      <c r="C6008" s="34">
        <v>8</v>
      </c>
      <c r="D6008" s="35">
        <v>110.85</v>
      </c>
      <c r="E6008" s="36">
        <v>115.35</v>
      </c>
      <c r="F6008" s="37">
        <f t="shared" si="376"/>
        <v>226.2</v>
      </c>
      <c r="G6008" s="38"/>
      <c r="H6008" s="35">
        <v>156.755</v>
      </c>
      <c r="I6008" s="36">
        <v>97.358000000000004</v>
      </c>
      <c r="J6008" s="37">
        <f t="shared" si="377"/>
        <v>254.113</v>
      </c>
      <c r="K6008" s="38"/>
      <c r="L6008" s="35">
        <v>76.650000000000006</v>
      </c>
      <c r="M6008" s="36">
        <v>75</v>
      </c>
      <c r="N6008" s="37">
        <f t="shared" si="378"/>
        <v>151.65</v>
      </c>
    </row>
    <row r="6009" spans="1:14" ht="15.6" x14ac:dyDescent="0.3">
      <c r="A6009" s="39">
        <v>43716.166666666664</v>
      </c>
      <c r="B6009" s="29">
        <f t="shared" si="375"/>
        <v>9</v>
      </c>
      <c r="C6009" s="34">
        <v>8</v>
      </c>
      <c r="D6009" s="35">
        <v>108.15</v>
      </c>
      <c r="E6009" s="36">
        <v>116.1</v>
      </c>
      <c r="F6009" s="37">
        <f t="shared" si="376"/>
        <v>224.25</v>
      </c>
      <c r="G6009" s="38"/>
      <c r="H6009" s="35">
        <v>158.58600000000001</v>
      </c>
      <c r="I6009" s="36">
        <v>97.391000000000005</v>
      </c>
      <c r="J6009" s="37">
        <f t="shared" si="377"/>
        <v>255.97700000000003</v>
      </c>
      <c r="K6009" s="38"/>
      <c r="L6009" s="35">
        <v>77.099999999999994</v>
      </c>
      <c r="M6009" s="36">
        <v>73.650000000000006</v>
      </c>
      <c r="N6009" s="37">
        <f t="shared" si="378"/>
        <v>150.75</v>
      </c>
    </row>
    <row r="6010" spans="1:14" ht="15.6" x14ac:dyDescent="0.3">
      <c r="A6010" s="40">
        <v>43716.208333333336</v>
      </c>
      <c r="B6010" s="29">
        <f t="shared" si="375"/>
        <v>9</v>
      </c>
      <c r="C6010" s="34">
        <v>8</v>
      </c>
      <c r="D6010" s="35">
        <v>108.6</v>
      </c>
      <c r="E6010" s="36">
        <v>116.4</v>
      </c>
      <c r="F6010" s="37">
        <f t="shared" si="376"/>
        <v>225</v>
      </c>
      <c r="G6010" s="38"/>
      <c r="H6010" s="35">
        <v>156.64699999999999</v>
      </c>
      <c r="I6010" s="36">
        <v>96.608999999999995</v>
      </c>
      <c r="J6010" s="37">
        <f t="shared" si="377"/>
        <v>253.25599999999997</v>
      </c>
      <c r="K6010" s="38"/>
      <c r="L6010" s="35">
        <v>77.55</v>
      </c>
      <c r="M6010" s="36">
        <v>74.849999999999994</v>
      </c>
      <c r="N6010" s="37">
        <f t="shared" si="378"/>
        <v>152.39999999999998</v>
      </c>
    </row>
    <row r="6011" spans="1:14" ht="15.6" x14ac:dyDescent="0.3">
      <c r="A6011" s="39">
        <v>43716.25</v>
      </c>
      <c r="B6011" s="29">
        <f t="shared" si="375"/>
        <v>9</v>
      </c>
      <c r="C6011" s="34">
        <v>8</v>
      </c>
      <c r="D6011" s="35">
        <v>109.8</v>
      </c>
      <c r="E6011" s="36">
        <v>114.6</v>
      </c>
      <c r="F6011" s="37">
        <f t="shared" si="376"/>
        <v>224.39999999999998</v>
      </c>
      <c r="G6011" s="38"/>
      <c r="H6011" s="35">
        <v>156.59800000000001</v>
      </c>
      <c r="I6011" s="36">
        <v>97.070999999999998</v>
      </c>
      <c r="J6011" s="37">
        <f t="shared" si="377"/>
        <v>253.66900000000001</v>
      </c>
      <c r="K6011" s="38"/>
      <c r="L6011" s="35">
        <v>77.099999999999994</v>
      </c>
      <c r="M6011" s="36">
        <v>74.849999999999994</v>
      </c>
      <c r="N6011" s="37">
        <f t="shared" si="378"/>
        <v>151.94999999999999</v>
      </c>
    </row>
    <row r="6012" spans="1:14" ht="15.6" x14ac:dyDescent="0.3">
      <c r="A6012" s="40">
        <v>43716.291666666664</v>
      </c>
      <c r="B6012" s="29">
        <f t="shared" si="375"/>
        <v>9</v>
      </c>
      <c r="C6012" s="34">
        <v>8</v>
      </c>
      <c r="D6012" s="35">
        <v>112.5</v>
      </c>
      <c r="E6012" s="36">
        <v>113.85</v>
      </c>
      <c r="F6012" s="37">
        <f t="shared" si="376"/>
        <v>226.35</v>
      </c>
      <c r="G6012" s="38"/>
      <c r="H6012" s="35">
        <v>160.78800000000001</v>
      </c>
      <c r="I6012" s="36">
        <v>95.254000000000005</v>
      </c>
      <c r="J6012" s="37">
        <f t="shared" si="377"/>
        <v>256.04200000000003</v>
      </c>
      <c r="K6012" s="38"/>
      <c r="L6012" s="35">
        <v>76.5</v>
      </c>
      <c r="M6012" s="36">
        <v>73.349999999999994</v>
      </c>
      <c r="N6012" s="37">
        <f t="shared" si="378"/>
        <v>149.85</v>
      </c>
    </row>
    <row r="6013" spans="1:14" ht="15.6" x14ac:dyDescent="0.3">
      <c r="A6013" s="39">
        <v>43716.333333333336</v>
      </c>
      <c r="B6013" s="29">
        <f t="shared" si="375"/>
        <v>9</v>
      </c>
      <c r="C6013" s="34">
        <v>8</v>
      </c>
      <c r="D6013" s="35">
        <v>114</v>
      </c>
      <c r="E6013" s="36">
        <v>111.75</v>
      </c>
      <c r="F6013" s="37">
        <f t="shared" si="376"/>
        <v>225.75</v>
      </c>
      <c r="G6013" s="38"/>
      <c r="H6013" s="35">
        <v>155.727</v>
      </c>
      <c r="I6013" s="36">
        <v>97.628</v>
      </c>
      <c r="J6013" s="37">
        <f t="shared" si="377"/>
        <v>253.35500000000002</v>
      </c>
      <c r="K6013" s="38"/>
      <c r="L6013" s="35">
        <v>76.95</v>
      </c>
      <c r="M6013" s="36">
        <v>74.55</v>
      </c>
      <c r="N6013" s="37">
        <f t="shared" si="378"/>
        <v>151.5</v>
      </c>
    </row>
    <row r="6014" spans="1:14" ht="15.6" x14ac:dyDescent="0.3">
      <c r="A6014" s="40">
        <v>43716.375</v>
      </c>
      <c r="B6014" s="29">
        <f t="shared" si="375"/>
        <v>9</v>
      </c>
      <c r="C6014" s="34">
        <v>8</v>
      </c>
      <c r="D6014" s="35">
        <v>114.45</v>
      </c>
      <c r="E6014" s="36">
        <v>116.1</v>
      </c>
      <c r="F6014" s="37">
        <f t="shared" si="376"/>
        <v>230.55</v>
      </c>
      <c r="G6014" s="38"/>
      <c r="H6014" s="35">
        <v>155.93100000000001</v>
      </c>
      <c r="I6014" s="36">
        <v>97.65</v>
      </c>
      <c r="J6014" s="37">
        <f t="shared" si="377"/>
        <v>253.58100000000002</v>
      </c>
      <c r="K6014" s="38"/>
      <c r="L6014" s="35">
        <v>76.349999999999994</v>
      </c>
      <c r="M6014" s="36">
        <v>75.150000000000006</v>
      </c>
      <c r="N6014" s="37">
        <f t="shared" si="378"/>
        <v>151.5</v>
      </c>
    </row>
    <row r="6015" spans="1:14" ht="15.6" x14ac:dyDescent="0.3">
      <c r="A6015" s="39">
        <v>43716.416666666664</v>
      </c>
      <c r="B6015" s="29">
        <f t="shared" si="375"/>
        <v>9</v>
      </c>
      <c r="C6015" s="34">
        <v>8</v>
      </c>
      <c r="D6015" s="35">
        <v>116.25</v>
      </c>
      <c r="E6015" s="36">
        <v>118.65</v>
      </c>
      <c r="F6015" s="37">
        <f t="shared" si="376"/>
        <v>234.9</v>
      </c>
      <c r="G6015" s="38"/>
      <c r="H6015" s="35">
        <v>155.155</v>
      </c>
      <c r="I6015" s="36">
        <v>95.165000000000006</v>
      </c>
      <c r="J6015" s="37">
        <f t="shared" si="377"/>
        <v>250.32</v>
      </c>
      <c r="K6015" s="38"/>
      <c r="L6015" s="35">
        <v>78.3</v>
      </c>
      <c r="M6015" s="36">
        <v>75.599999999999994</v>
      </c>
      <c r="N6015" s="37">
        <f t="shared" si="378"/>
        <v>153.89999999999998</v>
      </c>
    </row>
    <row r="6016" spans="1:14" ht="15.6" x14ac:dyDescent="0.3">
      <c r="A6016" s="40">
        <v>43716.458333333336</v>
      </c>
      <c r="B6016" s="29">
        <f t="shared" si="375"/>
        <v>9</v>
      </c>
      <c r="C6016" s="34">
        <v>8</v>
      </c>
      <c r="D6016" s="35">
        <v>116.4</v>
      </c>
      <c r="E6016" s="36">
        <v>119.55</v>
      </c>
      <c r="F6016" s="37">
        <f t="shared" si="376"/>
        <v>235.95</v>
      </c>
      <c r="G6016" s="38"/>
      <c r="H6016" s="35">
        <v>155.078</v>
      </c>
      <c r="I6016" s="36">
        <v>95.668999999999997</v>
      </c>
      <c r="J6016" s="37">
        <f t="shared" si="377"/>
        <v>250.74700000000001</v>
      </c>
      <c r="K6016" s="38"/>
      <c r="L6016" s="35">
        <v>76.349999999999994</v>
      </c>
      <c r="M6016" s="36">
        <v>76.05</v>
      </c>
      <c r="N6016" s="37">
        <f t="shared" si="378"/>
        <v>152.39999999999998</v>
      </c>
    </row>
    <row r="6017" spans="1:14" ht="15.6" x14ac:dyDescent="0.3">
      <c r="A6017" s="39">
        <v>43716.5</v>
      </c>
      <c r="B6017" s="29">
        <f t="shared" si="375"/>
        <v>9</v>
      </c>
      <c r="C6017" s="34">
        <v>8</v>
      </c>
      <c r="D6017" s="35">
        <v>116.85</v>
      </c>
      <c r="E6017" s="36">
        <v>119.1</v>
      </c>
      <c r="F6017" s="37">
        <f t="shared" si="376"/>
        <v>235.95</v>
      </c>
      <c r="G6017" s="38"/>
      <c r="H6017" s="35">
        <v>156.04499999999999</v>
      </c>
      <c r="I6017" s="36">
        <v>98.792000000000002</v>
      </c>
      <c r="J6017" s="37">
        <f t="shared" si="377"/>
        <v>254.83699999999999</v>
      </c>
      <c r="K6017" s="38"/>
      <c r="L6017" s="35">
        <v>78</v>
      </c>
      <c r="M6017" s="36">
        <v>74.099999999999994</v>
      </c>
      <c r="N6017" s="37">
        <f t="shared" si="378"/>
        <v>152.1</v>
      </c>
    </row>
    <row r="6018" spans="1:14" ht="15.6" x14ac:dyDescent="0.3">
      <c r="A6018" s="40">
        <v>43716.541666666664</v>
      </c>
      <c r="B6018" s="29">
        <f t="shared" si="375"/>
        <v>9</v>
      </c>
      <c r="C6018" s="34">
        <v>8</v>
      </c>
      <c r="D6018" s="35">
        <v>117.45</v>
      </c>
      <c r="E6018" s="36">
        <v>119.85</v>
      </c>
      <c r="F6018" s="37">
        <f t="shared" si="376"/>
        <v>237.3</v>
      </c>
      <c r="G6018" s="38"/>
      <c r="H6018" s="35">
        <v>154.78700000000001</v>
      </c>
      <c r="I6018" s="36">
        <v>100.879</v>
      </c>
      <c r="J6018" s="37">
        <f t="shared" si="377"/>
        <v>255.666</v>
      </c>
      <c r="K6018" s="38"/>
      <c r="L6018" s="35">
        <v>76.95</v>
      </c>
      <c r="M6018" s="36">
        <v>75.45</v>
      </c>
      <c r="N6018" s="37">
        <f t="shared" si="378"/>
        <v>152.4</v>
      </c>
    </row>
    <row r="6019" spans="1:14" ht="15.6" x14ac:dyDescent="0.3">
      <c r="A6019" s="39">
        <v>43716.583333333336</v>
      </c>
      <c r="B6019" s="29">
        <f t="shared" si="375"/>
        <v>9</v>
      </c>
      <c r="C6019" s="34">
        <v>8</v>
      </c>
      <c r="D6019" s="35">
        <v>117.3</v>
      </c>
      <c r="E6019" s="36">
        <v>119.1</v>
      </c>
      <c r="F6019" s="37">
        <f t="shared" si="376"/>
        <v>236.39999999999998</v>
      </c>
      <c r="G6019" s="38"/>
      <c r="H6019" s="35">
        <v>155.56700000000001</v>
      </c>
      <c r="I6019" s="36">
        <v>100.721</v>
      </c>
      <c r="J6019" s="37">
        <f t="shared" si="377"/>
        <v>256.28800000000001</v>
      </c>
      <c r="K6019" s="38"/>
      <c r="L6019" s="35">
        <v>78.75</v>
      </c>
      <c r="M6019" s="36">
        <v>76.650000000000006</v>
      </c>
      <c r="N6019" s="37">
        <f t="shared" si="378"/>
        <v>155.4</v>
      </c>
    </row>
    <row r="6020" spans="1:14" ht="15.6" x14ac:dyDescent="0.3">
      <c r="A6020" s="40">
        <v>43716.625</v>
      </c>
      <c r="B6020" s="29">
        <f t="shared" si="375"/>
        <v>9</v>
      </c>
      <c r="C6020" s="34">
        <v>8</v>
      </c>
      <c r="D6020" s="35">
        <v>117.3</v>
      </c>
      <c r="E6020" s="36">
        <v>120.15</v>
      </c>
      <c r="F6020" s="37">
        <f t="shared" si="376"/>
        <v>237.45</v>
      </c>
      <c r="G6020" s="38"/>
      <c r="H6020" s="35">
        <v>155.82400000000001</v>
      </c>
      <c r="I6020" s="36">
        <v>101.629</v>
      </c>
      <c r="J6020" s="37">
        <f t="shared" si="377"/>
        <v>257.45300000000003</v>
      </c>
      <c r="K6020" s="38"/>
      <c r="L6020" s="35">
        <v>76.8</v>
      </c>
      <c r="M6020" s="36">
        <v>76.2</v>
      </c>
      <c r="N6020" s="37">
        <f t="shared" si="378"/>
        <v>153</v>
      </c>
    </row>
    <row r="6021" spans="1:14" ht="15.6" x14ac:dyDescent="0.3">
      <c r="A6021" s="39">
        <v>43716.666666666664</v>
      </c>
      <c r="B6021" s="29">
        <f t="shared" si="375"/>
        <v>9</v>
      </c>
      <c r="C6021" s="34">
        <v>8</v>
      </c>
      <c r="D6021" s="35">
        <v>117.6</v>
      </c>
      <c r="E6021" s="36">
        <v>119.7</v>
      </c>
      <c r="F6021" s="37">
        <f t="shared" si="376"/>
        <v>237.3</v>
      </c>
      <c r="G6021" s="38"/>
      <c r="H6021" s="35">
        <v>155.49600000000001</v>
      </c>
      <c r="I6021" s="36">
        <v>103.744</v>
      </c>
      <c r="J6021" s="37">
        <f t="shared" si="377"/>
        <v>259.24</v>
      </c>
      <c r="K6021" s="38"/>
      <c r="L6021" s="35">
        <v>76.650000000000006</v>
      </c>
      <c r="M6021" s="36">
        <v>75.75</v>
      </c>
      <c r="N6021" s="37">
        <f t="shared" si="378"/>
        <v>152.4</v>
      </c>
    </row>
    <row r="6022" spans="1:14" ht="15.6" x14ac:dyDescent="0.3">
      <c r="A6022" s="40">
        <v>43716.708333333336</v>
      </c>
      <c r="B6022" s="29">
        <f t="shared" si="375"/>
        <v>9</v>
      </c>
      <c r="C6022" s="34">
        <v>8</v>
      </c>
      <c r="D6022" s="35">
        <v>114.6</v>
      </c>
      <c r="E6022" s="36">
        <v>120.6</v>
      </c>
      <c r="F6022" s="37">
        <f t="shared" si="376"/>
        <v>235.2</v>
      </c>
      <c r="G6022" s="38"/>
      <c r="H6022" s="35">
        <v>157.45500000000001</v>
      </c>
      <c r="I6022" s="36">
        <v>100.541</v>
      </c>
      <c r="J6022" s="37">
        <f t="shared" si="377"/>
        <v>257.99599999999998</v>
      </c>
      <c r="K6022" s="38"/>
      <c r="L6022" s="35">
        <v>75.599999999999994</v>
      </c>
      <c r="M6022" s="36">
        <v>74.849999999999994</v>
      </c>
      <c r="N6022" s="37">
        <f t="shared" si="378"/>
        <v>150.44999999999999</v>
      </c>
    </row>
    <row r="6023" spans="1:14" ht="15.6" x14ac:dyDescent="0.3">
      <c r="A6023" s="39">
        <v>43716.75</v>
      </c>
      <c r="B6023" s="29">
        <f t="shared" si="375"/>
        <v>9</v>
      </c>
      <c r="C6023" s="34">
        <v>8</v>
      </c>
      <c r="D6023" s="35">
        <v>114.6</v>
      </c>
      <c r="E6023" s="36">
        <v>116.55</v>
      </c>
      <c r="F6023" s="37">
        <f t="shared" si="376"/>
        <v>231.14999999999998</v>
      </c>
      <c r="G6023" s="38"/>
      <c r="H6023" s="35">
        <v>156.197</v>
      </c>
      <c r="I6023" s="36">
        <v>100.854</v>
      </c>
      <c r="J6023" s="37">
        <f t="shared" si="377"/>
        <v>257.05099999999999</v>
      </c>
      <c r="K6023" s="38"/>
      <c r="L6023" s="35">
        <v>76.2</v>
      </c>
      <c r="M6023" s="36">
        <v>78.75</v>
      </c>
      <c r="N6023" s="37">
        <f t="shared" si="378"/>
        <v>154.94999999999999</v>
      </c>
    </row>
    <row r="6024" spans="1:14" ht="15.6" x14ac:dyDescent="0.3">
      <c r="A6024" s="40">
        <v>43716.791666666664</v>
      </c>
      <c r="B6024" s="29">
        <f t="shared" ref="B6024:B6087" si="379">MONTH(A6024)</f>
        <v>9</v>
      </c>
      <c r="C6024" s="34">
        <v>8</v>
      </c>
      <c r="D6024" s="35">
        <v>110.7</v>
      </c>
      <c r="E6024" s="36">
        <v>114.45</v>
      </c>
      <c r="F6024" s="37">
        <f t="shared" ref="F6024:F6087" si="380">D6024+E6024</f>
        <v>225.15</v>
      </c>
      <c r="G6024" s="38"/>
      <c r="H6024" s="35">
        <v>157.077</v>
      </c>
      <c r="I6024" s="36">
        <v>102.943</v>
      </c>
      <c r="J6024" s="37">
        <f t="shared" ref="J6024:J6087" si="381">H6024+I6024</f>
        <v>260.02</v>
      </c>
      <c r="K6024" s="38"/>
      <c r="L6024" s="35">
        <v>76.95</v>
      </c>
      <c r="M6024" s="36">
        <v>79.650000000000006</v>
      </c>
      <c r="N6024" s="37">
        <f t="shared" ref="N6024:N6087" si="382">L6024+M6024</f>
        <v>156.60000000000002</v>
      </c>
    </row>
    <row r="6025" spans="1:14" ht="15.6" x14ac:dyDescent="0.3">
      <c r="A6025" s="39">
        <v>43716.833333333336</v>
      </c>
      <c r="B6025" s="29">
        <f t="shared" si="379"/>
        <v>9</v>
      </c>
      <c r="C6025" s="34">
        <v>8</v>
      </c>
      <c r="D6025" s="35">
        <v>112.8</v>
      </c>
      <c r="E6025" s="36">
        <v>116.1</v>
      </c>
      <c r="F6025" s="37">
        <f t="shared" si="380"/>
        <v>228.89999999999998</v>
      </c>
      <c r="G6025" s="38"/>
      <c r="H6025" s="35">
        <v>156.21899999999999</v>
      </c>
      <c r="I6025" s="36">
        <v>101.28700000000001</v>
      </c>
      <c r="J6025" s="37">
        <f t="shared" si="381"/>
        <v>257.50599999999997</v>
      </c>
      <c r="K6025" s="38"/>
      <c r="L6025" s="35">
        <v>77.849999999999994</v>
      </c>
      <c r="M6025" s="36">
        <v>78.900000000000006</v>
      </c>
      <c r="N6025" s="37">
        <f t="shared" si="382"/>
        <v>156.75</v>
      </c>
    </row>
    <row r="6026" spans="1:14" ht="15.6" x14ac:dyDescent="0.3">
      <c r="A6026" s="40">
        <v>43716.875</v>
      </c>
      <c r="B6026" s="29">
        <f t="shared" si="379"/>
        <v>9</v>
      </c>
      <c r="C6026" s="34">
        <v>8</v>
      </c>
      <c r="D6026" s="35">
        <v>111.75</v>
      </c>
      <c r="E6026" s="36">
        <v>116.4</v>
      </c>
      <c r="F6026" s="37">
        <f t="shared" si="380"/>
        <v>228.15</v>
      </c>
      <c r="G6026" s="38"/>
      <c r="H6026" s="35">
        <v>155.82400000000001</v>
      </c>
      <c r="I6026" s="36">
        <v>101.39700000000001</v>
      </c>
      <c r="J6026" s="37">
        <f t="shared" si="381"/>
        <v>257.221</v>
      </c>
      <c r="K6026" s="38"/>
      <c r="L6026" s="35">
        <v>76.95</v>
      </c>
      <c r="M6026" s="36">
        <v>74.25</v>
      </c>
      <c r="N6026" s="37">
        <f t="shared" si="382"/>
        <v>151.19999999999999</v>
      </c>
    </row>
    <row r="6027" spans="1:14" ht="15.6" x14ac:dyDescent="0.3">
      <c r="A6027" s="39">
        <v>43716.916666666664</v>
      </c>
      <c r="B6027" s="29">
        <f t="shared" si="379"/>
        <v>9</v>
      </c>
      <c r="C6027" s="34">
        <v>8</v>
      </c>
      <c r="D6027" s="35">
        <v>112.35</v>
      </c>
      <c r="E6027" s="36">
        <v>115.65</v>
      </c>
      <c r="F6027" s="37">
        <f t="shared" si="380"/>
        <v>228</v>
      </c>
      <c r="G6027" s="38"/>
      <c r="H6027" s="35">
        <v>156.881</v>
      </c>
      <c r="I6027" s="36">
        <v>99.897000000000006</v>
      </c>
      <c r="J6027" s="37">
        <f t="shared" si="381"/>
        <v>256.77800000000002</v>
      </c>
      <c r="K6027" s="38"/>
      <c r="L6027" s="35">
        <v>77.849999999999994</v>
      </c>
      <c r="M6027" s="36">
        <v>76.05</v>
      </c>
      <c r="N6027" s="37">
        <f t="shared" si="382"/>
        <v>153.89999999999998</v>
      </c>
    </row>
    <row r="6028" spans="1:14" ht="15.6" x14ac:dyDescent="0.3">
      <c r="A6028" s="40">
        <v>43716.958333333336</v>
      </c>
      <c r="B6028" s="29">
        <f t="shared" si="379"/>
        <v>9</v>
      </c>
      <c r="C6028" s="34">
        <v>8</v>
      </c>
      <c r="D6028" s="35">
        <v>106.5</v>
      </c>
      <c r="E6028" s="36">
        <v>114.75</v>
      </c>
      <c r="F6028" s="37">
        <f t="shared" si="380"/>
        <v>221.25</v>
      </c>
      <c r="G6028" s="38"/>
      <c r="H6028" s="35">
        <v>155.71899999999999</v>
      </c>
      <c r="I6028" s="36">
        <v>101.29</v>
      </c>
      <c r="J6028" s="37">
        <f t="shared" si="381"/>
        <v>257.00900000000001</v>
      </c>
      <c r="K6028" s="38"/>
      <c r="L6028" s="35">
        <v>76.650000000000006</v>
      </c>
      <c r="M6028" s="36">
        <v>75.75</v>
      </c>
      <c r="N6028" s="37">
        <f t="shared" si="382"/>
        <v>152.4</v>
      </c>
    </row>
    <row r="6029" spans="1:14" ht="15.6" x14ac:dyDescent="0.3">
      <c r="A6029" s="39">
        <v>43716</v>
      </c>
      <c r="B6029" s="29">
        <f t="shared" si="379"/>
        <v>9</v>
      </c>
      <c r="C6029" s="34">
        <v>8</v>
      </c>
      <c r="D6029" s="35">
        <v>105.15</v>
      </c>
      <c r="E6029" s="36">
        <v>115.8</v>
      </c>
      <c r="F6029" s="37">
        <f t="shared" si="380"/>
        <v>220.95</v>
      </c>
      <c r="G6029" s="38"/>
      <c r="H6029" s="35">
        <v>154.852</v>
      </c>
      <c r="I6029" s="36">
        <v>101.078</v>
      </c>
      <c r="J6029" s="37">
        <f t="shared" si="381"/>
        <v>255.93</v>
      </c>
      <c r="K6029" s="38"/>
      <c r="L6029" s="35">
        <v>77.55</v>
      </c>
      <c r="M6029" s="36">
        <v>74.400000000000006</v>
      </c>
      <c r="N6029" s="37">
        <f t="shared" si="382"/>
        <v>151.94999999999999</v>
      </c>
    </row>
    <row r="6030" spans="1:14" ht="15.6" x14ac:dyDescent="0.3">
      <c r="A6030" s="40">
        <v>43717.041666666664</v>
      </c>
      <c r="B6030" s="29">
        <f t="shared" si="379"/>
        <v>9</v>
      </c>
      <c r="C6030" s="34">
        <v>9</v>
      </c>
      <c r="D6030" s="35">
        <v>107.7</v>
      </c>
      <c r="E6030" s="36">
        <v>115.8</v>
      </c>
      <c r="F6030" s="37">
        <f t="shared" si="380"/>
        <v>223.5</v>
      </c>
      <c r="G6030" s="38"/>
      <c r="H6030" s="35">
        <v>156.072</v>
      </c>
      <c r="I6030" s="36">
        <v>101.151</v>
      </c>
      <c r="J6030" s="37">
        <f t="shared" si="381"/>
        <v>257.22300000000001</v>
      </c>
      <c r="K6030" s="38"/>
      <c r="L6030" s="35">
        <v>76.5</v>
      </c>
      <c r="M6030" s="36">
        <v>74.400000000000006</v>
      </c>
      <c r="N6030" s="37">
        <f t="shared" si="382"/>
        <v>150.9</v>
      </c>
    </row>
    <row r="6031" spans="1:14" ht="15.6" x14ac:dyDescent="0.3">
      <c r="A6031" s="39">
        <v>43717.083333333336</v>
      </c>
      <c r="B6031" s="29">
        <f t="shared" si="379"/>
        <v>9</v>
      </c>
      <c r="C6031" s="34">
        <v>9</v>
      </c>
      <c r="D6031" s="35">
        <v>106.35</v>
      </c>
      <c r="E6031" s="36">
        <v>116.25</v>
      </c>
      <c r="F6031" s="37">
        <f t="shared" si="380"/>
        <v>222.6</v>
      </c>
      <c r="G6031" s="38"/>
      <c r="H6031" s="35">
        <v>155.65600000000001</v>
      </c>
      <c r="I6031" s="36">
        <v>101.752</v>
      </c>
      <c r="J6031" s="37">
        <f t="shared" si="381"/>
        <v>257.40800000000002</v>
      </c>
      <c r="K6031" s="38"/>
      <c r="L6031" s="35">
        <v>77.099999999999994</v>
      </c>
      <c r="M6031" s="36">
        <v>74.849999999999994</v>
      </c>
      <c r="N6031" s="37">
        <f t="shared" si="382"/>
        <v>151.94999999999999</v>
      </c>
    </row>
    <row r="6032" spans="1:14" ht="15.6" x14ac:dyDescent="0.3">
      <c r="A6032" s="40">
        <v>43717.125</v>
      </c>
      <c r="B6032" s="29">
        <f t="shared" si="379"/>
        <v>9</v>
      </c>
      <c r="C6032" s="34">
        <v>9</v>
      </c>
      <c r="D6032" s="35">
        <v>106.35</v>
      </c>
      <c r="E6032" s="36">
        <v>105</v>
      </c>
      <c r="F6032" s="37">
        <f t="shared" si="380"/>
        <v>211.35</v>
      </c>
      <c r="G6032" s="38"/>
      <c r="H6032" s="35">
        <v>146.99799999999999</v>
      </c>
      <c r="I6032" s="36">
        <v>100.34399999999999</v>
      </c>
      <c r="J6032" s="37">
        <f t="shared" si="381"/>
        <v>247.34199999999998</v>
      </c>
      <c r="K6032" s="38"/>
      <c r="L6032" s="35">
        <v>77.400000000000006</v>
      </c>
      <c r="M6032" s="36">
        <v>75.3</v>
      </c>
      <c r="N6032" s="37">
        <f t="shared" si="382"/>
        <v>152.69999999999999</v>
      </c>
    </row>
    <row r="6033" spans="1:14" ht="15.6" x14ac:dyDescent="0.3">
      <c r="A6033" s="39">
        <v>43717.166666666664</v>
      </c>
      <c r="B6033" s="29">
        <f t="shared" si="379"/>
        <v>9</v>
      </c>
      <c r="C6033" s="34">
        <v>9</v>
      </c>
      <c r="D6033" s="35">
        <v>113.25</v>
      </c>
      <c r="E6033" s="36">
        <v>103.95</v>
      </c>
      <c r="F6033" s="37">
        <f t="shared" si="380"/>
        <v>217.2</v>
      </c>
      <c r="G6033" s="38"/>
      <c r="H6033" s="35">
        <v>144.57400000000001</v>
      </c>
      <c r="I6033" s="36">
        <v>109.19499999999999</v>
      </c>
      <c r="J6033" s="37">
        <f t="shared" si="381"/>
        <v>253.76900000000001</v>
      </c>
      <c r="K6033" s="38"/>
      <c r="L6033" s="35">
        <v>89.1</v>
      </c>
      <c r="M6033" s="36">
        <v>74.7</v>
      </c>
      <c r="N6033" s="37">
        <f t="shared" si="382"/>
        <v>163.80000000000001</v>
      </c>
    </row>
    <row r="6034" spans="1:14" ht="15.6" x14ac:dyDescent="0.3">
      <c r="A6034" s="40">
        <v>43717.208333333336</v>
      </c>
      <c r="B6034" s="29">
        <f t="shared" si="379"/>
        <v>9</v>
      </c>
      <c r="C6034" s="34">
        <v>9</v>
      </c>
      <c r="D6034" s="35">
        <v>123.9</v>
      </c>
      <c r="E6034" s="36">
        <v>121.05</v>
      </c>
      <c r="F6034" s="37">
        <f t="shared" si="380"/>
        <v>244.95</v>
      </c>
      <c r="G6034" s="38"/>
      <c r="H6034" s="35">
        <v>157.58000000000001</v>
      </c>
      <c r="I6034" s="36">
        <v>108.289</v>
      </c>
      <c r="J6034" s="37">
        <f t="shared" si="381"/>
        <v>265.86900000000003</v>
      </c>
      <c r="K6034" s="38"/>
      <c r="L6034" s="35">
        <v>113.1</v>
      </c>
      <c r="M6034" s="36">
        <v>89.55</v>
      </c>
      <c r="N6034" s="37">
        <f t="shared" si="382"/>
        <v>202.64999999999998</v>
      </c>
    </row>
    <row r="6035" spans="1:14" ht="15.6" x14ac:dyDescent="0.3">
      <c r="A6035" s="39">
        <v>43717.25</v>
      </c>
      <c r="B6035" s="29">
        <f t="shared" si="379"/>
        <v>9</v>
      </c>
      <c r="C6035" s="34">
        <v>9</v>
      </c>
      <c r="D6035" s="35">
        <v>123.3</v>
      </c>
      <c r="E6035" s="36">
        <v>145.35</v>
      </c>
      <c r="F6035" s="37">
        <f t="shared" si="380"/>
        <v>268.64999999999998</v>
      </c>
      <c r="G6035" s="38"/>
      <c r="H6035" s="35">
        <v>179.77600000000001</v>
      </c>
      <c r="I6035" s="36">
        <v>112.934</v>
      </c>
      <c r="J6035" s="37">
        <f t="shared" si="381"/>
        <v>292.71000000000004</v>
      </c>
      <c r="K6035" s="38"/>
      <c r="L6035" s="35">
        <v>113.1</v>
      </c>
      <c r="M6035" s="36">
        <v>87.9</v>
      </c>
      <c r="N6035" s="37">
        <f t="shared" si="382"/>
        <v>201</v>
      </c>
    </row>
    <row r="6036" spans="1:14" ht="15.6" x14ac:dyDescent="0.3">
      <c r="A6036" s="40">
        <v>43717.291666666664</v>
      </c>
      <c r="B6036" s="29">
        <f t="shared" si="379"/>
        <v>9</v>
      </c>
      <c r="C6036" s="34">
        <v>9</v>
      </c>
      <c r="D6036" s="35">
        <v>143.1</v>
      </c>
      <c r="E6036" s="36">
        <v>164.1</v>
      </c>
      <c r="F6036" s="37">
        <f t="shared" si="380"/>
        <v>307.2</v>
      </c>
      <c r="G6036" s="38"/>
      <c r="H6036" s="35">
        <v>213.297</v>
      </c>
      <c r="I6036" s="36">
        <v>155.732</v>
      </c>
      <c r="J6036" s="37">
        <f t="shared" si="381"/>
        <v>369.029</v>
      </c>
      <c r="K6036" s="38"/>
      <c r="L6036" s="35">
        <v>121.35</v>
      </c>
      <c r="M6036" s="36">
        <v>93.6</v>
      </c>
      <c r="N6036" s="37">
        <f t="shared" si="382"/>
        <v>214.95</v>
      </c>
    </row>
    <row r="6037" spans="1:14" ht="15.6" x14ac:dyDescent="0.3">
      <c r="A6037" s="39">
        <v>43717.333333333336</v>
      </c>
      <c r="B6037" s="29">
        <f t="shared" si="379"/>
        <v>9</v>
      </c>
      <c r="C6037" s="34">
        <v>9</v>
      </c>
      <c r="D6037" s="35">
        <v>155.85</v>
      </c>
      <c r="E6037" s="36">
        <v>181.05</v>
      </c>
      <c r="F6037" s="37">
        <f t="shared" si="380"/>
        <v>336.9</v>
      </c>
      <c r="G6037" s="38"/>
      <c r="H6037" s="35">
        <v>226.85300000000001</v>
      </c>
      <c r="I6037" s="36">
        <v>182.96600000000001</v>
      </c>
      <c r="J6037" s="37">
        <f t="shared" si="381"/>
        <v>409.81900000000002</v>
      </c>
      <c r="K6037" s="38"/>
      <c r="L6037" s="35">
        <v>142.94999999999999</v>
      </c>
      <c r="M6037" s="36">
        <v>109.05</v>
      </c>
      <c r="N6037" s="37">
        <f t="shared" si="382"/>
        <v>252</v>
      </c>
    </row>
    <row r="6038" spans="1:14" ht="15.6" x14ac:dyDescent="0.3">
      <c r="A6038" s="40">
        <v>43717.375</v>
      </c>
      <c r="B6038" s="29">
        <f t="shared" si="379"/>
        <v>9</v>
      </c>
      <c r="C6038" s="34">
        <v>9</v>
      </c>
      <c r="D6038" s="35">
        <v>176.55</v>
      </c>
      <c r="E6038" s="36">
        <v>211.2</v>
      </c>
      <c r="F6038" s="37">
        <f t="shared" si="380"/>
        <v>387.75</v>
      </c>
      <c r="G6038" s="38"/>
      <c r="H6038" s="35">
        <v>241.321</v>
      </c>
      <c r="I6038" s="36">
        <v>202.28299999999999</v>
      </c>
      <c r="J6038" s="37">
        <f t="shared" si="381"/>
        <v>443.60399999999998</v>
      </c>
      <c r="K6038" s="38"/>
      <c r="L6038" s="35">
        <v>162.6</v>
      </c>
      <c r="M6038" s="36">
        <v>122.85</v>
      </c>
      <c r="N6038" s="37">
        <f t="shared" si="382"/>
        <v>285.45</v>
      </c>
    </row>
    <row r="6039" spans="1:14" ht="15.6" x14ac:dyDescent="0.3">
      <c r="A6039" s="39">
        <v>43717.416666666664</v>
      </c>
      <c r="B6039" s="29">
        <f t="shared" si="379"/>
        <v>9</v>
      </c>
      <c r="C6039" s="34">
        <v>9</v>
      </c>
      <c r="D6039" s="35">
        <v>195.6</v>
      </c>
      <c r="E6039" s="36">
        <v>245.25</v>
      </c>
      <c r="F6039" s="37">
        <f t="shared" si="380"/>
        <v>440.85</v>
      </c>
      <c r="G6039" s="38"/>
      <c r="H6039" s="35">
        <v>263.524</v>
      </c>
      <c r="I6039" s="36">
        <v>216.72300000000001</v>
      </c>
      <c r="J6039" s="37">
        <f t="shared" si="381"/>
        <v>480.24700000000001</v>
      </c>
      <c r="K6039" s="38"/>
      <c r="L6039" s="35">
        <v>175.05</v>
      </c>
      <c r="M6039" s="36">
        <v>132.44999999999999</v>
      </c>
      <c r="N6039" s="37">
        <f t="shared" si="382"/>
        <v>307.5</v>
      </c>
    </row>
    <row r="6040" spans="1:14" ht="15.6" x14ac:dyDescent="0.3">
      <c r="A6040" s="40">
        <v>43717.458333333336</v>
      </c>
      <c r="B6040" s="29">
        <f t="shared" si="379"/>
        <v>9</v>
      </c>
      <c r="C6040" s="34">
        <v>9</v>
      </c>
      <c r="D6040" s="35">
        <v>207.3</v>
      </c>
      <c r="E6040" s="36">
        <v>252.3</v>
      </c>
      <c r="F6040" s="37">
        <f t="shared" si="380"/>
        <v>459.6</v>
      </c>
      <c r="G6040" s="38"/>
      <c r="H6040" s="35">
        <v>251.541</v>
      </c>
      <c r="I6040" s="36">
        <v>225.90199999999999</v>
      </c>
      <c r="J6040" s="37">
        <f t="shared" si="381"/>
        <v>477.44299999999998</v>
      </c>
      <c r="K6040" s="38"/>
      <c r="L6040" s="35">
        <v>169.65</v>
      </c>
      <c r="M6040" s="36">
        <v>136.65</v>
      </c>
      <c r="N6040" s="37">
        <f t="shared" si="382"/>
        <v>306.3</v>
      </c>
    </row>
    <row r="6041" spans="1:14" ht="15.6" x14ac:dyDescent="0.3">
      <c r="A6041" s="39">
        <v>43717.5</v>
      </c>
      <c r="B6041" s="29">
        <f t="shared" si="379"/>
        <v>9</v>
      </c>
      <c r="C6041" s="34">
        <v>9</v>
      </c>
      <c r="D6041" s="35">
        <v>216.9</v>
      </c>
      <c r="E6041" s="36">
        <v>255.75</v>
      </c>
      <c r="F6041" s="37">
        <f t="shared" si="380"/>
        <v>472.65</v>
      </c>
      <c r="G6041" s="38"/>
      <c r="H6041" s="35">
        <v>295.38600000000002</v>
      </c>
      <c r="I6041" s="36">
        <v>225.27799999999999</v>
      </c>
      <c r="J6041" s="37">
        <f t="shared" si="381"/>
        <v>520.66399999999999</v>
      </c>
      <c r="K6041" s="38"/>
      <c r="L6041" s="35">
        <v>169.95</v>
      </c>
      <c r="M6041" s="36">
        <v>141</v>
      </c>
      <c r="N6041" s="37">
        <f t="shared" si="382"/>
        <v>310.95</v>
      </c>
    </row>
    <row r="6042" spans="1:14" ht="15.6" x14ac:dyDescent="0.3">
      <c r="A6042" s="40">
        <v>43717.541666666664</v>
      </c>
      <c r="B6042" s="29">
        <f t="shared" si="379"/>
        <v>9</v>
      </c>
      <c r="C6042" s="34">
        <v>9</v>
      </c>
      <c r="D6042" s="35">
        <v>221.85</v>
      </c>
      <c r="E6042" s="36">
        <v>258.45</v>
      </c>
      <c r="F6042" s="37">
        <f t="shared" si="380"/>
        <v>480.29999999999995</v>
      </c>
      <c r="G6042" s="38"/>
      <c r="H6042" s="35">
        <v>327.43599999999998</v>
      </c>
      <c r="I6042" s="36">
        <v>235.94</v>
      </c>
      <c r="J6042" s="37">
        <f t="shared" si="381"/>
        <v>563.37599999999998</v>
      </c>
      <c r="K6042" s="38"/>
      <c r="L6042" s="35">
        <v>205.5</v>
      </c>
      <c r="M6042" s="36">
        <v>152.55000000000001</v>
      </c>
      <c r="N6042" s="37">
        <f t="shared" si="382"/>
        <v>358.05</v>
      </c>
    </row>
    <row r="6043" spans="1:14" ht="15.6" x14ac:dyDescent="0.3">
      <c r="A6043" s="39">
        <v>43717.583333333336</v>
      </c>
      <c r="B6043" s="29">
        <f t="shared" si="379"/>
        <v>9</v>
      </c>
      <c r="C6043" s="34">
        <v>9</v>
      </c>
      <c r="D6043" s="35">
        <v>223.8</v>
      </c>
      <c r="E6043" s="36">
        <v>314.85000000000002</v>
      </c>
      <c r="F6043" s="37">
        <f t="shared" si="380"/>
        <v>538.65000000000009</v>
      </c>
      <c r="G6043" s="38"/>
      <c r="H6043" s="35">
        <v>328.58199999999999</v>
      </c>
      <c r="I6043" s="36">
        <v>227.16800000000001</v>
      </c>
      <c r="J6043" s="37">
        <f t="shared" si="381"/>
        <v>555.75</v>
      </c>
      <c r="K6043" s="38"/>
      <c r="L6043" s="35">
        <v>228.45</v>
      </c>
      <c r="M6043" s="36">
        <v>183.45</v>
      </c>
      <c r="N6043" s="37">
        <f t="shared" si="382"/>
        <v>411.9</v>
      </c>
    </row>
    <row r="6044" spans="1:14" ht="15.6" x14ac:dyDescent="0.3">
      <c r="A6044" s="40">
        <v>43717.625</v>
      </c>
      <c r="B6044" s="29">
        <f t="shared" si="379"/>
        <v>9</v>
      </c>
      <c r="C6044" s="34">
        <v>9</v>
      </c>
      <c r="D6044" s="35">
        <v>225</v>
      </c>
      <c r="E6044" s="36">
        <v>338.4</v>
      </c>
      <c r="F6044" s="37">
        <f t="shared" si="380"/>
        <v>563.4</v>
      </c>
      <c r="G6044" s="38"/>
      <c r="H6044" s="35">
        <v>393.19299999999998</v>
      </c>
      <c r="I6044" s="36">
        <v>225.91800000000001</v>
      </c>
      <c r="J6044" s="37">
        <f t="shared" si="381"/>
        <v>619.11099999999999</v>
      </c>
      <c r="K6044" s="38"/>
      <c r="L6044" s="35">
        <v>167.1</v>
      </c>
      <c r="M6044" s="36">
        <v>174.45</v>
      </c>
      <c r="N6044" s="37">
        <f t="shared" si="382"/>
        <v>341.54999999999995</v>
      </c>
    </row>
    <row r="6045" spans="1:14" ht="15.6" x14ac:dyDescent="0.3">
      <c r="A6045" s="39">
        <v>43717.666666666664</v>
      </c>
      <c r="B6045" s="29">
        <f t="shared" si="379"/>
        <v>9</v>
      </c>
      <c r="C6045" s="34">
        <v>9</v>
      </c>
      <c r="D6045" s="35">
        <v>222</v>
      </c>
      <c r="E6045" s="36">
        <v>327.3</v>
      </c>
      <c r="F6045" s="37">
        <f t="shared" si="380"/>
        <v>549.29999999999995</v>
      </c>
      <c r="G6045" s="38"/>
      <c r="H6045" s="35">
        <v>386.41199999999998</v>
      </c>
      <c r="I6045" s="36">
        <v>222.184</v>
      </c>
      <c r="J6045" s="37">
        <f t="shared" si="381"/>
        <v>608.596</v>
      </c>
      <c r="K6045" s="38"/>
      <c r="L6045" s="35">
        <v>266.85000000000002</v>
      </c>
      <c r="M6045" s="36">
        <v>194.7</v>
      </c>
      <c r="N6045" s="37">
        <f t="shared" si="382"/>
        <v>461.55</v>
      </c>
    </row>
    <row r="6046" spans="1:14" ht="15.6" x14ac:dyDescent="0.3">
      <c r="A6046" s="40">
        <v>43717.708333333336</v>
      </c>
      <c r="B6046" s="29">
        <f t="shared" si="379"/>
        <v>9</v>
      </c>
      <c r="C6046" s="34">
        <v>9</v>
      </c>
      <c r="D6046" s="35">
        <v>216.6</v>
      </c>
      <c r="E6046" s="36">
        <v>297.75</v>
      </c>
      <c r="F6046" s="37">
        <f t="shared" si="380"/>
        <v>514.35</v>
      </c>
      <c r="G6046" s="38"/>
      <c r="H6046" s="35">
        <v>344.041</v>
      </c>
      <c r="I6046" s="36">
        <v>218.738</v>
      </c>
      <c r="J6046" s="37">
        <f t="shared" si="381"/>
        <v>562.779</v>
      </c>
      <c r="K6046" s="38"/>
      <c r="L6046" s="35">
        <v>214.35</v>
      </c>
      <c r="M6046" s="36">
        <v>168.45</v>
      </c>
      <c r="N6046" s="37">
        <f t="shared" si="382"/>
        <v>382.79999999999995</v>
      </c>
    </row>
    <row r="6047" spans="1:14" ht="15.6" x14ac:dyDescent="0.3">
      <c r="A6047" s="39">
        <v>43717.75</v>
      </c>
      <c r="B6047" s="29">
        <f t="shared" si="379"/>
        <v>9</v>
      </c>
      <c r="C6047" s="34">
        <v>9</v>
      </c>
      <c r="D6047" s="35">
        <v>220.2</v>
      </c>
      <c r="E6047" s="36">
        <v>214.95</v>
      </c>
      <c r="F6047" s="37">
        <f t="shared" si="380"/>
        <v>435.15</v>
      </c>
      <c r="G6047" s="38"/>
      <c r="H6047" s="35">
        <v>248.78800000000001</v>
      </c>
      <c r="I6047" s="36">
        <v>207.37100000000001</v>
      </c>
      <c r="J6047" s="37">
        <f t="shared" si="381"/>
        <v>456.15899999999999</v>
      </c>
      <c r="K6047" s="38"/>
      <c r="L6047" s="35">
        <v>154.65</v>
      </c>
      <c r="M6047" s="36">
        <v>127.65</v>
      </c>
      <c r="N6047" s="37">
        <f t="shared" si="382"/>
        <v>282.3</v>
      </c>
    </row>
    <row r="6048" spans="1:14" ht="15.6" x14ac:dyDescent="0.3">
      <c r="A6048" s="40">
        <v>43717.791666666664</v>
      </c>
      <c r="B6048" s="29">
        <f t="shared" si="379"/>
        <v>9</v>
      </c>
      <c r="C6048" s="34">
        <v>9</v>
      </c>
      <c r="D6048" s="35">
        <v>213.3</v>
      </c>
      <c r="E6048" s="36">
        <v>188.55</v>
      </c>
      <c r="F6048" s="37">
        <f t="shared" si="380"/>
        <v>401.85</v>
      </c>
      <c r="G6048" s="38"/>
      <c r="H6048" s="35">
        <v>188.28800000000001</v>
      </c>
      <c r="I6048" s="36">
        <v>171.672</v>
      </c>
      <c r="J6048" s="37">
        <f t="shared" si="381"/>
        <v>359.96000000000004</v>
      </c>
      <c r="K6048" s="38"/>
      <c r="L6048" s="35">
        <v>111.75</v>
      </c>
      <c r="M6048" s="36">
        <v>103.65</v>
      </c>
      <c r="N6048" s="37">
        <f t="shared" si="382"/>
        <v>215.4</v>
      </c>
    </row>
    <row r="6049" spans="1:14" ht="15.6" x14ac:dyDescent="0.3">
      <c r="A6049" s="39">
        <v>43717.833333333336</v>
      </c>
      <c r="B6049" s="29">
        <f t="shared" si="379"/>
        <v>9</v>
      </c>
      <c r="C6049" s="34">
        <v>9</v>
      </c>
      <c r="D6049" s="35">
        <v>217.05</v>
      </c>
      <c r="E6049" s="36">
        <v>174</v>
      </c>
      <c r="F6049" s="37">
        <f t="shared" si="380"/>
        <v>391.05</v>
      </c>
      <c r="G6049" s="38"/>
      <c r="H6049" s="35">
        <v>174.38300000000001</v>
      </c>
      <c r="I6049" s="36">
        <v>162.846</v>
      </c>
      <c r="J6049" s="37">
        <f t="shared" si="381"/>
        <v>337.22900000000004</v>
      </c>
      <c r="K6049" s="38"/>
      <c r="L6049" s="35">
        <v>103.95</v>
      </c>
      <c r="M6049" s="36">
        <v>92.25</v>
      </c>
      <c r="N6049" s="37">
        <f t="shared" si="382"/>
        <v>196.2</v>
      </c>
    </row>
    <row r="6050" spans="1:14" ht="15.6" x14ac:dyDescent="0.3">
      <c r="A6050" s="40">
        <v>43717.875</v>
      </c>
      <c r="B6050" s="29">
        <f t="shared" si="379"/>
        <v>9</v>
      </c>
      <c r="C6050" s="34">
        <v>9</v>
      </c>
      <c r="D6050" s="35">
        <v>211.35</v>
      </c>
      <c r="E6050" s="36">
        <v>170.85</v>
      </c>
      <c r="F6050" s="37">
        <f t="shared" si="380"/>
        <v>382.2</v>
      </c>
      <c r="G6050" s="38"/>
      <c r="H6050" s="35">
        <v>180.101</v>
      </c>
      <c r="I6050" s="36">
        <v>160.029</v>
      </c>
      <c r="J6050" s="37">
        <f t="shared" si="381"/>
        <v>340.13</v>
      </c>
      <c r="K6050" s="38"/>
      <c r="L6050" s="35">
        <v>101.25</v>
      </c>
      <c r="M6050" s="36">
        <v>87.6</v>
      </c>
      <c r="N6050" s="37">
        <f t="shared" si="382"/>
        <v>188.85</v>
      </c>
    </row>
    <row r="6051" spans="1:14" ht="15.6" x14ac:dyDescent="0.3">
      <c r="A6051" s="39">
        <v>43717.916666666664</v>
      </c>
      <c r="B6051" s="29">
        <f t="shared" si="379"/>
        <v>9</v>
      </c>
      <c r="C6051" s="34">
        <v>9</v>
      </c>
      <c r="D6051" s="35">
        <v>191.7</v>
      </c>
      <c r="E6051" s="36">
        <v>168.9</v>
      </c>
      <c r="F6051" s="37">
        <f t="shared" si="380"/>
        <v>360.6</v>
      </c>
      <c r="G6051" s="38"/>
      <c r="H6051" s="35">
        <v>174.23</v>
      </c>
      <c r="I6051" s="36">
        <v>148.06200000000001</v>
      </c>
      <c r="J6051" s="37">
        <f t="shared" si="381"/>
        <v>322.29200000000003</v>
      </c>
      <c r="K6051" s="38"/>
      <c r="L6051" s="35">
        <v>97.5</v>
      </c>
      <c r="M6051" s="36">
        <v>84.15</v>
      </c>
      <c r="N6051" s="37">
        <f t="shared" si="382"/>
        <v>181.65</v>
      </c>
    </row>
    <row r="6052" spans="1:14" ht="15.6" x14ac:dyDescent="0.3">
      <c r="A6052" s="40">
        <v>43717.958333333336</v>
      </c>
      <c r="B6052" s="29">
        <f t="shared" si="379"/>
        <v>9</v>
      </c>
      <c r="C6052" s="34">
        <v>9</v>
      </c>
      <c r="D6052" s="35">
        <v>173.85</v>
      </c>
      <c r="E6052" s="36">
        <v>164.55</v>
      </c>
      <c r="F6052" s="37">
        <f t="shared" si="380"/>
        <v>338.4</v>
      </c>
      <c r="G6052" s="38"/>
      <c r="H6052" s="35">
        <v>173.28899999999999</v>
      </c>
      <c r="I6052" s="36">
        <v>147.88999999999999</v>
      </c>
      <c r="J6052" s="37">
        <f t="shared" si="381"/>
        <v>321.17899999999997</v>
      </c>
      <c r="K6052" s="38"/>
      <c r="L6052" s="35">
        <v>97.65</v>
      </c>
      <c r="M6052" s="36">
        <v>81</v>
      </c>
      <c r="N6052" s="37">
        <f t="shared" si="382"/>
        <v>178.65</v>
      </c>
    </row>
    <row r="6053" spans="1:14" ht="15.6" x14ac:dyDescent="0.3">
      <c r="A6053" s="39">
        <v>43717</v>
      </c>
      <c r="B6053" s="29">
        <f t="shared" si="379"/>
        <v>9</v>
      </c>
      <c r="C6053" s="34">
        <v>9</v>
      </c>
      <c r="D6053" s="35">
        <v>159.6</v>
      </c>
      <c r="E6053" s="36">
        <v>160.94999999999999</v>
      </c>
      <c r="F6053" s="37">
        <f t="shared" si="380"/>
        <v>320.54999999999995</v>
      </c>
      <c r="G6053" s="38"/>
      <c r="H6053" s="35">
        <v>162.65899999999999</v>
      </c>
      <c r="I6053" s="36">
        <v>121.34399999999999</v>
      </c>
      <c r="J6053" s="37">
        <f t="shared" si="381"/>
        <v>284.00299999999999</v>
      </c>
      <c r="K6053" s="38"/>
      <c r="L6053" s="35">
        <v>83.25</v>
      </c>
      <c r="M6053" s="36">
        <v>72.45</v>
      </c>
      <c r="N6053" s="37">
        <f t="shared" si="382"/>
        <v>155.69999999999999</v>
      </c>
    </row>
    <row r="6054" spans="1:14" ht="15.6" x14ac:dyDescent="0.3">
      <c r="A6054" s="40">
        <v>43718.041666666664</v>
      </c>
      <c r="B6054" s="29">
        <f t="shared" si="379"/>
        <v>9</v>
      </c>
      <c r="C6054" s="34">
        <v>10</v>
      </c>
      <c r="D6054" s="35">
        <v>154.94999999999999</v>
      </c>
      <c r="E6054" s="36">
        <v>148.65</v>
      </c>
      <c r="F6054" s="37">
        <f t="shared" si="380"/>
        <v>303.60000000000002</v>
      </c>
      <c r="G6054" s="38"/>
      <c r="H6054" s="35">
        <v>158.70400000000001</v>
      </c>
      <c r="I6054" s="36">
        <v>103.623</v>
      </c>
      <c r="J6054" s="37">
        <f t="shared" si="381"/>
        <v>262.327</v>
      </c>
      <c r="K6054" s="38"/>
      <c r="L6054" s="35">
        <v>79.2</v>
      </c>
      <c r="M6054" s="36">
        <v>73.8</v>
      </c>
      <c r="N6054" s="37">
        <f t="shared" si="382"/>
        <v>153</v>
      </c>
    </row>
    <row r="6055" spans="1:14" ht="15.6" x14ac:dyDescent="0.3">
      <c r="A6055" s="39">
        <v>43718.083333333336</v>
      </c>
      <c r="B6055" s="29">
        <f t="shared" si="379"/>
        <v>9</v>
      </c>
      <c r="C6055" s="34">
        <v>10</v>
      </c>
      <c r="D6055" s="35">
        <v>122.25</v>
      </c>
      <c r="E6055" s="36">
        <v>126.45</v>
      </c>
      <c r="F6055" s="37">
        <f t="shared" si="380"/>
        <v>248.7</v>
      </c>
      <c r="G6055" s="38"/>
      <c r="H6055" s="35">
        <v>156.76</v>
      </c>
      <c r="I6055" s="36">
        <v>102.42700000000001</v>
      </c>
      <c r="J6055" s="37">
        <f t="shared" si="381"/>
        <v>259.18700000000001</v>
      </c>
      <c r="K6055" s="38"/>
      <c r="L6055" s="35">
        <v>77.25</v>
      </c>
      <c r="M6055" s="36">
        <v>72.150000000000006</v>
      </c>
      <c r="N6055" s="37">
        <f t="shared" si="382"/>
        <v>149.4</v>
      </c>
    </row>
    <row r="6056" spans="1:14" ht="15.6" x14ac:dyDescent="0.3">
      <c r="A6056" s="40">
        <v>43718.125</v>
      </c>
      <c r="B6056" s="29">
        <f t="shared" si="379"/>
        <v>9</v>
      </c>
      <c r="C6056" s="34">
        <v>10</v>
      </c>
      <c r="D6056" s="35">
        <v>122.55</v>
      </c>
      <c r="E6056" s="36">
        <v>120.9</v>
      </c>
      <c r="F6056" s="37">
        <f t="shared" si="380"/>
        <v>243.45</v>
      </c>
      <c r="G6056" s="38"/>
      <c r="H6056" s="35">
        <v>149.15199999999999</v>
      </c>
      <c r="I6056" s="36">
        <v>103.032</v>
      </c>
      <c r="J6056" s="37">
        <f t="shared" si="381"/>
        <v>252.18399999999997</v>
      </c>
      <c r="K6056" s="38"/>
      <c r="L6056" s="35">
        <v>79.349999999999994</v>
      </c>
      <c r="M6056" s="36">
        <v>73.2</v>
      </c>
      <c r="N6056" s="37">
        <f t="shared" si="382"/>
        <v>152.55000000000001</v>
      </c>
    </row>
    <row r="6057" spans="1:14" ht="15.6" x14ac:dyDescent="0.3">
      <c r="A6057" s="39">
        <v>43718.166666666664</v>
      </c>
      <c r="B6057" s="29">
        <f t="shared" si="379"/>
        <v>9</v>
      </c>
      <c r="C6057" s="34">
        <v>10</v>
      </c>
      <c r="D6057" s="35">
        <v>124.05</v>
      </c>
      <c r="E6057" s="36">
        <v>115.05</v>
      </c>
      <c r="F6057" s="37">
        <f t="shared" si="380"/>
        <v>239.1</v>
      </c>
      <c r="G6057" s="38"/>
      <c r="H6057" s="35">
        <v>146.67400000000001</v>
      </c>
      <c r="I6057" s="36">
        <v>105.092</v>
      </c>
      <c r="J6057" s="37">
        <f t="shared" si="381"/>
        <v>251.76600000000002</v>
      </c>
      <c r="K6057" s="38"/>
      <c r="L6057" s="35">
        <v>85.35</v>
      </c>
      <c r="M6057" s="36">
        <v>72.900000000000006</v>
      </c>
      <c r="N6057" s="37">
        <f t="shared" si="382"/>
        <v>158.25</v>
      </c>
    </row>
    <row r="6058" spans="1:14" ht="15.6" x14ac:dyDescent="0.3">
      <c r="A6058" s="40">
        <v>43718.208333333336</v>
      </c>
      <c r="B6058" s="29">
        <f t="shared" si="379"/>
        <v>9</v>
      </c>
      <c r="C6058" s="34">
        <v>10</v>
      </c>
      <c r="D6058" s="35">
        <v>129.44999999999999</v>
      </c>
      <c r="E6058" s="36">
        <v>144.44999999999999</v>
      </c>
      <c r="F6058" s="37">
        <f t="shared" si="380"/>
        <v>273.89999999999998</v>
      </c>
      <c r="G6058" s="38"/>
      <c r="H6058" s="35">
        <v>158.67400000000001</v>
      </c>
      <c r="I6058" s="36">
        <v>109.29600000000001</v>
      </c>
      <c r="J6058" s="37">
        <f t="shared" si="381"/>
        <v>267.97000000000003</v>
      </c>
      <c r="K6058" s="38"/>
      <c r="L6058" s="35">
        <v>87.75</v>
      </c>
      <c r="M6058" s="36">
        <v>73.05</v>
      </c>
      <c r="N6058" s="37">
        <f t="shared" si="382"/>
        <v>160.80000000000001</v>
      </c>
    </row>
    <row r="6059" spans="1:14" ht="15.6" x14ac:dyDescent="0.3">
      <c r="A6059" s="39">
        <v>43718.25</v>
      </c>
      <c r="B6059" s="29">
        <f t="shared" si="379"/>
        <v>9</v>
      </c>
      <c r="C6059" s="34">
        <v>10</v>
      </c>
      <c r="D6059" s="35">
        <v>128.85</v>
      </c>
      <c r="E6059" s="36">
        <v>160.5</v>
      </c>
      <c r="F6059" s="37">
        <f t="shared" si="380"/>
        <v>289.35000000000002</v>
      </c>
      <c r="G6059" s="38"/>
      <c r="H6059" s="35">
        <v>175.27</v>
      </c>
      <c r="I6059" s="36">
        <v>127.855</v>
      </c>
      <c r="J6059" s="37">
        <f t="shared" si="381"/>
        <v>303.125</v>
      </c>
      <c r="K6059" s="38"/>
      <c r="L6059" s="35">
        <v>95.25</v>
      </c>
      <c r="M6059" s="36">
        <v>72.900000000000006</v>
      </c>
      <c r="N6059" s="37">
        <f t="shared" si="382"/>
        <v>168.15</v>
      </c>
    </row>
    <row r="6060" spans="1:14" ht="15.6" x14ac:dyDescent="0.3">
      <c r="A6060" s="40">
        <v>43718.291666666664</v>
      </c>
      <c r="B6060" s="29">
        <f t="shared" si="379"/>
        <v>9</v>
      </c>
      <c r="C6060" s="34">
        <v>10</v>
      </c>
      <c r="D6060" s="35">
        <v>162.30000000000001</v>
      </c>
      <c r="E6060" s="36">
        <v>162.75</v>
      </c>
      <c r="F6060" s="37">
        <f t="shared" si="380"/>
        <v>325.05</v>
      </c>
      <c r="G6060" s="38"/>
      <c r="H6060" s="35">
        <v>222.708</v>
      </c>
      <c r="I6060" s="36">
        <v>161.51</v>
      </c>
      <c r="J6060" s="37">
        <f t="shared" si="381"/>
        <v>384.21799999999996</v>
      </c>
      <c r="K6060" s="38"/>
      <c r="L6060" s="35">
        <v>127.65</v>
      </c>
      <c r="M6060" s="36">
        <v>98.7</v>
      </c>
      <c r="N6060" s="37">
        <f t="shared" si="382"/>
        <v>226.35000000000002</v>
      </c>
    </row>
    <row r="6061" spans="1:14" ht="15.6" x14ac:dyDescent="0.3">
      <c r="A6061" s="39">
        <v>43718.333333333336</v>
      </c>
      <c r="B6061" s="29">
        <f t="shared" si="379"/>
        <v>9</v>
      </c>
      <c r="C6061" s="34">
        <v>10</v>
      </c>
      <c r="D6061" s="35">
        <v>161.1</v>
      </c>
      <c r="E6061" s="36">
        <v>168.9</v>
      </c>
      <c r="F6061" s="37">
        <f t="shared" si="380"/>
        <v>330</v>
      </c>
      <c r="G6061" s="38"/>
      <c r="H6061" s="35">
        <v>231.876</v>
      </c>
      <c r="I6061" s="36">
        <v>179.30500000000001</v>
      </c>
      <c r="J6061" s="37">
        <f t="shared" si="381"/>
        <v>411.18100000000004</v>
      </c>
      <c r="K6061" s="38"/>
      <c r="L6061" s="35">
        <v>145.65</v>
      </c>
      <c r="M6061" s="36">
        <v>114.9</v>
      </c>
      <c r="N6061" s="37">
        <f t="shared" si="382"/>
        <v>260.55</v>
      </c>
    </row>
    <row r="6062" spans="1:14" ht="15.6" x14ac:dyDescent="0.3">
      <c r="A6062" s="40">
        <v>43718.375</v>
      </c>
      <c r="B6062" s="29">
        <f t="shared" si="379"/>
        <v>9</v>
      </c>
      <c r="C6062" s="34">
        <v>10</v>
      </c>
      <c r="D6062" s="35">
        <v>186.45</v>
      </c>
      <c r="E6062" s="36">
        <v>203.7</v>
      </c>
      <c r="F6062" s="37">
        <f t="shared" si="380"/>
        <v>390.15</v>
      </c>
      <c r="G6062" s="38"/>
      <c r="H6062" s="35">
        <v>244.37200000000001</v>
      </c>
      <c r="I6062" s="36">
        <v>201.065</v>
      </c>
      <c r="J6062" s="37">
        <f t="shared" si="381"/>
        <v>445.43700000000001</v>
      </c>
      <c r="K6062" s="38"/>
      <c r="L6062" s="35">
        <v>159.30000000000001</v>
      </c>
      <c r="M6062" s="36">
        <v>127.2</v>
      </c>
      <c r="N6062" s="37">
        <f t="shared" si="382"/>
        <v>286.5</v>
      </c>
    </row>
    <row r="6063" spans="1:14" ht="15.6" x14ac:dyDescent="0.3">
      <c r="A6063" s="39">
        <v>43718.416666666664</v>
      </c>
      <c r="B6063" s="29">
        <f t="shared" si="379"/>
        <v>9</v>
      </c>
      <c r="C6063" s="34">
        <v>10</v>
      </c>
      <c r="D6063" s="35">
        <v>199.05</v>
      </c>
      <c r="E6063" s="36">
        <v>234.15</v>
      </c>
      <c r="F6063" s="37">
        <f t="shared" si="380"/>
        <v>433.20000000000005</v>
      </c>
      <c r="G6063" s="38"/>
      <c r="H6063" s="35">
        <v>261.83</v>
      </c>
      <c r="I6063" s="36">
        <v>213.54300000000001</v>
      </c>
      <c r="J6063" s="37">
        <f t="shared" si="381"/>
        <v>475.37299999999999</v>
      </c>
      <c r="K6063" s="38"/>
      <c r="L6063" s="35">
        <v>173.7</v>
      </c>
      <c r="M6063" s="36">
        <v>138.44999999999999</v>
      </c>
      <c r="N6063" s="37">
        <f t="shared" si="382"/>
        <v>312.14999999999998</v>
      </c>
    </row>
    <row r="6064" spans="1:14" ht="15.6" x14ac:dyDescent="0.3">
      <c r="A6064" s="40">
        <v>43718.458333333336</v>
      </c>
      <c r="B6064" s="29">
        <f t="shared" si="379"/>
        <v>9</v>
      </c>
      <c r="C6064" s="34">
        <v>10</v>
      </c>
      <c r="D6064" s="35">
        <v>211.65</v>
      </c>
      <c r="E6064" s="36">
        <v>242.85</v>
      </c>
      <c r="F6064" s="37">
        <f t="shared" si="380"/>
        <v>454.5</v>
      </c>
      <c r="G6064" s="38"/>
      <c r="H6064" s="35">
        <v>266.94299999999998</v>
      </c>
      <c r="I6064" s="36">
        <v>223.13200000000001</v>
      </c>
      <c r="J6064" s="37">
        <f t="shared" si="381"/>
        <v>490.07499999999999</v>
      </c>
      <c r="K6064" s="38"/>
      <c r="L6064" s="35">
        <v>171.3</v>
      </c>
      <c r="M6064" s="36">
        <v>142.19999999999999</v>
      </c>
      <c r="N6064" s="37">
        <f t="shared" si="382"/>
        <v>313.5</v>
      </c>
    </row>
    <row r="6065" spans="1:14" ht="15.6" x14ac:dyDescent="0.3">
      <c r="A6065" s="39">
        <v>43718.5</v>
      </c>
      <c r="B6065" s="29">
        <f t="shared" si="379"/>
        <v>9</v>
      </c>
      <c r="C6065" s="34">
        <v>10</v>
      </c>
      <c r="D6065" s="35">
        <v>223.8</v>
      </c>
      <c r="E6065" s="36">
        <v>335.1</v>
      </c>
      <c r="F6065" s="37">
        <f t="shared" si="380"/>
        <v>558.90000000000009</v>
      </c>
      <c r="G6065" s="38"/>
      <c r="H6065" s="35">
        <v>366.971</v>
      </c>
      <c r="I6065" s="36">
        <v>225.75700000000001</v>
      </c>
      <c r="J6065" s="37">
        <f t="shared" si="381"/>
        <v>592.72800000000007</v>
      </c>
      <c r="K6065" s="38"/>
      <c r="L6065" s="35">
        <v>227.7</v>
      </c>
      <c r="M6065" s="36">
        <v>167.55</v>
      </c>
      <c r="N6065" s="37">
        <f t="shared" si="382"/>
        <v>395.25</v>
      </c>
    </row>
    <row r="6066" spans="1:14" ht="15.6" x14ac:dyDescent="0.3">
      <c r="A6066" s="40">
        <v>43718.541666666664</v>
      </c>
      <c r="B6066" s="29">
        <f t="shared" si="379"/>
        <v>9</v>
      </c>
      <c r="C6066" s="34">
        <v>10</v>
      </c>
      <c r="D6066" s="35">
        <v>244.2</v>
      </c>
      <c r="E6066" s="36">
        <v>365.7</v>
      </c>
      <c r="F6066" s="37">
        <f t="shared" si="380"/>
        <v>609.9</v>
      </c>
      <c r="G6066" s="38"/>
      <c r="H6066" s="35">
        <v>436.09100000000001</v>
      </c>
      <c r="I6066" s="36">
        <v>234.55600000000001</v>
      </c>
      <c r="J6066" s="37">
        <f t="shared" si="381"/>
        <v>670.64700000000005</v>
      </c>
      <c r="K6066" s="38"/>
      <c r="L6066" s="35">
        <v>268.2</v>
      </c>
      <c r="M6066" s="36">
        <v>208.05</v>
      </c>
      <c r="N6066" s="37">
        <f t="shared" si="382"/>
        <v>476.25</v>
      </c>
    </row>
    <row r="6067" spans="1:14" ht="15.6" x14ac:dyDescent="0.3">
      <c r="A6067" s="39">
        <v>43718.583333333336</v>
      </c>
      <c r="B6067" s="29">
        <f t="shared" si="379"/>
        <v>9</v>
      </c>
      <c r="C6067" s="34">
        <v>10</v>
      </c>
      <c r="D6067" s="35">
        <v>254.85</v>
      </c>
      <c r="E6067" s="36">
        <v>385.65</v>
      </c>
      <c r="F6067" s="37">
        <f t="shared" si="380"/>
        <v>640.5</v>
      </c>
      <c r="G6067" s="38"/>
      <c r="H6067" s="35">
        <v>433.327</v>
      </c>
      <c r="I6067" s="36">
        <v>229.81100000000001</v>
      </c>
      <c r="J6067" s="37">
        <f t="shared" si="381"/>
        <v>663.13800000000003</v>
      </c>
      <c r="K6067" s="38"/>
      <c r="L6067" s="35">
        <v>261.45</v>
      </c>
      <c r="M6067" s="36">
        <v>203.55</v>
      </c>
      <c r="N6067" s="37">
        <f t="shared" si="382"/>
        <v>465</v>
      </c>
    </row>
    <row r="6068" spans="1:14" ht="15.6" x14ac:dyDescent="0.3">
      <c r="A6068" s="40">
        <v>43718.625</v>
      </c>
      <c r="B6068" s="29">
        <f t="shared" si="379"/>
        <v>9</v>
      </c>
      <c r="C6068" s="34">
        <v>10</v>
      </c>
      <c r="D6068" s="35">
        <v>247.2</v>
      </c>
      <c r="E6068" s="36">
        <v>381.3</v>
      </c>
      <c r="F6068" s="37">
        <f t="shared" si="380"/>
        <v>628.5</v>
      </c>
      <c r="G6068" s="38"/>
      <c r="H6068" s="35">
        <v>427.39</v>
      </c>
      <c r="I6068" s="36">
        <v>230.34100000000001</v>
      </c>
      <c r="J6068" s="37">
        <f t="shared" si="381"/>
        <v>657.73099999999999</v>
      </c>
      <c r="K6068" s="38"/>
      <c r="L6068" s="35">
        <v>257.55</v>
      </c>
      <c r="M6068" s="36">
        <v>206.55</v>
      </c>
      <c r="N6068" s="37">
        <f t="shared" si="382"/>
        <v>464.1</v>
      </c>
    </row>
    <row r="6069" spans="1:14" ht="15.6" x14ac:dyDescent="0.3">
      <c r="A6069" s="39">
        <v>43718.666666666664</v>
      </c>
      <c r="B6069" s="29">
        <f t="shared" si="379"/>
        <v>9</v>
      </c>
      <c r="C6069" s="34">
        <v>10</v>
      </c>
      <c r="D6069" s="35">
        <v>229.95</v>
      </c>
      <c r="E6069" s="36">
        <v>380.25</v>
      </c>
      <c r="F6069" s="37">
        <f t="shared" si="380"/>
        <v>610.20000000000005</v>
      </c>
      <c r="G6069" s="38"/>
      <c r="H6069" s="35">
        <v>428.56700000000001</v>
      </c>
      <c r="I6069" s="36">
        <v>227.125</v>
      </c>
      <c r="J6069" s="37">
        <f t="shared" si="381"/>
        <v>655.69200000000001</v>
      </c>
      <c r="K6069" s="38"/>
      <c r="L6069" s="35">
        <v>259.5</v>
      </c>
      <c r="M6069" s="36">
        <v>202.95</v>
      </c>
      <c r="N6069" s="37">
        <f t="shared" si="382"/>
        <v>462.45</v>
      </c>
    </row>
    <row r="6070" spans="1:14" ht="15.6" x14ac:dyDescent="0.3">
      <c r="A6070" s="40">
        <v>43718.708333333336</v>
      </c>
      <c r="B6070" s="29">
        <f t="shared" si="379"/>
        <v>9</v>
      </c>
      <c r="C6070" s="34">
        <v>10</v>
      </c>
      <c r="D6070" s="35">
        <v>233.4</v>
      </c>
      <c r="E6070" s="36">
        <v>364.95</v>
      </c>
      <c r="F6070" s="37">
        <f t="shared" si="380"/>
        <v>598.35</v>
      </c>
      <c r="G6070" s="38"/>
      <c r="H6070" s="35">
        <v>417.233</v>
      </c>
      <c r="I6070" s="36">
        <v>222.2</v>
      </c>
      <c r="J6070" s="37">
        <f t="shared" si="381"/>
        <v>639.43299999999999</v>
      </c>
      <c r="K6070" s="38"/>
      <c r="L6070" s="35">
        <v>256.35000000000002</v>
      </c>
      <c r="M6070" s="36">
        <v>205.2</v>
      </c>
      <c r="N6070" s="37">
        <f t="shared" si="382"/>
        <v>461.55</v>
      </c>
    </row>
    <row r="6071" spans="1:14" ht="15.6" x14ac:dyDescent="0.3">
      <c r="A6071" s="39">
        <v>43718.75</v>
      </c>
      <c r="B6071" s="29">
        <f t="shared" si="379"/>
        <v>9</v>
      </c>
      <c r="C6071" s="34">
        <v>10</v>
      </c>
      <c r="D6071" s="35">
        <v>229.35</v>
      </c>
      <c r="E6071" s="36">
        <v>339.45</v>
      </c>
      <c r="F6071" s="37">
        <f t="shared" si="380"/>
        <v>568.79999999999995</v>
      </c>
      <c r="G6071" s="38"/>
      <c r="H6071" s="35">
        <v>402.77499999999998</v>
      </c>
      <c r="I6071" s="36">
        <v>203.11099999999999</v>
      </c>
      <c r="J6071" s="37">
        <f t="shared" si="381"/>
        <v>605.88599999999997</v>
      </c>
      <c r="K6071" s="38"/>
      <c r="L6071" s="35">
        <v>239.55</v>
      </c>
      <c r="M6071" s="36">
        <v>193.95</v>
      </c>
      <c r="N6071" s="37">
        <f t="shared" si="382"/>
        <v>433.5</v>
      </c>
    </row>
    <row r="6072" spans="1:14" ht="15.6" x14ac:dyDescent="0.3">
      <c r="A6072" s="40">
        <v>43718.791666666664</v>
      </c>
      <c r="B6072" s="29">
        <f t="shared" si="379"/>
        <v>9</v>
      </c>
      <c r="C6072" s="34">
        <v>10</v>
      </c>
      <c r="D6072" s="35">
        <v>225.3</v>
      </c>
      <c r="E6072" s="36">
        <v>308.7</v>
      </c>
      <c r="F6072" s="37">
        <f t="shared" si="380"/>
        <v>534</v>
      </c>
      <c r="G6072" s="38"/>
      <c r="H6072" s="35">
        <v>185.03700000000001</v>
      </c>
      <c r="I6072" s="36">
        <v>170.06700000000001</v>
      </c>
      <c r="J6072" s="37">
        <f t="shared" si="381"/>
        <v>355.10400000000004</v>
      </c>
      <c r="K6072" s="38"/>
      <c r="L6072" s="35">
        <v>112.65</v>
      </c>
      <c r="M6072" s="36">
        <v>104.4</v>
      </c>
      <c r="N6072" s="37">
        <f t="shared" si="382"/>
        <v>217.05</v>
      </c>
    </row>
    <row r="6073" spans="1:14" ht="15.6" x14ac:dyDescent="0.3">
      <c r="A6073" s="39">
        <v>43718.833333333336</v>
      </c>
      <c r="B6073" s="29">
        <f t="shared" si="379"/>
        <v>9</v>
      </c>
      <c r="C6073" s="34">
        <v>10</v>
      </c>
      <c r="D6073" s="35">
        <v>220.5</v>
      </c>
      <c r="E6073" s="36">
        <v>293.85000000000002</v>
      </c>
      <c r="F6073" s="37">
        <f t="shared" si="380"/>
        <v>514.35</v>
      </c>
      <c r="G6073" s="38"/>
      <c r="H6073" s="35">
        <v>176.38800000000001</v>
      </c>
      <c r="I6073" s="36">
        <v>162.84</v>
      </c>
      <c r="J6073" s="37">
        <f t="shared" si="381"/>
        <v>339.22800000000001</v>
      </c>
      <c r="K6073" s="38"/>
      <c r="L6073" s="35">
        <v>101.4</v>
      </c>
      <c r="M6073" s="36">
        <v>88.8</v>
      </c>
      <c r="N6073" s="37">
        <f t="shared" si="382"/>
        <v>190.2</v>
      </c>
    </row>
    <row r="6074" spans="1:14" ht="15.6" x14ac:dyDescent="0.3">
      <c r="A6074" s="40">
        <v>43718.875</v>
      </c>
      <c r="B6074" s="29">
        <f t="shared" si="379"/>
        <v>9</v>
      </c>
      <c r="C6074" s="34">
        <v>10</v>
      </c>
      <c r="D6074" s="35">
        <v>212.1</v>
      </c>
      <c r="E6074" s="36">
        <v>271.35000000000002</v>
      </c>
      <c r="F6074" s="37">
        <f t="shared" si="380"/>
        <v>483.45000000000005</v>
      </c>
      <c r="G6074" s="38"/>
      <c r="H6074" s="35">
        <v>181.24700000000001</v>
      </c>
      <c r="I6074" s="36">
        <v>159.315</v>
      </c>
      <c r="J6074" s="37">
        <f t="shared" si="381"/>
        <v>340.56200000000001</v>
      </c>
      <c r="K6074" s="38"/>
      <c r="L6074" s="35">
        <v>101.1</v>
      </c>
      <c r="M6074" s="36">
        <v>81</v>
      </c>
      <c r="N6074" s="37">
        <f t="shared" si="382"/>
        <v>182.1</v>
      </c>
    </row>
    <row r="6075" spans="1:14" ht="15.6" x14ac:dyDescent="0.3">
      <c r="A6075" s="39">
        <v>43718.916666666664</v>
      </c>
      <c r="B6075" s="29">
        <f t="shared" si="379"/>
        <v>9</v>
      </c>
      <c r="C6075" s="34">
        <v>10</v>
      </c>
      <c r="D6075" s="35">
        <v>206.4</v>
      </c>
      <c r="E6075" s="36">
        <v>267</v>
      </c>
      <c r="F6075" s="37">
        <f t="shared" si="380"/>
        <v>473.4</v>
      </c>
      <c r="G6075" s="38"/>
      <c r="H6075" s="35">
        <v>177.68</v>
      </c>
      <c r="I6075" s="36">
        <v>153.661</v>
      </c>
      <c r="J6075" s="37">
        <f t="shared" si="381"/>
        <v>331.34100000000001</v>
      </c>
      <c r="K6075" s="38"/>
      <c r="L6075" s="35">
        <v>96.15</v>
      </c>
      <c r="M6075" s="36">
        <v>76.650000000000006</v>
      </c>
      <c r="N6075" s="37">
        <f t="shared" si="382"/>
        <v>172.8</v>
      </c>
    </row>
    <row r="6076" spans="1:14" ht="15.6" x14ac:dyDescent="0.3">
      <c r="A6076" s="40">
        <v>43718.958333333336</v>
      </c>
      <c r="B6076" s="29">
        <f t="shared" si="379"/>
        <v>9</v>
      </c>
      <c r="C6076" s="34">
        <v>10</v>
      </c>
      <c r="D6076" s="35">
        <v>192.15</v>
      </c>
      <c r="E6076" s="36">
        <v>261.60000000000002</v>
      </c>
      <c r="F6076" s="37">
        <f t="shared" si="380"/>
        <v>453.75</v>
      </c>
      <c r="G6076" s="38"/>
      <c r="H6076" s="35">
        <v>174.98599999999999</v>
      </c>
      <c r="I6076" s="36">
        <v>149.37700000000001</v>
      </c>
      <c r="J6076" s="37">
        <f t="shared" si="381"/>
        <v>324.363</v>
      </c>
      <c r="K6076" s="38"/>
      <c r="L6076" s="35">
        <v>93.75</v>
      </c>
      <c r="M6076" s="36">
        <v>72.900000000000006</v>
      </c>
      <c r="N6076" s="37">
        <f t="shared" si="382"/>
        <v>166.65</v>
      </c>
    </row>
    <row r="6077" spans="1:14" ht="15.6" x14ac:dyDescent="0.3">
      <c r="A6077" s="39">
        <v>43718</v>
      </c>
      <c r="B6077" s="29">
        <f t="shared" si="379"/>
        <v>9</v>
      </c>
      <c r="C6077" s="34">
        <v>10</v>
      </c>
      <c r="D6077" s="35">
        <v>183.15</v>
      </c>
      <c r="E6077" s="36">
        <v>267.60000000000002</v>
      </c>
      <c r="F6077" s="37">
        <f t="shared" si="380"/>
        <v>450.75</v>
      </c>
      <c r="G6077" s="38"/>
      <c r="H6077" s="35">
        <v>164.93799999999999</v>
      </c>
      <c r="I6077" s="36">
        <v>122.339</v>
      </c>
      <c r="J6077" s="37">
        <f t="shared" si="381"/>
        <v>287.27699999999999</v>
      </c>
      <c r="K6077" s="38"/>
      <c r="L6077" s="35">
        <v>88.8</v>
      </c>
      <c r="M6077" s="36">
        <v>71.55</v>
      </c>
      <c r="N6077" s="37">
        <f t="shared" si="382"/>
        <v>160.35</v>
      </c>
    </row>
    <row r="6078" spans="1:14" ht="15.6" x14ac:dyDescent="0.3">
      <c r="A6078" s="40">
        <v>43719.041666666664</v>
      </c>
      <c r="B6078" s="29">
        <f t="shared" si="379"/>
        <v>9</v>
      </c>
      <c r="C6078" s="34">
        <v>11</v>
      </c>
      <c r="D6078" s="35">
        <v>170.85</v>
      </c>
      <c r="E6078" s="36">
        <v>264.60000000000002</v>
      </c>
      <c r="F6078" s="37">
        <f t="shared" si="380"/>
        <v>435.45000000000005</v>
      </c>
      <c r="G6078" s="38"/>
      <c r="H6078" s="35">
        <v>162.18299999999999</v>
      </c>
      <c r="I6078" s="36">
        <v>106.038</v>
      </c>
      <c r="J6078" s="37">
        <f t="shared" si="381"/>
        <v>268.221</v>
      </c>
      <c r="K6078" s="38"/>
      <c r="L6078" s="35">
        <v>80.55</v>
      </c>
      <c r="M6078" s="36">
        <v>68.849999999999994</v>
      </c>
      <c r="N6078" s="37">
        <f t="shared" si="382"/>
        <v>149.39999999999998</v>
      </c>
    </row>
    <row r="6079" spans="1:14" ht="15.6" x14ac:dyDescent="0.3">
      <c r="A6079" s="39">
        <v>43719.083333333336</v>
      </c>
      <c r="B6079" s="29">
        <f t="shared" si="379"/>
        <v>9</v>
      </c>
      <c r="C6079" s="34">
        <v>11</v>
      </c>
      <c r="D6079" s="35">
        <v>148.19999999999999</v>
      </c>
      <c r="E6079" s="36">
        <v>143.4</v>
      </c>
      <c r="F6079" s="37">
        <f t="shared" si="380"/>
        <v>291.60000000000002</v>
      </c>
      <c r="G6079" s="38"/>
      <c r="H6079" s="35">
        <v>161.76499999999999</v>
      </c>
      <c r="I6079" s="36">
        <v>101.721</v>
      </c>
      <c r="J6079" s="37">
        <f t="shared" si="381"/>
        <v>263.48599999999999</v>
      </c>
      <c r="K6079" s="38"/>
      <c r="L6079" s="35">
        <v>81.599999999999994</v>
      </c>
      <c r="M6079" s="36">
        <v>70.8</v>
      </c>
      <c r="N6079" s="37">
        <f t="shared" si="382"/>
        <v>152.39999999999998</v>
      </c>
    </row>
    <row r="6080" spans="1:14" ht="15.6" x14ac:dyDescent="0.3">
      <c r="A6080" s="40">
        <v>43719.125</v>
      </c>
      <c r="B6080" s="29">
        <f t="shared" si="379"/>
        <v>9</v>
      </c>
      <c r="C6080" s="34">
        <v>11</v>
      </c>
      <c r="D6080" s="35">
        <v>145.94999999999999</v>
      </c>
      <c r="E6080" s="36">
        <v>132</v>
      </c>
      <c r="F6080" s="37">
        <f t="shared" si="380"/>
        <v>277.95</v>
      </c>
      <c r="G6080" s="38"/>
      <c r="H6080" s="35">
        <v>154.85</v>
      </c>
      <c r="I6080" s="36">
        <v>101.806</v>
      </c>
      <c r="J6080" s="37">
        <f t="shared" si="381"/>
        <v>256.65600000000001</v>
      </c>
      <c r="K6080" s="38"/>
      <c r="L6080" s="35">
        <v>82.05</v>
      </c>
      <c r="M6080" s="36">
        <v>69.900000000000006</v>
      </c>
      <c r="N6080" s="37">
        <f t="shared" si="382"/>
        <v>151.94999999999999</v>
      </c>
    </row>
    <row r="6081" spans="1:14" ht="15.6" x14ac:dyDescent="0.3">
      <c r="A6081" s="39">
        <v>43719.166666666664</v>
      </c>
      <c r="B6081" s="29">
        <f t="shared" si="379"/>
        <v>9</v>
      </c>
      <c r="C6081" s="34">
        <v>11</v>
      </c>
      <c r="D6081" s="35">
        <v>146.69999999999999</v>
      </c>
      <c r="E6081" s="36">
        <v>124.65</v>
      </c>
      <c r="F6081" s="37">
        <f t="shared" si="380"/>
        <v>271.35000000000002</v>
      </c>
      <c r="G6081" s="38"/>
      <c r="H6081" s="35">
        <v>146.10300000000001</v>
      </c>
      <c r="I6081" s="36">
        <v>100.76600000000001</v>
      </c>
      <c r="J6081" s="37">
        <f t="shared" si="381"/>
        <v>246.86900000000003</v>
      </c>
      <c r="K6081" s="38"/>
      <c r="L6081" s="35">
        <v>81.45</v>
      </c>
      <c r="M6081" s="36">
        <v>70.5</v>
      </c>
      <c r="N6081" s="37">
        <f t="shared" si="382"/>
        <v>151.94999999999999</v>
      </c>
    </row>
    <row r="6082" spans="1:14" ht="15.6" x14ac:dyDescent="0.3">
      <c r="A6082" s="40">
        <v>43719.208333333336</v>
      </c>
      <c r="B6082" s="29">
        <f t="shared" si="379"/>
        <v>9</v>
      </c>
      <c r="C6082" s="34">
        <v>11</v>
      </c>
      <c r="D6082" s="35">
        <v>140.85</v>
      </c>
      <c r="E6082" s="36">
        <v>124.35</v>
      </c>
      <c r="F6082" s="37">
        <f t="shared" si="380"/>
        <v>265.2</v>
      </c>
      <c r="G6082" s="38"/>
      <c r="H6082" s="35">
        <v>157.15600000000001</v>
      </c>
      <c r="I6082" s="36">
        <v>102.218</v>
      </c>
      <c r="J6082" s="37">
        <f t="shared" si="381"/>
        <v>259.37400000000002</v>
      </c>
      <c r="K6082" s="38"/>
      <c r="L6082" s="35">
        <v>80.849999999999994</v>
      </c>
      <c r="M6082" s="36">
        <v>69</v>
      </c>
      <c r="N6082" s="37">
        <f t="shared" si="382"/>
        <v>149.85</v>
      </c>
    </row>
    <row r="6083" spans="1:14" ht="15.6" x14ac:dyDescent="0.3">
      <c r="A6083" s="39">
        <v>43719.25</v>
      </c>
      <c r="B6083" s="29">
        <f t="shared" si="379"/>
        <v>9</v>
      </c>
      <c r="C6083" s="34">
        <v>11</v>
      </c>
      <c r="D6083" s="35">
        <v>126.6</v>
      </c>
      <c r="E6083" s="36">
        <v>146.85</v>
      </c>
      <c r="F6083" s="37">
        <f t="shared" si="380"/>
        <v>273.45</v>
      </c>
      <c r="G6083" s="38"/>
      <c r="H6083" s="35">
        <v>187.749</v>
      </c>
      <c r="I6083" s="36">
        <v>111.10599999999999</v>
      </c>
      <c r="J6083" s="37">
        <f t="shared" si="381"/>
        <v>298.85500000000002</v>
      </c>
      <c r="K6083" s="38"/>
      <c r="L6083" s="35">
        <v>86.25</v>
      </c>
      <c r="M6083" s="36">
        <v>72.150000000000006</v>
      </c>
      <c r="N6083" s="37">
        <f t="shared" si="382"/>
        <v>158.4</v>
      </c>
    </row>
    <row r="6084" spans="1:14" ht="15.6" x14ac:dyDescent="0.3">
      <c r="A6084" s="40">
        <v>43719.291666666664</v>
      </c>
      <c r="B6084" s="29">
        <f t="shared" si="379"/>
        <v>9</v>
      </c>
      <c r="C6084" s="34">
        <v>11</v>
      </c>
      <c r="D6084" s="35">
        <v>157.5</v>
      </c>
      <c r="E6084" s="36">
        <v>284.85000000000002</v>
      </c>
      <c r="F6084" s="37">
        <f t="shared" si="380"/>
        <v>442.35</v>
      </c>
      <c r="G6084" s="38"/>
      <c r="H6084" s="35">
        <v>378.13400000000001</v>
      </c>
      <c r="I6084" s="36">
        <v>157.44499999999999</v>
      </c>
      <c r="J6084" s="37">
        <f t="shared" si="381"/>
        <v>535.57899999999995</v>
      </c>
      <c r="K6084" s="38"/>
      <c r="L6084" s="35">
        <v>205.8</v>
      </c>
      <c r="M6084" s="36">
        <v>152.85</v>
      </c>
      <c r="N6084" s="37">
        <f t="shared" si="382"/>
        <v>358.65</v>
      </c>
    </row>
    <row r="6085" spans="1:14" ht="15.6" x14ac:dyDescent="0.3">
      <c r="A6085" s="39">
        <v>43719.333333333336</v>
      </c>
      <c r="B6085" s="29">
        <f t="shared" si="379"/>
        <v>9</v>
      </c>
      <c r="C6085" s="34">
        <v>11</v>
      </c>
      <c r="D6085" s="35">
        <v>166.95</v>
      </c>
      <c r="E6085" s="36">
        <v>280.05</v>
      </c>
      <c r="F6085" s="37">
        <f t="shared" si="380"/>
        <v>447</v>
      </c>
      <c r="G6085" s="38"/>
      <c r="H6085" s="35">
        <v>388.72899999999998</v>
      </c>
      <c r="I6085" s="36">
        <v>180.773</v>
      </c>
      <c r="J6085" s="37">
        <f t="shared" si="381"/>
        <v>569.50199999999995</v>
      </c>
      <c r="K6085" s="38"/>
      <c r="L6085" s="35">
        <v>217.2</v>
      </c>
      <c r="M6085" s="36">
        <v>182.25</v>
      </c>
      <c r="N6085" s="37">
        <f t="shared" si="382"/>
        <v>399.45</v>
      </c>
    </row>
    <row r="6086" spans="1:14" ht="15.6" x14ac:dyDescent="0.3">
      <c r="A6086" s="40">
        <v>43719.375</v>
      </c>
      <c r="B6086" s="29">
        <f t="shared" si="379"/>
        <v>9</v>
      </c>
      <c r="C6086" s="34">
        <v>11</v>
      </c>
      <c r="D6086" s="35">
        <v>187.65</v>
      </c>
      <c r="E6086" s="36">
        <v>311.7</v>
      </c>
      <c r="F6086" s="37">
        <f t="shared" si="380"/>
        <v>499.35</v>
      </c>
      <c r="G6086" s="38"/>
      <c r="H6086" s="35">
        <v>418.22199999999998</v>
      </c>
      <c r="I6086" s="36">
        <v>199.17699999999999</v>
      </c>
      <c r="J6086" s="37">
        <f t="shared" si="381"/>
        <v>617.399</v>
      </c>
      <c r="K6086" s="38"/>
      <c r="L6086" s="35">
        <v>242.55</v>
      </c>
      <c r="M6086" s="36">
        <v>218.4</v>
      </c>
      <c r="N6086" s="37">
        <f t="shared" si="382"/>
        <v>460.95000000000005</v>
      </c>
    </row>
    <row r="6087" spans="1:14" ht="15.6" x14ac:dyDescent="0.3">
      <c r="A6087" s="39">
        <v>43719.416666666664</v>
      </c>
      <c r="B6087" s="29">
        <f t="shared" si="379"/>
        <v>9</v>
      </c>
      <c r="C6087" s="34">
        <v>11</v>
      </c>
      <c r="D6087" s="35">
        <v>211.05</v>
      </c>
      <c r="E6087" s="36">
        <v>358.65</v>
      </c>
      <c r="F6087" s="37">
        <f t="shared" si="380"/>
        <v>569.70000000000005</v>
      </c>
      <c r="G6087" s="38"/>
      <c r="H6087" s="35">
        <v>439.58800000000002</v>
      </c>
      <c r="I6087" s="36">
        <v>212.41</v>
      </c>
      <c r="J6087" s="37">
        <f t="shared" si="381"/>
        <v>651.99800000000005</v>
      </c>
      <c r="K6087" s="38"/>
      <c r="L6087" s="35">
        <v>276.3</v>
      </c>
      <c r="M6087" s="36">
        <v>232.35</v>
      </c>
      <c r="N6087" s="37">
        <f t="shared" si="382"/>
        <v>508.65</v>
      </c>
    </row>
    <row r="6088" spans="1:14" ht="15.6" x14ac:dyDescent="0.3">
      <c r="A6088" s="40">
        <v>43719.458333333336</v>
      </c>
      <c r="B6088" s="29">
        <f t="shared" ref="B6088:B6151" si="383">MONTH(A6088)</f>
        <v>9</v>
      </c>
      <c r="C6088" s="34">
        <v>11</v>
      </c>
      <c r="D6088" s="35">
        <v>241.35</v>
      </c>
      <c r="E6088" s="36">
        <v>372</v>
      </c>
      <c r="F6088" s="37">
        <f t="shared" ref="F6088:F6151" si="384">D6088+E6088</f>
        <v>613.35</v>
      </c>
      <c r="G6088" s="38"/>
      <c r="H6088" s="35">
        <v>447.01100000000002</v>
      </c>
      <c r="I6088" s="36">
        <v>218.048</v>
      </c>
      <c r="J6088" s="37">
        <f t="shared" ref="J6088:J6151" si="385">H6088+I6088</f>
        <v>665.05899999999997</v>
      </c>
      <c r="K6088" s="38"/>
      <c r="L6088" s="35">
        <v>277.5</v>
      </c>
      <c r="M6088" s="36">
        <v>233.1</v>
      </c>
      <c r="N6088" s="37">
        <f t="shared" ref="N6088:N6151" si="386">L6088+M6088</f>
        <v>510.6</v>
      </c>
    </row>
    <row r="6089" spans="1:14" ht="15.6" x14ac:dyDescent="0.3">
      <c r="A6089" s="39">
        <v>43719.5</v>
      </c>
      <c r="B6089" s="29">
        <f t="shared" si="383"/>
        <v>9</v>
      </c>
      <c r="C6089" s="34">
        <v>11</v>
      </c>
      <c r="D6089" s="35">
        <v>254.55</v>
      </c>
      <c r="E6089" s="36">
        <v>382.8</v>
      </c>
      <c r="F6089" s="37">
        <f t="shared" si="384"/>
        <v>637.35</v>
      </c>
      <c r="G6089" s="38"/>
      <c r="H6089" s="35">
        <v>465.952</v>
      </c>
      <c r="I6089" s="36">
        <v>222.63800000000001</v>
      </c>
      <c r="J6089" s="37">
        <f t="shared" si="385"/>
        <v>688.59</v>
      </c>
      <c r="K6089" s="38"/>
      <c r="L6089" s="35">
        <v>295.95</v>
      </c>
      <c r="M6089" s="36">
        <v>235.05</v>
      </c>
      <c r="N6089" s="37">
        <f t="shared" si="386"/>
        <v>531</v>
      </c>
    </row>
    <row r="6090" spans="1:14" ht="15.6" x14ac:dyDescent="0.3">
      <c r="A6090" s="40">
        <v>43719.541666666664</v>
      </c>
      <c r="B6090" s="29">
        <f t="shared" si="383"/>
        <v>9</v>
      </c>
      <c r="C6090" s="34">
        <v>11</v>
      </c>
      <c r="D6090" s="35">
        <v>263.10000000000002</v>
      </c>
      <c r="E6090" s="36">
        <v>415.35</v>
      </c>
      <c r="F6090" s="37">
        <f t="shared" si="384"/>
        <v>678.45</v>
      </c>
      <c r="G6090" s="38"/>
      <c r="H6090" s="35">
        <v>465.459</v>
      </c>
      <c r="I6090" s="36">
        <v>236.01599999999999</v>
      </c>
      <c r="J6090" s="37">
        <f t="shared" si="385"/>
        <v>701.47500000000002</v>
      </c>
      <c r="K6090" s="38"/>
      <c r="L6090" s="35">
        <v>299.85000000000002</v>
      </c>
      <c r="M6090" s="36">
        <v>237.9</v>
      </c>
      <c r="N6090" s="37">
        <f t="shared" si="386"/>
        <v>537.75</v>
      </c>
    </row>
    <row r="6091" spans="1:14" ht="15.6" x14ac:dyDescent="0.3">
      <c r="A6091" s="39">
        <v>43719.583333333336</v>
      </c>
      <c r="B6091" s="29">
        <f t="shared" si="383"/>
        <v>9</v>
      </c>
      <c r="C6091" s="34">
        <v>11</v>
      </c>
      <c r="D6091" s="35">
        <v>270.60000000000002</v>
      </c>
      <c r="E6091" s="36">
        <v>419.25</v>
      </c>
      <c r="F6091" s="37">
        <f t="shared" si="384"/>
        <v>689.85</v>
      </c>
      <c r="G6091" s="38"/>
      <c r="H6091" s="35">
        <v>476.66699999999997</v>
      </c>
      <c r="I6091" s="36">
        <v>227.74100000000001</v>
      </c>
      <c r="J6091" s="37">
        <f t="shared" si="385"/>
        <v>704.40800000000002</v>
      </c>
      <c r="K6091" s="38"/>
      <c r="L6091" s="35">
        <v>295.5</v>
      </c>
      <c r="M6091" s="36">
        <v>234.15</v>
      </c>
      <c r="N6091" s="37">
        <f t="shared" si="386"/>
        <v>529.65</v>
      </c>
    </row>
    <row r="6092" spans="1:14" ht="15.6" x14ac:dyDescent="0.3">
      <c r="A6092" s="40">
        <v>43719.625</v>
      </c>
      <c r="B6092" s="29">
        <f t="shared" si="383"/>
        <v>9</v>
      </c>
      <c r="C6092" s="34">
        <v>11</v>
      </c>
      <c r="D6092" s="35">
        <v>267.60000000000002</v>
      </c>
      <c r="E6092" s="36">
        <v>425.4</v>
      </c>
      <c r="F6092" s="37">
        <f t="shared" si="384"/>
        <v>693</v>
      </c>
      <c r="G6092" s="38"/>
      <c r="H6092" s="35">
        <v>489.35199999999998</v>
      </c>
      <c r="I6092" s="36">
        <v>231.10599999999999</v>
      </c>
      <c r="J6092" s="37">
        <f t="shared" si="385"/>
        <v>720.45799999999997</v>
      </c>
      <c r="K6092" s="38"/>
      <c r="L6092" s="35">
        <v>293.39999999999998</v>
      </c>
      <c r="M6092" s="36">
        <v>231.45</v>
      </c>
      <c r="N6092" s="37">
        <f t="shared" si="386"/>
        <v>524.84999999999991</v>
      </c>
    </row>
    <row r="6093" spans="1:14" ht="15.6" x14ac:dyDescent="0.3">
      <c r="A6093" s="39">
        <v>43719.666666666664</v>
      </c>
      <c r="B6093" s="29">
        <f t="shared" si="383"/>
        <v>9</v>
      </c>
      <c r="C6093" s="34">
        <v>11</v>
      </c>
      <c r="D6093" s="35">
        <v>259.35000000000002</v>
      </c>
      <c r="E6093" s="36">
        <v>415.2</v>
      </c>
      <c r="F6093" s="37">
        <f t="shared" si="384"/>
        <v>674.55</v>
      </c>
      <c r="G6093" s="38"/>
      <c r="H6093" s="35">
        <v>476.00799999999998</v>
      </c>
      <c r="I6093" s="36">
        <v>227.04900000000001</v>
      </c>
      <c r="J6093" s="37">
        <f t="shared" si="385"/>
        <v>703.05700000000002</v>
      </c>
      <c r="K6093" s="38"/>
      <c r="L6093" s="35">
        <v>286.64999999999998</v>
      </c>
      <c r="M6093" s="36">
        <v>227.7</v>
      </c>
      <c r="N6093" s="37">
        <f t="shared" si="386"/>
        <v>514.34999999999991</v>
      </c>
    </row>
    <row r="6094" spans="1:14" ht="15.6" x14ac:dyDescent="0.3">
      <c r="A6094" s="40">
        <v>43719.708333333336</v>
      </c>
      <c r="B6094" s="29">
        <f t="shared" si="383"/>
        <v>9</v>
      </c>
      <c r="C6094" s="34">
        <v>11</v>
      </c>
      <c r="D6094" s="35">
        <v>256.95</v>
      </c>
      <c r="E6094" s="36">
        <v>401.7</v>
      </c>
      <c r="F6094" s="37">
        <f t="shared" si="384"/>
        <v>658.65</v>
      </c>
      <c r="G6094" s="38"/>
      <c r="H6094" s="35">
        <v>467.06599999999997</v>
      </c>
      <c r="I6094" s="36">
        <v>220.90100000000001</v>
      </c>
      <c r="J6094" s="37">
        <f t="shared" si="385"/>
        <v>687.96699999999998</v>
      </c>
      <c r="K6094" s="38"/>
      <c r="L6094" s="35">
        <v>281.7</v>
      </c>
      <c r="M6094" s="36">
        <v>227.25</v>
      </c>
      <c r="N6094" s="37">
        <f t="shared" si="386"/>
        <v>508.95</v>
      </c>
    </row>
    <row r="6095" spans="1:14" ht="15.6" x14ac:dyDescent="0.3">
      <c r="A6095" s="39">
        <v>43719.75</v>
      </c>
      <c r="B6095" s="29">
        <f t="shared" si="383"/>
        <v>9</v>
      </c>
      <c r="C6095" s="34">
        <v>11</v>
      </c>
      <c r="D6095" s="35">
        <v>256.95</v>
      </c>
      <c r="E6095" s="36">
        <v>383.55</v>
      </c>
      <c r="F6095" s="37">
        <f t="shared" si="384"/>
        <v>640.5</v>
      </c>
      <c r="G6095" s="38"/>
      <c r="H6095" s="35">
        <v>450.80399999999997</v>
      </c>
      <c r="I6095" s="36">
        <v>203.09</v>
      </c>
      <c r="J6095" s="37">
        <f t="shared" si="385"/>
        <v>653.89400000000001</v>
      </c>
      <c r="K6095" s="38"/>
      <c r="L6095" s="35">
        <v>271.05</v>
      </c>
      <c r="M6095" s="36">
        <v>217.5</v>
      </c>
      <c r="N6095" s="37">
        <f t="shared" si="386"/>
        <v>488.55</v>
      </c>
    </row>
    <row r="6096" spans="1:14" ht="15.6" x14ac:dyDescent="0.3">
      <c r="A6096" s="40">
        <v>43719.791666666664</v>
      </c>
      <c r="B6096" s="29">
        <f t="shared" si="383"/>
        <v>9</v>
      </c>
      <c r="C6096" s="34">
        <v>11</v>
      </c>
      <c r="D6096" s="35">
        <v>250.8</v>
      </c>
      <c r="E6096" s="36">
        <v>296.39999999999998</v>
      </c>
      <c r="F6096" s="37">
        <f t="shared" si="384"/>
        <v>547.20000000000005</v>
      </c>
      <c r="G6096" s="38"/>
      <c r="H6096" s="35">
        <v>185.70500000000001</v>
      </c>
      <c r="I6096" s="36">
        <v>169.029</v>
      </c>
      <c r="J6096" s="37">
        <f t="shared" si="385"/>
        <v>354.73400000000004</v>
      </c>
      <c r="K6096" s="38"/>
      <c r="L6096" s="35">
        <v>112.2</v>
      </c>
      <c r="M6096" s="36">
        <v>105.6</v>
      </c>
      <c r="N6096" s="37">
        <f t="shared" si="386"/>
        <v>217.8</v>
      </c>
    </row>
    <row r="6097" spans="1:14" ht="15.6" x14ac:dyDescent="0.3">
      <c r="A6097" s="39">
        <v>43719.833333333336</v>
      </c>
      <c r="B6097" s="29">
        <f t="shared" si="383"/>
        <v>9</v>
      </c>
      <c r="C6097" s="34">
        <v>11</v>
      </c>
      <c r="D6097" s="35">
        <v>240.3</v>
      </c>
      <c r="E6097" s="36">
        <v>256.8</v>
      </c>
      <c r="F6097" s="37">
        <f t="shared" si="384"/>
        <v>497.1</v>
      </c>
      <c r="G6097" s="38"/>
      <c r="H6097" s="35">
        <v>178.46600000000001</v>
      </c>
      <c r="I6097" s="36">
        <v>161.48400000000001</v>
      </c>
      <c r="J6097" s="37">
        <f t="shared" si="385"/>
        <v>339.95000000000005</v>
      </c>
      <c r="K6097" s="38"/>
      <c r="L6097" s="35">
        <v>102.45</v>
      </c>
      <c r="M6097" s="36">
        <v>83.25</v>
      </c>
      <c r="N6097" s="37">
        <f t="shared" si="386"/>
        <v>185.7</v>
      </c>
    </row>
    <row r="6098" spans="1:14" ht="15.6" x14ac:dyDescent="0.3">
      <c r="A6098" s="40">
        <v>43719.875</v>
      </c>
      <c r="B6098" s="29">
        <f t="shared" si="383"/>
        <v>9</v>
      </c>
      <c r="C6098" s="34">
        <v>11</v>
      </c>
      <c r="D6098" s="35">
        <v>233.1</v>
      </c>
      <c r="E6098" s="36">
        <v>261.14999999999998</v>
      </c>
      <c r="F6098" s="37">
        <f t="shared" si="384"/>
        <v>494.25</v>
      </c>
      <c r="G6098" s="38"/>
      <c r="H6098" s="35">
        <v>187.417</v>
      </c>
      <c r="I6098" s="36">
        <v>160.13200000000001</v>
      </c>
      <c r="J6098" s="37">
        <f t="shared" si="385"/>
        <v>347.54899999999998</v>
      </c>
      <c r="K6098" s="38"/>
      <c r="L6098" s="35">
        <v>101.4</v>
      </c>
      <c r="M6098" s="36">
        <v>82.35</v>
      </c>
      <c r="N6098" s="37">
        <f t="shared" si="386"/>
        <v>183.75</v>
      </c>
    </row>
    <row r="6099" spans="1:14" ht="15.6" x14ac:dyDescent="0.3">
      <c r="A6099" s="39">
        <v>43719.916666666664</v>
      </c>
      <c r="B6099" s="29">
        <f t="shared" si="383"/>
        <v>9</v>
      </c>
      <c r="C6099" s="34">
        <v>11</v>
      </c>
      <c r="D6099" s="35">
        <v>220.35</v>
      </c>
      <c r="E6099" s="36">
        <v>266.25</v>
      </c>
      <c r="F6099" s="37">
        <f t="shared" si="384"/>
        <v>486.6</v>
      </c>
      <c r="G6099" s="38"/>
      <c r="H6099" s="35">
        <v>180.50200000000001</v>
      </c>
      <c r="I6099" s="36">
        <v>150.989</v>
      </c>
      <c r="J6099" s="37">
        <f t="shared" si="385"/>
        <v>331.49099999999999</v>
      </c>
      <c r="K6099" s="38"/>
      <c r="L6099" s="35">
        <v>96.6</v>
      </c>
      <c r="M6099" s="36">
        <v>77.849999999999994</v>
      </c>
      <c r="N6099" s="37">
        <f t="shared" si="386"/>
        <v>174.45</v>
      </c>
    </row>
    <row r="6100" spans="1:14" ht="15.6" x14ac:dyDescent="0.3">
      <c r="A6100" s="40">
        <v>43719.958333333336</v>
      </c>
      <c r="B6100" s="29">
        <f t="shared" si="383"/>
        <v>9</v>
      </c>
      <c r="C6100" s="34">
        <v>11</v>
      </c>
      <c r="D6100" s="35">
        <v>201.75</v>
      </c>
      <c r="E6100" s="36">
        <v>231.15</v>
      </c>
      <c r="F6100" s="37">
        <f t="shared" si="384"/>
        <v>432.9</v>
      </c>
      <c r="G6100" s="38"/>
      <c r="H6100" s="35">
        <v>171.75399999999999</v>
      </c>
      <c r="I6100" s="36">
        <v>153.40199999999999</v>
      </c>
      <c r="J6100" s="37">
        <f t="shared" si="385"/>
        <v>325.15599999999995</v>
      </c>
      <c r="K6100" s="38"/>
      <c r="L6100" s="35">
        <v>92.7</v>
      </c>
      <c r="M6100" s="36">
        <v>71.25</v>
      </c>
      <c r="N6100" s="37">
        <f t="shared" si="386"/>
        <v>163.95</v>
      </c>
    </row>
    <row r="6101" spans="1:14" ht="15.6" x14ac:dyDescent="0.3">
      <c r="A6101" s="39">
        <v>43719</v>
      </c>
      <c r="B6101" s="29">
        <f t="shared" si="383"/>
        <v>9</v>
      </c>
      <c r="C6101" s="34">
        <v>11</v>
      </c>
      <c r="D6101" s="35">
        <v>196.35</v>
      </c>
      <c r="E6101" s="36">
        <v>226.2</v>
      </c>
      <c r="F6101" s="37">
        <f t="shared" si="384"/>
        <v>422.54999999999995</v>
      </c>
      <c r="G6101" s="38"/>
      <c r="H6101" s="35">
        <v>166.96199999999999</v>
      </c>
      <c r="I6101" s="36">
        <v>117.17100000000001</v>
      </c>
      <c r="J6101" s="37">
        <f t="shared" si="385"/>
        <v>284.13299999999998</v>
      </c>
      <c r="K6101" s="38"/>
      <c r="L6101" s="35">
        <v>85.05</v>
      </c>
      <c r="M6101" s="36">
        <v>62.25</v>
      </c>
      <c r="N6101" s="37">
        <f t="shared" si="386"/>
        <v>147.30000000000001</v>
      </c>
    </row>
    <row r="6102" spans="1:14" ht="15.6" x14ac:dyDescent="0.3">
      <c r="A6102" s="40">
        <v>43720.041666666664</v>
      </c>
      <c r="B6102" s="29">
        <f t="shared" si="383"/>
        <v>9</v>
      </c>
      <c r="C6102" s="34">
        <v>12</v>
      </c>
      <c r="D6102" s="35">
        <v>173.1</v>
      </c>
      <c r="E6102" s="36">
        <v>241.8</v>
      </c>
      <c r="F6102" s="37">
        <f t="shared" si="384"/>
        <v>414.9</v>
      </c>
      <c r="G6102" s="38"/>
      <c r="H6102" s="35">
        <v>159.97999999999999</v>
      </c>
      <c r="I6102" s="36">
        <v>98.96</v>
      </c>
      <c r="J6102" s="37">
        <f t="shared" si="385"/>
        <v>258.94</v>
      </c>
      <c r="K6102" s="38"/>
      <c r="L6102" s="35">
        <v>75.150000000000006</v>
      </c>
      <c r="M6102" s="36">
        <v>61.95</v>
      </c>
      <c r="N6102" s="37">
        <f t="shared" si="386"/>
        <v>137.10000000000002</v>
      </c>
    </row>
    <row r="6103" spans="1:14" ht="15.6" x14ac:dyDescent="0.3">
      <c r="A6103" s="39">
        <v>43720.083333333336</v>
      </c>
      <c r="B6103" s="29">
        <f t="shared" si="383"/>
        <v>9</v>
      </c>
      <c r="C6103" s="34">
        <v>12</v>
      </c>
      <c r="D6103" s="35">
        <v>139.35</v>
      </c>
      <c r="E6103" s="36">
        <v>136.35</v>
      </c>
      <c r="F6103" s="37">
        <f t="shared" si="384"/>
        <v>275.7</v>
      </c>
      <c r="G6103" s="38"/>
      <c r="H6103" s="35">
        <v>158.67099999999999</v>
      </c>
      <c r="I6103" s="36">
        <v>98.210999999999999</v>
      </c>
      <c r="J6103" s="37">
        <f t="shared" si="385"/>
        <v>256.88200000000001</v>
      </c>
      <c r="K6103" s="38"/>
      <c r="L6103" s="35">
        <v>70.05</v>
      </c>
      <c r="M6103" s="36">
        <v>60.75</v>
      </c>
      <c r="N6103" s="37">
        <f t="shared" si="386"/>
        <v>130.80000000000001</v>
      </c>
    </row>
    <row r="6104" spans="1:14" ht="15.6" x14ac:dyDescent="0.3">
      <c r="A6104" s="40">
        <v>43720.125</v>
      </c>
      <c r="B6104" s="29">
        <f t="shared" si="383"/>
        <v>9</v>
      </c>
      <c r="C6104" s="34">
        <v>12</v>
      </c>
      <c r="D6104" s="35">
        <v>135.75</v>
      </c>
      <c r="E6104" s="36">
        <v>121.05</v>
      </c>
      <c r="F6104" s="37">
        <f t="shared" si="384"/>
        <v>256.8</v>
      </c>
      <c r="G6104" s="38"/>
      <c r="H6104" s="35">
        <v>148.86000000000001</v>
      </c>
      <c r="I6104" s="36">
        <v>96.222999999999999</v>
      </c>
      <c r="J6104" s="37">
        <f t="shared" si="385"/>
        <v>245.08300000000003</v>
      </c>
      <c r="K6104" s="38"/>
      <c r="L6104" s="35">
        <v>71.400000000000006</v>
      </c>
      <c r="M6104" s="36">
        <v>61.65</v>
      </c>
      <c r="N6104" s="37">
        <f t="shared" si="386"/>
        <v>133.05000000000001</v>
      </c>
    </row>
    <row r="6105" spans="1:14" ht="15.6" x14ac:dyDescent="0.3">
      <c r="A6105" s="39">
        <v>43720.166666666664</v>
      </c>
      <c r="B6105" s="29">
        <f t="shared" si="383"/>
        <v>9</v>
      </c>
      <c r="C6105" s="34">
        <v>12</v>
      </c>
      <c r="D6105" s="35">
        <v>123.15</v>
      </c>
      <c r="E6105" s="36">
        <v>119.4</v>
      </c>
      <c r="F6105" s="37">
        <f t="shared" si="384"/>
        <v>242.55</v>
      </c>
      <c r="G6105" s="38"/>
      <c r="H6105" s="35">
        <v>154.745</v>
      </c>
      <c r="I6105" s="36">
        <v>98.004000000000005</v>
      </c>
      <c r="J6105" s="37">
        <f t="shared" si="385"/>
        <v>252.74900000000002</v>
      </c>
      <c r="K6105" s="38"/>
      <c r="L6105" s="35">
        <v>70.5</v>
      </c>
      <c r="M6105" s="36">
        <v>59.7</v>
      </c>
      <c r="N6105" s="37">
        <f t="shared" si="386"/>
        <v>130.19999999999999</v>
      </c>
    </row>
    <row r="6106" spans="1:14" ht="15.6" x14ac:dyDescent="0.3">
      <c r="A6106" s="40">
        <v>43720.208333333336</v>
      </c>
      <c r="B6106" s="29">
        <f t="shared" si="383"/>
        <v>9</v>
      </c>
      <c r="C6106" s="34">
        <v>12</v>
      </c>
      <c r="D6106" s="35">
        <v>118.35</v>
      </c>
      <c r="E6106" s="36">
        <v>117</v>
      </c>
      <c r="F6106" s="37">
        <f t="shared" si="384"/>
        <v>235.35</v>
      </c>
      <c r="G6106" s="38"/>
      <c r="H6106" s="35">
        <v>153.691</v>
      </c>
      <c r="I6106" s="36">
        <v>95.747</v>
      </c>
      <c r="J6106" s="37">
        <f t="shared" si="385"/>
        <v>249.43799999999999</v>
      </c>
      <c r="K6106" s="38"/>
      <c r="L6106" s="35">
        <v>71.400000000000006</v>
      </c>
      <c r="M6106" s="36">
        <v>60.45</v>
      </c>
      <c r="N6106" s="37">
        <f t="shared" si="386"/>
        <v>131.85000000000002</v>
      </c>
    </row>
    <row r="6107" spans="1:14" ht="15.6" x14ac:dyDescent="0.3">
      <c r="A6107" s="39">
        <v>43720.25</v>
      </c>
      <c r="B6107" s="29">
        <f t="shared" si="383"/>
        <v>9</v>
      </c>
      <c r="C6107" s="34">
        <v>12</v>
      </c>
      <c r="D6107" s="35">
        <v>118.2</v>
      </c>
      <c r="E6107" s="36">
        <v>132.15</v>
      </c>
      <c r="F6107" s="37">
        <f t="shared" si="384"/>
        <v>250.35000000000002</v>
      </c>
      <c r="G6107" s="38"/>
      <c r="H6107" s="35">
        <v>179.126</v>
      </c>
      <c r="I6107" s="36">
        <v>107.36199999999999</v>
      </c>
      <c r="J6107" s="37">
        <f t="shared" si="385"/>
        <v>286.488</v>
      </c>
      <c r="K6107" s="38"/>
      <c r="L6107" s="35">
        <v>73.349999999999994</v>
      </c>
      <c r="M6107" s="36">
        <v>60</v>
      </c>
      <c r="N6107" s="37">
        <f t="shared" si="386"/>
        <v>133.35</v>
      </c>
    </row>
    <row r="6108" spans="1:14" ht="15.6" x14ac:dyDescent="0.3">
      <c r="A6108" s="40">
        <v>43720.291666666664</v>
      </c>
      <c r="B6108" s="29">
        <f t="shared" si="383"/>
        <v>9</v>
      </c>
      <c r="C6108" s="34">
        <v>12</v>
      </c>
      <c r="D6108" s="35">
        <v>163.05000000000001</v>
      </c>
      <c r="E6108" s="36">
        <v>166.65</v>
      </c>
      <c r="F6108" s="37">
        <f t="shared" si="384"/>
        <v>329.70000000000005</v>
      </c>
      <c r="G6108" s="38"/>
      <c r="H6108" s="35">
        <v>219.08799999999999</v>
      </c>
      <c r="I6108" s="36">
        <v>143.74299999999999</v>
      </c>
      <c r="J6108" s="37">
        <f t="shared" si="385"/>
        <v>362.83100000000002</v>
      </c>
      <c r="K6108" s="38"/>
      <c r="L6108" s="35">
        <v>115.05</v>
      </c>
      <c r="M6108" s="36">
        <v>86.7</v>
      </c>
      <c r="N6108" s="37">
        <f t="shared" si="386"/>
        <v>201.75</v>
      </c>
    </row>
    <row r="6109" spans="1:14" ht="15.6" x14ac:dyDescent="0.3">
      <c r="A6109" s="39">
        <v>43720.333333333336</v>
      </c>
      <c r="B6109" s="29">
        <f t="shared" si="383"/>
        <v>9</v>
      </c>
      <c r="C6109" s="34">
        <v>12</v>
      </c>
      <c r="D6109" s="35">
        <v>167.4</v>
      </c>
      <c r="E6109" s="36">
        <v>173.7</v>
      </c>
      <c r="F6109" s="37">
        <f t="shared" si="384"/>
        <v>341.1</v>
      </c>
      <c r="G6109" s="38"/>
      <c r="H6109" s="35">
        <v>232.42500000000001</v>
      </c>
      <c r="I6109" s="36">
        <v>170.328</v>
      </c>
      <c r="J6109" s="37">
        <f t="shared" si="385"/>
        <v>402.75300000000004</v>
      </c>
      <c r="K6109" s="38"/>
      <c r="L6109" s="35">
        <v>138.75</v>
      </c>
      <c r="M6109" s="36">
        <v>102.75</v>
      </c>
      <c r="N6109" s="37">
        <f t="shared" si="386"/>
        <v>241.5</v>
      </c>
    </row>
    <row r="6110" spans="1:14" ht="15.6" x14ac:dyDescent="0.3">
      <c r="A6110" s="40">
        <v>43720.375</v>
      </c>
      <c r="B6110" s="29">
        <f t="shared" si="383"/>
        <v>9</v>
      </c>
      <c r="C6110" s="34">
        <v>12</v>
      </c>
      <c r="D6110" s="35">
        <v>191.25</v>
      </c>
      <c r="E6110" s="36">
        <v>199.35</v>
      </c>
      <c r="F6110" s="37">
        <f t="shared" si="384"/>
        <v>390.6</v>
      </c>
      <c r="G6110" s="38"/>
      <c r="H6110" s="35">
        <v>244.571</v>
      </c>
      <c r="I6110" s="36">
        <v>198.054</v>
      </c>
      <c r="J6110" s="37">
        <f t="shared" si="385"/>
        <v>442.625</v>
      </c>
      <c r="K6110" s="38"/>
      <c r="L6110" s="35">
        <v>158.69999999999999</v>
      </c>
      <c r="M6110" s="36">
        <v>124.5</v>
      </c>
      <c r="N6110" s="37">
        <f t="shared" si="386"/>
        <v>283.2</v>
      </c>
    </row>
    <row r="6111" spans="1:14" ht="15.6" x14ac:dyDescent="0.3">
      <c r="A6111" s="39">
        <v>43720.416666666664</v>
      </c>
      <c r="B6111" s="29">
        <f t="shared" si="383"/>
        <v>9</v>
      </c>
      <c r="C6111" s="34">
        <v>12</v>
      </c>
      <c r="D6111" s="35">
        <v>200.85</v>
      </c>
      <c r="E6111" s="36">
        <v>231.3</v>
      </c>
      <c r="F6111" s="37">
        <f t="shared" si="384"/>
        <v>432.15</v>
      </c>
      <c r="G6111" s="38"/>
      <c r="H6111" s="35">
        <v>261.83999999999997</v>
      </c>
      <c r="I6111" s="36">
        <v>212.26900000000001</v>
      </c>
      <c r="J6111" s="37">
        <f t="shared" si="385"/>
        <v>474.10899999999998</v>
      </c>
      <c r="K6111" s="38"/>
      <c r="L6111" s="35">
        <v>175.05</v>
      </c>
      <c r="M6111" s="36">
        <v>137.55000000000001</v>
      </c>
      <c r="N6111" s="37">
        <f t="shared" si="386"/>
        <v>312.60000000000002</v>
      </c>
    </row>
    <row r="6112" spans="1:14" ht="15.6" x14ac:dyDescent="0.3">
      <c r="A6112" s="40">
        <v>43720.458333333336</v>
      </c>
      <c r="B6112" s="29">
        <f t="shared" si="383"/>
        <v>9</v>
      </c>
      <c r="C6112" s="34">
        <v>12</v>
      </c>
      <c r="D6112" s="35">
        <v>208.65</v>
      </c>
      <c r="E6112" s="36">
        <v>237.15</v>
      </c>
      <c r="F6112" s="37">
        <f t="shared" si="384"/>
        <v>445.8</v>
      </c>
      <c r="G6112" s="38"/>
      <c r="H6112" s="35">
        <v>254.577</v>
      </c>
      <c r="I6112" s="36">
        <v>220.34700000000001</v>
      </c>
      <c r="J6112" s="37">
        <f t="shared" si="385"/>
        <v>474.92399999999998</v>
      </c>
      <c r="K6112" s="38"/>
      <c r="L6112" s="35">
        <v>182.4</v>
      </c>
      <c r="M6112" s="36">
        <v>137.1</v>
      </c>
      <c r="N6112" s="37">
        <f t="shared" si="386"/>
        <v>319.5</v>
      </c>
    </row>
    <row r="6113" spans="1:14" ht="15.6" x14ac:dyDescent="0.3">
      <c r="A6113" s="39">
        <v>43720.5</v>
      </c>
      <c r="B6113" s="29">
        <f t="shared" si="383"/>
        <v>9</v>
      </c>
      <c r="C6113" s="34">
        <v>12</v>
      </c>
      <c r="D6113" s="35">
        <v>219</v>
      </c>
      <c r="E6113" s="36">
        <v>236.25</v>
      </c>
      <c r="F6113" s="37">
        <f t="shared" si="384"/>
        <v>455.25</v>
      </c>
      <c r="G6113" s="38"/>
      <c r="H6113" s="35">
        <v>251.12700000000001</v>
      </c>
      <c r="I6113" s="36">
        <v>221.39699999999999</v>
      </c>
      <c r="J6113" s="37">
        <f t="shared" si="385"/>
        <v>472.524</v>
      </c>
      <c r="K6113" s="38"/>
      <c r="L6113" s="35">
        <v>175.2</v>
      </c>
      <c r="M6113" s="36">
        <v>139.94999999999999</v>
      </c>
      <c r="N6113" s="37">
        <f t="shared" si="386"/>
        <v>315.14999999999998</v>
      </c>
    </row>
    <row r="6114" spans="1:14" ht="15.6" x14ac:dyDescent="0.3">
      <c r="A6114" s="40">
        <v>43720.541666666664</v>
      </c>
      <c r="B6114" s="29">
        <f t="shared" si="383"/>
        <v>9</v>
      </c>
      <c r="C6114" s="34">
        <v>12</v>
      </c>
      <c r="D6114" s="35">
        <v>240.45</v>
      </c>
      <c r="E6114" s="36">
        <v>235.65</v>
      </c>
      <c r="F6114" s="37">
        <f t="shared" si="384"/>
        <v>476.1</v>
      </c>
      <c r="G6114" s="38"/>
      <c r="H6114" s="35">
        <v>254.87899999999999</v>
      </c>
      <c r="I6114" s="36">
        <v>227.51599999999999</v>
      </c>
      <c r="J6114" s="37">
        <f t="shared" si="385"/>
        <v>482.39499999999998</v>
      </c>
      <c r="K6114" s="38"/>
      <c r="L6114" s="35">
        <v>171.9</v>
      </c>
      <c r="M6114" s="36">
        <v>144.9</v>
      </c>
      <c r="N6114" s="37">
        <f t="shared" si="386"/>
        <v>316.8</v>
      </c>
    </row>
    <row r="6115" spans="1:14" ht="15.6" x14ac:dyDescent="0.3">
      <c r="A6115" s="39">
        <v>43720.583333333336</v>
      </c>
      <c r="B6115" s="29">
        <f t="shared" si="383"/>
        <v>9</v>
      </c>
      <c r="C6115" s="34">
        <v>12</v>
      </c>
      <c r="D6115" s="35">
        <v>247.65</v>
      </c>
      <c r="E6115" s="36">
        <v>242.25</v>
      </c>
      <c r="F6115" s="37">
        <f t="shared" si="384"/>
        <v>489.9</v>
      </c>
      <c r="G6115" s="38"/>
      <c r="H6115" s="35">
        <v>268.399</v>
      </c>
      <c r="I6115" s="36">
        <v>227.30699999999999</v>
      </c>
      <c r="J6115" s="37">
        <f t="shared" si="385"/>
        <v>495.70600000000002</v>
      </c>
      <c r="K6115" s="38"/>
      <c r="L6115" s="35">
        <v>174.6</v>
      </c>
      <c r="M6115" s="36">
        <v>142.05000000000001</v>
      </c>
      <c r="N6115" s="37">
        <f t="shared" si="386"/>
        <v>316.64999999999998</v>
      </c>
    </row>
    <row r="6116" spans="1:14" ht="15.6" x14ac:dyDescent="0.3">
      <c r="A6116" s="40">
        <v>43720.625</v>
      </c>
      <c r="B6116" s="29">
        <f t="shared" si="383"/>
        <v>9</v>
      </c>
      <c r="C6116" s="34">
        <v>12</v>
      </c>
      <c r="D6116" s="35">
        <v>230.55</v>
      </c>
      <c r="E6116" s="36">
        <v>250.05</v>
      </c>
      <c r="F6116" s="37">
        <f t="shared" si="384"/>
        <v>480.6</v>
      </c>
      <c r="G6116" s="38"/>
      <c r="H6116" s="35">
        <v>326.38299999999998</v>
      </c>
      <c r="I6116" s="36">
        <v>223.62799999999999</v>
      </c>
      <c r="J6116" s="37">
        <f t="shared" si="385"/>
        <v>550.01099999999997</v>
      </c>
      <c r="K6116" s="38"/>
      <c r="L6116" s="35">
        <v>176.1</v>
      </c>
      <c r="M6116" s="36">
        <v>144.6</v>
      </c>
      <c r="N6116" s="37">
        <f t="shared" si="386"/>
        <v>320.7</v>
      </c>
    </row>
    <row r="6117" spans="1:14" ht="15.6" x14ac:dyDescent="0.3">
      <c r="A6117" s="39">
        <v>43720.666666666664</v>
      </c>
      <c r="B6117" s="29">
        <f t="shared" si="383"/>
        <v>9</v>
      </c>
      <c r="C6117" s="34">
        <v>12</v>
      </c>
      <c r="D6117" s="35">
        <v>216</v>
      </c>
      <c r="E6117" s="36">
        <v>371.4</v>
      </c>
      <c r="F6117" s="37">
        <f t="shared" si="384"/>
        <v>587.4</v>
      </c>
      <c r="G6117" s="38"/>
      <c r="H6117" s="35">
        <v>376.04500000000002</v>
      </c>
      <c r="I6117" s="36">
        <v>224.351</v>
      </c>
      <c r="J6117" s="37">
        <f t="shared" si="385"/>
        <v>600.39599999999996</v>
      </c>
      <c r="K6117" s="38"/>
      <c r="L6117" s="35">
        <v>236.7</v>
      </c>
      <c r="M6117" s="36">
        <v>172.35</v>
      </c>
      <c r="N6117" s="37">
        <f t="shared" si="386"/>
        <v>409.04999999999995</v>
      </c>
    </row>
    <row r="6118" spans="1:14" ht="15.6" x14ac:dyDescent="0.3">
      <c r="A6118" s="40">
        <v>43720.708333333336</v>
      </c>
      <c r="B6118" s="29">
        <f t="shared" si="383"/>
        <v>9</v>
      </c>
      <c r="C6118" s="34">
        <v>12</v>
      </c>
      <c r="D6118" s="35">
        <v>221.25</v>
      </c>
      <c r="E6118" s="36">
        <v>348</v>
      </c>
      <c r="F6118" s="37">
        <f t="shared" si="384"/>
        <v>569.25</v>
      </c>
      <c r="G6118" s="38"/>
      <c r="H6118" s="35">
        <v>414.40800000000002</v>
      </c>
      <c r="I6118" s="36">
        <v>215.30199999999999</v>
      </c>
      <c r="J6118" s="37">
        <f t="shared" si="385"/>
        <v>629.71</v>
      </c>
      <c r="K6118" s="38"/>
      <c r="L6118" s="35">
        <v>254.55</v>
      </c>
      <c r="M6118" s="36">
        <v>191.55</v>
      </c>
      <c r="N6118" s="37">
        <f t="shared" si="386"/>
        <v>446.1</v>
      </c>
    </row>
    <row r="6119" spans="1:14" ht="15.6" x14ac:dyDescent="0.3">
      <c r="A6119" s="39">
        <v>43720.75</v>
      </c>
      <c r="B6119" s="29">
        <f t="shared" si="383"/>
        <v>9</v>
      </c>
      <c r="C6119" s="34">
        <v>12</v>
      </c>
      <c r="D6119" s="35">
        <v>212.4</v>
      </c>
      <c r="E6119" s="36">
        <v>317.39999999999998</v>
      </c>
      <c r="F6119" s="37">
        <f t="shared" si="384"/>
        <v>529.79999999999995</v>
      </c>
      <c r="G6119" s="38"/>
      <c r="H6119" s="35">
        <v>397.45</v>
      </c>
      <c r="I6119" s="36">
        <v>204.02</v>
      </c>
      <c r="J6119" s="37">
        <f t="shared" si="385"/>
        <v>601.47</v>
      </c>
      <c r="K6119" s="38"/>
      <c r="L6119" s="35">
        <v>241.35</v>
      </c>
      <c r="M6119" s="36">
        <v>183</v>
      </c>
      <c r="N6119" s="37">
        <f t="shared" si="386"/>
        <v>424.35</v>
      </c>
    </row>
    <row r="6120" spans="1:14" ht="15.6" x14ac:dyDescent="0.3">
      <c r="A6120" s="40">
        <v>43720.791666666664</v>
      </c>
      <c r="B6120" s="29">
        <f t="shared" si="383"/>
        <v>9</v>
      </c>
      <c r="C6120" s="34">
        <v>12</v>
      </c>
      <c r="D6120" s="35">
        <v>220.95</v>
      </c>
      <c r="E6120" s="36">
        <v>275.85000000000002</v>
      </c>
      <c r="F6120" s="37">
        <f t="shared" si="384"/>
        <v>496.8</v>
      </c>
      <c r="G6120" s="38"/>
      <c r="H6120" s="35">
        <v>183.89400000000001</v>
      </c>
      <c r="I6120" s="36">
        <v>169.34299999999999</v>
      </c>
      <c r="J6120" s="37">
        <f t="shared" si="385"/>
        <v>353.23699999999997</v>
      </c>
      <c r="K6120" s="38"/>
      <c r="L6120" s="35">
        <v>111.45</v>
      </c>
      <c r="M6120" s="36">
        <v>99.75</v>
      </c>
      <c r="N6120" s="37">
        <f t="shared" si="386"/>
        <v>211.2</v>
      </c>
    </row>
    <row r="6121" spans="1:14" ht="15.6" x14ac:dyDescent="0.3">
      <c r="A6121" s="39">
        <v>43720.833333333336</v>
      </c>
      <c r="B6121" s="29">
        <f t="shared" si="383"/>
        <v>9</v>
      </c>
      <c r="C6121" s="34">
        <v>12</v>
      </c>
      <c r="D6121" s="35">
        <v>221.1</v>
      </c>
      <c r="E6121" s="36">
        <v>260.39999999999998</v>
      </c>
      <c r="F6121" s="37">
        <f t="shared" si="384"/>
        <v>481.5</v>
      </c>
      <c r="G6121" s="38"/>
      <c r="H6121" s="35">
        <v>176.298</v>
      </c>
      <c r="I6121" s="36">
        <v>161.744</v>
      </c>
      <c r="J6121" s="37">
        <f t="shared" si="385"/>
        <v>338.04200000000003</v>
      </c>
      <c r="K6121" s="38"/>
      <c r="L6121" s="35">
        <v>104.55</v>
      </c>
      <c r="M6121" s="36">
        <v>83.25</v>
      </c>
      <c r="N6121" s="37">
        <f t="shared" si="386"/>
        <v>187.8</v>
      </c>
    </row>
    <row r="6122" spans="1:14" ht="15.6" x14ac:dyDescent="0.3">
      <c r="A6122" s="40">
        <v>43720.875</v>
      </c>
      <c r="B6122" s="29">
        <f t="shared" si="383"/>
        <v>9</v>
      </c>
      <c r="C6122" s="34">
        <v>12</v>
      </c>
      <c r="D6122" s="35">
        <v>216.15</v>
      </c>
      <c r="E6122" s="36">
        <v>257.10000000000002</v>
      </c>
      <c r="F6122" s="37">
        <f t="shared" si="384"/>
        <v>473.25</v>
      </c>
      <c r="G6122" s="38"/>
      <c r="H6122" s="35">
        <v>180.56800000000001</v>
      </c>
      <c r="I6122" s="36">
        <v>160.05699999999999</v>
      </c>
      <c r="J6122" s="37">
        <f t="shared" si="385"/>
        <v>340.625</v>
      </c>
      <c r="K6122" s="38"/>
      <c r="L6122" s="35">
        <v>99.6</v>
      </c>
      <c r="M6122" s="36">
        <v>81.45</v>
      </c>
      <c r="N6122" s="37">
        <f t="shared" si="386"/>
        <v>181.05</v>
      </c>
    </row>
    <row r="6123" spans="1:14" ht="15.6" x14ac:dyDescent="0.3">
      <c r="A6123" s="39">
        <v>43720.916666666664</v>
      </c>
      <c r="B6123" s="29">
        <f t="shared" si="383"/>
        <v>9</v>
      </c>
      <c r="C6123" s="34">
        <v>12</v>
      </c>
      <c r="D6123" s="35">
        <v>197.85</v>
      </c>
      <c r="E6123" s="36">
        <v>250.35</v>
      </c>
      <c r="F6123" s="37">
        <f t="shared" si="384"/>
        <v>448.2</v>
      </c>
      <c r="G6123" s="38"/>
      <c r="H6123" s="35">
        <v>175.16300000000001</v>
      </c>
      <c r="I6123" s="36">
        <v>151.946</v>
      </c>
      <c r="J6123" s="37">
        <f t="shared" si="385"/>
        <v>327.10900000000004</v>
      </c>
      <c r="K6123" s="38"/>
      <c r="L6123" s="35">
        <v>93.75</v>
      </c>
      <c r="M6123" s="36">
        <v>76.650000000000006</v>
      </c>
      <c r="N6123" s="37">
        <f t="shared" si="386"/>
        <v>170.4</v>
      </c>
    </row>
    <row r="6124" spans="1:14" ht="15.6" x14ac:dyDescent="0.3">
      <c r="A6124" s="40">
        <v>43720.958333333336</v>
      </c>
      <c r="B6124" s="29">
        <f t="shared" si="383"/>
        <v>9</v>
      </c>
      <c r="C6124" s="34">
        <v>12</v>
      </c>
      <c r="D6124" s="35">
        <v>190.5</v>
      </c>
      <c r="E6124" s="36">
        <v>245.1</v>
      </c>
      <c r="F6124" s="37">
        <f t="shared" si="384"/>
        <v>435.6</v>
      </c>
      <c r="G6124" s="38"/>
      <c r="H6124" s="35">
        <v>173.73400000000001</v>
      </c>
      <c r="I6124" s="36">
        <v>151.25899999999999</v>
      </c>
      <c r="J6124" s="37">
        <f t="shared" si="385"/>
        <v>324.99299999999999</v>
      </c>
      <c r="K6124" s="38"/>
      <c r="L6124" s="35">
        <v>90.15</v>
      </c>
      <c r="M6124" s="36">
        <v>68.25</v>
      </c>
      <c r="N6124" s="37">
        <f t="shared" si="386"/>
        <v>158.4</v>
      </c>
    </row>
    <row r="6125" spans="1:14" ht="15.6" x14ac:dyDescent="0.3">
      <c r="A6125" s="39">
        <v>43720</v>
      </c>
      <c r="B6125" s="29">
        <f t="shared" si="383"/>
        <v>9</v>
      </c>
      <c r="C6125" s="34">
        <v>12</v>
      </c>
      <c r="D6125" s="35">
        <v>177.6</v>
      </c>
      <c r="E6125" s="36">
        <v>162.6</v>
      </c>
      <c r="F6125" s="37">
        <f t="shared" si="384"/>
        <v>340.2</v>
      </c>
      <c r="G6125" s="38"/>
      <c r="H6125" s="35">
        <v>167.78700000000001</v>
      </c>
      <c r="I6125" s="36">
        <v>128.125</v>
      </c>
      <c r="J6125" s="37">
        <f t="shared" si="385"/>
        <v>295.91200000000003</v>
      </c>
      <c r="K6125" s="38"/>
      <c r="L6125" s="35">
        <v>79.05</v>
      </c>
      <c r="M6125" s="36">
        <v>60.6</v>
      </c>
      <c r="N6125" s="37">
        <f t="shared" si="386"/>
        <v>139.65</v>
      </c>
    </row>
    <row r="6126" spans="1:14" ht="15.6" x14ac:dyDescent="0.3">
      <c r="A6126" s="40">
        <v>43721.041666666664</v>
      </c>
      <c r="B6126" s="29">
        <f t="shared" si="383"/>
        <v>9</v>
      </c>
      <c r="C6126" s="34">
        <v>13</v>
      </c>
      <c r="D6126" s="35">
        <v>131.55000000000001</v>
      </c>
      <c r="E6126" s="36">
        <v>122.55</v>
      </c>
      <c r="F6126" s="37">
        <f t="shared" si="384"/>
        <v>254.10000000000002</v>
      </c>
      <c r="G6126" s="38"/>
      <c r="H6126" s="35">
        <v>165.48500000000001</v>
      </c>
      <c r="I6126" s="36">
        <v>115.723</v>
      </c>
      <c r="J6126" s="37">
        <f t="shared" si="385"/>
        <v>281.20800000000003</v>
      </c>
      <c r="K6126" s="38"/>
      <c r="L6126" s="35">
        <v>73.8</v>
      </c>
      <c r="M6126" s="36">
        <v>59.85</v>
      </c>
      <c r="N6126" s="37">
        <f t="shared" si="386"/>
        <v>133.65</v>
      </c>
    </row>
    <row r="6127" spans="1:14" ht="15.6" x14ac:dyDescent="0.3">
      <c r="A6127" s="39">
        <v>43721.083333333336</v>
      </c>
      <c r="B6127" s="29">
        <f t="shared" si="383"/>
        <v>9</v>
      </c>
      <c r="C6127" s="34">
        <v>13</v>
      </c>
      <c r="D6127" s="35">
        <v>126.3</v>
      </c>
      <c r="E6127" s="36">
        <v>123.9</v>
      </c>
      <c r="F6127" s="37">
        <f t="shared" si="384"/>
        <v>250.2</v>
      </c>
      <c r="G6127" s="38"/>
      <c r="H6127" s="35">
        <v>163.83099999999999</v>
      </c>
      <c r="I6127" s="36">
        <v>115.27800000000001</v>
      </c>
      <c r="J6127" s="37">
        <f t="shared" si="385"/>
        <v>279.10899999999998</v>
      </c>
      <c r="K6127" s="38"/>
      <c r="L6127" s="35">
        <v>74.25</v>
      </c>
      <c r="M6127" s="36">
        <v>59.85</v>
      </c>
      <c r="N6127" s="37">
        <f t="shared" si="386"/>
        <v>134.1</v>
      </c>
    </row>
    <row r="6128" spans="1:14" ht="15.6" x14ac:dyDescent="0.3">
      <c r="A6128" s="40">
        <v>43721.125</v>
      </c>
      <c r="B6128" s="29">
        <f t="shared" si="383"/>
        <v>9</v>
      </c>
      <c r="C6128" s="34">
        <v>13</v>
      </c>
      <c r="D6128" s="35">
        <v>126.75</v>
      </c>
      <c r="E6128" s="36">
        <v>114.45</v>
      </c>
      <c r="F6128" s="37">
        <f t="shared" si="384"/>
        <v>241.2</v>
      </c>
      <c r="G6128" s="38"/>
      <c r="H6128" s="35">
        <v>151.994</v>
      </c>
      <c r="I6128" s="36">
        <v>116.88</v>
      </c>
      <c r="J6128" s="37">
        <f t="shared" si="385"/>
        <v>268.87400000000002</v>
      </c>
      <c r="K6128" s="38"/>
      <c r="L6128" s="35">
        <v>73.95</v>
      </c>
      <c r="M6128" s="36">
        <v>59.85</v>
      </c>
      <c r="N6128" s="37">
        <f t="shared" si="386"/>
        <v>133.80000000000001</v>
      </c>
    </row>
    <row r="6129" spans="1:14" ht="15.6" x14ac:dyDescent="0.3">
      <c r="A6129" s="39">
        <v>43721.166666666664</v>
      </c>
      <c r="B6129" s="29">
        <f t="shared" si="383"/>
        <v>9</v>
      </c>
      <c r="C6129" s="34">
        <v>13</v>
      </c>
      <c r="D6129" s="35">
        <v>125.25</v>
      </c>
      <c r="E6129" s="36">
        <v>111.75</v>
      </c>
      <c r="F6129" s="37">
        <f t="shared" si="384"/>
        <v>237</v>
      </c>
      <c r="G6129" s="38"/>
      <c r="H6129" s="35">
        <v>151.97200000000001</v>
      </c>
      <c r="I6129" s="36">
        <v>113.47799999999999</v>
      </c>
      <c r="J6129" s="37">
        <f t="shared" si="385"/>
        <v>265.45</v>
      </c>
      <c r="K6129" s="38"/>
      <c r="L6129" s="35">
        <v>73.2</v>
      </c>
      <c r="M6129" s="36">
        <v>58.5</v>
      </c>
      <c r="N6129" s="37">
        <f t="shared" si="386"/>
        <v>131.69999999999999</v>
      </c>
    </row>
    <row r="6130" spans="1:14" ht="15.6" x14ac:dyDescent="0.3">
      <c r="A6130" s="40">
        <v>43721.208333333336</v>
      </c>
      <c r="B6130" s="29">
        <f t="shared" si="383"/>
        <v>9</v>
      </c>
      <c r="C6130" s="34">
        <v>13</v>
      </c>
      <c r="D6130" s="35">
        <v>115.2</v>
      </c>
      <c r="E6130" s="36">
        <v>111</v>
      </c>
      <c r="F6130" s="37">
        <f t="shared" si="384"/>
        <v>226.2</v>
      </c>
      <c r="G6130" s="38"/>
      <c r="H6130" s="35">
        <v>163.41999999999999</v>
      </c>
      <c r="I6130" s="36">
        <v>114.623</v>
      </c>
      <c r="J6130" s="37">
        <f t="shared" si="385"/>
        <v>278.04300000000001</v>
      </c>
      <c r="K6130" s="38"/>
      <c r="L6130" s="35">
        <v>74.7</v>
      </c>
      <c r="M6130" s="36">
        <v>59.1</v>
      </c>
      <c r="N6130" s="37">
        <f t="shared" si="386"/>
        <v>133.80000000000001</v>
      </c>
    </row>
    <row r="6131" spans="1:14" ht="15.6" x14ac:dyDescent="0.3">
      <c r="A6131" s="39">
        <v>43721.25</v>
      </c>
      <c r="B6131" s="29">
        <f t="shared" si="383"/>
        <v>9</v>
      </c>
      <c r="C6131" s="34">
        <v>13</v>
      </c>
      <c r="D6131" s="35">
        <v>112.5</v>
      </c>
      <c r="E6131" s="36">
        <v>134.85</v>
      </c>
      <c r="F6131" s="37">
        <f t="shared" si="384"/>
        <v>247.35</v>
      </c>
      <c r="G6131" s="38"/>
      <c r="H6131" s="35">
        <v>185.38800000000001</v>
      </c>
      <c r="I6131" s="36">
        <v>124.60299999999999</v>
      </c>
      <c r="J6131" s="37">
        <f t="shared" si="385"/>
        <v>309.99099999999999</v>
      </c>
      <c r="K6131" s="38"/>
      <c r="L6131" s="35">
        <v>75.599999999999994</v>
      </c>
      <c r="M6131" s="36">
        <v>62.55</v>
      </c>
      <c r="N6131" s="37">
        <f t="shared" si="386"/>
        <v>138.14999999999998</v>
      </c>
    </row>
    <row r="6132" spans="1:14" ht="15.6" x14ac:dyDescent="0.3">
      <c r="A6132" s="40">
        <v>43721.291666666664</v>
      </c>
      <c r="B6132" s="29">
        <f t="shared" si="383"/>
        <v>9</v>
      </c>
      <c r="C6132" s="34">
        <v>13</v>
      </c>
      <c r="D6132" s="35">
        <v>137.4</v>
      </c>
      <c r="E6132" s="36">
        <v>161.1</v>
      </c>
      <c r="F6132" s="37">
        <f t="shared" si="384"/>
        <v>298.5</v>
      </c>
      <c r="G6132" s="38"/>
      <c r="H6132" s="35">
        <v>229.56899999999999</v>
      </c>
      <c r="I6132" s="36">
        <v>163.24799999999999</v>
      </c>
      <c r="J6132" s="37">
        <f t="shared" si="385"/>
        <v>392.81700000000001</v>
      </c>
      <c r="K6132" s="38"/>
      <c r="L6132" s="35">
        <v>112.8</v>
      </c>
      <c r="M6132" s="36">
        <v>85.05</v>
      </c>
      <c r="N6132" s="37">
        <f t="shared" si="386"/>
        <v>197.85</v>
      </c>
    </row>
    <row r="6133" spans="1:14" ht="15.6" x14ac:dyDescent="0.3">
      <c r="A6133" s="39">
        <v>43721.333333333336</v>
      </c>
      <c r="B6133" s="29">
        <f t="shared" si="383"/>
        <v>9</v>
      </c>
      <c r="C6133" s="34">
        <v>13</v>
      </c>
      <c r="D6133" s="35">
        <v>152.1</v>
      </c>
      <c r="E6133" s="36">
        <v>170.85</v>
      </c>
      <c r="F6133" s="37">
        <f t="shared" si="384"/>
        <v>322.95</v>
      </c>
      <c r="G6133" s="38"/>
      <c r="H6133" s="35">
        <v>234.10400000000001</v>
      </c>
      <c r="I6133" s="36">
        <v>176.054</v>
      </c>
      <c r="J6133" s="37">
        <f t="shared" si="385"/>
        <v>410.15800000000002</v>
      </c>
      <c r="K6133" s="38"/>
      <c r="L6133" s="35">
        <v>126.15</v>
      </c>
      <c r="M6133" s="36">
        <v>100.5</v>
      </c>
      <c r="N6133" s="37">
        <f t="shared" si="386"/>
        <v>226.65</v>
      </c>
    </row>
    <row r="6134" spans="1:14" ht="15.6" x14ac:dyDescent="0.3">
      <c r="A6134" s="40">
        <v>43721.375</v>
      </c>
      <c r="B6134" s="29">
        <f t="shared" si="383"/>
        <v>9</v>
      </c>
      <c r="C6134" s="34">
        <v>13</v>
      </c>
      <c r="D6134" s="35">
        <v>185.1</v>
      </c>
      <c r="E6134" s="36">
        <v>196.05</v>
      </c>
      <c r="F6134" s="37">
        <f t="shared" si="384"/>
        <v>381.15</v>
      </c>
      <c r="G6134" s="38"/>
      <c r="H6134" s="35">
        <v>240.858</v>
      </c>
      <c r="I6134" s="36">
        <v>197.94300000000001</v>
      </c>
      <c r="J6134" s="37">
        <f t="shared" si="385"/>
        <v>438.80100000000004</v>
      </c>
      <c r="K6134" s="38"/>
      <c r="L6134" s="35">
        <v>150.9</v>
      </c>
      <c r="M6134" s="36">
        <v>114.9</v>
      </c>
      <c r="N6134" s="37">
        <f t="shared" si="386"/>
        <v>265.8</v>
      </c>
    </row>
    <row r="6135" spans="1:14" ht="15.6" x14ac:dyDescent="0.3">
      <c r="A6135" s="39">
        <v>43721.416666666664</v>
      </c>
      <c r="B6135" s="29">
        <f t="shared" si="383"/>
        <v>9</v>
      </c>
      <c r="C6135" s="34">
        <v>13</v>
      </c>
      <c r="D6135" s="35">
        <v>199.65</v>
      </c>
      <c r="E6135" s="36">
        <v>227.25</v>
      </c>
      <c r="F6135" s="37">
        <f t="shared" si="384"/>
        <v>426.9</v>
      </c>
      <c r="G6135" s="38"/>
      <c r="H6135" s="35">
        <v>254.70500000000001</v>
      </c>
      <c r="I6135" s="36">
        <v>212.94399999999999</v>
      </c>
      <c r="J6135" s="37">
        <f t="shared" si="385"/>
        <v>467.649</v>
      </c>
      <c r="K6135" s="38"/>
      <c r="L6135" s="35">
        <v>163.65</v>
      </c>
      <c r="M6135" s="36">
        <v>123.6</v>
      </c>
      <c r="N6135" s="37">
        <f t="shared" si="386"/>
        <v>287.25</v>
      </c>
    </row>
    <row r="6136" spans="1:14" ht="15.6" x14ac:dyDescent="0.3">
      <c r="A6136" s="40">
        <v>43721.458333333336</v>
      </c>
      <c r="B6136" s="29">
        <f t="shared" si="383"/>
        <v>9</v>
      </c>
      <c r="C6136" s="34">
        <v>13</v>
      </c>
      <c r="D6136" s="35">
        <v>202.8</v>
      </c>
      <c r="E6136" s="36">
        <v>238.2</v>
      </c>
      <c r="F6136" s="37">
        <f t="shared" si="384"/>
        <v>441</v>
      </c>
      <c r="G6136" s="38"/>
      <c r="H6136" s="35">
        <v>245.78200000000001</v>
      </c>
      <c r="I6136" s="36">
        <v>217.32900000000001</v>
      </c>
      <c r="J6136" s="37">
        <f t="shared" si="385"/>
        <v>463.11099999999999</v>
      </c>
      <c r="K6136" s="38"/>
      <c r="L6136" s="35">
        <v>162.30000000000001</v>
      </c>
      <c r="M6136" s="36">
        <v>124.8</v>
      </c>
      <c r="N6136" s="37">
        <f t="shared" si="386"/>
        <v>287.10000000000002</v>
      </c>
    </row>
    <row r="6137" spans="1:14" ht="15.6" x14ac:dyDescent="0.3">
      <c r="A6137" s="39">
        <v>43721.5</v>
      </c>
      <c r="B6137" s="29">
        <f t="shared" si="383"/>
        <v>9</v>
      </c>
      <c r="C6137" s="34">
        <v>13</v>
      </c>
      <c r="D6137" s="35">
        <v>215.1</v>
      </c>
      <c r="E6137" s="36">
        <v>241.05</v>
      </c>
      <c r="F6137" s="37">
        <f t="shared" si="384"/>
        <v>456.15</v>
      </c>
      <c r="G6137" s="38"/>
      <c r="H6137" s="35">
        <v>249.14</v>
      </c>
      <c r="I6137" s="36">
        <v>214.447</v>
      </c>
      <c r="J6137" s="37">
        <f t="shared" si="385"/>
        <v>463.58699999999999</v>
      </c>
      <c r="K6137" s="38"/>
      <c r="L6137" s="35">
        <v>165.45</v>
      </c>
      <c r="M6137" s="36">
        <v>125.7</v>
      </c>
      <c r="N6137" s="37">
        <f t="shared" si="386"/>
        <v>291.14999999999998</v>
      </c>
    </row>
    <row r="6138" spans="1:14" ht="15.6" x14ac:dyDescent="0.3">
      <c r="A6138" s="40">
        <v>43721.541666666664</v>
      </c>
      <c r="B6138" s="29">
        <f t="shared" si="383"/>
        <v>9</v>
      </c>
      <c r="C6138" s="34">
        <v>13</v>
      </c>
      <c r="D6138" s="35">
        <v>227.1</v>
      </c>
      <c r="E6138" s="36">
        <v>237.15</v>
      </c>
      <c r="F6138" s="37">
        <f t="shared" si="384"/>
        <v>464.25</v>
      </c>
      <c r="G6138" s="38"/>
      <c r="H6138" s="35">
        <v>246.71299999999999</v>
      </c>
      <c r="I6138" s="36">
        <v>224.36699999999999</v>
      </c>
      <c r="J6138" s="37">
        <f t="shared" si="385"/>
        <v>471.08</v>
      </c>
      <c r="K6138" s="38"/>
      <c r="L6138" s="35">
        <v>169.95</v>
      </c>
      <c r="M6138" s="36">
        <v>130.5</v>
      </c>
      <c r="N6138" s="37">
        <f t="shared" si="386"/>
        <v>300.45</v>
      </c>
    </row>
    <row r="6139" spans="1:14" ht="15.6" x14ac:dyDescent="0.3">
      <c r="A6139" s="39">
        <v>43721.583333333336</v>
      </c>
      <c r="B6139" s="29">
        <f t="shared" si="383"/>
        <v>9</v>
      </c>
      <c r="C6139" s="34">
        <v>13</v>
      </c>
      <c r="D6139" s="35">
        <v>232.35</v>
      </c>
      <c r="E6139" s="36">
        <v>239.85</v>
      </c>
      <c r="F6139" s="37">
        <f t="shared" si="384"/>
        <v>472.2</v>
      </c>
      <c r="G6139" s="38"/>
      <c r="H6139" s="35">
        <v>353.08199999999999</v>
      </c>
      <c r="I6139" s="36">
        <v>217.9</v>
      </c>
      <c r="J6139" s="37">
        <f t="shared" si="385"/>
        <v>570.98199999999997</v>
      </c>
      <c r="K6139" s="38"/>
      <c r="L6139" s="35">
        <v>166.65</v>
      </c>
      <c r="M6139" s="36">
        <v>129.30000000000001</v>
      </c>
      <c r="N6139" s="37">
        <f t="shared" si="386"/>
        <v>295.95000000000005</v>
      </c>
    </row>
    <row r="6140" spans="1:14" ht="15.6" x14ac:dyDescent="0.3">
      <c r="A6140" s="40">
        <v>43721.625</v>
      </c>
      <c r="B6140" s="29">
        <f t="shared" si="383"/>
        <v>9</v>
      </c>
      <c r="C6140" s="34">
        <v>13</v>
      </c>
      <c r="D6140" s="35">
        <v>240.3</v>
      </c>
      <c r="E6140" s="36">
        <v>266.10000000000002</v>
      </c>
      <c r="F6140" s="37">
        <f t="shared" si="384"/>
        <v>506.40000000000003</v>
      </c>
      <c r="G6140" s="38"/>
      <c r="H6140" s="35">
        <v>378.89299999999997</v>
      </c>
      <c r="I6140" s="36">
        <v>221.178</v>
      </c>
      <c r="J6140" s="37">
        <f t="shared" si="385"/>
        <v>600.07099999999991</v>
      </c>
      <c r="K6140" s="38"/>
      <c r="L6140" s="35">
        <v>166.5</v>
      </c>
      <c r="M6140" s="36">
        <v>129.30000000000001</v>
      </c>
      <c r="N6140" s="37">
        <f t="shared" si="386"/>
        <v>295.8</v>
      </c>
    </row>
    <row r="6141" spans="1:14" ht="15.6" x14ac:dyDescent="0.3">
      <c r="A6141" s="39">
        <v>43721.666666666664</v>
      </c>
      <c r="B6141" s="29">
        <f t="shared" si="383"/>
        <v>9</v>
      </c>
      <c r="C6141" s="34">
        <v>13</v>
      </c>
      <c r="D6141" s="35">
        <v>237.3</v>
      </c>
      <c r="E6141" s="36">
        <v>330.9</v>
      </c>
      <c r="F6141" s="37">
        <f t="shared" si="384"/>
        <v>568.20000000000005</v>
      </c>
      <c r="G6141" s="38"/>
      <c r="H6141" s="35">
        <v>399.05500000000001</v>
      </c>
      <c r="I6141" s="36">
        <v>218.887</v>
      </c>
      <c r="J6141" s="37">
        <f t="shared" si="385"/>
        <v>617.94200000000001</v>
      </c>
      <c r="K6141" s="38"/>
      <c r="L6141" s="35">
        <v>254.7</v>
      </c>
      <c r="M6141" s="36">
        <v>189.3</v>
      </c>
      <c r="N6141" s="37">
        <f t="shared" si="386"/>
        <v>444</v>
      </c>
    </row>
    <row r="6142" spans="1:14" ht="15.6" x14ac:dyDescent="0.3">
      <c r="A6142" s="40">
        <v>43721.708333333336</v>
      </c>
      <c r="B6142" s="29">
        <f t="shared" si="383"/>
        <v>9</v>
      </c>
      <c r="C6142" s="34">
        <v>13</v>
      </c>
      <c r="D6142" s="35">
        <v>238.8</v>
      </c>
      <c r="E6142" s="36">
        <v>307.2</v>
      </c>
      <c r="F6142" s="37">
        <f t="shared" si="384"/>
        <v>546</v>
      </c>
      <c r="G6142" s="38"/>
      <c r="H6142" s="35">
        <v>400.31400000000002</v>
      </c>
      <c r="I6142" s="36">
        <v>215.15</v>
      </c>
      <c r="J6142" s="37">
        <f t="shared" si="385"/>
        <v>615.46400000000006</v>
      </c>
      <c r="K6142" s="38"/>
      <c r="L6142" s="35">
        <v>241.8</v>
      </c>
      <c r="M6142" s="36">
        <v>193.35</v>
      </c>
      <c r="N6142" s="37">
        <f t="shared" si="386"/>
        <v>435.15</v>
      </c>
    </row>
    <row r="6143" spans="1:14" ht="15.6" x14ac:dyDescent="0.3">
      <c r="A6143" s="39">
        <v>43721.75</v>
      </c>
      <c r="B6143" s="29">
        <f t="shared" si="383"/>
        <v>9</v>
      </c>
      <c r="C6143" s="34">
        <v>13</v>
      </c>
      <c r="D6143" s="35">
        <v>232.5</v>
      </c>
      <c r="E6143" s="36">
        <v>238.2</v>
      </c>
      <c r="F6143" s="37">
        <f t="shared" si="384"/>
        <v>470.7</v>
      </c>
      <c r="G6143" s="38"/>
      <c r="H6143" s="35">
        <v>389.98500000000001</v>
      </c>
      <c r="I6143" s="36">
        <v>197.107</v>
      </c>
      <c r="J6143" s="37">
        <f t="shared" si="385"/>
        <v>587.09199999999998</v>
      </c>
      <c r="K6143" s="38"/>
      <c r="L6143" s="35">
        <v>232.05</v>
      </c>
      <c r="M6143" s="36">
        <v>193.95</v>
      </c>
      <c r="N6143" s="37">
        <f t="shared" si="386"/>
        <v>426</v>
      </c>
    </row>
    <row r="6144" spans="1:14" ht="15.6" x14ac:dyDescent="0.3">
      <c r="A6144" s="40">
        <v>43721.791666666664</v>
      </c>
      <c r="B6144" s="29">
        <f t="shared" si="383"/>
        <v>9</v>
      </c>
      <c r="C6144" s="34">
        <v>13</v>
      </c>
      <c r="D6144" s="35">
        <v>220.2</v>
      </c>
      <c r="E6144" s="36">
        <v>298.2</v>
      </c>
      <c r="F6144" s="37">
        <f t="shared" si="384"/>
        <v>518.4</v>
      </c>
      <c r="G6144" s="38"/>
      <c r="H6144" s="35">
        <v>184.91300000000001</v>
      </c>
      <c r="I6144" s="36">
        <v>168.20699999999999</v>
      </c>
      <c r="J6144" s="37">
        <f t="shared" si="385"/>
        <v>353.12</v>
      </c>
      <c r="K6144" s="38"/>
      <c r="L6144" s="35">
        <v>109.5</v>
      </c>
      <c r="M6144" s="36">
        <v>97.05</v>
      </c>
      <c r="N6144" s="37">
        <f t="shared" si="386"/>
        <v>206.55</v>
      </c>
    </row>
    <row r="6145" spans="1:14" ht="15.6" x14ac:dyDescent="0.3">
      <c r="A6145" s="39">
        <v>43721.833333333336</v>
      </c>
      <c r="B6145" s="29">
        <f t="shared" si="383"/>
        <v>9</v>
      </c>
      <c r="C6145" s="34">
        <v>13</v>
      </c>
      <c r="D6145" s="35">
        <v>216.6</v>
      </c>
      <c r="E6145" s="36">
        <v>271.5</v>
      </c>
      <c r="F6145" s="37">
        <f t="shared" si="384"/>
        <v>488.1</v>
      </c>
      <c r="G6145" s="38"/>
      <c r="H6145" s="35">
        <v>173.55699999999999</v>
      </c>
      <c r="I6145" s="36">
        <v>162.221</v>
      </c>
      <c r="J6145" s="37">
        <f t="shared" si="385"/>
        <v>335.77800000000002</v>
      </c>
      <c r="K6145" s="38"/>
      <c r="L6145" s="35">
        <v>98.25</v>
      </c>
      <c r="M6145" s="36">
        <v>77.7</v>
      </c>
      <c r="N6145" s="37">
        <f t="shared" si="386"/>
        <v>175.95</v>
      </c>
    </row>
    <row r="6146" spans="1:14" ht="15.6" x14ac:dyDescent="0.3">
      <c r="A6146" s="40">
        <v>43721.875</v>
      </c>
      <c r="B6146" s="29">
        <f t="shared" si="383"/>
        <v>9</v>
      </c>
      <c r="C6146" s="34">
        <v>13</v>
      </c>
      <c r="D6146" s="35">
        <v>214.5</v>
      </c>
      <c r="E6146" s="36">
        <v>261.89999999999998</v>
      </c>
      <c r="F6146" s="37">
        <f t="shared" si="384"/>
        <v>476.4</v>
      </c>
      <c r="G6146" s="38"/>
      <c r="H6146" s="35">
        <v>182.08500000000001</v>
      </c>
      <c r="I6146" s="36">
        <v>161.69900000000001</v>
      </c>
      <c r="J6146" s="37">
        <f t="shared" si="385"/>
        <v>343.78399999999999</v>
      </c>
      <c r="K6146" s="38"/>
      <c r="L6146" s="35">
        <v>98.7</v>
      </c>
      <c r="M6146" s="36">
        <v>73.8</v>
      </c>
      <c r="N6146" s="37">
        <f t="shared" si="386"/>
        <v>172.5</v>
      </c>
    </row>
    <row r="6147" spans="1:14" ht="15.6" x14ac:dyDescent="0.3">
      <c r="A6147" s="39">
        <v>43721.916666666664</v>
      </c>
      <c r="B6147" s="29">
        <f t="shared" si="383"/>
        <v>9</v>
      </c>
      <c r="C6147" s="34">
        <v>13</v>
      </c>
      <c r="D6147" s="35">
        <v>189.9</v>
      </c>
      <c r="E6147" s="36">
        <v>152.4</v>
      </c>
      <c r="F6147" s="37">
        <f t="shared" si="384"/>
        <v>342.3</v>
      </c>
      <c r="G6147" s="38"/>
      <c r="H6147" s="35">
        <v>177.50800000000001</v>
      </c>
      <c r="I6147" s="36">
        <v>151.72</v>
      </c>
      <c r="J6147" s="37">
        <f t="shared" si="385"/>
        <v>329.22800000000001</v>
      </c>
      <c r="K6147" s="38"/>
      <c r="L6147" s="35">
        <v>94.8</v>
      </c>
      <c r="M6147" s="36">
        <v>69.3</v>
      </c>
      <c r="N6147" s="37">
        <f t="shared" si="386"/>
        <v>164.1</v>
      </c>
    </row>
    <row r="6148" spans="1:14" ht="15.6" x14ac:dyDescent="0.3">
      <c r="A6148" s="40">
        <v>43721.958333333336</v>
      </c>
      <c r="B6148" s="29">
        <f t="shared" si="383"/>
        <v>9</v>
      </c>
      <c r="C6148" s="34">
        <v>13</v>
      </c>
      <c r="D6148" s="35">
        <v>179.25</v>
      </c>
      <c r="E6148" s="36">
        <v>146.1</v>
      </c>
      <c r="F6148" s="37">
        <f t="shared" si="384"/>
        <v>325.35000000000002</v>
      </c>
      <c r="G6148" s="38"/>
      <c r="H6148" s="35">
        <v>171.017</v>
      </c>
      <c r="I6148" s="36">
        <v>138.64599999999999</v>
      </c>
      <c r="J6148" s="37">
        <f t="shared" si="385"/>
        <v>309.66300000000001</v>
      </c>
      <c r="K6148" s="38"/>
      <c r="L6148" s="35">
        <v>90.15</v>
      </c>
      <c r="M6148" s="36">
        <v>65.849999999999994</v>
      </c>
      <c r="N6148" s="37">
        <f t="shared" si="386"/>
        <v>156</v>
      </c>
    </row>
    <row r="6149" spans="1:14" ht="15.6" x14ac:dyDescent="0.3">
      <c r="A6149" s="39">
        <v>43721</v>
      </c>
      <c r="B6149" s="29">
        <f t="shared" si="383"/>
        <v>9</v>
      </c>
      <c r="C6149" s="34">
        <v>13</v>
      </c>
      <c r="D6149" s="35">
        <v>157.65</v>
      </c>
      <c r="E6149" s="36">
        <v>141.30000000000001</v>
      </c>
      <c r="F6149" s="37">
        <f t="shared" si="384"/>
        <v>298.95000000000005</v>
      </c>
      <c r="G6149" s="38"/>
      <c r="H6149" s="35">
        <v>166.565</v>
      </c>
      <c r="I6149" s="36">
        <v>119.877</v>
      </c>
      <c r="J6149" s="37">
        <f t="shared" si="385"/>
        <v>286.44200000000001</v>
      </c>
      <c r="K6149" s="38"/>
      <c r="L6149" s="35">
        <v>80.400000000000006</v>
      </c>
      <c r="M6149" s="36">
        <v>59.55</v>
      </c>
      <c r="N6149" s="37">
        <f t="shared" si="386"/>
        <v>139.94999999999999</v>
      </c>
    </row>
    <row r="6150" spans="1:14" ht="15.6" x14ac:dyDescent="0.3">
      <c r="A6150" s="40">
        <v>43722.041666666664</v>
      </c>
      <c r="B6150" s="29">
        <f t="shared" si="383"/>
        <v>9</v>
      </c>
      <c r="C6150" s="34">
        <v>14</v>
      </c>
      <c r="D6150" s="35">
        <v>131.69999999999999</v>
      </c>
      <c r="E6150" s="36">
        <v>127.8</v>
      </c>
      <c r="F6150" s="37">
        <f t="shared" si="384"/>
        <v>259.5</v>
      </c>
      <c r="G6150" s="38"/>
      <c r="H6150" s="35">
        <v>163.34100000000001</v>
      </c>
      <c r="I6150" s="36">
        <v>104.739</v>
      </c>
      <c r="J6150" s="37">
        <f t="shared" si="385"/>
        <v>268.08000000000004</v>
      </c>
      <c r="K6150" s="38"/>
      <c r="L6150" s="35">
        <v>75.150000000000006</v>
      </c>
      <c r="M6150" s="36">
        <v>60.45</v>
      </c>
      <c r="N6150" s="37">
        <f t="shared" si="386"/>
        <v>135.60000000000002</v>
      </c>
    </row>
    <row r="6151" spans="1:14" ht="15.6" x14ac:dyDescent="0.3">
      <c r="A6151" s="39">
        <v>43722.083333333336</v>
      </c>
      <c r="B6151" s="29">
        <f t="shared" si="383"/>
        <v>9</v>
      </c>
      <c r="C6151" s="34">
        <v>14</v>
      </c>
      <c r="D6151" s="35">
        <v>126.45</v>
      </c>
      <c r="E6151" s="36">
        <v>127.2</v>
      </c>
      <c r="F6151" s="37">
        <f t="shared" si="384"/>
        <v>253.65</v>
      </c>
      <c r="G6151" s="38"/>
      <c r="H6151" s="35">
        <v>161.46100000000001</v>
      </c>
      <c r="I6151" s="36">
        <v>103.77</v>
      </c>
      <c r="J6151" s="37">
        <f t="shared" si="385"/>
        <v>265.23099999999999</v>
      </c>
      <c r="K6151" s="38"/>
      <c r="L6151" s="35">
        <v>74.849999999999994</v>
      </c>
      <c r="M6151" s="36">
        <v>59.4</v>
      </c>
      <c r="N6151" s="37">
        <f t="shared" si="386"/>
        <v>134.25</v>
      </c>
    </row>
    <row r="6152" spans="1:14" ht="15.6" x14ac:dyDescent="0.3">
      <c r="A6152" s="40">
        <v>43722.125</v>
      </c>
      <c r="B6152" s="29">
        <f t="shared" ref="B6152:B6215" si="387">MONTH(A6152)</f>
        <v>9</v>
      </c>
      <c r="C6152" s="34">
        <v>14</v>
      </c>
      <c r="D6152" s="35">
        <v>127.2</v>
      </c>
      <c r="E6152" s="36">
        <v>126.9</v>
      </c>
      <c r="F6152" s="37">
        <f t="shared" ref="F6152:F6215" si="388">D6152+E6152</f>
        <v>254.10000000000002</v>
      </c>
      <c r="G6152" s="38"/>
      <c r="H6152" s="35">
        <v>161.458</v>
      </c>
      <c r="I6152" s="36">
        <v>104.129</v>
      </c>
      <c r="J6152" s="37">
        <f t="shared" ref="J6152:J6215" si="389">H6152+I6152</f>
        <v>265.58699999999999</v>
      </c>
      <c r="K6152" s="38"/>
      <c r="L6152" s="35">
        <v>73.5</v>
      </c>
      <c r="M6152" s="36">
        <v>59.1</v>
      </c>
      <c r="N6152" s="37">
        <f t="shared" ref="N6152:N6215" si="390">L6152+M6152</f>
        <v>132.6</v>
      </c>
    </row>
    <row r="6153" spans="1:14" ht="15.6" x14ac:dyDescent="0.3">
      <c r="A6153" s="39">
        <v>43722.166666666664</v>
      </c>
      <c r="B6153" s="29">
        <f t="shared" si="387"/>
        <v>9</v>
      </c>
      <c r="C6153" s="34">
        <v>14</v>
      </c>
      <c r="D6153" s="35">
        <v>124.95</v>
      </c>
      <c r="E6153" s="36">
        <v>127.35</v>
      </c>
      <c r="F6153" s="37">
        <f t="shared" si="388"/>
        <v>252.3</v>
      </c>
      <c r="G6153" s="38"/>
      <c r="H6153" s="35">
        <v>157.685</v>
      </c>
      <c r="I6153" s="36">
        <v>101.22199999999999</v>
      </c>
      <c r="J6153" s="37">
        <f t="shared" si="389"/>
        <v>258.90699999999998</v>
      </c>
      <c r="K6153" s="38"/>
      <c r="L6153" s="35">
        <v>73.95</v>
      </c>
      <c r="M6153" s="36">
        <v>60.75</v>
      </c>
      <c r="N6153" s="37">
        <f t="shared" si="390"/>
        <v>134.69999999999999</v>
      </c>
    </row>
    <row r="6154" spans="1:14" ht="15.6" x14ac:dyDescent="0.3">
      <c r="A6154" s="40">
        <v>43722.208333333336</v>
      </c>
      <c r="B6154" s="29">
        <f t="shared" si="387"/>
        <v>9</v>
      </c>
      <c r="C6154" s="34">
        <v>14</v>
      </c>
      <c r="D6154" s="35">
        <v>127.05</v>
      </c>
      <c r="E6154" s="36">
        <v>125.55</v>
      </c>
      <c r="F6154" s="37">
        <f t="shared" si="388"/>
        <v>252.6</v>
      </c>
      <c r="G6154" s="38"/>
      <c r="H6154" s="35">
        <v>158.50399999999999</v>
      </c>
      <c r="I6154" s="36">
        <v>102.678</v>
      </c>
      <c r="J6154" s="37">
        <f t="shared" si="389"/>
        <v>261.18200000000002</v>
      </c>
      <c r="K6154" s="38"/>
      <c r="L6154" s="35">
        <v>74.55</v>
      </c>
      <c r="M6154" s="36">
        <v>59.7</v>
      </c>
      <c r="N6154" s="37">
        <f t="shared" si="390"/>
        <v>134.25</v>
      </c>
    </row>
    <row r="6155" spans="1:14" ht="15.6" x14ac:dyDescent="0.3">
      <c r="A6155" s="39">
        <v>43722.25</v>
      </c>
      <c r="B6155" s="29">
        <f t="shared" si="387"/>
        <v>9</v>
      </c>
      <c r="C6155" s="34">
        <v>14</v>
      </c>
      <c r="D6155" s="35">
        <v>126.3</v>
      </c>
      <c r="E6155" s="36">
        <v>123</v>
      </c>
      <c r="F6155" s="37">
        <f t="shared" si="388"/>
        <v>249.3</v>
      </c>
      <c r="G6155" s="38"/>
      <c r="H6155" s="35">
        <v>157.27500000000001</v>
      </c>
      <c r="I6155" s="36">
        <v>100.749</v>
      </c>
      <c r="J6155" s="37">
        <f t="shared" si="389"/>
        <v>258.024</v>
      </c>
      <c r="K6155" s="38"/>
      <c r="L6155" s="35">
        <v>75.3</v>
      </c>
      <c r="M6155" s="36">
        <v>58.35</v>
      </c>
      <c r="N6155" s="37">
        <f t="shared" si="390"/>
        <v>133.65</v>
      </c>
    </row>
    <row r="6156" spans="1:14" ht="15.6" x14ac:dyDescent="0.3">
      <c r="A6156" s="40">
        <v>43722.291666666664</v>
      </c>
      <c r="B6156" s="29">
        <f t="shared" si="387"/>
        <v>9</v>
      </c>
      <c r="C6156" s="34">
        <v>14</v>
      </c>
      <c r="D6156" s="35">
        <v>125.7</v>
      </c>
      <c r="E6156" s="36">
        <v>121.05</v>
      </c>
      <c r="F6156" s="37">
        <f t="shared" si="388"/>
        <v>246.75</v>
      </c>
      <c r="G6156" s="38"/>
      <c r="H6156" s="35">
        <v>157.946</v>
      </c>
      <c r="I6156" s="36">
        <v>102.285</v>
      </c>
      <c r="J6156" s="37">
        <f t="shared" si="389"/>
        <v>260.23099999999999</v>
      </c>
      <c r="K6156" s="38"/>
      <c r="L6156" s="35">
        <v>73.95</v>
      </c>
      <c r="M6156" s="36">
        <v>59.4</v>
      </c>
      <c r="N6156" s="37">
        <f t="shared" si="390"/>
        <v>133.35</v>
      </c>
    </row>
    <row r="6157" spans="1:14" ht="15.6" x14ac:dyDescent="0.3">
      <c r="A6157" s="39">
        <v>43722.333333333336</v>
      </c>
      <c r="B6157" s="29">
        <f t="shared" si="387"/>
        <v>9</v>
      </c>
      <c r="C6157" s="34">
        <v>14</v>
      </c>
      <c r="D6157" s="35">
        <v>127.8</v>
      </c>
      <c r="E6157" s="36">
        <v>123.75</v>
      </c>
      <c r="F6157" s="37">
        <f t="shared" si="388"/>
        <v>251.55</v>
      </c>
      <c r="G6157" s="38"/>
      <c r="H6157" s="35">
        <v>158.035</v>
      </c>
      <c r="I6157" s="36">
        <v>100.786</v>
      </c>
      <c r="J6157" s="37">
        <f t="shared" si="389"/>
        <v>258.82100000000003</v>
      </c>
      <c r="K6157" s="38"/>
      <c r="L6157" s="35">
        <v>79.650000000000006</v>
      </c>
      <c r="M6157" s="36">
        <v>63.9</v>
      </c>
      <c r="N6157" s="37">
        <f t="shared" si="390"/>
        <v>143.55000000000001</v>
      </c>
    </row>
    <row r="6158" spans="1:14" ht="15.6" x14ac:dyDescent="0.3">
      <c r="A6158" s="40">
        <v>43722.375</v>
      </c>
      <c r="B6158" s="29">
        <f t="shared" si="387"/>
        <v>9</v>
      </c>
      <c r="C6158" s="34">
        <v>14</v>
      </c>
      <c r="D6158" s="35">
        <v>147</v>
      </c>
      <c r="E6158" s="36">
        <v>145.5</v>
      </c>
      <c r="F6158" s="37">
        <f t="shared" si="388"/>
        <v>292.5</v>
      </c>
      <c r="G6158" s="38"/>
      <c r="H6158" s="35">
        <v>276.97800000000001</v>
      </c>
      <c r="I6158" s="36">
        <v>120.55500000000001</v>
      </c>
      <c r="J6158" s="37">
        <f t="shared" si="389"/>
        <v>397.53300000000002</v>
      </c>
      <c r="K6158" s="38"/>
      <c r="L6158" s="35">
        <v>108.9</v>
      </c>
      <c r="M6158" s="36">
        <v>81</v>
      </c>
      <c r="N6158" s="37">
        <f t="shared" si="390"/>
        <v>189.9</v>
      </c>
    </row>
    <row r="6159" spans="1:14" ht="15.6" x14ac:dyDescent="0.3">
      <c r="A6159" s="39">
        <v>43722.416666666664</v>
      </c>
      <c r="B6159" s="29">
        <f t="shared" si="387"/>
        <v>9</v>
      </c>
      <c r="C6159" s="34">
        <v>14</v>
      </c>
      <c r="D6159" s="35">
        <v>148.05000000000001</v>
      </c>
      <c r="E6159" s="36">
        <v>148.05000000000001</v>
      </c>
      <c r="F6159" s="37">
        <f t="shared" si="388"/>
        <v>296.10000000000002</v>
      </c>
      <c r="G6159" s="38"/>
      <c r="H6159" s="35">
        <v>262.39699999999999</v>
      </c>
      <c r="I6159" s="36">
        <v>120.822</v>
      </c>
      <c r="J6159" s="37">
        <f t="shared" si="389"/>
        <v>383.21899999999999</v>
      </c>
      <c r="K6159" s="38"/>
      <c r="L6159" s="35">
        <v>110.1</v>
      </c>
      <c r="M6159" s="36">
        <v>80.25</v>
      </c>
      <c r="N6159" s="37">
        <f t="shared" si="390"/>
        <v>190.35</v>
      </c>
    </row>
    <row r="6160" spans="1:14" ht="15.6" x14ac:dyDescent="0.3">
      <c r="A6160" s="40">
        <v>43722.458333333336</v>
      </c>
      <c r="B6160" s="29">
        <f t="shared" si="387"/>
        <v>9</v>
      </c>
      <c r="C6160" s="34">
        <v>14</v>
      </c>
      <c r="D6160" s="35">
        <v>152.1</v>
      </c>
      <c r="E6160" s="36">
        <v>150.6</v>
      </c>
      <c r="F6160" s="37">
        <f t="shared" si="388"/>
        <v>302.7</v>
      </c>
      <c r="G6160" s="38"/>
      <c r="H6160" s="35">
        <v>261.06900000000002</v>
      </c>
      <c r="I6160" s="36">
        <v>122.943</v>
      </c>
      <c r="J6160" s="37">
        <f t="shared" si="389"/>
        <v>384.012</v>
      </c>
      <c r="K6160" s="38"/>
      <c r="L6160" s="35">
        <v>109.95</v>
      </c>
      <c r="M6160" s="36">
        <v>81.45</v>
      </c>
      <c r="N6160" s="37">
        <f t="shared" si="390"/>
        <v>191.4</v>
      </c>
    </row>
    <row r="6161" spans="1:14" ht="15.6" x14ac:dyDescent="0.3">
      <c r="A6161" s="39">
        <v>43722.5</v>
      </c>
      <c r="B6161" s="29">
        <f t="shared" si="387"/>
        <v>9</v>
      </c>
      <c r="C6161" s="34">
        <v>14</v>
      </c>
      <c r="D6161" s="35">
        <v>153.15</v>
      </c>
      <c r="E6161" s="36">
        <v>152.69999999999999</v>
      </c>
      <c r="F6161" s="37">
        <f t="shared" si="388"/>
        <v>305.85000000000002</v>
      </c>
      <c r="G6161" s="38"/>
      <c r="H6161" s="35">
        <v>261.02499999999998</v>
      </c>
      <c r="I6161" s="36">
        <v>119.70699999999999</v>
      </c>
      <c r="J6161" s="37">
        <f t="shared" si="389"/>
        <v>380.73199999999997</v>
      </c>
      <c r="K6161" s="38"/>
      <c r="L6161" s="35">
        <v>109.2</v>
      </c>
      <c r="M6161" s="36">
        <v>80.7</v>
      </c>
      <c r="N6161" s="37">
        <f t="shared" si="390"/>
        <v>189.9</v>
      </c>
    </row>
    <row r="6162" spans="1:14" ht="15.6" x14ac:dyDescent="0.3">
      <c r="A6162" s="40">
        <v>43722.541666666664</v>
      </c>
      <c r="B6162" s="29">
        <f t="shared" si="387"/>
        <v>9</v>
      </c>
      <c r="C6162" s="34">
        <v>14</v>
      </c>
      <c r="D6162" s="35">
        <v>156.44999999999999</v>
      </c>
      <c r="E6162" s="36">
        <v>149.85</v>
      </c>
      <c r="F6162" s="37">
        <f t="shared" si="388"/>
        <v>306.29999999999995</v>
      </c>
      <c r="G6162" s="38"/>
      <c r="H6162" s="35">
        <v>261.90800000000002</v>
      </c>
      <c r="I6162" s="36">
        <v>119.63</v>
      </c>
      <c r="J6162" s="37">
        <f t="shared" si="389"/>
        <v>381.53800000000001</v>
      </c>
      <c r="K6162" s="38"/>
      <c r="L6162" s="35">
        <v>110.25</v>
      </c>
      <c r="M6162" s="36">
        <v>81.900000000000006</v>
      </c>
      <c r="N6162" s="37">
        <f t="shared" si="390"/>
        <v>192.15</v>
      </c>
    </row>
    <row r="6163" spans="1:14" ht="15.6" x14ac:dyDescent="0.3">
      <c r="A6163" s="39">
        <v>43722.583333333336</v>
      </c>
      <c r="B6163" s="29">
        <f t="shared" si="387"/>
        <v>9</v>
      </c>
      <c r="C6163" s="34">
        <v>14</v>
      </c>
      <c r="D6163" s="35">
        <v>168.9</v>
      </c>
      <c r="E6163" s="36">
        <v>148.94999999999999</v>
      </c>
      <c r="F6163" s="37">
        <f t="shared" si="388"/>
        <v>317.85000000000002</v>
      </c>
      <c r="G6163" s="38"/>
      <c r="H6163" s="35">
        <v>160.328</v>
      </c>
      <c r="I6163" s="36">
        <v>102.428</v>
      </c>
      <c r="J6163" s="37">
        <f t="shared" si="389"/>
        <v>262.75599999999997</v>
      </c>
      <c r="K6163" s="38"/>
      <c r="L6163" s="35">
        <v>82.05</v>
      </c>
      <c r="M6163" s="36">
        <v>66.150000000000006</v>
      </c>
      <c r="N6163" s="37">
        <f t="shared" si="390"/>
        <v>148.19999999999999</v>
      </c>
    </row>
    <row r="6164" spans="1:14" ht="15.6" x14ac:dyDescent="0.3">
      <c r="A6164" s="40">
        <v>43722.625</v>
      </c>
      <c r="B6164" s="29">
        <f t="shared" si="387"/>
        <v>9</v>
      </c>
      <c r="C6164" s="34">
        <v>14</v>
      </c>
      <c r="D6164" s="35">
        <v>187.8</v>
      </c>
      <c r="E6164" s="36">
        <v>148.19999999999999</v>
      </c>
      <c r="F6164" s="37">
        <f t="shared" si="388"/>
        <v>336</v>
      </c>
      <c r="G6164" s="38"/>
      <c r="H6164" s="35">
        <v>158.80000000000001</v>
      </c>
      <c r="I6164" s="36">
        <v>101.80800000000001</v>
      </c>
      <c r="J6164" s="37">
        <f t="shared" si="389"/>
        <v>260.608</v>
      </c>
      <c r="K6164" s="38"/>
      <c r="L6164" s="35">
        <v>80.25</v>
      </c>
      <c r="M6164" s="36">
        <v>64.5</v>
      </c>
      <c r="N6164" s="37">
        <f t="shared" si="390"/>
        <v>144.75</v>
      </c>
    </row>
    <row r="6165" spans="1:14" ht="15.6" x14ac:dyDescent="0.3">
      <c r="A6165" s="39">
        <v>43722.666666666664</v>
      </c>
      <c r="B6165" s="29">
        <f t="shared" si="387"/>
        <v>9</v>
      </c>
      <c r="C6165" s="34">
        <v>14</v>
      </c>
      <c r="D6165" s="35">
        <v>190.8</v>
      </c>
      <c r="E6165" s="36">
        <v>207.9</v>
      </c>
      <c r="F6165" s="37">
        <f t="shared" si="388"/>
        <v>398.70000000000005</v>
      </c>
      <c r="G6165" s="38"/>
      <c r="H6165" s="35">
        <v>157.726</v>
      </c>
      <c r="I6165" s="36">
        <v>102.879</v>
      </c>
      <c r="J6165" s="37">
        <f t="shared" si="389"/>
        <v>260.60500000000002</v>
      </c>
      <c r="K6165" s="38"/>
      <c r="L6165" s="35">
        <v>81.599999999999994</v>
      </c>
      <c r="M6165" s="36">
        <v>65.55</v>
      </c>
      <c r="N6165" s="37">
        <f t="shared" si="390"/>
        <v>147.14999999999998</v>
      </c>
    </row>
    <row r="6166" spans="1:14" ht="15.6" x14ac:dyDescent="0.3">
      <c r="A6166" s="40">
        <v>43722.708333333336</v>
      </c>
      <c r="B6166" s="29">
        <f t="shared" si="387"/>
        <v>9</v>
      </c>
      <c r="C6166" s="34">
        <v>14</v>
      </c>
      <c r="D6166" s="35">
        <v>192.45</v>
      </c>
      <c r="E6166" s="36">
        <v>238.35</v>
      </c>
      <c r="F6166" s="37">
        <f t="shared" si="388"/>
        <v>430.79999999999995</v>
      </c>
      <c r="G6166" s="38"/>
      <c r="H6166" s="35">
        <v>156.66499999999999</v>
      </c>
      <c r="I6166" s="36">
        <v>100.252</v>
      </c>
      <c r="J6166" s="37">
        <f t="shared" si="389"/>
        <v>256.91699999999997</v>
      </c>
      <c r="K6166" s="38"/>
      <c r="L6166" s="35">
        <v>80.849999999999994</v>
      </c>
      <c r="M6166" s="36">
        <v>66.45</v>
      </c>
      <c r="N6166" s="37">
        <f t="shared" si="390"/>
        <v>147.30000000000001</v>
      </c>
    </row>
    <row r="6167" spans="1:14" ht="15.6" x14ac:dyDescent="0.3">
      <c r="A6167" s="39">
        <v>43722.75</v>
      </c>
      <c r="B6167" s="29">
        <f t="shared" si="387"/>
        <v>9</v>
      </c>
      <c r="C6167" s="34">
        <v>14</v>
      </c>
      <c r="D6167" s="35">
        <v>200.4</v>
      </c>
      <c r="E6167" s="36">
        <v>220.2</v>
      </c>
      <c r="F6167" s="37">
        <f t="shared" si="388"/>
        <v>420.6</v>
      </c>
      <c r="G6167" s="38"/>
      <c r="H6167" s="35">
        <v>155.89500000000001</v>
      </c>
      <c r="I6167" s="36">
        <v>101.755</v>
      </c>
      <c r="J6167" s="37">
        <f t="shared" si="389"/>
        <v>257.64999999999998</v>
      </c>
      <c r="K6167" s="38"/>
      <c r="L6167" s="35">
        <v>80.55</v>
      </c>
      <c r="M6167" s="36">
        <v>65.099999999999994</v>
      </c>
      <c r="N6167" s="37">
        <f t="shared" si="390"/>
        <v>145.64999999999998</v>
      </c>
    </row>
    <row r="6168" spans="1:14" ht="15.6" x14ac:dyDescent="0.3">
      <c r="A6168" s="40">
        <v>43722.791666666664</v>
      </c>
      <c r="B6168" s="29">
        <f t="shared" si="387"/>
        <v>9</v>
      </c>
      <c r="C6168" s="34">
        <v>14</v>
      </c>
      <c r="D6168" s="35">
        <v>178.05</v>
      </c>
      <c r="E6168" s="36">
        <v>121.35</v>
      </c>
      <c r="F6168" s="37">
        <f t="shared" si="388"/>
        <v>299.39999999999998</v>
      </c>
      <c r="G6168" s="38"/>
      <c r="H6168" s="35">
        <v>157.256</v>
      </c>
      <c r="I6168" s="36">
        <v>99.783000000000001</v>
      </c>
      <c r="J6168" s="37">
        <f t="shared" si="389"/>
        <v>257.03899999999999</v>
      </c>
      <c r="K6168" s="38"/>
      <c r="L6168" s="35">
        <v>81.3</v>
      </c>
      <c r="M6168" s="36">
        <v>66</v>
      </c>
      <c r="N6168" s="37">
        <f t="shared" si="390"/>
        <v>147.30000000000001</v>
      </c>
    </row>
    <row r="6169" spans="1:14" ht="15.6" x14ac:dyDescent="0.3">
      <c r="A6169" s="39">
        <v>43722.833333333336</v>
      </c>
      <c r="B6169" s="29">
        <f t="shared" si="387"/>
        <v>9</v>
      </c>
      <c r="C6169" s="34">
        <v>14</v>
      </c>
      <c r="D6169" s="35">
        <v>181.35</v>
      </c>
      <c r="E6169" s="36">
        <v>114.75</v>
      </c>
      <c r="F6169" s="37">
        <f t="shared" si="388"/>
        <v>296.10000000000002</v>
      </c>
      <c r="G6169" s="38"/>
      <c r="H6169" s="35">
        <v>155.90700000000001</v>
      </c>
      <c r="I6169" s="36">
        <v>104.84099999999999</v>
      </c>
      <c r="J6169" s="37">
        <f t="shared" si="389"/>
        <v>260.74799999999999</v>
      </c>
      <c r="K6169" s="38"/>
      <c r="L6169" s="35">
        <v>81.3</v>
      </c>
      <c r="M6169" s="36">
        <v>64.8</v>
      </c>
      <c r="N6169" s="37">
        <f t="shared" si="390"/>
        <v>146.1</v>
      </c>
    </row>
    <row r="6170" spans="1:14" ht="15.6" x14ac:dyDescent="0.3">
      <c r="A6170" s="40">
        <v>43722.875</v>
      </c>
      <c r="B6170" s="29">
        <f t="shared" si="387"/>
        <v>9</v>
      </c>
      <c r="C6170" s="34">
        <v>14</v>
      </c>
      <c r="D6170" s="35">
        <v>176.25</v>
      </c>
      <c r="E6170" s="36">
        <v>120.15</v>
      </c>
      <c r="F6170" s="37">
        <f t="shared" si="388"/>
        <v>296.39999999999998</v>
      </c>
      <c r="G6170" s="38"/>
      <c r="H6170" s="35">
        <v>155.89099999999999</v>
      </c>
      <c r="I6170" s="36">
        <v>100.703</v>
      </c>
      <c r="J6170" s="37">
        <f t="shared" si="389"/>
        <v>256.59399999999999</v>
      </c>
      <c r="K6170" s="38"/>
      <c r="L6170" s="35">
        <v>81</v>
      </c>
      <c r="M6170" s="36">
        <v>65.7</v>
      </c>
      <c r="N6170" s="37">
        <f t="shared" si="390"/>
        <v>146.69999999999999</v>
      </c>
    </row>
    <row r="6171" spans="1:14" ht="15.6" x14ac:dyDescent="0.3">
      <c r="A6171" s="39">
        <v>43722.916666666664</v>
      </c>
      <c r="B6171" s="29">
        <f t="shared" si="387"/>
        <v>9</v>
      </c>
      <c r="C6171" s="34">
        <v>14</v>
      </c>
      <c r="D6171" s="35">
        <v>147.6</v>
      </c>
      <c r="E6171" s="36">
        <v>119.55</v>
      </c>
      <c r="F6171" s="37">
        <f t="shared" si="388"/>
        <v>267.14999999999998</v>
      </c>
      <c r="G6171" s="38"/>
      <c r="H6171" s="35">
        <v>155.73099999999999</v>
      </c>
      <c r="I6171" s="36">
        <v>100.97</v>
      </c>
      <c r="J6171" s="37">
        <f t="shared" si="389"/>
        <v>256.70100000000002</v>
      </c>
      <c r="K6171" s="38"/>
      <c r="L6171" s="35">
        <v>81.45</v>
      </c>
      <c r="M6171" s="36">
        <v>65.7</v>
      </c>
      <c r="N6171" s="37">
        <f t="shared" si="390"/>
        <v>147.15</v>
      </c>
    </row>
    <row r="6172" spans="1:14" ht="15.6" x14ac:dyDescent="0.3">
      <c r="A6172" s="40">
        <v>43722.958333333336</v>
      </c>
      <c r="B6172" s="29">
        <f t="shared" si="387"/>
        <v>9</v>
      </c>
      <c r="C6172" s="34">
        <v>14</v>
      </c>
      <c r="D6172" s="35">
        <v>133.65</v>
      </c>
      <c r="E6172" s="36">
        <v>117.3</v>
      </c>
      <c r="F6172" s="37">
        <f t="shared" si="388"/>
        <v>250.95</v>
      </c>
      <c r="G6172" s="38"/>
      <c r="H6172" s="35">
        <v>155.59700000000001</v>
      </c>
      <c r="I6172" s="36">
        <v>101.31699999999999</v>
      </c>
      <c r="J6172" s="37">
        <f t="shared" si="389"/>
        <v>256.91399999999999</v>
      </c>
      <c r="K6172" s="38"/>
      <c r="L6172" s="35">
        <v>60.15</v>
      </c>
      <c r="M6172" s="36">
        <v>65.55</v>
      </c>
      <c r="N6172" s="37">
        <f t="shared" si="390"/>
        <v>125.69999999999999</v>
      </c>
    </row>
    <row r="6173" spans="1:14" ht="15.6" x14ac:dyDescent="0.3">
      <c r="A6173" s="39">
        <v>43722</v>
      </c>
      <c r="B6173" s="29">
        <f t="shared" si="387"/>
        <v>9</v>
      </c>
      <c r="C6173" s="34">
        <v>14</v>
      </c>
      <c r="D6173" s="35">
        <v>131.85</v>
      </c>
      <c r="E6173" s="36">
        <v>117</v>
      </c>
      <c r="F6173" s="37">
        <f t="shared" si="388"/>
        <v>248.85</v>
      </c>
      <c r="G6173" s="38"/>
      <c r="H6173" s="35">
        <v>156.196</v>
      </c>
      <c r="I6173" s="36">
        <v>78.203999999999994</v>
      </c>
      <c r="J6173" s="37">
        <f t="shared" si="389"/>
        <v>234.39999999999998</v>
      </c>
      <c r="K6173" s="38"/>
      <c r="L6173" s="35">
        <v>74.849999999999994</v>
      </c>
      <c r="M6173" s="36">
        <v>66.3</v>
      </c>
      <c r="N6173" s="37">
        <f t="shared" si="390"/>
        <v>141.14999999999998</v>
      </c>
    </row>
    <row r="6174" spans="1:14" ht="15.6" x14ac:dyDescent="0.3">
      <c r="A6174" s="40">
        <v>43723.041666666664</v>
      </c>
      <c r="B6174" s="29">
        <f t="shared" si="387"/>
        <v>9</v>
      </c>
      <c r="C6174" s="34">
        <v>15</v>
      </c>
      <c r="D6174" s="35">
        <v>121.05</v>
      </c>
      <c r="E6174" s="36">
        <v>116.7</v>
      </c>
      <c r="F6174" s="37">
        <f t="shared" si="388"/>
        <v>237.75</v>
      </c>
      <c r="G6174" s="38"/>
      <c r="H6174" s="35">
        <v>114.214</v>
      </c>
      <c r="I6174" s="36">
        <v>92.83</v>
      </c>
      <c r="J6174" s="37">
        <f t="shared" si="389"/>
        <v>207.04399999999998</v>
      </c>
      <c r="K6174" s="38"/>
      <c r="L6174" s="35">
        <v>79.8</v>
      </c>
      <c r="M6174" s="36">
        <v>65.7</v>
      </c>
      <c r="N6174" s="37">
        <f t="shared" si="390"/>
        <v>145.5</v>
      </c>
    </row>
    <row r="6175" spans="1:14" ht="15.6" x14ac:dyDescent="0.3">
      <c r="A6175" s="39">
        <v>43723.083333333336</v>
      </c>
      <c r="B6175" s="29">
        <f t="shared" si="387"/>
        <v>9</v>
      </c>
      <c r="C6175" s="34">
        <v>15</v>
      </c>
      <c r="D6175" s="35">
        <v>115.8</v>
      </c>
      <c r="E6175" s="36">
        <v>116.1</v>
      </c>
      <c r="F6175" s="37">
        <f t="shared" si="388"/>
        <v>231.89999999999998</v>
      </c>
      <c r="G6175" s="38"/>
      <c r="H6175" s="35">
        <v>125.077</v>
      </c>
      <c r="I6175" s="36">
        <v>98.046999999999997</v>
      </c>
      <c r="J6175" s="37">
        <f t="shared" si="389"/>
        <v>223.124</v>
      </c>
      <c r="K6175" s="38"/>
      <c r="L6175" s="35">
        <v>79.650000000000006</v>
      </c>
      <c r="M6175" s="36">
        <v>66.150000000000006</v>
      </c>
      <c r="N6175" s="37">
        <f t="shared" si="390"/>
        <v>145.80000000000001</v>
      </c>
    </row>
    <row r="6176" spans="1:14" ht="15.6" x14ac:dyDescent="0.3">
      <c r="A6176" s="40">
        <v>43723.125</v>
      </c>
      <c r="B6176" s="29">
        <f t="shared" si="387"/>
        <v>9</v>
      </c>
      <c r="C6176" s="34">
        <v>15</v>
      </c>
      <c r="D6176" s="35">
        <v>115.95</v>
      </c>
      <c r="E6176" s="36">
        <v>116.25</v>
      </c>
      <c r="F6176" s="37">
        <f t="shared" si="388"/>
        <v>232.2</v>
      </c>
      <c r="G6176" s="38"/>
      <c r="H6176" s="35">
        <v>155.98699999999999</v>
      </c>
      <c r="I6176" s="36">
        <v>98.510999999999996</v>
      </c>
      <c r="J6176" s="37">
        <f t="shared" si="389"/>
        <v>254.49799999999999</v>
      </c>
      <c r="K6176" s="38"/>
      <c r="L6176" s="35">
        <v>80.7</v>
      </c>
      <c r="M6176" s="36">
        <v>64.349999999999994</v>
      </c>
      <c r="N6176" s="37">
        <f t="shared" si="390"/>
        <v>145.05000000000001</v>
      </c>
    </row>
    <row r="6177" spans="1:14" ht="15.6" x14ac:dyDescent="0.3">
      <c r="A6177" s="39">
        <v>43723.166666666664</v>
      </c>
      <c r="B6177" s="29">
        <f t="shared" si="387"/>
        <v>9</v>
      </c>
      <c r="C6177" s="34">
        <v>15</v>
      </c>
      <c r="D6177" s="35">
        <v>114</v>
      </c>
      <c r="E6177" s="36">
        <v>116.85</v>
      </c>
      <c r="F6177" s="37">
        <f t="shared" si="388"/>
        <v>230.85</v>
      </c>
      <c r="G6177" s="38"/>
      <c r="H6177" s="35">
        <v>156.678</v>
      </c>
      <c r="I6177" s="36">
        <v>99.593999999999994</v>
      </c>
      <c r="J6177" s="37">
        <f t="shared" si="389"/>
        <v>256.27199999999999</v>
      </c>
      <c r="K6177" s="38"/>
      <c r="L6177" s="35">
        <v>79.05</v>
      </c>
      <c r="M6177" s="36">
        <v>66.45</v>
      </c>
      <c r="N6177" s="37">
        <f t="shared" si="390"/>
        <v>145.5</v>
      </c>
    </row>
    <row r="6178" spans="1:14" ht="15.6" x14ac:dyDescent="0.3">
      <c r="A6178" s="40">
        <v>43723.208333333336</v>
      </c>
      <c r="B6178" s="29">
        <f t="shared" si="387"/>
        <v>9</v>
      </c>
      <c r="C6178" s="34">
        <v>15</v>
      </c>
      <c r="D6178" s="35">
        <v>113.85</v>
      </c>
      <c r="E6178" s="36">
        <v>117.15</v>
      </c>
      <c r="F6178" s="37">
        <f t="shared" si="388"/>
        <v>231</v>
      </c>
      <c r="G6178" s="38"/>
      <c r="H6178" s="35">
        <v>155.36799999999999</v>
      </c>
      <c r="I6178" s="36">
        <v>99.013999999999996</v>
      </c>
      <c r="J6178" s="37">
        <f t="shared" si="389"/>
        <v>254.38200000000001</v>
      </c>
      <c r="K6178" s="38"/>
      <c r="L6178" s="35">
        <v>81</v>
      </c>
      <c r="M6178" s="36">
        <v>65.25</v>
      </c>
      <c r="N6178" s="37">
        <f t="shared" si="390"/>
        <v>146.25</v>
      </c>
    </row>
    <row r="6179" spans="1:14" ht="15.6" x14ac:dyDescent="0.3">
      <c r="A6179" s="39">
        <v>43723.25</v>
      </c>
      <c r="B6179" s="29">
        <f t="shared" si="387"/>
        <v>9</v>
      </c>
      <c r="C6179" s="34">
        <v>15</v>
      </c>
      <c r="D6179" s="35">
        <v>120</v>
      </c>
      <c r="E6179" s="36">
        <v>116.7</v>
      </c>
      <c r="F6179" s="37">
        <f t="shared" si="388"/>
        <v>236.7</v>
      </c>
      <c r="G6179" s="38"/>
      <c r="H6179" s="35">
        <v>155.869</v>
      </c>
      <c r="I6179" s="36">
        <v>98.676000000000002</v>
      </c>
      <c r="J6179" s="37">
        <f t="shared" si="389"/>
        <v>254.54500000000002</v>
      </c>
      <c r="K6179" s="38"/>
      <c r="L6179" s="35">
        <v>80.400000000000006</v>
      </c>
      <c r="M6179" s="36">
        <v>65.400000000000006</v>
      </c>
      <c r="N6179" s="37">
        <f t="shared" si="390"/>
        <v>145.80000000000001</v>
      </c>
    </row>
    <row r="6180" spans="1:14" ht="15.6" x14ac:dyDescent="0.3">
      <c r="A6180" s="40">
        <v>43723.291666666664</v>
      </c>
      <c r="B6180" s="29">
        <f t="shared" si="387"/>
        <v>9</v>
      </c>
      <c r="C6180" s="34">
        <v>15</v>
      </c>
      <c r="D6180" s="35">
        <v>110.55</v>
      </c>
      <c r="E6180" s="36">
        <v>115.35</v>
      </c>
      <c r="F6180" s="37">
        <f t="shared" si="388"/>
        <v>225.89999999999998</v>
      </c>
      <c r="G6180" s="38"/>
      <c r="H6180" s="35">
        <v>156.14699999999999</v>
      </c>
      <c r="I6180" s="36">
        <v>100.711</v>
      </c>
      <c r="J6180" s="37">
        <f t="shared" si="389"/>
        <v>256.858</v>
      </c>
      <c r="K6180" s="38"/>
      <c r="L6180" s="35">
        <v>80.400000000000006</v>
      </c>
      <c r="M6180" s="36">
        <v>64.5</v>
      </c>
      <c r="N6180" s="37">
        <f t="shared" si="390"/>
        <v>144.9</v>
      </c>
    </row>
    <row r="6181" spans="1:14" ht="15.6" x14ac:dyDescent="0.3">
      <c r="A6181" s="39">
        <v>43723.333333333336</v>
      </c>
      <c r="B6181" s="29">
        <f t="shared" si="387"/>
        <v>9</v>
      </c>
      <c r="C6181" s="34">
        <v>15</v>
      </c>
      <c r="D6181" s="35">
        <v>112.5</v>
      </c>
      <c r="E6181" s="36">
        <v>112.8</v>
      </c>
      <c r="F6181" s="37">
        <f t="shared" si="388"/>
        <v>225.3</v>
      </c>
      <c r="G6181" s="38"/>
      <c r="H6181" s="35">
        <v>155.30000000000001</v>
      </c>
      <c r="I6181" s="36">
        <v>99.173000000000002</v>
      </c>
      <c r="J6181" s="37">
        <f t="shared" si="389"/>
        <v>254.47300000000001</v>
      </c>
      <c r="K6181" s="38"/>
      <c r="L6181" s="35">
        <v>79.650000000000006</v>
      </c>
      <c r="M6181" s="36">
        <v>66.599999999999994</v>
      </c>
      <c r="N6181" s="37">
        <f t="shared" si="390"/>
        <v>146.25</v>
      </c>
    </row>
    <row r="6182" spans="1:14" ht="15.6" x14ac:dyDescent="0.3">
      <c r="A6182" s="40">
        <v>43723.375</v>
      </c>
      <c r="B6182" s="29">
        <f t="shared" si="387"/>
        <v>9</v>
      </c>
      <c r="C6182" s="34">
        <v>15</v>
      </c>
      <c r="D6182" s="35">
        <v>118.05</v>
      </c>
      <c r="E6182" s="36">
        <v>117.75</v>
      </c>
      <c r="F6182" s="37">
        <f t="shared" si="388"/>
        <v>235.8</v>
      </c>
      <c r="G6182" s="38"/>
      <c r="H6182" s="35">
        <v>156.58099999999999</v>
      </c>
      <c r="I6182" s="36">
        <v>99.614999999999995</v>
      </c>
      <c r="J6182" s="37">
        <f t="shared" si="389"/>
        <v>256.19599999999997</v>
      </c>
      <c r="K6182" s="38"/>
      <c r="L6182" s="35">
        <v>80.7</v>
      </c>
      <c r="M6182" s="36">
        <v>65.099999999999994</v>
      </c>
      <c r="N6182" s="37">
        <f t="shared" si="390"/>
        <v>145.80000000000001</v>
      </c>
    </row>
    <row r="6183" spans="1:14" ht="15.6" x14ac:dyDescent="0.3">
      <c r="A6183" s="39">
        <v>43723.416666666664</v>
      </c>
      <c r="B6183" s="29">
        <f t="shared" si="387"/>
        <v>9</v>
      </c>
      <c r="C6183" s="34">
        <v>15</v>
      </c>
      <c r="D6183" s="35">
        <v>116.85</v>
      </c>
      <c r="E6183" s="36">
        <v>120.15</v>
      </c>
      <c r="F6183" s="37">
        <f t="shared" si="388"/>
        <v>237</v>
      </c>
      <c r="G6183" s="38"/>
      <c r="H6183" s="35">
        <v>159.19900000000001</v>
      </c>
      <c r="I6183" s="36">
        <v>105.402</v>
      </c>
      <c r="J6183" s="37">
        <f t="shared" si="389"/>
        <v>264.601</v>
      </c>
      <c r="K6183" s="38"/>
      <c r="L6183" s="35">
        <v>80.849999999999994</v>
      </c>
      <c r="M6183" s="36">
        <v>65.7</v>
      </c>
      <c r="N6183" s="37">
        <f t="shared" si="390"/>
        <v>146.55000000000001</v>
      </c>
    </row>
    <row r="6184" spans="1:14" ht="15.6" x14ac:dyDescent="0.3">
      <c r="A6184" s="40">
        <v>43723.458333333336</v>
      </c>
      <c r="B6184" s="29">
        <f t="shared" si="387"/>
        <v>9</v>
      </c>
      <c r="C6184" s="34">
        <v>15</v>
      </c>
      <c r="D6184" s="35">
        <v>119.1</v>
      </c>
      <c r="E6184" s="36">
        <v>120.9</v>
      </c>
      <c r="F6184" s="37">
        <f t="shared" si="388"/>
        <v>240</v>
      </c>
      <c r="G6184" s="38"/>
      <c r="H6184" s="35">
        <v>158.643</v>
      </c>
      <c r="I6184" s="36">
        <v>104.52800000000001</v>
      </c>
      <c r="J6184" s="37">
        <f t="shared" si="389"/>
        <v>263.17099999999999</v>
      </c>
      <c r="K6184" s="38"/>
      <c r="L6184" s="35">
        <v>80.7</v>
      </c>
      <c r="M6184" s="36">
        <v>64.5</v>
      </c>
      <c r="N6184" s="37">
        <f t="shared" si="390"/>
        <v>145.19999999999999</v>
      </c>
    </row>
    <row r="6185" spans="1:14" ht="15.6" x14ac:dyDescent="0.3">
      <c r="A6185" s="39">
        <v>43723.5</v>
      </c>
      <c r="B6185" s="29">
        <f t="shared" si="387"/>
        <v>9</v>
      </c>
      <c r="C6185" s="34">
        <v>15</v>
      </c>
      <c r="D6185" s="35">
        <v>121.8</v>
      </c>
      <c r="E6185" s="36">
        <v>123.15</v>
      </c>
      <c r="F6185" s="37">
        <f t="shared" si="388"/>
        <v>244.95</v>
      </c>
      <c r="G6185" s="38"/>
      <c r="H6185" s="35">
        <v>158.81200000000001</v>
      </c>
      <c r="I6185" s="36">
        <v>105.80800000000001</v>
      </c>
      <c r="J6185" s="37">
        <f t="shared" si="389"/>
        <v>264.62</v>
      </c>
      <c r="K6185" s="38"/>
      <c r="L6185" s="35">
        <v>80.55</v>
      </c>
      <c r="M6185" s="36">
        <v>66.599999999999994</v>
      </c>
      <c r="N6185" s="37">
        <f t="shared" si="390"/>
        <v>147.14999999999998</v>
      </c>
    </row>
    <row r="6186" spans="1:14" ht="15.6" x14ac:dyDescent="0.3">
      <c r="A6186" s="40">
        <v>43723.541666666664</v>
      </c>
      <c r="B6186" s="29">
        <f t="shared" si="387"/>
        <v>9</v>
      </c>
      <c r="C6186" s="34">
        <v>15</v>
      </c>
      <c r="D6186" s="35">
        <v>120.75</v>
      </c>
      <c r="E6186" s="36">
        <v>121.5</v>
      </c>
      <c r="F6186" s="37">
        <f t="shared" si="388"/>
        <v>242.25</v>
      </c>
      <c r="G6186" s="38"/>
      <c r="H6186" s="35">
        <v>158.577</v>
      </c>
      <c r="I6186" s="36">
        <v>101.95</v>
      </c>
      <c r="J6186" s="37">
        <f t="shared" si="389"/>
        <v>260.52699999999999</v>
      </c>
      <c r="K6186" s="38"/>
      <c r="L6186" s="35">
        <v>81</v>
      </c>
      <c r="M6186" s="36">
        <v>66</v>
      </c>
      <c r="N6186" s="37">
        <f t="shared" si="390"/>
        <v>147</v>
      </c>
    </row>
    <row r="6187" spans="1:14" ht="15.6" x14ac:dyDescent="0.3">
      <c r="A6187" s="39">
        <v>43723.583333333336</v>
      </c>
      <c r="B6187" s="29">
        <f t="shared" si="387"/>
        <v>9</v>
      </c>
      <c r="C6187" s="34">
        <v>15</v>
      </c>
      <c r="D6187" s="35">
        <v>120.3</v>
      </c>
      <c r="E6187" s="36">
        <v>120</v>
      </c>
      <c r="F6187" s="37">
        <f t="shared" si="388"/>
        <v>240.3</v>
      </c>
      <c r="G6187" s="38"/>
      <c r="H6187" s="35">
        <v>157.15700000000001</v>
      </c>
      <c r="I6187" s="36">
        <v>100.062</v>
      </c>
      <c r="J6187" s="37">
        <f t="shared" si="389"/>
        <v>257.21899999999999</v>
      </c>
      <c r="K6187" s="38"/>
      <c r="L6187" s="35">
        <v>81.599999999999994</v>
      </c>
      <c r="M6187" s="36">
        <v>66.3</v>
      </c>
      <c r="N6187" s="37">
        <f t="shared" si="390"/>
        <v>147.89999999999998</v>
      </c>
    </row>
    <row r="6188" spans="1:14" ht="15.6" x14ac:dyDescent="0.3">
      <c r="A6188" s="40">
        <v>43723.625</v>
      </c>
      <c r="B6188" s="29">
        <f t="shared" si="387"/>
        <v>9</v>
      </c>
      <c r="C6188" s="34">
        <v>15</v>
      </c>
      <c r="D6188" s="35">
        <v>119.1</v>
      </c>
      <c r="E6188" s="36">
        <v>121.8</v>
      </c>
      <c r="F6188" s="37">
        <f t="shared" si="388"/>
        <v>240.89999999999998</v>
      </c>
      <c r="G6188" s="38"/>
      <c r="H6188" s="35">
        <v>156.74700000000001</v>
      </c>
      <c r="I6188" s="36">
        <v>100.376</v>
      </c>
      <c r="J6188" s="37">
        <f t="shared" si="389"/>
        <v>257.12300000000005</v>
      </c>
      <c r="K6188" s="38"/>
      <c r="L6188" s="35">
        <v>81</v>
      </c>
      <c r="M6188" s="36">
        <v>66.3</v>
      </c>
      <c r="N6188" s="37">
        <f t="shared" si="390"/>
        <v>147.30000000000001</v>
      </c>
    </row>
    <row r="6189" spans="1:14" ht="15.6" x14ac:dyDescent="0.3">
      <c r="A6189" s="39">
        <v>43723.666666666664</v>
      </c>
      <c r="B6189" s="29">
        <f t="shared" si="387"/>
        <v>9</v>
      </c>
      <c r="C6189" s="34">
        <v>15</v>
      </c>
      <c r="D6189" s="35">
        <v>118.35</v>
      </c>
      <c r="E6189" s="36">
        <v>123</v>
      </c>
      <c r="F6189" s="37">
        <f t="shared" si="388"/>
        <v>241.35</v>
      </c>
      <c r="G6189" s="38"/>
      <c r="H6189" s="35">
        <v>156.08799999999999</v>
      </c>
      <c r="I6189" s="36">
        <v>100.29300000000001</v>
      </c>
      <c r="J6189" s="37">
        <f t="shared" si="389"/>
        <v>256.38099999999997</v>
      </c>
      <c r="K6189" s="38"/>
      <c r="L6189" s="35">
        <v>81.150000000000006</v>
      </c>
      <c r="M6189" s="36">
        <v>65.849999999999994</v>
      </c>
      <c r="N6189" s="37">
        <f t="shared" si="390"/>
        <v>147</v>
      </c>
    </row>
    <row r="6190" spans="1:14" ht="15.6" x14ac:dyDescent="0.3">
      <c r="A6190" s="40">
        <v>43723.708333333336</v>
      </c>
      <c r="B6190" s="29">
        <f t="shared" si="387"/>
        <v>9</v>
      </c>
      <c r="C6190" s="34">
        <v>15</v>
      </c>
      <c r="D6190" s="35">
        <v>114.15</v>
      </c>
      <c r="E6190" s="36">
        <v>121.05</v>
      </c>
      <c r="F6190" s="37">
        <f t="shared" si="388"/>
        <v>235.2</v>
      </c>
      <c r="G6190" s="38"/>
      <c r="H6190" s="35">
        <v>157.13</v>
      </c>
      <c r="I6190" s="36">
        <v>100.083</v>
      </c>
      <c r="J6190" s="37">
        <f t="shared" si="389"/>
        <v>257.21299999999997</v>
      </c>
      <c r="K6190" s="38"/>
      <c r="L6190" s="35">
        <v>81.599999999999994</v>
      </c>
      <c r="M6190" s="36">
        <v>66.45</v>
      </c>
      <c r="N6190" s="37">
        <f t="shared" si="390"/>
        <v>148.05000000000001</v>
      </c>
    </row>
    <row r="6191" spans="1:14" ht="15.6" x14ac:dyDescent="0.3">
      <c r="A6191" s="39">
        <v>43723.75</v>
      </c>
      <c r="B6191" s="29">
        <f t="shared" si="387"/>
        <v>9</v>
      </c>
      <c r="C6191" s="34">
        <v>15</v>
      </c>
      <c r="D6191" s="35">
        <v>115.95</v>
      </c>
      <c r="E6191" s="36">
        <v>118.35</v>
      </c>
      <c r="F6191" s="37">
        <f t="shared" si="388"/>
        <v>234.3</v>
      </c>
      <c r="G6191" s="38"/>
      <c r="H6191" s="35">
        <v>159.04599999999999</v>
      </c>
      <c r="I6191" s="36">
        <v>101.336</v>
      </c>
      <c r="J6191" s="37">
        <f t="shared" si="389"/>
        <v>260.38200000000001</v>
      </c>
      <c r="K6191" s="38"/>
      <c r="L6191" s="35">
        <v>81.3</v>
      </c>
      <c r="M6191" s="36">
        <v>65.849999999999994</v>
      </c>
      <c r="N6191" s="37">
        <f t="shared" si="390"/>
        <v>147.14999999999998</v>
      </c>
    </row>
    <row r="6192" spans="1:14" ht="15.6" x14ac:dyDescent="0.3">
      <c r="A6192" s="40">
        <v>43723.791666666664</v>
      </c>
      <c r="B6192" s="29">
        <f t="shared" si="387"/>
        <v>9</v>
      </c>
      <c r="C6192" s="34">
        <v>15</v>
      </c>
      <c r="D6192" s="35">
        <v>114.45</v>
      </c>
      <c r="E6192" s="36">
        <v>114.9</v>
      </c>
      <c r="F6192" s="37">
        <f t="shared" si="388"/>
        <v>229.35000000000002</v>
      </c>
      <c r="G6192" s="38"/>
      <c r="H6192" s="35">
        <v>158.03700000000001</v>
      </c>
      <c r="I6192" s="36">
        <v>101.89400000000001</v>
      </c>
      <c r="J6192" s="37">
        <f t="shared" si="389"/>
        <v>259.93100000000004</v>
      </c>
      <c r="K6192" s="38"/>
      <c r="L6192" s="35">
        <v>81</v>
      </c>
      <c r="M6192" s="36">
        <v>67.95</v>
      </c>
      <c r="N6192" s="37">
        <f t="shared" si="390"/>
        <v>148.94999999999999</v>
      </c>
    </row>
    <row r="6193" spans="1:14" ht="15.6" x14ac:dyDescent="0.3">
      <c r="A6193" s="39">
        <v>43723.833333333336</v>
      </c>
      <c r="B6193" s="29">
        <f t="shared" si="387"/>
        <v>9</v>
      </c>
      <c r="C6193" s="34">
        <v>15</v>
      </c>
      <c r="D6193" s="35">
        <v>114.75</v>
      </c>
      <c r="E6193" s="36">
        <v>118.2</v>
      </c>
      <c r="F6193" s="37">
        <f t="shared" si="388"/>
        <v>232.95</v>
      </c>
      <c r="G6193" s="38"/>
      <c r="H6193" s="35">
        <v>157.54900000000001</v>
      </c>
      <c r="I6193" s="36">
        <v>102.163</v>
      </c>
      <c r="J6193" s="37">
        <f t="shared" si="389"/>
        <v>259.71199999999999</v>
      </c>
      <c r="K6193" s="38"/>
      <c r="L6193" s="35">
        <v>81.75</v>
      </c>
      <c r="M6193" s="36">
        <v>66</v>
      </c>
      <c r="N6193" s="37">
        <f t="shared" si="390"/>
        <v>147.75</v>
      </c>
    </row>
    <row r="6194" spans="1:14" ht="15.6" x14ac:dyDescent="0.3">
      <c r="A6194" s="40">
        <v>43723.875</v>
      </c>
      <c r="B6194" s="29">
        <f t="shared" si="387"/>
        <v>9</v>
      </c>
      <c r="C6194" s="34">
        <v>15</v>
      </c>
      <c r="D6194" s="35">
        <v>116.85</v>
      </c>
      <c r="E6194" s="36">
        <v>118.95</v>
      </c>
      <c r="F6194" s="37">
        <f t="shared" si="388"/>
        <v>235.8</v>
      </c>
      <c r="G6194" s="38"/>
      <c r="H6194" s="35">
        <v>157.113</v>
      </c>
      <c r="I6194" s="36">
        <v>101.643</v>
      </c>
      <c r="J6194" s="37">
        <f t="shared" si="389"/>
        <v>258.75599999999997</v>
      </c>
      <c r="K6194" s="38"/>
      <c r="L6194" s="35">
        <v>81.75</v>
      </c>
      <c r="M6194" s="36">
        <v>65.55</v>
      </c>
      <c r="N6194" s="37">
        <f t="shared" si="390"/>
        <v>147.30000000000001</v>
      </c>
    </row>
    <row r="6195" spans="1:14" ht="15.6" x14ac:dyDescent="0.3">
      <c r="A6195" s="39">
        <v>43723.916666666664</v>
      </c>
      <c r="B6195" s="29">
        <f t="shared" si="387"/>
        <v>9</v>
      </c>
      <c r="C6195" s="34">
        <v>15</v>
      </c>
      <c r="D6195" s="35">
        <v>114.15</v>
      </c>
      <c r="E6195" s="36">
        <v>119.4</v>
      </c>
      <c r="F6195" s="37">
        <f t="shared" si="388"/>
        <v>233.55</v>
      </c>
      <c r="G6195" s="38"/>
      <c r="H6195" s="35">
        <v>157.94399999999999</v>
      </c>
      <c r="I6195" s="36">
        <v>100.86799999999999</v>
      </c>
      <c r="J6195" s="37">
        <f t="shared" si="389"/>
        <v>258.81200000000001</v>
      </c>
      <c r="K6195" s="38"/>
      <c r="L6195" s="35">
        <v>80.849999999999994</v>
      </c>
      <c r="M6195" s="36">
        <v>66</v>
      </c>
      <c r="N6195" s="37">
        <f t="shared" si="390"/>
        <v>146.85</v>
      </c>
    </row>
    <row r="6196" spans="1:14" ht="15.6" x14ac:dyDescent="0.3">
      <c r="A6196" s="40">
        <v>43723.958333333336</v>
      </c>
      <c r="B6196" s="29">
        <f t="shared" si="387"/>
        <v>9</v>
      </c>
      <c r="C6196" s="34">
        <v>15</v>
      </c>
      <c r="D6196" s="35">
        <v>110.1</v>
      </c>
      <c r="E6196" s="36">
        <v>117</v>
      </c>
      <c r="F6196" s="37">
        <f t="shared" si="388"/>
        <v>227.1</v>
      </c>
      <c r="G6196" s="38"/>
      <c r="H6196" s="35">
        <v>157.56700000000001</v>
      </c>
      <c r="I6196" s="36">
        <v>101.181</v>
      </c>
      <c r="J6196" s="37">
        <f t="shared" si="389"/>
        <v>258.74799999999999</v>
      </c>
      <c r="K6196" s="38"/>
      <c r="L6196" s="35">
        <v>80.849999999999994</v>
      </c>
      <c r="M6196" s="36">
        <v>64.8</v>
      </c>
      <c r="N6196" s="37">
        <f t="shared" si="390"/>
        <v>145.64999999999998</v>
      </c>
    </row>
    <row r="6197" spans="1:14" ht="15.6" x14ac:dyDescent="0.3">
      <c r="A6197" s="39">
        <v>43723</v>
      </c>
      <c r="B6197" s="29">
        <f t="shared" si="387"/>
        <v>9</v>
      </c>
      <c r="C6197" s="34">
        <v>15</v>
      </c>
      <c r="D6197" s="35">
        <v>110.4</v>
      </c>
      <c r="E6197" s="36">
        <v>117</v>
      </c>
      <c r="F6197" s="37">
        <f t="shared" si="388"/>
        <v>227.4</v>
      </c>
      <c r="G6197" s="38"/>
      <c r="H6197" s="35">
        <v>157.892</v>
      </c>
      <c r="I6197" s="36">
        <v>102.011</v>
      </c>
      <c r="J6197" s="37">
        <f t="shared" si="389"/>
        <v>259.90300000000002</v>
      </c>
      <c r="K6197" s="38"/>
      <c r="L6197" s="35">
        <v>81.45</v>
      </c>
      <c r="M6197" s="36">
        <v>66.900000000000006</v>
      </c>
      <c r="N6197" s="37">
        <f t="shared" si="390"/>
        <v>148.35000000000002</v>
      </c>
    </row>
    <row r="6198" spans="1:14" ht="15.6" x14ac:dyDescent="0.3">
      <c r="A6198" s="40">
        <v>43724.041666666664</v>
      </c>
      <c r="B6198" s="29">
        <f t="shared" si="387"/>
        <v>9</v>
      </c>
      <c r="C6198" s="34">
        <v>16</v>
      </c>
      <c r="D6198" s="35">
        <v>108.9</v>
      </c>
      <c r="E6198" s="36">
        <v>118.95</v>
      </c>
      <c r="F6198" s="37">
        <f t="shared" si="388"/>
        <v>227.85000000000002</v>
      </c>
      <c r="G6198" s="38"/>
      <c r="H6198" s="35">
        <v>158.529</v>
      </c>
      <c r="I6198" s="36">
        <v>100.983</v>
      </c>
      <c r="J6198" s="37">
        <f t="shared" si="389"/>
        <v>259.512</v>
      </c>
      <c r="K6198" s="38"/>
      <c r="L6198" s="35">
        <v>81.75</v>
      </c>
      <c r="M6198" s="36">
        <v>66.150000000000006</v>
      </c>
      <c r="N6198" s="37">
        <f t="shared" si="390"/>
        <v>147.9</v>
      </c>
    </row>
    <row r="6199" spans="1:14" ht="15.6" x14ac:dyDescent="0.3">
      <c r="A6199" s="39">
        <v>43724.083333333336</v>
      </c>
      <c r="B6199" s="29">
        <f t="shared" si="387"/>
        <v>9</v>
      </c>
      <c r="C6199" s="34">
        <v>16</v>
      </c>
      <c r="D6199" s="35">
        <v>109.35</v>
      </c>
      <c r="E6199" s="36">
        <v>118.8</v>
      </c>
      <c r="F6199" s="37">
        <f t="shared" si="388"/>
        <v>228.14999999999998</v>
      </c>
      <c r="G6199" s="38"/>
      <c r="H6199" s="35">
        <v>157.85</v>
      </c>
      <c r="I6199" s="36">
        <v>101.544</v>
      </c>
      <c r="J6199" s="37">
        <f t="shared" si="389"/>
        <v>259.39400000000001</v>
      </c>
      <c r="K6199" s="38"/>
      <c r="L6199" s="35">
        <v>81.150000000000006</v>
      </c>
      <c r="M6199" s="36">
        <v>66.599999999999994</v>
      </c>
      <c r="N6199" s="37">
        <f t="shared" si="390"/>
        <v>147.75</v>
      </c>
    </row>
    <row r="6200" spans="1:14" ht="15.6" x14ac:dyDescent="0.3">
      <c r="A6200" s="40">
        <v>43724.125</v>
      </c>
      <c r="B6200" s="29">
        <f t="shared" si="387"/>
        <v>9</v>
      </c>
      <c r="C6200" s="34">
        <v>16</v>
      </c>
      <c r="D6200" s="35">
        <v>109.2</v>
      </c>
      <c r="E6200" s="36">
        <v>107.4</v>
      </c>
      <c r="F6200" s="37">
        <f t="shared" si="388"/>
        <v>216.60000000000002</v>
      </c>
      <c r="G6200" s="38"/>
      <c r="H6200" s="35">
        <v>146.15899999999999</v>
      </c>
      <c r="I6200" s="36">
        <v>101.279</v>
      </c>
      <c r="J6200" s="37">
        <f t="shared" si="389"/>
        <v>247.43799999999999</v>
      </c>
      <c r="K6200" s="38"/>
      <c r="L6200" s="35">
        <v>82.05</v>
      </c>
      <c r="M6200" s="36">
        <v>65.7</v>
      </c>
      <c r="N6200" s="37">
        <f t="shared" si="390"/>
        <v>147.75</v>
      </c>
    </row>
    <row r="6201" spans="1:14" ht="15.6" x14ac:dyDescent="0.3">
      <c r="A6201" s="39">
        <v>43724.166666666664</v>
      </c>
      <c r="B6201" s="29">
        <f t="shared" si="387"/>
        <v>9</v>
      </c>
      <c r="C6201" s="34">
        <v>16</v>
      </c>
      <c r="D6201" s="35">
        <v>108</v>
      </c>
      <c r="E6201" s="36">
        <v>106.35</v>
      </c>
      <c r="F6201" s="37">
        <f t="shared" si="388"/>
        <v>214.35</v>
      </c>
      <c r="G6201" s="38"/>
      <c r="H6201" s="35">
        <v>147.048</v>
      </c>
      <c r="I6201" s="36">
        <v>102.979</v>
      </c>
      <c r="J6201" s="37">
        <f t="shared" si="389"/>
        <v>250.02699999999999</v>
      </c>
      <c r="K6201" s="38"/>
      <c r="L6201" s="35">
        <v>81.599999999999994</v>
      </c>
      <c r="M6201" s="36">
        <v>66.3</v>
      </c>
      <c r="N6201" s="37">
        <f t="shared" si="390"/>
        <v>147.89999999999998</v>
      </c>
    </row>
    <row r="6202" spans="1:14" ht="15.6" x14ac:dyDescent="0.3">
      <c r="A6202" s="40">
        <v>43724.208333333336</v>
      </c>
      <c r="B6202" s="29">
        <f t="shared" si="387"/>
        <v>9</v>
      </c>
      <c r="C6202" s="34">
        <v>16</v>
      </c>
      <c r="D6202" s="35">
        <v>111.9</v>
      </c>
      <c r="E6202" s="36">
        <v>128.1</v>
      </c>
      <c r="F6202" s="37">
        <f t="shared" si="388"/>
        <v>240</v>
      </c>
      <c r="G6202" s="38"/>
      <c r="H6202" s="35">
        <v>162.852</v>
      </c>
      <c r="I6202" s="36">
        <v>100.93899999999999</v>
      </c>
      <c r="J6202" s="37">
        <f t="shared" si="389"/>
        <v>263.791</v>
      </c>
      <c r="K6202" s="38"/>
      <c r="L6202" s="35">
        <v>109.65</v>
      </c>
      <c r="M6202" s="36">
        <v>79.349999999999994</v>
      </c>
      <c r="N6202" s="37">
        <f t="shared" si="390"/>
        <v>189</v>
      </c>
    </row>
    <row r="6203" spans="1:14" ht="15.6" x14ac:dyDescent="0.3">
      <c r="A6203" s="39">
        <v>43724.25</v>
      </c>
      <c r="B6203" s="29">
        <f t="shared" si="387"/>
        <v>9</v>
      </c>
      <c r="C6203" s="34">
        <v>16</v>
      </c>
      <c r="D6203" s="35">
        <v>111.6</v>
      </c>
      <c r="E6203" s="36">
        <v>144.6</v>
      </c>
      <c r="F6203" s="37">
        <f t="shared" si="388"/>
        <v>256.2</v>
      </c>
      <c r="G6203" s="38"/>
      <c r="H6203" s="35">
        <v>182.113</v>
      </c>
      <c r="I6203" s="36">
        <v>119.38200000000001</v>
      </c>
      <c r="J6203" s="37">
        <f t="shared" si="389"/>
        <v>301.495</v>
      </c>
      <c r="K6203" s="38"/>
      <c r="L6203" s="35">
        <v>112.95</v>
      </c>
      <c r="M6203" s="36">
        <v>80.25</v>
      </c>
      <c r="N6203" s="37">
        <f t="shared" si="390"/>
        <v>193.2</v>
      </c>
    </row>
    <row r="6204" spans="1:14" ht="15.6" x14ac:dyDescent="0.3">
      <c r="A6204" s="40">
        <v>43724.291666666664</v>
      </c>
      <c r="B6204" s="29">
        <f t="shared" si="387"/>
        <v>9</v>
      </c>
      <c r="C6204" s="34">
        <v>16</v>
      </c>
      <c r="D6204" s="35">
        <v>138.75</v>
      </c>
      <c r="E6204" s="36">
        <v>158.55000000000001</v>
      </c>
      <c r="F6204" s="37">
        <f t="shared" si="388"/>
        <v>297.3</v>
      </c>
      <c r="G6204" s="38"/>
      <c r="H6204" s="35">
        <v>314.863</v>
      </c>
      <c r="I6204" s="36">
        <v>152.68100000000001</v>
      </c>
      <c r="J6204" s="37">
        <f t="shared" si="389"/>
        <v>467.54399999999998</v>
      </c>
      <c r="K6204" s="38"/>
      <c r="L6204" s="35">
        <v>117</v>
      </c>
      <c r="M6204" s="36">
        <v>85.95</v>
      </c>
      <c r="N6204" s="37">
        <f t="shared" si="390"/>
        <v>202.95</v>
      </c>
    </row>
    <row r="6205" spans="1:14" ht="15.6" x14ac:dyDescent="0.3">
      <c r="A6205" s="39">
        <v>43724.333333333336</v>
      </c>
      <c r="B6205" s="29">
        <f t="shared" si="387"/>
        <v>9</v>
      </c>
      <c r="C6205" s="34">
        <v>16</v>
      </c>
      <c r="D6205" s="35">
        <v>157.5</v>
      </c>
      <c r="E6205" s="36">
        <v>176.4</v>
      </c>
      <c r="F6205" s="37">
        <f t="shared" si="388"/>
        <v>333.9</v>
      </c>
      <c r="G6205" s="38"/>
      <c r="H6205" s="35">
        <v>310.339</v>
      </c>
      <c r="I6205" s="36">
        <v>178.16900000000001</v>
      </c>
      <c r="J6205" s="37">
        <f t="shared" si="389"/>
        <v>488.50800000000004</v>
      </c>
      <c r="K6205" s="38"/>
      <c r="L6205" s="35">
        <v>131.85</v>
      </c>
      <c r="M6205" s="36">
        <v>101.85</v>
      </c>
      <c r="N6205" s="37">
        <f t="shared" si="390"/>
        <v>233.7</v>
      </c>
    </row>
    <row r="6206" spans="1:14" ht="15.6" x14ac:dyDescent="0.3">
      <c r="A6206" s="40">
        <v>43724.375</v>
      </c>
      <c r="B6206" s="29">
        <f t="shared" si="387"/>
        <v>9</v>
      </c>
      <c r="C6206" s="34">
        <v>16</v>
      </c>
      <c r="D6206" s="35">
        <v>184.5</v>
      </c>
      <c r="E6206" s="36">
        <v>207.6</v>
      </c>
      <c r="F6206" s="37">
        <f t="shared" si="388"/>
        <v>392.1</v>
      </c>
      <c r="G6206" s="38"/>
      <c r="H6206" s="35">
        <v>324.77199999999999</v>
      </c>
      <c r="I6206" s="36">
        <v>203.93600000000001</v>
      </c>
      <c r="J6206" s="37">
        <f t="shared" si="389"/>
        <v>528.70799999999997</v>
      </c>
      <c r="K6206" s="38"/>
      <c r="L6206" s="35">
        <v>152.85</v>
      </c>
      <c r="M6206" s="36">
        <v>120.6</v>
      </c>
      <c r="N6206" s="37">
        <f t="shared" si="390"/>
        <v>273.45</v>
      </c>
    </row>
    <row r="6207" spans="1:14" ht="15.6" x14ac:dyDescent="0.3">
      <c r="A6207" s="39">
        <v>43724.416666666664</v>
      </c>
      <c r="B6207" s="29">
        <f t="shared" si="387"/>
        <v>9</v>
      </c>
      <c r="C6207" s="34">
        <v>16</v>
      </c>
      <c r="D6207" s="35">
        <v>209.85</v>
      </c>
      <c r="E6207" s="36">
        <v>237.9</v>
      </c>
      <c r="F6207" s="37">
        <f t="shared" si="388"/>
        <v>447.75</v>
      </c>
      <c r="G6207" s="38"/>
      <c r="H6207" s="35">
        <v>343</v>
      </c>
      <c r="I6207" s="36">
        <v>218.21100000000001</v>
      </c>
      <c r="J6207" s="37">
        <f t="shared" si="389"/>
        <v>561.21100000000001</v>
      </c>
      <c r="K6207" s="38"/>
      <c r="L6207" s="35">
        <v>169.35</v>
      </c>
      <c r="M6207" s="36">
        <v>134.55000000000001</v>
      </c>
      <c r="N6207" s="37">
        <f t="shared" si="390"/>
        <v>303.89999999999998</v>
      </c>
    </row>
    <row r="6208" spans="1:14" ht="15.6" x14ac:dyDescent="0.3">
      <c r="A6208" s="40">
        <v>43724.458333333336</v>
      </c>
      <c r="B6208" s="29">
        <f t="shared" si="387"/>
        <v>9</v>
      </c>
      <c r="C6208" s="34">
        <v>16</v>
      </c>
      <c r="D6208" s="35">
        <v>217.5</v>
      </c>
      <c r="E6208" s="36">
        <v>318.60000000000002</v>
      </c>
      <c r="F6208" s="37">
        <f t="shared" si="388"/>
        <v>536.1</v>
      </c>
      <c r="G6208" s="38"/>
      <c r="H6208" s="35">
        <v>340.68700000000001</v>
      </c>
      <c r="I6208" s="36">
        <v>222.999</v>
      </c>
      <c r="J6208" s="37">
        <f t="shared" si="389"/>
        <v>563.68600000000004</v>
      </c>
      <c r="K6208" s="38"/>
      <c r="L6208" s="35">
        <v>207.15</v>
      </c>
      <c r="M6208" s="36">
        <v>155.25</v>
      </c>
      <c r="N6208" s="37">
        <f t="shared" si="390"/>
        <v>362.4</v>
      </c>
    </row>
    <row r="6209" spans="1:14" ht="15.6" x14ac:dyDescent="0.3">
      <c r="A6209" s="39">
        <v>43724.5</v>
      </c>
      <c r="B6209" s="29">
        <f t="shared" si="387"/>
        <v>9</v>
      </c>
      <c r="C6209" s="34">
        <v>16</v>
      </c>
      <c r="D6209" s="35">
        <v>229.95</v>
      </c>
      <c r="E6209" s="36">
        <v>334.35</v>
      </c>
      <c r="F6209" s="37">
        <f t="shared" si="388"/>
        <v>564.29999999999995</v>
      </c>
      <c r="G6209" s="38"/>
      <c r="H6209" s="35">
        <v>312.06400000000002</v>
      </c>
      <c r="I6209" s="36">
        <v>176.52099999999999</v>
      </c>
      <c r="J6209" s="37">
        <f t="shared" si="389"/>
        <v>488.58500000000004</v>
      </c>
      <c r="K6209" s="38"/>
      <c r="L6209" s="35">
        <v>185.7</v>
      </c>
      <c r="M6209" s="36">
        <v>148.35</v>
      </c>
      <c r="N6209" s="37">
        <f t="shared" si="390"/>
        <v>334.04999999999995</v>
      </c>
    </row>
    <row r="6210" spans="1:14" ht="15.6" x14ac:dyDescent="0.3">
      <c r="A6210" s="40">
        <v>43724.541666666664</v>
      </c>
      <c r="B6210" s="29">
        <f t="shared" si="387"/>
        <v>9</v>
      </c>
      <c r="C6210" s="34">
        <v>16</v>
      </c>
      <c r="D6210" s="35">
        <v>211.95</v>
      </c>
      <c r="E6210" s="36">
        <v>280.64999999999998</v>
      </c>
      <c r="F6210" s="37">
        <f t="shared" si="388"/>
        <v>492.59999999999997</v>
      </c>
      <c r="G6210" s="38"/>
      <c r="H6210" s="35">
        <v>407.79899999999998</v>
      </c>
      <c r="I6210" s="36">
        <v>245.04900000000001</v>
      </c>
      <c r="J6210" s="37">
        <f t="shared" si="389"/>
        <v>652.84799999999996</v>
      </c>
      <c r="K6210" s="38"/>
      <c r="L6210" s="35">
        <v>241.05</v>
      </c>
      <c r="M6210" s="36">
        <v>194.4</v>
      </c>
      <c r="N6210" s="37">
        <f t="shared" si="390"/>
        <v>435.45000000000005</v>
      </c>
    </row>
    <row r="6211" spans="1:14" ht="15.6" x14ac:dyDescent="0.3">
      <c r="A6211" s="39">
        <v>43724.583333333336</v>
      </c>
      <c r="B6211" s="29">
        <f t="shared" si="387"/>
        <v>9</v>
      </c>
      <c r="C6211" s="34">
        <v>16</v>
      </c>
      <c r="D6211" s="35">
        <v>248.1</v>
      </c>
      <c r="E6211" s="36">
        <v>292.05</v>
      </c>
      <c r="F6211" s="37">
        <f t="shared" si="388"/>
        <v>540.15</v>
      </c>
      <c r="G6211" s="38"/>
      <c r="H6211" s="35">
        <v>405.84800000000001</v>
      </c>
      <c r="I6211" s="36">
        <v>237.45099999999999</v>
      </c>
      <c r="J6211" s="37">
        <f t="shared" si="389"/>
        <v>643.29899999999998</v>
      </c>
      <c r="K6211" s="38"/>
      <c r="L6211" s="35">
        <v>244.2</v>
      </c>
      <c r="M6211" s="36">
        <v>197.85</v>
      </c>
      <c r="N6211" s="37">
        <f t="shared" si="390"/>
        <v>442.04999999999995</v>
      </c>
    </row>
    <row r="6212" spans="1:14" ht="15.6" x14ac:dyDescent="0.3">
      <c r="A6212" s="40">
        <v>43724.625</v>
      </c>
      <c r="B6212" s="29">
        <f t="shared" si="387"/>
        <v>9</v>
      </c>
      <c r="C6212" s="34">
        <v>16</v>
      </c>
      <c r="D6212" s="35">
        <v>255.45</v>
      </c>
      <c r="E6212" s="36">
        <v>413.1</v>
      </c>
      <c r="F6212" s="37">
        <f t="shared" si="388"/>
        <v>668.55</v>
      </c>
      <c r="G6212" s="38"/>
      <c r="H6212" s="35">
        <v>400.947</v>
      </c>
      <c r="I6212" s="36">
        <v>234.78700000000001</v>
      </c>
      <c r="J6212" s="37">
        <f t="shared" si="389"/>
        <v>635.73400000000004</v>
      </c>
      <c r="K6212" s="38"/>
      <c r="L6212" s="35">
        <v>245.1</v>
      </c>
      <c r="M6212" s="36">
        <v>190.5</v>
      </c>
      <c r="N6212" s="37">
        <f t="shared" si="390"/>
        <v>435.6</v>
      </c>
    </row>
    <row r="6213" spans="1:14" ht="15.6" x14ac:dyDescent="0.3">
      <c r="A6213" s="39">
        <v>43724.666666666664</v>
      </c>
      <c r="B6213" s="29">
        <f t="shared" si="387"/>
        <v>9</v>
      </c>
      <c r="C6213" s="34">
        <v>16</v>
      </c>
      <c r="D6213" s="35">
        <v>222.6</v>
      </c>
      <c r="E6213" s="36">
        <v>256.95</v>
      </c>
      <c r="F6213" s="37">
        <f t="shared" si="388"/>
        <v>479.54999999999995</v>
      </c>
      <c r="G6213" s="38"/>
      <c r="H6213" s="35">
        <v>343.65699999999998</v>
      </c>
      <c r="I6213" s="36">
        <v>220.578</v>
      </c>
      <c r="J6213" s="37">
        <f t="shared" si="389"/>
        <v>564.23500000000001</v>
      </c>
      <c r="K6213" s="38"/>
      <c r="L6213" s="35">
        <v>210.45</v>
      </c>
      <c r="M6213" s="36">
        <v>182.85</v>
      </c>
      <c r="N6213" s="37">
        <f t="shared" si="390"/>
        <v>393.29999999999995</v>
      </c>
    </row>
    <row r="6214" spans="1:14" ht="15.6" x14ac:dyDescent="0.3">
      <c r="A6214" s="40">
        <v>43724.708333333336</v>
      </c>
      <c r="B6214" s="29">
        <f t="shared" si="387"/>
        <v>9</v>
      </c>
      <c r="C6214" s="34">
        <v>16</v>
      </c>
      <c r="D6214" s="35">
        <v>211.2</v>
      </c>
      <c r="E6214" s="36">
        <v>224.85</v>
      </c>
      <c r="F6214" s="37">
        <f t="shared" si="388"/>
        <v>436.04999999999995</v>
      </c>
      <c r="G6214" s="38"/>
      <c r="H6214" s="35">
        <v>259.31</v>
      </c>
      <c r="I6214" s="36">
        <v>215.077</v>
      </c>
      <c r="J6214" s="37">
        <f t="shared" si="389"/>
        <v>474.387</v>
      </c>
      <c r="K6214" s="38"/>
      <c r="L6214" s="35">
        <v>175.35</v>
      </c>
      <c r="M6214" s="36">
        <v>136.35</v>
      </c>
      <c r="N6214" s="37">
        <f t="shared" si="390"/>
        <v>311.7</v>
      </c>
    </row>
    <row r="6215" spans="1:14" ht="15.6" x14ac:dyDescent="0.3">
      <c r="A6215" s="39">
        <v>43724.75</v>
      </c>
      <c r="B6215" s="29">
        <f t="shared" si="387"/>
        <v>9</v>
      </c>
      <c r="C6215" s="34">
        <v>16</v>
      </c>
      <c r="D6215" s="35">
        <v>204.45</v>
      </c>
      <c r="E6215" s="36">
        <v>201.75</v>
      </c>
      <c r="F6215" s="37">
        <f t="shared" si="388"/>
        <v>406.2</v>
      </c>
      <c r="G6215" s="38"/>
      <c r="H6215" s="35">
        <v>244.529</v>
      </c>
      <c r="I6215" s="36">
        <v>185.15</v>
      </c>
      <c r="J6215" s="37">
        <f t="shared" si="389"/>
        <v>429.67899999999997</v>
      </c>
      <c r="K6215" s="38"/>
      <c r="L6215" s="35">
        <v>154.65</v>
      </c>
      <c r="M6215" s="36">
        <v>128.1</v>
      </c>
      <c r="N6215" s="37">
        <f t="shared" si="390"/>
        <v>282.75</v>
      </c>
    </row>
    <row r="6216" spans="1:14" ht="15.6" x14ac:dyDescent="0.3">
      <c r="A6216" s="40">
        <v>43724.791666666664</v>
      </c>
      <c r="B6216" s="29">
        <f t="shared" ref="B6216:B6279" si="391">MONTH(A6216)</f>
        <v>9</v>
      </c>
      <c r="C6216" s="34">
        <v>16</v>
      </c>
      <c r="D6216" s="35">
        <v>196.35</v>
      </c>
      <c r="E6216" s="36">
        <v>176.4</v>
      </c>
      <c r="F6216" s="37">
        <f t="shared" ref="F6216:F6279" si="392">D6216+E6216</f>
        <v>372.75</v>
      </c>
      <c r="G6216" s="38"/>
      <c r="H6216" s="35">
        <v>187.476</v>
      </c>
      <c r="I6216" s="36">
        <v>167.69300000000001</v>
      </c>
      <c r="J6216" s="37">
        <f t="shared" ref="J6216:J6279" si="393">H6216+I6216</f>
        <v>355.16899999999998</v>
      </c>
      <c r="K6216" s="38"/>
      <c r="L6216" s="35">
        <v>109.65</v>
      </c>
      <c r="M6216" s="36">
        <v>97.65</v>
      </c>
      <c r="N6216" s="37">
        <f t="shared" ref="N6216:N6279" si="394">L6216+M6216</f>
        <v>207.3</v>
      </c>
    </row>
    <row r="6217" spans="1:14" ht="15.6" x14ac:dyDescent="0.3">
      <c r="A6217" s="39">
        <v>43724.833333333336</v>
      </c>
      <c r="B6217" s="29">
        <f t="shared" si="391"/>
        <v>9</v>
      </c>
      <c r="C6217" s="34">
        <v>16</v>
      </c>
      <c r="D6217" s="35">
        <v>208.65</v>
      </c>
      <c r="E6217" s="36">
        <v>166.95</v>
      </c>
      <c r="F6217" s="37">
        <f t="shared" si="392"/>
        <v>375.6</v>
      </c>
      <c r="G6217" s="38"/>
      <c r="H6217" s="35">
        <v>176.62899999999999</v>
      </c>
      <c r="I6217" s="36">
        <v>158.208</v>
      </c>
      <c r="J6217" s="37">
        <f t="shared" si="393"/>
        <v>334.83699999999999</v>
      </c>
      <c r="K6217" s="38"/>
      <c r="L6217" s="35">
        <v>101.1</v>
      </c>
      <c r="M6217" s="36">
        <v>88.35</v>
      </c>
      <c r="N6217" s="37">
        <f t="shared" si="394"/>
        <v>189.45</v>
      </c>
    </row>
    <row r="6218" spans="1:14" ht="15.6" x14ac:dyDescent="0.3">
      <c r="A6218" s="40">
        <v>43724.875</v>
      </c>
      <c r="B6218" s="29">
        <f t="shared" si="391"/>
        <v>9</v>
      </c>
      <c r="C6218" s="34">
        <v>16</v>
      </c>
      <c r="D6218" s="35">
        <v>205.5</v>
      </c>
      <c r="E6218" s="36">
        <v>166.05</v>
      </c>
      <c r="F6218" s="37">
        <f t="shared" si="392"/>
        <v>371.55</v>
      </c>
      <c r="G6218" s="38"/>
      <c r="H6218" s="35">
        <v>182.572</v>
      </c>
      <c r="I6218" s="36">
        <v>152.98699999999999</v>
      </c>
      <c r="J6218" s="37">
        <f t="shared" si="393"/>
        <v>335.55899999999997</v>
      </c>
      <c r="K6218" s="38"/>
      <c r="L6218" s="35">
        <v>96.45</v>
      </c>
      <c r="M6218" s="36">
        <v>77.849999999999994</v>
      </c>
      <c r="N6218" s="37">
        <f t="shared" si="394"/>
        <v>174.3</v>
      </c>
    </row>
    <row r="6219" spans="1:14" ht="15.6" x14ac:dyDescent="0.3">
      <c r="A6219" s="39">
        <v>43724.916666666664</v>
      </c>
      <c r="B6219" s="29">
        <f t="shared" si="391"/>
        <v>9</v>
      </c>
      <c r="C6219" s="34">
        <v>16</v>
      </c>
      <c r="D6219" s="35">
        <v>169.5</v>
      </c>
      <c r="E6219" s="36">
        <v>147.15</v>
      </c>
      <c r="F6219" s="37">
        <f t="shared" si="392"/>
        <v>316.64999999999998</v>
      </c>
      <c r="G6219" s="38"/>
      <c r="H6219" s="35">
        <v>178.51300000000001</v>
      </c>
      <c r="I6219" s="36">
        <v>144.822</v>
      </c>
      <c r="J6219" s="37">
        <f t="shared" si="393"/>
        <v>323.33500000000004</v>
      </c>
      <c r="K6219" s="38"/>
      <c r="L6219" s="35">
        <v>94.05</v>
      </c>
      <c r="M6219" s="36">
        <v>75.45</v>
      </c>
      <c r="N6219" s="37">
        <f t="shared" si="394"/>
        <v>169.5</v>
      </c>
    </row>
    <row r="6220" spans="1:14" ht="15.6" x14ac:dyDescent="0.3">
      <c r="A6220" s="40">
        <v>43724.958333333336</v>
      </c>
      <c r="B6220" s="29">
        <f t="shared" si="391"/>
        <v>9</v>
      </c>
      <c r="C6220" s="34">
        <v>16</v>
      </c>
      <c r="D6220" s="35">
        <v>151.94999999999999</v>
      </c>
      <c r="E6220" s="36">
        <v>144.9</v>
      </c>
      <c r="F6220" s="37">
        <f t="shared" si="392"/>
        <v>296.85000000000002</v>
      </c>
      <c r="G6220" s="38"/>
      <c r="H6220" s="35">
        <v>175.08600000000001</v>
      </c>
      <c r="I6220" s="36">
        <v>149.964</v>
      </c>
      <c r="J6220" s="37">
        <f t="shared" si="393"/>
        <v>325.05</v>
      </c>
      <c r="K6220" s="38"/>
      <c r="L6220" s="35">
        <v>88.8</v>
      </c>
      <c r="M6220" s="36">
        <v>71.55</v>
      </c>
      <c r="N6220" s="37">
        <f t="shared" si="394"/>
        <v>160.35</v>
      </c>
    </row>
    <row r="6221" spans="1:14" ht="15.6" x14ac:dyDescent="0.3">
      <c r="A6221" s="39">
        <v>43724</v>
      </c>
      <c r="B6221" s="29">
        <f t="shared" si="391"/>
        <v>9</v>
      </c>
      <c r="C6221" s="34">
        <v>16</v>
      </c>
      <c r="D6221" s="35">
        <v>136.35</v>
      </c>
      <c r="E6221" s="36">
        <v>141</v>
      </c>
      <c r="F6221" s="37">
        <f t="shared" si="392"/>
        <v>277.35000000000002</v>
      </c>
      <c r="G6221" s="38"/>
      <c r="H6221" s="35">
        <v>167.88399999999999</v>
      </c>
      <c r="I6221" s="36">
        <v>123.07599999999999</v>
      </c>
      <c r="J6221" s="37">
        <f t="shared" si="393"/>
        <v>290.95999999999998</v>
      </c>
      <c r="K6221" s="38"/>
      <c r="L6221" s="35">
        <v>75.75</v>
      </c>
      <c r="M6221" s="36">
        <v>60.75</v>
      </c>
      <c r="N6221" s="37">
        <f t="shared" si="394"/>
        <v>136.5</v>
      </c>
    </row>
    <row r="6222" spans="1:14" ht="15.6" x14ac:dyDescent="0.3">
      <c r="A6222" s="40">
        <v>43725.041666666664</v>
      </c>
      <c r="B6222" s="29">
        <f t="shared" si="391"/>
        <v>9</v>
      </c>
      <c r="C6222" s="34">
        <v>17</v>
      </c>
      <c r="D6222" s="35">
        <v>132.15</v>
      </c>
      <c r="E6222" s="36">
        <v>127.95</v>
      </c>
      <c r="F6222" s="37">
        <f t="shared" si="392"/>
        <v>260.10000000000002</v>
      </c>
      <c r="G6222" s="38"/>
      <c r="H6222" s="35">
        <v>165.80199999999999</v>
      </c>
      <c r="I6222" s="36">
        <v>111.871</v>
      </c>
      <c r="J6222" s="37">
        <f t="shared" si="393"/>
        <v>277.673</v>
      </c>
      <c r="K6222" s="38"/>
      <c r="L6222" s="35">
        <v>73.95</v>
      </c>
      <c r="M6222" s="36">
        <v>61.95</v>
      </c>
      <c r="N6222" s="37">
        <f t="shared" si="394"/>
        <v>135.9</v>
      </c>
    </row>
    <row r="6223" spans="1:14" ht="15.6" x14ac:dyDescent="0.3">
      <c r="A6223" s="39">
        <v>43725.083333333336</v>
      </c>
      <c r="B6223" s="29">
        <f t="shared" si="391"/>
        <v>9</v>
      </c>
      <c r="C6223" s="34">
        <v>17</v>
      </c>
      <c r="D6223" s="35">
        <v>124.5</v>
      </c>
      <c r="E6223" s="36">
        <v>125.85</v>
      </c>
      <c r="F6223" s="37">
        <f t="shared" si="392"/>
        <v>250.35</v>
      </c>
      <c r="G6223" s="38"/>
      <c r="H6223" s="35">
        <v>163.20599999999999</v>
      </c>
      <c r="I6223" s="36">
        <v>103.309</v>
      </c>
      <c r="J6223" s="37">
        <f t="shared" si="393"/>
        <v>266.51499999999999</v>
      </c>
      <c r="K6223" s="38"/>
      <c r="L6223" s="35">
        <v>74.099999999999994</v>
      </c>
      <c r="M6223" s="36">
        <v>60.45</v>
      </c>
      <c r="N6223" s="37">
        <f t="shared" si="394"/>
        <v>134.55000000000001</v>
      </c>
    </row>
    <row r="6224" spans="1:14" ht="15.6" x14ac:dyDescent="0.3">
      <c r="A6224" s="40">
        <v>43725.125</v>
      </c>
      <c r="B6224" s="29">
        <f t="shared" si="391"/>
        <v>9</v>
      </c>
      <c r="C6224" s="34">
        <v>17</v>
      </c>
      <c r="D6224" s="35">
        <v>125.7</v>
      </c>
      <c r="E6224" s="36">
        <v>124.95</v>
      </c>
      <c r="F6224" s="37">
        <f t="shared" si="392"/>
        <v>250.65</v>
      </c>
      <c r="G6224" s="38"/>
      <c r="H6224" s="35">
        <v>161.43299999999999</v>
      </c>
      <c r="I6224" s="36">
        <v>103.259</v>
      </c>
      <c r="J6224" s="37">
        <f t="shared" si="393"/>
        <v>264.69200000000001</v>
      </c>
      <c r="K6224" s="38"/>
      <c r="L6224" s="35">
        <v>72.75</v>
      </c>
      <c r="M6224" s="36">
        <v>61.8</v>
      </c>
      <c r="N6224" s="37">
        <f t="shared" si="394"/>
        <v>134.55000000000001</v>
      </c>
    </row>
    <row r="6225" spans="1:14" ht="15.6" x14ac:dyDescent="0.3">
      <c r="A6225" s="39">
        <v>43725.166666666664</v>
      </c>
      <c r="B6225" s="29">
        <f t="shared" si="391"/>
        <v>9</v>
      </c>
      <c r="C6225" s="34">
        <v>17</v>
      </c>
      <c r="D6225" s="35">
        <v>123.6</v>
      </c>
      <c r="E6225" s="36">
        <v>127.65</v>
      </c>
      <c r="F6225" s="37">
        <f t="shared" si="392"/>
        <v>251.25</v>
      </c>
      <c r="G6225" s="38"/>
      <c r="H6225" s="35">
        <v>163.702</v>
      </c>
      <c r="I6225" s="36">
        <v>103.96</v>
      </c>
      <c r="J6225" s="37">
        <f t="shared" si="393"/>
        <v>267.66199999999998</v>
      </c>
      <c r="K6225" s="38"/>
      <c r="L6225" s="35">
        <v>73.2</v>
      </c>
      <c r="M6225" s="36">
        <v>60.45</v>
      </c>
      <c r="N6225" s="37">
        <f t="shared" si="394"/>
        <v>133.65</v>
      </c>
    </row>
    <row r="6226" spans="1:14" ht="15.6" x14ac:dyDescent="0.3">
      <c r="A6226" s="40">
        <v>43725.208333333336</v>
      </c>
      <c r="B6226" s="29">
        <f t="shared" si="391"/>
        <v>9</v>
      </c>
      <c r="C6226" s="34">
        <v>17</v>
      </c>
      <c r="D6226" s="35">
        <v>125.4</v>
      </c>
      <c r="E6226" s="36">
        <v>139.80000000000001</v>
      </c>
      <c r="F6226" s="37">
        <f t="shared" si="392"/>
        <v>265.20000000000005</v>
      </c>
      <c r="G6226" s="38"/>
      <c r="H6226" s="35">
        <v>174.64400000000001</v>
      </c>
      <c r="I6226" s="36">
        <v>103.04600000000001</v>
      </c>
      <c r="J6226" s="37">
        <f t="shared" si="393"/>
        <v>277.69</v>
      </c>
      <c r="K6226" s="38"/>
      <c r="L6226" s="35">
        <v>73.650000000000006</v>
      </c>
      <c r="M6226" s="36">
        <v>59.7</v>
      </c>
      <c r="N6226" s="37">
        <f t="shared" si="394"/>
        <v>133.35000000000002</v>
      </c>
    </row>
    <row r="6227" spans="1:14" ht="15.6" x14ac:dyDescent="0.3">
      <c r="A6227" s="39">
        <v>43725.25</v>
      </c>
      <c r="B6227" s="29">
        <f t="shared" si="391"/>
        <v>9</v>
      </c>
      <c r="C6227" s="34">
        <v>17</v>
      </c>
      <c r="D6227" s="35">
        <v>124.5</v>
      </c>
      <c r="E6227" s="36">
        <v>149.25</v>
      </c>
      <c r="F6227" s="37">
        <f t="shared" si="392"/>
        <v>273.75</v>
      </c>
      <c r="G6227" s="38"/>
      <c r="H6227" s="35">
        <v>183.01900000000001</v>
      </c>
      <c r="I6227" s="36">
        <v>123.773</v>
      </c>
      <c r="J6227" s="37">
        <f t="shared" si="393"/>
        <v>306.79200000000003</v>
      </c>
      <c r="K6227" s="38"/>
      <c r="L6227" s="35">
        <v>79.349999999999994</v>
      </c>
      <c r="M6227" s="36">
        <v>61.65</v>
      </c>
      <c r="N6227" s="37">
        <f t="shared" si="394"/>
        <v>141</v>
      </c>
    </row>
    <row r="6228" spans="1:14" ht="15.6" x14ac:dyDescent="0.3">
      <c r="A6228" s="40">
        <v>43725.291666666664</v>
      </c>
      <c r="B6228" s="29">
        <f t="shared" si="391"/>
        <v>9</v>
      </c>
      <c r="C6228" s="34">
        <v>17</v>
      </c>
      <c r="D6228" s="35">
        <v>154.80000000000001</v>
      </c>
      <c r="E6228" s="36">
        <v>161.69999999999999</v>
      </c>
      <c r="F6228" s="37">
        <f t="shared" si="392"/>
        <v>316.5</v>
      </c>
      <c r="G6228" s="38"/>
      <c r="H6228" s="35">
        <v>224.61</v>
      </c>
      <c r="I6228" s="36">
        <v>154.99799999999999</v>
      </c>
      <c r="J6228" s="37">
        <f t="shared" si="393"/>
        <v>379.608</v>
      </c>
      <c r="K6228" s="38"/>
      <c r="L6228" s="35">
        <v>112.5</v>
      </c>
      <c r="M6228" s="36">
        <v>88.2</v>
      </c>
      <c r="N6228" s="37">
        <f t="shared" si="394"/>
        <v>200.7</v>
      </c>
    </row>
    <row r="6229" spans="1:14" ht="15.6" x14ac:dyDescent="0.3">
      <c r="A6229" s="39">
        <v>43725.333333333336</v>
      </c>
      <c r="B6229" s="29">
        <f t="shared" si="391"/>
        <v>9</v>
      </c>
      <c r="C6229" s="34">
        <v>17</v>
      </c>
      <c r="D6229" s="35">
        <v>161.4</v>
      </c>
      <c r="E6229" s="36">
        <v>165.75</v>
      </c>
      <c r="F6229" s="37">
        <f t="shared" si="392"/>
        <v>327.14999999999998</v>
      </c>
      <c r="G6229" s="38"/>
      <c r="H6229" s="35">
        <v>235.999</v>
      </c>
      <c r="I6229" s="36">
        <v>162.96700000000001</v>
      </c>
      <c r="J6229" s="37">
        <f t="shared" si="393"/>
        <v>398.96600000000001</v>
      </c>
      <c r="K6229" s="38"/>
      <c r="L6229" s="35">
        <v>134.25</v>
      </c>
      <c r="M6229" s="36">
        <v>107.7</v>
      </c>
      <c r="N6229" s="37">
        <f t="shared" si="394"/>
        <v>241.95</v>
      </c>
    </row>
    <row r="6230" spans="1:14" ht="15.6" x14ac:dyDescent="0.3">
      <c r="A6230" s="40">
        <v>43725.375</v>
      </c>
      <c r="B6230" s="29">
        <f t="shared" si="391"/>
        <v>9</v>
      </c>
      <c r="C6230" s="34">
        <v>17</v>
      </c>
      <c r="D6230" s="35">
        <v>187.5</v>
      </c>
      <c r="E6230" s="36">
        <v>198.45</v>
      </c>
      <c r="F6230" s="37">
        <f t="shared" si="392"/>
        <v>385.95</v>
      </c>
      <c r="G6230" s="38"/>
      <c r="H6230" s="35">
        <v>259.67099999999999</v>
      </c>
      <c r="I6230" s="36">
        <v>198.44499999999999</v>
      </c>
      <c r="J6230" s="37">
        <f t="shared" si="393"/>
        <v>458.11599999999999</v>
      </c>
      <c r="K6230" s="38"/>
      <c r="L6230" s="35">
        <v>149.85</v>
      </c>
      <c r="M6230" s="36">
        <v>122.55</v>
      </c>
      <c r="N6230" s="37">
        <f t="shared" si="394"/>
        <v>272.39999999999998</v>
      </c>
    </row>
    <row r="6231" spans="1:14" ht="15.6" x14ac:dyDescent="0.3">
      <c r="A6231" s="39">
        <v>43725.416666666664</v>
      </c>
      <c r="B6231" s="29">
        <f t="shared" si="391"/>
        <v>9</v>
      </c>
      <c r="C6231" s="34">
        <v>17</v>
      </c>
      <c r="D6231" s="35">
        <v>205.65</v>
      </c>
      <c r="E6231" s="36">
        <v>224.85</v>
      </c>
      <c r="F6231" s="37">
        <f t="shared" si="392"/>
        <v>430.5</v>
      </c>
      <c r="G6231" s="38"/>
      <c r="H6231" s="35">
        <v>277.85300000000001</v>
      </c>
      <c r="I6231" s="36">
        <v>226.74799999999999</v>
      </c>
      <c r="J6231" s="37">
        <f t="shared" si="393"/>
        <v>504.601</v>
      </c>
      <c r="K6231" s="38"/>
      <c r="L6231" s="35">
        <v>162</v>
      </c>
      <c r="M6231" s="36">
        <v>134.55000000000001</v>
      </c>
      <c r="N6231" s="37">
        <f t="shared" si="394"/>
        <v>296.55</v>
      </c>
    </row>
    <row r="6232" spans="1:14" ht="15.6" x14ac:dyDescent="0.3">
      <c r="A6232" s="40">
        <v>43725.458333333336</v>
      </c>
      <c r="B6232" s="29">
        <f t="shared" si="391"/>
        <v>9</v>
      </c>
      <c r="C6232" s="34">
        <v>17</v>
      </c>
      <c r="D6232" s="35">
        <v>210.3</v>
      </c>
      <c r="E6232" s="36">
        <v>235.65</v>
      </c>
      <c r="F6232" s="37">
        <f t="shared" si="392"/>
        <v>445.95000000000005</v>
      </c>
      <c r="G6232" s="38"/>
      <c r="H6232" s="35">
        <v>263.11599999999999</v>
      </c>
      <c r="I6232" s="36">
        <v>230.37299999999999</v>
      </c>
      <c r="J6232" s="37">
        <f t="shared" si="393"/>
        <v>493.48899999999998</v>
      </c>
      <c r="K6232" s="38"/>
      <c r="L6232" s="35">
        <v>159.9</v>
      </c>
      <c r="M6232" s="36">
        <v>136.19999999999999</v>
      </c>
      <c r="N6232" s="37">
        <f t="shared" si="394"/>
        <v>296.10000000000002</v>
      </c>
    </row>
    <row r="6233" spans="1:14" ht="15.6" x14ac:dyDescent="0.3">
      <c r="A6233" s="39">
        <v>43725.5</v>
      </c>
      <c r="B6233" s="29">
        <f t="shared" si="391"/>
        <v>9</v>
      </c>
      <c r="C6233" s="34">
        <v>17</v>
      </c>
      <c r="D6233" s="35">
        <v>223.35</v>
      </c>
      <c r="E6233" s="36">
        <v>240.45</v>
      </c>
      <c r="F6233" s="37">
        <f t="shared" si="392"/>
        <v>463.79999999999995</v>
      </c>
      <c r="G6233" s="38"/>
      <c r="H6233" s="35">
        <v>265.83199999999999</v>
      </c>
      <c r="I6233" s="36">
        <v>228.482</v>
      </c>
      <c r="J6233" s="37">
        <f t="shared" si="393"/>
        <v>494.31399999999996</v>
      </c>
      <c r="K6233" s="38"/>
      <c r="L6233" s="35">
        <v>168.3</v>
      </c>
      <c r="M6233" s="36">
        <v>141.15</v>
      </c>
      <c r="N6233" s="37">
        <f t="shared" si="394"/>
        <v>309.45000000000005</v>
      </c>
    </row>
    <row r="6234" spans="1:14" ht="15.6" x14ac:dyDescent="0.3">
      <c r="A6234" s="40">
        <v>43725.541666666664</v>
      </c>
      <c r="B6234" s="29">
        <f t="shared" si="391"/>
        <v>9</v>
      </c>
      <c r="C6234" s="34">
        <v>17</v>
      </c>
      <c r="D6234" s="35">
        <v>233.7</v>
      </c>
      <c r="E6234" s="36">
        <v>385.2</v>
      </c>
      <c r="F6234" s="37">
        <f t="shared" si="392"/>
        <v>618.9</v>
      </c>
      <c r="G6234" s="38"/>
      <c r="H6234" s="35">
        <v>385.077</v>
      </c>
      <c r="I6234" s="36">
        <v>235.33500000000001</v>
      </c>
      <c r="J6234" s="37">
        <f t="shared" si="393"/>
        <v>620.41200000000003</v>
      </c>
      <c r="K6234" s="38"/>
      <c r="L6234" s="35">
        <v>264.14999999999998</v>
      </c>
      <c r="M6234" s="36">
        <v>195</v>
      </c>
      <c r="N6234" s="37">
        <f t="shared" si="394"/>
        <v>459.15</v>
      </c>
    </row>
    <row r="6235" spans="1:14" ht="15.6" x14ac:dyDescent="0.3">
      <c r="A6235" s="39">
        <v>43725.583333333336</v>
      </c>
      <c r="B6235" s="29">
        <f t="shared" si="391"/>
        <v>9</v>
      </c>
      <c r="C6235" s="34">
        <v>17</v>
      </c>
      <c r="D6235" s="35">
        <v>232.5</v>
      </c>
      <c r="E6235" s="36">
        <v>315.89999999999998</v>
      </c>
      <c r="F6235" s="37">
        <f t="shared" si="392"/>
        <v>548.4</v>
      </c>
      <c r="G6235" s="38"/>
      <c r="H6235" s="35">
        <v>454.05</v>
      </c>
      <c r="I6235" s="36">
        <v>232.50800000000001</v>
      </c>
      <c r="J6235" s="37">
        <f t="shared" si="393"/>
        <v>686.55799999999999</v>
      </c>
      <c r="K6235" s="38"/>
      <c r="L6235" s="35">
        <v>244.95</v>
      </c>
      <c r="M6235" s="36">
        <v>193.95</v>
      </c>
      <c r="N6235" s="37">
        <f t="shared" si="394"/>
        <v>438.9</v>
      </c>
    </row>
    <row r="6236" spans="1:14" ht="15.6" x14ac:dyDescent="0.3">
      <c r="A6236" s="40">
        <v>43725.625</v>
      </c>
      <c r="B6236" s="29">
        <f t="shared" si="391"/>
        <v>9</v>
      </c>
      <c r="C6236" s="34">
        <v>17</v>
      </c>
      <c r="D6236" s="35">
        <v>230.25</v>
      </c>
      <c r="E6236" s="36">
        <v>372.15</v>
      </c>
      <c r="F6236" s="37">
        <f t="shared" si="392"/>
        <v>602.4</v>
      </c>
      <c r="G6236" s="38"/>
      <c r="H6236" s="35">
        <v>431.209</v>
      </c>
      <c r="I6236" s="36">
        <v>228.297</v>
      </c>
      <c r="J6236" s="37">
        <f t="shared" si="393"/>
        <v>659.50599999999997</v>
      </c>
      <c r="K6236" s="38"/>
      <c r="L6236" s="35">
        <v>241.8</v>
      </c>
      <c r="M6236" s="36">
        <v>189.15</v>
      </c>
      <c r="N6236" s="37">
        <f t="shared" si="394"/>
        <v>430.95000000000005</v>
      </c>
    </row>
    <row r="6237" spans="1:14" ht="15.6" x14ac:dyDescent="0.3">
      <c r="A6237" s="39">
        <v>43725.666666666664</v>
      </c>
      <c r="B6237" s="29">
        <f t="shared" si="391"/>
        <v>9</v>
      </c>
      <c r="C6237" s="34">
        <v>17</v>
      </c>
      <c r="D6237" s="35">
        <v>227.4</v>
      </c>
      <c r="E6237" s="36">
        <v>387.9</v>
      </c>
      <c r="F6237" s="37">
        <f t="shared" si="392"/>
        <v>615.29999999999995</v>
      </c>
      <c r="G6237" s="38"/>
      <c r="H6237" s="35">
        <v>409.21600000000001</v>
      </c>
      <c r="I6237" s="36">
        <v>220.92099999999999</v>
      </c>
      <c r="J6237" s="37">
        <f t="shared" si="393"/>
        <v>630.13699999999994</v>
      </c>
      <c r="K6237" s="38"/>
      <c r="L6237" s="35">
        <v>241.05</v>
      </c>
      <c r="M6237" s="36">
        <v>186.15</v>
      </c>
      <c r="N6237" s="37">
        <f t="shared" si="394"/>
        <v>427.20000000000005</v>
      </c>
    </row>
    <row r="6238" spans="1:14" ht="15.6" x14ac:dyDescent="0.3">
      <c r="A6238" s="40">
        <v>43725.708333333336</v>
      </c>
      <c r="B6238" s="29">
        <f t="shared" si="391"/>
        <v>9</v>
      </c>
      <c r="C6238" s="34">
        <v>17</v>
      </c>
      <c r="D6238" s="35">
        <v>230.55</v>
      </c>
      <c r="E6238" s="36">
        <v>369.45</v>
      </c>
      <c r="F6238" s="37">
        <f t="shared" si="392"/>
        <v>600</v>
      </c>
      <c r="G6238" s="38"/>
      <c r="H6238" s="35">
        <v>412.03899999999999</v>
      </c>
      <c r="I6238" s="36">
        <v>215.702</v>
      </c>
      <c r="J6238" s="37">
        <f t="shared" si="393"/>
        <v>627.74099999999999</v>
      </c>
      <c r="K6238" s="38"/>
      <c r="L6238" s="35">
        <v>237.3</v>
      </c>
      <c r="M6238" s="36">
        <v>183.15</v>
      </c>
      <c r="N6238" s="37">
        <f t="shared" si="394"/>
        <v>420.45000000000005</v>
      </c>
    </row>
    <row r="6239" spans="1:14" ht="15.6" x14ac:dyDescent="0.3">
      <c r="A6239" s="39">
        <v>43725.75</v>
      </c>
      <c r="B6239" s="29">
        <f t="shared" si="391"/>
        <v>9</v>
      </c>
      <c r="C6239" s="34">
        <v>17</v>
      </c>
      <c r="D6239" s="35">
        <v>216.15</v>
      </c>
      <c r="E6239" s="36">
        <v>284.25</v>
      </c>
      <c r="F6239" s="37">
        <f t="shared" si="392"/>
        <v>500.4</v>
      </c>
      <c r="G6239" s="38"/>
      <c r="H6239" s="35">
        <v>343.10399999999998</v>
      </c>
      <c r="I6239" s="36">
        <v>197.32</v>
      </c>
      <c r="J6239" s="37">
        <f t="shared" si="393"/>
        <v>540.42399999999998</v>
      </c>
      <c r="K6239" s="38"/>
      <c r="L6239" s="35">
        <v>197.25</v>
      </c>
      <c r="M6239" s="36">
        <v>166.35</v>
      </c>
      <c r="N6239" s="37">
        <f t="shared" si="394"/>
        <v>363.6</v>
      </c>
    </row>
    <row r="6240" spans="1:14" ht="15.6" x14ac:dyDescent="0.3">
      <c r="A6240" s="40">
        <v>43725.791666666664</v>
      </c>
      <c r="B6240" s="29">
        <f t="shared" si="391"/>
        <v>9</v>
      </c>
      <c r="C6240" s="34">
        <v>17</v>
      </c>
      <c r="D6240" s="35">
        <v>209.1</v>
      </c>
      <c r="E6240" s="36">
        <v>218.85</v>
      </c>
      <c r="F6240" s="37">
        <f t="shared" si="392"/>
        <v>427.95</v>
      </c>
      <c r="G6240" s="38"/>
      <c r="H6240" s="35">
        <v>183.48099999999999</v>
      </c>
      <c r="I6240" s="36">
        <v>167.34899999999999</v>
      </c>
      <c r="J6240" s="37">
        <f t="shared" si="393"/>
        <v>350.83</v>
      </c>
      <c r="K6240" s="38"/>
      <c r="L6240" s="35">
        <v>107.4</v>
      </c>
      <c r="M6240" s="36">
        <v>100.5</v>
      </c>
      <c r="N6240" s="37">
        <f t="shared" si="394"/>
        <v>207.9</v>
      </c>
    </row>
    <row r="6241" spans="1:14" ht="15.6" x14ac:dyDescent="0.3">
      <c r="A6241" s="39">
        <v>43725.833333333336</v>
      </c>
      <c r="B6241" s="29">
        <f t="shared" si="391"/>
        <v>9</v>
      </c>
      <c r="C6241" s="34">
        <v>17</v>
      </c>
      <c r="D6241" s="35">
        <v>218.4</v>
      </c>
      <c r="E6241" s="36">
        <v>166.95</v>
      </c>
      <c r="F6241" s="37">
        <f t="shared" si="392"/>
        <v>385.35</v>
      </c>
      <c r="G6241" s="38"/>
      <c r="H6241" s="35">
        <v>179.65700000000001</v>
      </c>
      <c r="I6241" s="36">
        <v>158.946</v>
      </c>
      <c r="J6241" s="37">
        <f t="shared" si="393"/>
        <v>338.60300000000001</v>
      </c>
      <c r="K6241" s="38"/>
      <c r="L6241" s="35">
        <v>95.7</v>
      </c>
      <c r="M6241" s="36">
        <v>85.2</v>
      </c>
      <c r="N6241" s="37">
        <f t="shared" si="394"/>
        <v>180.9</v>
      </c>
    </row>
    <row r="6242" spans="1:14" ht="15.6" x14ac:dyDescent="0.3">
      <c r="A6242" s="40">
        <v>43725.875</v>
      </c>
      <c r="B6242" s="29">
        <f t="shared" si="391"/>
        <v>9</v>
      </c>
      <c r="C6242" s="34">
        <v>17</v>
      </c>
      <c r="D6242" s="35">
        <v>207.15</v>
      </c>
      <c r="E6242" s="36">
        <v>161.69999999999999</v>
      </c>
      <c r="F6242" s="37">
        <f t="shared" si="392"/>
        <v>368.85</v>
      </c>
      <c r="G6242" s="38"/>
      <c r="H6242" s="35">
        <v>182.28</v>
      </c>
      <c r="I6242" s="36">
        <v>155.30199999999999</v>
      </c>
      <c r="J6242" s="37">
        <f t="shared" si="393"/>
        <v>337.58199999999999</v>
      </c>
      <c r="K6242" s="38"/>
      <c r="L6242" s="35">
        <v>97.8</v>
      </c>
      <c r="M6242" s="36">
        <v>76.95</v>
      </c>
      <c r="N6242" s="37">
        <f t="shared" si="394"/>
        <v>174.75</v>
      </c>
    </row>
    <row r="6243" spans="1:14" ht="15.6" x14ac:dyDescent="0.3">
      <c r="A6243" s="39">
        <v>43725.916666666664</v>
      </c>
      <c r="B6243" s="29">
        <f t="shared" si="391"/>
        <v>9</v>
      </c>
      <c r="C6243" s="34">
        <v>17</v>
      </c>
      <c r="D6243" s="35">
        <v>196.2</v>
      </c>
      <c r="E6243" s="36">
        <v>144.15</v>
      </c>
      <c r="F6243" s="37">
        <f t="shared" si="392"/>
        <v>340.35</v>
      </c>
      <c r="G6243" s="38"/>
      <c r="H6243" s="35">
        <v>178.66499999999999</v>
      </c>
      <c r="I6243" s="36">
        <v>148.691</v>
      </c>
      <c r="J6243" s="37">
        <f t="shared" si="393"/>
        <v>327.35599999999999</v>
      </c>
      <c r="K6243" s="38"/>
      <c r="L6243" s="35">
        <v>95.25</v>
      </c>
      <c r="M6243" s="36">
        <v>71.400000000000006</v>
      </c>
      <c r="N6243" s="37">
        <f t="shared" si="394"/>
        <v>166.65</v>
      </c>
    </row>
    <row r="6244" spans="1:14" ht="15.6" x14ac:dyDescent="0.3">
      <c r="A6244" s="40">
        <v>43725.958333333336</v>
      </c>
      <c r="B6244" s="29">
        <f t="shared" si="391"/>
        <v>9</v>
      </c>
      <c r="C6244" s="34">
        <v>17</v>
      </c>
      <c r="D6244" s="35">
        <v>187.95</v>
      </c>
      <c r="E6244" s="36">
        <v>140.69999999999999</v>
      </c>
      <c r="F6244" s="37">
        <f t="shared" si="392"/>
        <v>328.65</v>
      </c>
      <c r="G6244" s="38"/>
      <c r="H6244" s="35">
        <v>176.08</v>
      </c>
      <c r="I6244" s="36">
        <v>148.256</v>
      </c>
      <c r="J6244" s="37">
        <f t="shared" si="393"/>
        <v>324.33600000000001</v>
      </c>
      <c r="K6244" s="38"/>
      <c r="L6244" s="35">
        <v>94.5</v>
      </c>
      <c r="M6244" s="36">
        <v>68.099999999999994</v>
      </c>
      <c r="N6244" s="37">
        <f t="shared" si="394"/>
        <v>162.6</v>
      </c>
    </row>
    <row r="6245" spans="1:14" ht="15.6" x14ac:dyDescent="0.3">
      <c r="A6245" s="39">
        <v>43725</v>
      </c>
      <c r="B6245" s="29">
        <f t="shared" si="391"/>
        <v>9</v>
      </c>
      <c r="C6245" s="34">
        <v>17</v>
      </c>
      <c r="D6245" s="35">
        <v>146.69999999999999</v>
      </c>
      <c r="E6245" s="36">
        <v>133.80000000000001</v>
      </c>
      <c r="F6245" s="37">
        <f t="shared" si="392"/>
        <v>280.5</v>
      </c>
      <c r="G6245" s="38"/>
      <c r="H6245" s="35">
        <v>166.036</v>
      </c>
      <c r="I6245" s="36">
        <v>119.35599999999999</v>
      </c>
      <c r="J6245" s="37">
        <f t="shared" si="393"/>
        <v>285.392</v>
      </c>
      <c r="K6245" s="38"/>
      <c r="L6245" s="35">
        <v>82.2</v>
      </c>
      <c r="M6245" s="36">
        <v>59.85</v>
      </c>
      <c r="N6245" s="37">
        <f t="shared" si="394"/>
        <v>142.05000000000001</v>
      </c>
    </row>
    <row r="6246" spans="1:14" ht="15.6" x14ac:dyDescent="0.3">
      <c r="A6246" s="40">
        <v>43726.041666666664</v>
      </c>
      <c r="B6246" s="29">
        <f t="shared" si="391"/>
        <v>9</v>
      </c>
      <c r="C6246" s="34">
        <v>18</v>
      </c>
      <c r="D6246" s="35">
        <v>129.9</v>
      </c>
      <c r="E6246" s="36">
        <v>121.8</v>
      </c>
      <c r="F6246" s="37">
        <f t="shared" si="392"/>
        <v>251.7</v>
      </c>
      <c r="G6246" s="38"/>
      <c r="H6246" s="35">
        <v>161.03899999999999</v>
      </c>
      <c r="I6246" s="36">
        <v>98.91</v>
      </c>
      <c r="J6246" s="37">
        <f t="shared" si="393"/>
        <v>259.94899999999996</v>
      </c>
      <c r="K6246" s="38"/>
      <c r="L6246" s="35">
        <v>76.95</v>
      </c>
      <c r="M6246" s="36">
        <v>60</v>
      </c>
      <c r="N6246" s="37">
        <f t="shared" si="394"/>
        <v>136.94999999999999</v>
      </c>
    </row>
    <row r="6247" spans="1:14" ht="15.6" x14ac:dyDescent="0.3">
      <c r="A6247" s="39">
        <v>43726.083333333336</v>
      </c>
      <c r="B6247" s="29">
        <f t="shared" si="391"/>
        <v>9</v>
      </c>
      <c r="C6247" s="34">
        <v>18</v>
      </c>
      <c r="D6247" s="35">
        <v>121.65</v>
      </c>
      <c r="E6247" s="36">
        <v>120</v>
      </c>
      <c r="F6247" s="37">
        <f t="shared" si="392"/>
        <v>241.65</v>
      </c>
      <c r="G6247" s="38"/>
      <c r="H6247" s="35">
        <v>161.16</v>
      </c>
      <c r="I6247" s="36">
        <v>100.79300000000001</v>
      </c>
      <c r="J6247" s="37">
        <f t="shared" si="393"/>
        <v>261.95299999999997</v>
      </c>
      <c r="K6247" s="38"/>
      <c r="L6247" s="35">
        <v>74.7</v>
      </c>
      <c r="M6247" s="36">
        <v>59.85</v>
      </c>
      <c r="N6247" s="37">
        <f t="shared" si="394"/>
        <v>134.55000000000001</v>
      </c>
    </row>
    <row r="6248" spans="1:14" ht="15.6" x14ac:dyDescent="0.3">
      <c r="A6248" s="40">
        <v>43726.125</v>
      </c>
      <c r="B6248" s="29">
        <f t="shared" si="391"/>
        <v>9</v>
      </c>
      <c r="C6248" s="34">
        <v>18</v>
      </c>
      <c r="D6248" s="35">
        <v>119.55</v>
      </c>
      <c r="E6248" s="36">
        <v>121.5</v>
      </c>
      <c r="F6248" s="37">
        <f t="shared" si="392"/>
        <v>241.05</v>
      </c>
      <c r="G6248" s="38"/>
      <c r="H6248" s="35">
        <v>158.73599999999999</v>
      </c>
      <c r="I6248" s="36">
        <v>98.941000000000003</v>
      </c>
      <c r="J6248" s="37">
        <f t="shared" si="393"/>
        <v>257.67700000000002</v>
      </c>
      <c r="K6248" s="38"/>
      <c r="L6248" s="35">
        <v>73.650000000000006</v>
      </c>
      <c r="M6248" s="36">
        <v>59.4</v>
      </c>
      <c r="N6248" s="37">
        <f t="shared" si="394"/>
        <v>133.05000000000001</v>
      </c>
    </row>
    <row r="6249" spans="1:14" ht="15.6" x14ac:dyDescent="0.3">
      <c r="A6249" s="39">
        <v>43726.166666666664</v>
      </c>
      <c r="B6249" s="29">
        <f t="shared" si="391"/>
        <v>9</v>
      </c>
      <c r="C6249" s="34">
        <v>18</v>
      </c>
      <c r="D6249" s="35">
        <v>120.45</v>
      </c>
      <c r="E6249" s="36">
        <v>119.4</v>
      </c>
      <c r="F6249" s="37">
        <f t="shared" si="392"/>
        <v>239.85000000000002</v>
      </c>
      <c r="G6249" s="38"/>
      <c r="H6249" s="35">
        <v>166.62700000000001</v>
      </c>
      <c r="I6249" s="36">
        <v>98.227999999999994</v>
      </c>
      <c r="J6249" s="37">
        <f t="shared" si="393"/>
        <v>264.85500000000002</v>
      </c>
      <c r="K6249" s="38"/>
      <c r="L6249" s="35">
        <v>73.05</v>
      </c>
      <c r="M6249" s="36">
        <v>59.4</v>
      </c>
      <c r="N6249" s="37">
        <f t="shared" si="394"/>
        <v>132.44999999999999</v>
      </c>
    </row>
    <row r="6250" spans="1:14" ht="15.6" x14ac:dyDescent="0.3">
      <c r="A6250" s="40">
        <v>43726.208333333336</v>
      </c>
      <c r="B6250" s="29">
        <f t="shared" si="391"/>
        <v>9</v>
      </c>
      <c r="C6250" s="34">
        <v>18</v>
      </c>
      <c r="D6250" s="35">
        <v>119.85</v>
      </c>
      <c r="E6250" s="36">
        <v>118.05</v>
      </c>
      <c r="F6250" s="37">
        <f t="shared" si="392"/>
        <v>237.89999999999998</v>
      </c>
      <c r="G6250" s="38"/>
      <c r="H6250" s="35">
        <v>171.86699999999999</v>
      </c>
      <c r="I6250" s="36">
        <v>98.600999999999999</v>
      </c>
      <c r="J6250" s="37">
        <f t="shared" si="393"/>
        <v>270.46799999999996</v>
      </c>
      <c r="K6250" s="38"/>
      <c r="L6250" s="35">
        <v>73.05</v>
      </c>
      <c r="M6250" s="36">
        <v>61.65</v>
      </c>
      <c r="N6250" s="37">
        <f t="shared" si="394"/>
        <v>134.69999999999999</v>
      </c>
    </row>
    <row r="6251" spans="1:14" ht="15.6" x14ac:dyDescent="0.3">
      <c r="A6251" s="39">
        <v>43726.25</v>
      </c>
      <c r="B6251" s="29">
        <f t="shared" si="391"/>
        <v>9</v>
      </c>
      <c r="C6251" s="34">
        <v>18</v>
      </c>
      <c r="D6251" s="35">
        <v>119.4</v>
      </c>
      <c r="E6251" s="36">
        <v>124.5</v>
      </c>
      <c r="F6251" s="37">
        <f t="shared" si="392"/>
        <v>243.9</v>
      </c>
      <c r="G6251" s="38"/>
      <c r="H6251" s="35">
        <v>183.62700000000001</v>
      </c>
      <c r="I6251" s="36">
        <v>111.41800000000001</v>
      </c>
      <c r="J6251" s="37">
        <f t="shared" si="393"/>
        <v>295.04500000000002</v>
      </c>
      <c r="K6251" s="38"/>
      <c r="L6251" s="35">
        <v>79.05</v>
      </c>
      <c r="M6251" s="36">
        <v>64.349999999999994</v>
      </c>
      <c r="N6251" s="37">
        <f t="shared" si="394"/>
        <v>143.39999999999998</v>
      </c>
    </row>
    <row r="6252" spans="1:14" ht="15.6" x14ac:dyDescent="0.3">
      <c r="A6252" s="40">
        <v>43726.291666666664</v>
      </c>
      <c r="B6252" s="29">
        <f t="shared" si="391"/>
        <v>9</v>
      </c>
      <c r="C6252" s="34">
        <v>18</v>
      </c>
      <c r="D6252" s="35">
        <v>155.85</v>
      </c>
      <c r="E6252" s="36">
        <v>163.65</v>
      </c>
      <c r="F6252" s="37">
        <f t="shared" si="392"/>
        <v>319.5</v>
      </c>
      <c r="G6252" s="38"/>
      <c r="H6252" s="35">
        <v>218.31399999999999</v>
      </c>
      <c r="I6252" s="36">
        <v>152.77600000000001</v>
      </c>
      <c r="J6252" s="37">
        <f t="shared" si="393"/>
        <v>371.09000000000003</v>
      </c>
      <c r="K6252" s="38"/>
      <c r="L6252" s="35">
        <v>107.7</v>
      </c>
      <c r="M6252" s="36">
        <v>87.75</v>
      </c>
      <c r="N6252" s="37">
        <f t="shared" si="394"/>
        <v>195.45</v>
      </c>
    </row>
    <row r="6253" spans="1:14" ht="15.6" x14ac:dyDescent="0.3">
      <c r="A6253" s="39">
        <v>43726.333333333336</v>
      </c>
      <c r="B6253" s="29">
        <f t="shared" si="391"/>
        <v>9</v>
      </c>
      <c r="C6253" s="34">
        <v>18</v>
      </c>
      <c r="D6253" s="35">
        <v>164.4</v>
      </c>
      <c r="E6253" s="36">
        <v>172.65</v>
      </c>
      <c r="F6253" s="37">
        <f t="shared" si="392"/>
        <v>337.05</v>
      </c>
      <c r="G6253" s="38"/>
      <c r="H6253" s="35">
        <v>231.739</v>
      </c>
      <c r="I6253" s="36">
        <v>178.25899999999999</v>
      </c>
      <c r="J6253" s="37">
        <f t="shared" si="393"/>
        <v>409.99799999999999</v>
      </c>
      <c r="K6253" s="38"/>
      <c r="L6253" s="35">
        <v>129.9</v>
      </c>
      <c r="M6253" s="36">
        <v>105.15</v>
      </c>
      <c r="N6253" s="37">
        <f t="shared" si="394"/>
        <v>235.05</v>
      </c>
    </row>
    <row r="6254" spans="1:14" ht="15.6" x14ac:dyDescent="0.3">
      <c r="A6254" s="40">
        <v>43726.375</v>
      </c>
      <c r="B6254" s="29">
        <f t="shared" si="391"/>
        <v>9</v>
      </c>
      <c r="C6254" s="34">
        <v>18</v>
      </c>
      <c r="D6254" s="35">
        <v>189.9</v>
      </c>
      <c r="E6254" s="36">
        <v>201</v>
      </c>
      <c r="F6254" s="37">
        <f t="shared" si="392"/>
        <v>390.9</v>
      </c>
      <c r="G6254" s="38"/>
      <c r="H6254" s="35">
        <v>263.28300000000002</v>
      </c>
      <c r="I6254" s="36">
        <v>200.84299999999999</v>
      </c>
      <c r="J6254" s="37">
        <f t="shared" si="393"/>
        <v>464.12599999999998</v>
      </c>
      <c r="K6254" s="38"/>
      <c r="L6254" s="35">
        <v>152.55000000000001</v>
      </c>
      <c r="M6254" s="36">
        <v>121.65</v>
      </c>
      <c r="N6254" s="37">
        <f t="shared" si="394"/>
        <v>274.20000000000005</v>
      </c>
    </row>
    <row r="6255" spans="1:14" ht="15.6" x14ac:dyDescent="0.3">
      <c r="A6255" s="39">
        <v>43726.416666666664</v>
      </c>
      <c r="B6255" s="29">
        <f t="shared" si="391"/>
        <v>9</v>
      </c>
      <c r="C6255" s="34">
        <v>18</v>
      </c>
      <c r="D6255" s="35">
        <v>205.95</v>
      </c>
      <c r="E6255" s="36">
        <v>229.95</v>
      </c>
      <c r="F6255" s="37">
        <f t="shared" si="392"/>
        <v>435.9</v>
      </c>
      <c r="G6255" s="38"/>
      <c r="H6255" s="35">
        <v>268.22699999999998</v>
      </c>
      <c r="I6255" s="36">
        <v>216.08</v>
      </c>
      <c r="J6255" s="37">
        <f t="shared" si="393"/>
        <v>484.30700000000002</v>
      </c>
      <c r="K6255" s="38"/>
      <c r="L6255" s="35">
        <v>163.95</v>
      </c>
      <c r="M6255" s="36">
        <v>135</v>
      </c>
      <c r="N6255" s="37">
        <f t="shared" si="394"/>
        <v>298.95</v>
      </c>
    </row>
    <row r="6256" spans="1:14" ht="15.6" x14ac:dyDescent="0.3">
      <c r="A6256" s="40">
        <v>43726.458333333336</v>
      </c>
      <c r="B6256" s="29">
        <f t="shared" si="391"/>
        <v>9</v>
      </c>
      <c r="C6256" s="34">
        <v>18</v>
      </c>
      <c r="D6256" s="35">
        <v>223.8</v>
      </c>
      <c r="E6256" s="36">
        <v>288.89999999999998</v>
      </c>
      <c r="F6256" s="37">
        <f t="shared" si="392"/>
        <v>512.70000000000005</v>
      </c>
      <c r="G6256" s="38"/>
      <c r="H6256" s="35">
        <v>292.13400000000001</v>
      </c>
      <c r="I6256" s="36">
        <v>221.685</v>
      </c>
      <c r="J6256" s="37">
        <f t="shared" si="393"/>
        <v>513.81899999999996</v>
      </c>
      <c r="K6256" s="38"/>
      <c r="L6256" s="35">
        <v>168.15</v>
      </c>
      <c r="M6256" s="36">
        <v>138</v>
      </c>
      <c r="N6256" s="37">
        <f t="shared" si="394"/>
        <v>306.14999999999998</v>
      </c>
    </row>
    <row r="6257" spans="1:14" ht="15.6" x14ac:dyDescent="0.3">
      <c r="A6257" s="39">
        <v>43726.5</v>
      </c>
      <c r="B6257" s="29">
        <f t="shared" si="391"/>
        <v>9</v>
      </c>
      <c r="C6257" s="34">
        <v>18</v>
      </c>
      <c r="D6257" s="35">
        <v>229.8</v>
      </c>
      <c r="E6257" s="36">
        <v>362.85</v>
      </c>
      <c r="F6257" s="37">
        <f t="shared" si="392"/>
        <v>592.65000000000009</v>
      </c>
      <c r="G6257" s="38"/>
      <c r="H6257" s="35">
        <v>402.92</v>
      </c>
      <c r="I6257" s="36">
        <v>223.57300000000001</v>
      </c>
      <c r="J6257" s="37">
        <f t="shared" si="393"/>
        <v>626.49300000000005</v>
      </c>
      <c r="K6257" s="38"/>
      <c r="L6257" s="35">
        <v>274.2</v>
      </c>
      <c r="M6257" s="36">
        <v>191.85</v>
      </c>
      <c r="N6257" s="37">
        <f t="shared" si="394"/>
        <v>466.04999999999995</v>
      </c>
    </row>
    <row r="6258" spans="1:14" ht="15.6" x14ac:dyDescent="0.3">
      <c r="A6258" s="40">
        <v>43726.541666666664</v>
      </c>
      <c r="B6258" s="29">
        <f t="shared" si="391"/>
        <v>9</v>
      </c>
      <c r="C6258" s="34">
        <v>18</v>
      </c>
      <c r="D6258" s="35">
        <v>233.1</v>
      </c>
      <c r="E6258" s="36">
        <v>354.45</v>
      </c>
      <c r="F6258" s="37">
        <f t="shared" si="392"/>
        <v>587.54999999999995</v>
      </c>
      <c r="G6258" s="38"/>
      <c r="H6258" s="35">
        <v>395.08800000000002</v>
      </c>
      <c r="I6258" s="36">
        <v>227.40799999999999</v>
      </c>
      <c r="J6258" s="37">
        <f t="shared" si="393"/>
        <v>622.49599999999998</v>
      </c>
      <c r="K6258" s="38"/>
      <c r="L6258" s="35">
        <v>247.05</v>
      </c>
      <c r="M6258" s="36">
        <v>180.15</v>
      </c>
      <c r="N6258" s="37">
        <f t="shared" si="394"/>
        <v>427.20000000000005</v>
      </c>
    </row>
    <row r="6259" spans="1:14" ht="15.6" x14ac:dyDescent="0.3">
      <c r="A6259" s="39">
        <v>43726.583333333336</v>
      </c>
      <c r="B6259" s="29">
        <f t="shared" si="391"/>
        <v>9</v>
      </c>
      <c r="C6259" s="34">
        <v>18</v>
      </c>
      <c r="D6259" s="35">
        <v>252.3</v>
      </c>
      <c r="E6259" s="36">
        <v>354</v>
      </c>
      <c r="F6259" s="37">
        <f t="shared" si="392"/>
        <v>606.29999999999995</v>
      </c>
      <c r="G6259" s="38"/>
      <c r="H6259" s="35">
        <v>403.322</v>
      </c>
      <c r="I6259" s="36">
        <v>223.61</v>
      </c>
      <c r="J6259" s="37">
        <f t="shared" si="393"/>
        <v>626.93200000000002</v>
      </c>
      <c r="K6259" s="38"/>
      <c r="L6259" s="35">
        <v>254.1</v>
      </c>
      <c r="M6259" s="36">
        <v>194.55</v>
      </c>
      <c r="N6259" s="37">
        <f t="shared" si="394"/>
        <v>448.65</v>
      </c>
    </row>
    <row r="6260" spans="1:14" ht="15.6" x14ac:dyDescent="0.3">
      <c r="A6260" s="40">
        <v>43726.625</v>
      </c>
      <c r="B6260" s="29">
        <f t="shared" si="391"/>
        <v>9</v>
      </c>
      <c r="C6260" s="34">
        <v>18</v>
      </c>
      <c r="D6260" s="35">
        <v>252</v>
      </c>
      <c r="E6260" s="36">
        <v>357.75</v>
      </c>
      <c r="F6260" s="37">
        <f t="shared" si="392"/>
        <v>609.75</v>
      </c>
      <c r="G6260" s="38"/>
      <c r="H6260" s="35">
        <v>408.77199999999999</v>
      </c>
      <c r="I6260" s="36">
        <v>220.13300000000001</v>
      </c>
      <c r="J6260" s="37">
        <f t="shared" si="393"/>
        <v>628.90499999999997</v>
      </c>
      <c r="K6260" s="38"/>
      <c r="L6260" s="35">
        <v>253.05</v>
      </c>
      <c r="M6260" s="36">
        <v>194.85</v>
      </c>
      <c r="N6260" s="37">
        <f t="shared" si="394"/>
        <v>447.9</v>
      </c>
    </row>
    <row r="6261" spans="1:14" ht="15.6" x14ac:dyDescent="0.3">
      <c r="A6261" s="39">
        <v>43726.666666666664</v>
      </c>
      <c r="B6261" s="29">
        <f t="shared" si="391"/>
        <v>9</v>
      </c>
      <c r="C6261" s="34">
        <v>18</v>
      </c>
      <c r="D6261" s="35">
        <v>241.95</v>
      </c>
      <c r="E6261" s="36">
        <v>349.35</v>
      </c>
      <c r="F6261" s="37">
        <f t="shared" si="392"/>
        <v>591.29999999999995</v>
      </c>
      <c r="G6261" s="38"/>
      <c r="H6261" s="35">
        <v>397.15</v>
      </c>
      <c r="I6261" s="36">
        <v>219.154</v>
      </c>
      <c r="J6261" s="37">
        <f t="shared" si="393"/>
        <v>616.30399999999997</v>
      </c>
      <c r="K6261" s="38"/>
      <c r="L6261" s="35">
        <v>250.05</v>
      </c>
      <c r="M6261" s="36">
        <v>191.25</v>
      </c>
      <c r="N6261" s="37">
        <f t="shared" si="394"/>
        <v>441.3</v>
      </c>
    </row>
    <row r="6262" spans="1:14" ht="15.6" x14ac:dyDescent="0.3">
      <c r="A6262" s="40">
        <v>43726.708333333336</v>
      </c>
      <c r="B6262" s="29">
        <f t="shared" si="391"/>
        <v>9</v>
      </c>
      <c r="C6262" s="34">
        <v>18</v>
      </c>
      <c r="D6262" s="35">
        <v>221.85</v>
      </c>
      <c r="E6262" s="36">
        <v>335.7</v>
      </c>
      <c r="F6262" s="37">
        <f t="shared" si="392"/>
        <v>557.54999999999995</v>
      </c>
      <c r="G6262" s="38"/>
      <c r="H6262" s="35">
        <v>387.45499999999998</v>
      </c>
      <c r="I6262" s="36">
        <v>213.56200000000001</v>
      </c>
      <c r="J6262" s="37">
        <f t="shared" si="393"/>
        <v>601.01700000000005</v>
      </c>
      <c r="K6262" s="38"/>
      <c r="L6262" s="35">
        <v>245.25</v>
      </c>
      <c r="M6262" s="36">
        <v>186.6</v>
      </c>
      <c r="N6262" s="37">
        <f t="shared" si="394"/>
        <v>431.85</v>
      </c>
    </row>
    <row r="6263" spans="1:14" ht="15.6" x14ac:dyDescent="0.3">
      <c r="A6263" s="39">
        <v>43726.75</v>
      </c>
      <c r="B6263" s="29">
        <f t="shared" si="391"/>
        <v>9</v>
      </c>
      <c r="C6263" s="34">
        <v>18</v>
      </c>
      <c r="D6263" s="35">
        <v>215.55</v>
      </c>
      <c r="E6263" s="36">
        <v>319.05</v>
      </c>
      <c r="F6263" s="37">
        <f t="shared" si="392"/>
        <v>534.6</v>
      </c>
      <c r="G6263" s="38"/>
      <c r="H6263" s="35">
        <v>343.66699999999997</v>
      </c>
      <c r="I6263" s="36">
        <v>195.31899999999999</v>
      </c>
      <c r="J6263" s="37">
        <f t="shared" si="393"/>
        <v>538.98599999999999</v>
      </c>
      <c r="K6263" s="38"/>
      <c r="L6263" s="35">
        <v>233.7</v>
      </c>
      <c r="M6263" s="36">
        <v>178.95</v>
      </c>
      <c r="N6263" s="37">
        <f t="shared" si="394"/>
        <v>412.65</v>
      </c>
    </row>
    <row r="6264" spans="1:14" ht="15.6" x14ac:dyDescent="0.3">
      <c r="A6264" s="40">
        <v>43726.791666666664</v>
      </c>
      <c r="B6264" s="29">
        <f t="shared" si="391"/>
        <v>9</v>
      </c>
      <c r="C6264" s="34">
        <v>18</v>
      </c>
      <c r="D6264" s="35">
        <v>202.8</v>
      </c>
      <c r="E6264" s="36">
        <v>287.39999999999998</v>
      </c>
      <c r="F6264" s="37">
        <f t="shared" si="392"/>
        <v>490.2</v>
      </c>
      <c r="G6264" s="38"/>
      <c r="H6264" s="35">
        <v>181.22499999999999</v>
      </c>
      <c r="I6264" s="36">
        <v>165.803</v>
      </c>
      <c r="J6264" s="37">
        <f t="shared" si="393"/>
        <v>347.02800000000002</v>
      </c>
      <c r="K6264" s="38"/>
      <c r="L6264" s="35">
        <v>108.3</v>
      </c>
      <c r="M6264" s="36">
        <v>103.5</v>
      </c>
      <c r="N6264" s="37">
        <f t="shared" si="394"/>
        <v>211.8</v>
      </c>
    </row>
    <row r="6265" spans="1:14" ht="15.6" x14ac:dyDescent="0.3">
      <c r="A6265" s="39">
        <v>43726.833333333336</v>
      </c>
      <c r="B6265" s="29">
        <f t="shared" si="391"/>
        <v>9</v>
      </c>
      <c r="C6265" s="34">
        <v>18</v>
      </c>
      <c r="D6265" s="35">
        <v>196.95</v>
      </c>
      <c r="E6265" s="36">
        <v>269.25</v>
      </c>
      <c r="F6265" s="37">
        <f t="shared" si="392"/>
        <v>466.2</v>
      </c>
      <c r="G6265" s="38"/>
      <c r="H6265" s="35">
        <v>178.47</v>
      </c>
      <c r="I6265" s="36">
        <v>156.208</v>
      </c>
      <c r="J6265" s="37">
        <f t="shared" si="393"/>
        <v>334.678</v>
      </c>
      <c r="K6265" s="38"/>
      <c r="L6265" s="35">
        <v>100.05</v>
      </c>
      <c r="M6265" s="36">
        <v>87</v>
      </c>
      <c r="N6265" s="37">
        <f t="shared" si="394"/>
        <v>187.05</v>
      </c>
    </row>
    <row r="6266" spans="1:14" ht="15.6" x14ac:dyDescent="0.3">
      <c r="A6266" s="40">
        <v>43726.875</v>
      </c>
      <c r="B6266" s="29">
        <f t="shared" si="391"/>
        <v>9</v>
      </c>
      <c r="C6266" s="34">
        <v>18</v>
      </c>
      <c r="D6266" s="35">
        <v>195</v>
      </c>
      <c r="E6266" s="36">
        <v>233.4</v>
      </c>
      <c r="F6266" s="37">
        <f t="shared" si="392"/>
        <v>428.4</v>
      </c>
      <c r="G6266" s="38"/>
      <c r="H6266" s="35">
        <v>184.13499999999999</v>
      </c>
      <c r="I6266" s="36">
        <v>157.68600000000001</v>
      </c>
      <c r="J6266" s="37">
        <f t="shared" si="393"/>
        <v>341.82100000000003</v>
      </c>
      <c r="K6266" s="38"/>
      <c r="L6266" s="35">
        <v>98.55</v>
      </c>
      <c r="M6266" s="36">
        <v>77.400000000000006</v>
      </c>
      <c r="N6266" s="37">
        <f t="shared" si="394"/>
        <v>175.95</v>
      </c>
    </row>
    <row r="6267" spans="1:14" ht="15.6" x14ac:dyDescent="0.3">
      <c r="A6267" s="39">
        <v>43726.916666666664</v>
      </c>
      <c r="B6267" s="29">
        <f t="shared" si="391"/>
        <v>9</v>
      </c>
      <c r="C6267" s="34">
        <v>18</v>
      </c>
      <c r="D6267" s="35">
        <v>171.45</v>
      </c>
      <c r="E6267" s="36">
        <v>147</v>
      </c>
      <c r="F6267" s="37">
        <f t="shared" si="392"/>
        <v>318.45</v>
      </c>
      <c r="G6267" s="38"/>
      <c r="H6267" s="35">
        <v>177.72399999999999</v>
      </c>
      <c r="I6267" s="36">
        <v>148.62299999999999</v>
      </c>
      <c r="J6267" s="37">
        <f t="shared" si="393"/>
        <v>326.34699999999998</v>
      </c>
      <c r="K6267" s="38"/>
      <c r="L6267" s="35">
        <v>96.15</v>
      </c>
      <c r="M6267" s="36">
        <v>71.25</v>
      </c>
      <c r="N6267" s="37">
        <f t="shared" si="394"/>
        <v>167.4</v>
      </c>
    </row>
    <row r="6268" spans="1:14" ht="15.6" x14ac:dyDescent="0.3">
      <c r="A6268" s="40">
        <v>43726.958333333336</v>
      </c>
      <c r="B6268" s="29">
        <f t="shared" si="391"/>
        <v>9</v>
      </c>
      <c r="C6268" s="34">
        <v>18</v>
      </c>
      <c r="D6268" s="35">
        <v>152.69999999999999</v>
      </c>
      <c r="E6268" s="36">
        <v>143.55000000000001</v>
      </c>
      <c r="F6268" s="37">
        <f t="shared" si="392"/>
        <v>296.25</v>
      </c>
      <c r="G6268" s="38"/>
      <c r="H6268" s="35">
        <v>175.29599999999999</v>
      </c>
      <c r="I6268" s="36">
        <v>148.42400000000001</v>
      </c>
      <c r="J6268" s="37">
        <f t="shared" si="393"/>
        <v>323.72000000000003</v>
      </c>
      <c r="K6268" s="38"/>
      <c r="L6268" s="35">
        <v>88.05</v>
      </c>
      <c r="M6268" s="36">
        <v>71.55</v>
      </c>
      <c r="N6268" s="37">
        <f t="shared" si="394"/>
        <v>159.6</v>
      </c>
    </row>
    <row r="6269" spans="1:14" ht="15.6" x14ac:dyDescent="0.3">
      <c r="A6269" s="39">
        <v>43726</v>
      </c>
      <c r="B6269" s="29">
        <f t="shared" si="391"/>
        <v>9</v>
      </c>
      <c r="C6269" s="34">
        <v>18</v>
      </c>
      <c r="D6269" s="35">
        <v>141.44999999999999</v>
      </c>
      <c r="E6269" s="36">
        <v>138.15</v>
      </c>
      <c r="F6269" s="37">
        <f t="shared" si="392"/>
        <v>279.60000000000002</v>
      </c>
      <c r="G6269" s="38"/>
      <c r="H6269" s="35">
        <v>166.71</v>
      </c>
      <c r="I6269" s="36">
        <v>117.524</v>
      </c>
      <c r="J6269" s="37">
        <f t="shared" si="393"/>
        <v>284.23400000000004</v>
      </c>
      <c r="K6269" s="38"/>
      <c r="L6269" s="35">
        <v>78.599999999999994</v>
      </c>
      <c r="M6269" s="36">
        <v>63.45</v>
      </c>
      <c r="N6269" s="37">
        <f t="shared" si="394"/>
        <v>142.05000000000001</v>
      </c>
    </row>
    <row r="6270" spans="1:14" ht="15.6" x14ac:dyDescent="0.3">
      <c r="A6270" s="40">
        <v>43727.041666666664</v>
      </c>
      <c r="B6270" s="29">
        <f t="shared" si="391"/>
        <v>9</v>
      </c>
      <c r="C6270" s="34">
        <v>19</v>
      </c>
      <c r="D6270" s="35">
        <v>127.5</v>
      </c>
      <c r="E6270" s="36">
        <v>120.9</v>
      </c>
      <c r="F6270" s="37">
        <f t="shared" si="392"/>
        <v>248.4</v>
      </c>
      <c r="G6270" s="38"/>
      <c r="H6270" s="35">
        <v>162.053</v>
      </c>
      <c r="I6270" s="36">
        <v>99.941999999999993</v>
      </c>
      <c r="J6270" s="37">
        <f t="shared" si="393"/>
        <v>261.995</v>
      </c>
      <c r="K6270" s="38"/>
      <c r="L6270" s="35">
        <v>72.900000000000006</v>
      </c>
      <c r="M6270" s="36">
        <v>63.3</v>
      </c>
      <c r="N6270" s="37">
        <f t="shared" si="394"/>
        <v>136.19999999999999</v>
      </c>
    </row>
    <row r="6271" spans="1:14" ht="15.6" x14ac:dyDescent="0.3">
      <c r="A6271" s="39">
        <v>43727.083333333336</v>
      </c>
      <c r="B6271" s="29">
        <f t="shared" si="391"/>
        <v>9</v>
      </c>
      <c r="C6271" s="34">
        <v>19</v>
      </c>
      <c r="D6271" s="35">
        <v>118.95</v>
      </c>
      <c r="E6271" s="36">
        <v>120.6</v>
      </c>
      <c r="F6271" s="37">
        <f t="shared" si="392"/>
        <v>239.55</v>
      </c>
      <c r="G6271" s="38"/>
      <c r="H6271" s="35">
        <v>158.91399999999999</v>
      </c>
      <c r="I6271" s="36">
        <v>99.759</v>
      </c>
      <c r="J6271" s="37">
        <f t="shared" si="393"/>
        <v>258.673</v>
      </c>
      <c r="K6271" s="38"/>
      <c r="L6271" s="35">
        <v>74.099999999999994</v>
      </c>
      <c r="M6271" s="36">
        <v>62.25</v>
      </c>
      <c r="N6271" s="37">
        <f t="shared" si="394"/>
        <v>136.35</v>
      </c>
    </row>
    <row r="6272" spans="1:14" ht="15.6" x14ac:dyDescent="0.3">
      <c r="A6272" s="40">
        <v>43727.125</v>
      </c>
      <c r="B6272" s="29">
        <f t="shared" si="391"/>
        <v>9</v>
      </c>
      <c r="C6272" s="34">
        <v>19</v>
      </c>
      <c r="D6272" s="35">
        <v>120.9</v>
      </c>
      <c r="E6272" s="36">
        <v>112.35</v>
      </c>
      <c r="F6272" s="37">
        <f t="shared" si="392"/>
        <v>233.25</v>
      </c>
      <c r="G6272" s="38"/>
      <c r="H6272" s="35">
        <v>148.24199999999999</v>
      </c>
      <c r="I6272" s="36">
        <v>99.634</v>
      </c>
      <c r="J6272" s="37">
        <f t="shared" si="393"/>
        <v>247.87599999999998</v>
      </c>
      <c r="K6272" s="38"/>
      <c r="L6272" s="35">
        <v>74.099999999999994</v>
      </c>
      <c r="M6272" s="36">
        <v>63.9</v>
      </c>
      <c r="N6272" s="37">
        <f t="shared" si="394"/>
        <v>138</v>
      </c>
    </row>
    <row r="6273" spans="1:14" ht="15.6" x14ac:dyDescent="0.3">
      <c r="A6273" s="39">
        <v>43727.166666666664</v>
      </c>
      <c r="B6273" s="29">
        <f t="shared" si="391"/>
        <v>9</v>
      </c>
      <c r="C6273" s="34">
        <v>19</v>
      </c>
      <c r="D6273" s="35">
        <v>119.25</v>
      </c>
      <c r="E6273" s="36">
        <v>109.2</v>
      </c>
      <c r="F6273" s="37">
        <f t="shared" si="392"/>
        <v>228.45</v>
      </c>
      <c r="G6273" s="38"/>
      <c r="H6273" s="35">
        <v>148.95500000000001</v>
      </c>
      <c r="I6273" s="36">
        <v>98.004999999999995</v>
      </c>
      <c r="J6273" s="37">
        <f t="shared" si="393"/>
        <v>246.96</v>
      </c>
      <c r="K6273" s="38"/>
      <c r="L6273" s="35">
        <v>74.7</v>
      </c>
      <c r="M6273" s="36">
        <v>62.1</v>
      </c>
      <c r="N6273" s="37">
        <f t="shared" si="394"/>
        <v>136.80000000000001</v>
      </c>
    </row>
    <row r="6274" spans="1:14" ht="15.6" x14ac:dyDescent="0.3">
      <c r="A6274" s="40">
        <v>43727.208333333336</v>
      </c>
      <c r="B6274" s="29">
        <f t="shared" si="391"/>
        <v>9</v>
      </c>
      <c r="C6274" s="34">
        <v>19</v>
      </c>
      <c r="D6274" s="35">
        <v>120.75</v>
      </c>
      <c r="E6274" s="36">
        <v>111.75</v>
      </c>
      <c r="F6274" s="37">
        <f t="shared" si="392"/>
        <v>232.5</v>
      </c>
      <c r="G6274" s="38"/>
      <c r="H6274" s="35">
        <v>164.87700000000001</v>
      </c>
      <c r="I6274" s="36">
        <v>98.331000000000003</v>
      </c>
      <c r="J6274" s="37">
        <f t="shared" si="393"/>
        <v>263.20800000000003</v>
      </c>
      <c r="K6274" s="38"/>
      <c r="L6274" s="35">
        <v>74.849999999999994</v>
      </c>
      <c r="M6274" s="36">
        <v>63.15</v>
      </c>
      <c r="N6274" s="37">
        <f t="shared" si="394"/>
        <v>138</v>
      </c>
    </row>
    <row r="6275" spans="1:14" ht="15.6" x14ac:dyDescent="0.3">
      <c r="A6275" s="39">
        <v>43727.25</v>
      </c>
      <c r="B6275" s="29">
        <f t="shared" si="391"/>
        <v>9</v>
      </c>
      <c r="C6275" s="34">
        <v>19</v>
      </c>
      <c r="D6275" s="35">
        <v>120.15</v>
      </c>
      <c r="E6275" s="36">
        <v>131.69999999999999</v>
      </c>
      <c r="F6275" s="37">
        <f t="shared" si="392"/>
        <v>251.85</v>
      </c>
      <c r="G6275" s="38"/>
      <c r="H6275" s="35">
        <v>178.37700000000001</v>
      </c>
      <c r="I6275" s="36">
        <v>116.128</v>
      </c>
      <c r="J6275" s="37">
        <f t="shared" si="393"/>
        <v>294.505</v>
      </c>
      <c r="K6275" s="38"/>
      <c r="L6275" s="35">
        <v>79.349999999999994</v>
      </c>
      <c r="M6275" s="36">
        <v>64.349999999999994</v>
      </c>
      <c r="N6275" s="37">
        <f t="shared" si="394"/>
        <v>143.69999999999999</v>
      </c>
    </row>
    <row r="6276" spans="1:14" ht="15.6" x14ac:dyDescent="0.3">
      <c r="A6276" s="40">
        <v>43727.291666666664</v>
      </c>
      <c r="B6276" s="29">
        <f t="shared" si="391"/>
        <v>9</v>
      </c>
      <c r="C6276" s="34">
        <v>19</v>
      </c>
      <c r="D6276" s="35">
        <v>154.65</v>
      </c>
      <c r="E6276" s="36">
        <v>160.5</v>
      </c>
      <c r="F6276" s="37">
        <f t="shared" si="392"/>
        <v>315.14999999999998</v>
      </c>
      <c r="G6276" s="38"/>
      <c r="H6276" s="35">
        <v>221.48099999999999</v>
      </c>
      <c r="I6276" s="36">
        <v>146.11000000000001</v>
      </c>
      <c r="J6276" s="37">
        <f t="shared" si="393"/>
        <v>367.59100000000001</v>
      </c>
      <c r="K6276" s="38"/>
      <c r="L6276" s="35">
        <v>111.6</v>
      </c>
      <c r="M6276" s="36">
        <v>89.4</v>
      </c>
      <c r="N6276" s="37">
        <f t="shared" si="394"/>
        <v>201</v>
      </c>
    </row>
    <row r="6277" spans="1:14" ht="15.6" x14ac:dyDescent="0.3">
      <c r="A6277" s="39">
        <v>43727.333333333336</v>
      </c>
      <c r="B6277" s="29">
        <f t="shared" si="391"/>
        <v>9</v>
      </c>
      <c r="C6277" s="34">
        <v>19</v>
      </c>
      <c r="D6277" s="35">
        <v>167.7</v>
      </c>
      <c r="E6277" s="36">
        <v>173.4</v>
      </c>
      <c r="F6277" s="37">
        <f t="shared" si="392"/>
        <v>341.1</v>
      </c>
      <c r="G6277" s="38"/>
      <c r="H6277" s="35">
        <v>230.54400000000001</v>
      </c>
      <c r="I6277" s="36">
        <v>172.81200000000001</v>
      </c>
      <c r="J6277" s="37">
        <f t="shared" si="393"/>
        <v>403.35599999999999</v>
      </c>
      <c r="K6277" s="38"/>
      <c r="L6277" s="35">
        <v>133.19999999999999</v>
      </c>
      <c r="M6277" s="36">
        <v>105.15</v>
      </c>
      <c r="N6277" s="37">
        <f t="shared" si="394"/>
        <v>238.35</v>
      </c>
    </row>
    <row r="6278" spans="1:14" ht="15.6" x14ac:dyDescent="0.3">
      <c r="A6278" s="40">
        <v>43727.375</v>
      </c>
      <c r="B6278" s="29">
        <f t="shared" si="391"/>
        <v>9</v>
      </c>
      <c r="C6278" s="34">
        <v>19</v>
      </c>
      <c r="D6278" s="35">
        <v>195.15</v>
      </c>
      <c r="E6278" s="36">
        <v>203.7</v>
      </c>
      <c r="F6278" s="37">
        <f t="shared" si="392"/>
        <v>398.85</v>
      </c>
      <c r="G6278" s="38"/>
      <c r="H6278" s="35">
        <v>248.07300000000001</v>
      </c>
      <c r="I6278" s="36">
        <v>200.09200000000001</v>
      </c>
      <c r="J6278" s="37">
        <f t="shared" si="393"/>
        <v>448.16500000000002</v>
      </c>
      <c r="K6278" s="38"/>
      <c r="L6278" s="35">
        <v>149.69999999999999</v>
      </c>
      <c r="M6278" s="36">
        <v>121.2</v>
      </c>
      <c r="N6278" s="37">
        <f t="shared" si="394"/>
        <v>270.89999999999998</v>
      </c>
    </row>
    <row r="6279" spans="1:14" ht="15.6" x14ac:dyDescent="0.3">
      <c r="A6279" s="39">
        <v>43727.416666666664</v>
      </c>
      <c r="B6279" s="29">
        <f t="shared" si="391"/>
        <v>9</v>
      </c>
      <c r="C6279" s="34">
        <v>19</v>
      </c>
      <c r="D6279" s="35">
        <v>211.2</v>
      </c>
      <c r="E6279" s="36">
        <v>229.2</v>
      </c>
      <c r="F6279" s="37">
        <f t="shared" si="392"/>
        <v>440.4</v>
      </c>
      <c r="G6279" s="38"/>
      <c r="H6279" s="35">
        <v>270.92500000000001</v>
      </c>
      <c r="I6279" s="36">
        <v>212.518</v>
      </c>
      <c r="J6279" s="37">
        <f t="shared" si="393"/>
        <v>483.44299999999998</v>
      </c>
      <c r="K6279" s="38"/>
      <c r="L6279" s="35">
        <v>162.75</v>
      </c>
      <c r="M6279" s="36">
        <v>130.94999999999999</v>
      </c>
      <c r="N6279" s="37">
        <f t="shared" si="394"/>
        <v>293.7</v>
      </c>
    </row>
    <row r="6280" spans="1:14" ht="15.6" x14ac:dyDescent="0.3">
      <c r="A6280" s="40">
        <v>43727.458333333336</v>
      </c>
      <c r="B6280" s="29">
        <f t="shared" ref="B6280:B6343" si="395">MONTH(A6280)</f>
        <v>9</v>
      </c>
      <c r="C6280" s="34">
        <v>19</v>
      </c>
      <c r="D6280" s="35">
        <v>217.35</v>
      </c>
      <c r="E6280" s="36">
        <v>257.7</v>
      </c>
      <c r="F6280" s="37">
        <f t="shared" ref="F6280:F6343" si="396">D6280+E6280</f>
        <v>475.04999999999995</v>
      </c>
      <c r="G6280" s="38"/>
      <c r="H6280" s="35">
        <v>276.69099999999997</v>
      </c>
      <c r="I6280" s="36">
        <v>220.28700000000001</v>
      </c>
      <c r="J6280" s="37">
        <f t="shared" ref="J6280:J6343" si="397">H6280+I6280</f>
        <v>496.97799999999995</v>
      </c>
      <c r="K6280" s="38"/>
      <c r="L6280" s="35">
        <v>165</v>
      </c>
      <c r="M6280" s="36">
        <v>140.1</v>
      </c>
      <c r="N6280" s="37">
        <f t="shared" ref="N6280:N6343" si="398">L6280+M6280</f>
        <v>305.10000000000002</v>
      </c>
    </row>
    <row r="6281" spans="1:14" ht="15.6" x14ac:dyDescent="0.3">
      <c r="A6281" s="39">
        <v>43727.5</v>
      </c>
      <c r="B6281" s="29">
        <f t="shared" si="395"/>
        <v>9</v>
      </c>
      <c r="C6281" s="34">
        <v>19</v>
      </c>
      <c r="D6281" s="35">
        <v>226.8</v>
      </c>
      <c r="E6281" s="36">
        <v>395.1</v>
      </c>
      <c r="F6281" s="37">
        <f t="shared" si="396"/>
        <v>621.90000000000009</v>
      </c>
      <c r="G6281" s="38"/>
      <c r="H6281" s="35">
        <v>409.93799999999999</v>
      </c>
      <c r="I6281" s="36">
        <v>219.92699999999999</v>
      </c>
      <c r="J6281" s="37">
        <f t="shared" si="397"/>
        <v>629.86500000000001</v>
      </c>
      <c r="K6281" s="38"/>
      <c r="L6281" s="35">
        <v>265.64999999999998</v>
      </c>
      <c r="M6281" s="36">
        <v>192.9</v>
      </c>
      <c r="N6281" s="37">
        <f t="shared" si="398"/>
        <v>458.54999999999995</v>
      </c>
    </row>
    <row r="6282" spans="1:14" ht="15.6" x14ac:dyDescent="0.3">
      <c r="A6282" s="40">
        <v>43727.541666666664</v>
      </c>
      <c r="B6282" s="29">
        <f t="shared" si="395"/>
        <v>9</v>
      </c>
      <c r="C6282" s="34">
        <v>19</v>
      </c>
      <c r="D6282" s="35">
        <v>230.25</v>
      </c>
      <c r="E6282" s="36">
        <v>378.3</v>
      </c>
      <c r="F6282" s="37">
        <f t="shared" si="396"/>
        <v>608.54999999999995</v>
      </c>
      <c r="G6282" s="38"/>
      <c r="H6282" s="35">
        <v>401.858</v>
      </c>
      <c r="I6282" s="36">
        <v>231.03299999999999</v>
      </c>
      <c r="J6282" s="37">
        <f t="shared" si="397"/>
        <v>632.89099999999996</v>
      </c>
      <c r="K6282" s="38"/>
      <c r="L6282" s="35">
        <v>246.3</v>
      </c>
      <c r="M6282" s="36">
        <v>190.95</v>
      </c>
      <c r="N6282" s="37">
        <f t="shared" si="398"/>
        <v>437.25</v>
      </c>
    </row>
    <row r="6283" spans="1:14" ht="15.6" x14ac:dyDescent="0.3">
      <c r="A6283" s="39">
        <v>43727.583333333336</v>
      </c>
      <c r="B6283" s="29">
        <f t="shared" si="395"/>
        <v>9</v>
      </c>
      <c r="C6283" s="34">
        <v>19</v>
      </c>
      <c r="D6283" s="35">
        <v>235.2</v>
      </c>
      <c r="E6283" s="36">
        <v>387.9</v>
      </c>
      <c r="F6283" s="37">
        <f t="shared" si="396"/>
        <v>623.09999999999991</v>
      </c>
      <c r="G6283" s="38"/>
      <c r="H6283" s="35">
        <v>406.40499999999997</v>
      </c>
      <c r="I6283" s="36">
        <v>221.18700000000001</v>
      </c>
      <c r="J6283" s="37">
        <f t="shared" si="397"/>
        <v>627.59199999999998</v>
      </c>
      <c r="K6283" s="38"/>
      <c r="L6283" s="35">
        <v>248.1</v>
      </c>
      <c r="M6283" s="36">
        <v>189</v>
      </c>
      <c r="N6283" s="37">
        <f t="shared" si="398"/>
        <v>437.1</v>
      </c>
    </row>
    <row r="6284" spans="1:14" ht="15.6" x14ac:dyDescent="0.3">
      <c r="A6284" s="40">
        <v>43727.625</v>
      </c>
      <c r="B6284" s="29">
        <f t="shared" si="395"/>
        <v>9</v>
      </c>
      <c r="C6284" s="34">
        <v>19</v>
      </c>
      <c r="D6284" s="35">
        <v>247.5</v>
      </c>
      <c r="E6284" s="36">
        <v>379.65</v>
      </c>
      <c r="F6284" s="37">
        <f t="shared" si="396"/>
        <v>627.15</v>
      </c>
      <c r="G6284" s="38"/>
      <c r="H6284" s="35">
        <v>405.96600000000001</v>
      </c>
      <c r="I6284" s="36">
        <v>219.679</v>
      </c>
      <c r="J6284" s="37">
        <f t="shared" si="397"/>
        <v>625.64499999999998</v>
      </c>
      <c r="K6284" s="38"/>
      <c r="L6284" s="35">
        <v>258.3</v>
      </c>
      <c r="M6284" s="36">
        <v>193.2</v>
      </c>
      <c r="N6284" s="37">
        <f t="shared" si="398"/>
        <v>451.5</v>
      </c>
    </row>
    <row r="6285" spans="1:14" ht="15.6" x14ac:dyDescent="0.3">
      <c r="A6285" s="39">
        <v>43727.666666666664</v>
      </c>
      <c r="B6285" s="29">
        <f t="shared" si="395"/>
        <v>9</v>
      </c>
      <c r="C6285" s="34">
        <v>19</v>
      </c>
      <c r="D6285" s="35">
        <v>253.5</v>
      </c>
      <c r="E6285" s="36">
        <v>372.15</v>
      </c>
      <c r="F6285" s="37">
        <f t="shared" si="396"/>
        <v>625.65</v>
      </c>
      <c r="G6285" s="38"/>
      <c r="H6285" s="35">
        <v>402.07799999999997</v>
      </c>
      <c r="I6285" s="36">
        <v>217.56200000000001</v>
      </c>
      <c r="J6285" s="37">
        <f t="shared" si="397"/>
        <v>619.64</v>
      </c>
      <c r="K6285" s="38"/>
      <c r="L6285" s="35">
        <v>253.5</v>
      </c>
      <c r="M6285" s="36">
        <v>194.1</v>
      </c>
      <c r="N6285" s="37">
        <f t="shared" si="398"/>
        <v>447.6</v>
      </c>
    </row>
    <row r="6286" spans="1:14" ht="15.6" x14ac:dyDescent="0.3">
      <c r="A6286" s="40">
        <v>43727.708333333336</v>
      </c>
      <c r="B6286" s="29">
        <f t="shared" si="395"/>
        <v>9</v>
      </c>
      <c r="C6286" s="34">
        <v>19</v>
      </c>
      <c r="D6286" s="35">
        <v>229.95</v>
      </c>
      <c r="E6286" s="36">
        <v>358.65</v>
      </c>
      <c r="F6286" s="37">
        <f t="shared" si="396"/>
        <v>588.59999999999991</v>
      </c>
      <c r="G6286" s="38"/>
      <c r="H6286" s="35">
        <v>389.53800000000001</v>
      </c>
      <c r="I6286" s="36">
        <v>209.458</v>
      </c>
      <c r="J6286" s="37">
        <f t="shared" si="397"/>
        <v>598.99599999999998</v>
      </c>
      <c r="K6286" s="38"/>
      <c r="L6286" s="35">
        <v>251.85</v>
      </c>
      <c r="M6286" s="36">
        <v>188.55</v>
      </c>
      <c r="N6286" s="37">
        <f t="shared" si="398"/>
        <v>440.4</v>
      </c>
    </row>
    <row r="6287" spans="1:14" ht="15.6" x14ac:dyDescent="0.3">
      <c r="A6287" s="39">
        <v>43727.75</v>
      </c>
      <c r="B6287" s="29">
        <f t="shared" si="395"/>
        <v>9</v>
      </c>
      <c r="C6287" s="34">
        <v>19</v>
      </c>
      <c r="D6287" s="35">
        <v>229.2</v>
      </c>
      <c r="E6287" s="36">
        <v>337.2</v>
      </c>
      <c r="F6287" s="37">
        <f t="shared" si="396"/>
        <v>566.4</v>
      </c>
      <c r="G6287" s="38"/>
      <c r="H6287" s="35">
        <v>365.38600000000002</v>
      </c>
      <c r="I6287" s="36">
        <v>195.77500000000001</v>
      </c>
      <c r="J6287" s="37">
        <f t="shared" si="397"/>
        <v>561.16100000000006</v>
      </c>
      <c r="K6287" s="38"/>
      <c r="L6287" s="35">
        <v>237.15</v>
      </c>
      <c r="M6287" s="36">
        <v>182.55</v>
      </c>
      <c r="N6287" s="37">
        <f t="shared" si="398"/>
        <v>419.70000000000005</v>
      </c>
    </row>
    <row r="6288" spans="1:14" ht="15.6" x14ac:dyDescent="0.3">
      <c r="A6288" s="40">
        <v>43727.791666666664</v>
      </c>
      <c r="B6288" s="29">
        <f t="shared" si="395"/>
        <v>9</v>
      </c>
      <c r="C6288" s="34">
        <v>19</v>
      </c>
      <c r="D6288" s="35">
        <v>221.4</v>
      </c>
      <c r="E6288" s="36">
        <v>296.39999999999998</v>
      </c>
      <c r="F6288" s="37">
        <f t="shared" si="396"/>
        <v>517.79999999999995</v>
      </c>
      <c r="G6288" s="38"/>
      <c r="H6288" s="35">
        <v>181.64099999999999</v>
      </c>
      <c r="I6288" s="36">
        <v>164.51599999999999</v>
      </c>
      <c r="J6288" s="37">
        <f t="shared" si="397"/>
        <v>346.15699999999998</v>
      </c>
      <c r="K6288" s="38"/>
      <c r="L6288" s="35">
        <v>107.4</v>
      </c>
      <c r="M6288" s="36">
        <v>100.5</v>
      </c>
      <c r="N6288" s="37">
        <f t="shared" si="398"/>
        <v>207.9</v>
      </c>
    </row>
    <row r="6289" spans="1:14" ht="15.6" x14ac:dyDescent="0.3">
      <c r="A6289" s="39">
        <v>43727.833333333336</v>
      </c>
      <c r="B6289" s="29">
        <f t="shared" si="395"/>
        <v>9</v>
      </c>
      <c r="C6289" s="34">
        <v>19</v>
      </c>
      <c r="D6289" s="35">
        <v>221.25</v>
      </c>
      <c r="E6289" s="36">
        <v>276.60000000000002</v>
      </c>
      <c r="F6289" s="37">
        <f t="shared" si="396"/>
        <v>497.85</v>
      </c>
      <c r="G6289" s="38"/>
      <c r="H6289" s="35">
        <v>176.74700000000001</v>
      </c>
      <c r="I6289" s="36">
        <v>156.61600000000001</v>
      </c>
      <c r="J6289" s="37">
        <f t="shared" si="397"/>
        <v>333.36300000000006</v>
      </c>
      <c r="K6289" s="38"/>
      <c r="L6289" s="35">
        <v>97.2</v>
      </c>
      <c r="M6289" s="36">
        <v>85.65</v>
      </c>
      <c r="N6289" s="37">
        <f t="shared" si="398"/>
        <v>182.85000000000002</v>
      </c>
    </row>
    <row r="6290" spans="1:14" ht="15.6" x14ac:dyDescent="0.3">
      <c r="A6290" s="40">
        <v>43727.875</v>
      </c>
      <c r="B6290" s="29">
        <f t="shared" si="395"/>
        <v>9</v>
      </c>
      <c r="C6290" s="34">
        <v>19</v>
      </c>
      <c r="D6290" s="35">
        <v>207.9</v>
      </c>
      <c r="E6290" s="36">
        <v>268.5</v>
      </c>
      <c r="F6290" s="37">
        <f t="shared" si="396"/>
        <v>476.4</v>
      </c>
      <c r="G6290" s="38"/>
      <c r="H6290" s="35">
        <v>182.10300000000001</v>
      </c>
      <c r="I6290" s="36">
        <v>153.626</v>
      </c>
      <c r="J6290" s="37">
        <f t="shared" si="397"/>
        <v>335.72900000000004</v>
      </c>
      <c r="K6290" s="38"/>
      <c r="L6290" s="35">
        <v>99.6</v>
      </c>
      <c r="M6290" s="36">
        <v>82.05</v>
      </c>
      <c r="N6290" s="37">
        <f t="shared" si="398"/>
        <v>181.64999999999998</v>
      </c>
    </row>
    <row r="6291" spans="1:14" ht="15.6" x14ac:dyDescent="0.3">
      <c r="A6291" s="39">
        <v>43727.916666666664</v>
      </c>
      <c r="B6291" s="29">
        <f t="shared" si="395"/>
        <v>9</v>
      </c>
      <c r="C6291" s="34">
        <v>19</v>
      </c>
      <c r="D6291" s="35">
        <v>164.1</v>
      </c>
      <c r="E6291" s="36">
        <v>142.65</v>
      </c>
      <c r="F6291" s="37">
        <f t="shared" si="396"/>
        <v>306.75</v>
      </c>
      <c r="G6291" s="38"/>
      <c r="H6291" s="35">
        <v>176.148</v>
      </c>
      <c r="I6291" s="36">
        <v>146.084</v>
      </c>
      <c r="J6291" s="37">
        <f t="shared" si="397"/>
        <v>322.23199999999997</v>
      </c>
      <c r="K6291" s="38"/>
      <c r="L6291" s="35">
        <v>97.35</v>
      </c>
      <c r="M6291" s="36">
        <v>78.45</v>
      </c>
      <c r="N6291" s="37">
        <f t="shared" si="398"/>
        <v>175.8</v>
      </c>
    </row>
    <row r="6292" spans="1:14" ht="15.6" x14ac:dyDescent="0.3">
      <c r="A6292" s="40">
        <v>43727.958333333336</v>
      </c>
      <c r="B6292" s="29">
        <f t="shared" si="395"/>
        <v>9</v>
      </c>
      <c r="C6292" s="34">
        <v>19</v>
      </c>
      <c r="D6292" s="35">
        <v>154.94999999999999</v>
      </c>
      <c r="E6292" s="36">
        <v>138.6</v>
      </c>
      <c r="F6292" s="37">
        <f t="shared" si="396"/>
        <v>293.54999999999995</v>
      </c>
      <c r="G6292" s="38"/>
      <c r="H6292" s="35">
        <v>173.58799999999999</v>
      </c>
      <c r="I6292" s="36">
        <v>148.999</v>
      </c>
      <c r="J6292" s="37">
        <f t="shared" si="397"/>
        <v>322.58699999999999</v>
      </c>
      <c r="K6292" s="38"/>
      <c r="L6292" s="35">
        <v>94.05</v>
      </c>
      <c r="M6292" s="36">
        <v>73.8</v>
      </c>
      <c r="N6292" s="37">
        <f t="shared" si="398"/>
        <v>167.85</v>
      </c>
    </row>
    <row r="6293" spans="1:14" ht="15.6" x14ac:dyDescent="0.3">
      <c r="A6293" s="39">
        <v>43727</v>
      </c>
      <c r="B6293" s="29">
        <f t="shared" si="395"/>
        <v>9</v>
      </c>
      <c r="C6293" s="34">
        <v>19</v>
      </c>
      <c r="D6293" s="35">
        <v>145.80000000000001</v>
      </c>
      <c r="E6293" s="36">
        <v>138</v>
      </c>
      <c r="F6293" s="37">
        <f t="shared" si="396"/>
        <v>283.8</v>
      </c>
      <c r="G6293" s="38"/>
      <c r="H6293" s="35">
        <v>165.74100000000001</v>
      </c>
      <c r="I6293" s="36">
        <v>120.34699999999999</v>
      </c>
      <c r="J6293" s="37">
        <f t="shared" si="397"/>
        <v>286.08800000000002</v>
      </c>
      <c r="K6293" s="38"/>
      <c r="L6293" s="35">
        <v>83.7</v>
      </c>
      <c r="M6293" s="36">
        <v>65.7</v>
      </c>
      <c r="N6293" s="37">
        <f t="shared" si="398"/>
        <v>149.4</v>
      </c>
    </row>
    <row r="6294" spans="1:14" ht="15.6" x14ac:dyDescent="0.3">
      <c r="A6294" s="40">
        <v>43728.041666666664</v>
      </c>
      <c r="B6294" s="29">
        <f t="shared" si="395"/>
        <v>9</v>
      </c>
      <c r="C6294" s="34">
        <v>20</v>
      </c>
      <c r="D6294" s="35">
        <v>131.25</v>
      </c>
      <c r="E6294" s="36">
        <v>121.35</v>
      </c>
      <c r="F6294" s="37">
        <f t="shared" si="396"/>
        <v>252.6</v>
      </c>
      <c r="G6294" s="38"/>
      <c r="H6294" s="35">
        <v>161.69300000000001</v>
      </c>
      <c r="I6294" s="36">
        <v>100.467</v>
      </c>
      <c r="J6294" s="37">
        <f t="shared" si="397"/>
        <v>262.16000000000003</v>
      </c>
      <c r="K6294" s="38"/>
      <c r="L6294" s="35">
        <v>75.75</v>
      </c>
      <c r="M6294" s="36">
        <v>63.75</v>
      </c>
      <c r="N6294" s="37">
        <f t="shared" si="398"/>
        <v>139.5</v>
      </c>
    </row>
    <row r="6295" spans="1:14" ht="15.6" x14ac:dyDescent="0.3">
      <c r="A6295" s="39">
        <v>43728.083333333336</v>
      </c>
      <c r="B6295" s="29">
        <f t="shared" si="395"/>
        <v>9</v>
      </c>
      <c r="C6295" s="34">
        <v>20</v>
      </c>
      <c r="D6295" s="35">
        <v>123.45</v>
      </c>
      <c r="E6295" s="36">
        <v>120</v>
      </c>
      <c r="F6295" s="37">
        <f t="shared" si="396"/>
        <v>243.45</v>
      </c>
      <c r="G6295" s="38"/>
      <c r="H6295" s="35">
        <v>160.25200000000001</v>
      </c>
      <c r="I6295" s="36">
        <v>98.927000000000007</v>
      </c>
      <c r="J6295" s="37">
        <f t="shared" si="397"/>
        <v>259.17900000000003</v>
      </c>
      <c r="K6295" s="38"/>
      <c r="L6295" s="35">
        <v>76.5</v>
      </c>
      <c r="M6295" s="36">
        <v>64.349999999999994</v>
      </c>
      <c r="N6295" s="37">
        <f t="shared" si="398"/>
        <v>140.85</v>
      </c>
    </row>
    <row r="6296" spans="1:14" ht="15.6" x14ac:dyDescent="0.3">
      <c r="A6296" s="40">
        <v>43728.125</v>
      </c>
      <c r="B6296" s="29">
        <f t="shared" si="395"/>
        <v>9</v>
      </c>
      <c r="C6296" s="34">
        <v>20</v>
      </c>
      <c r="D6296" s="35">
        <v>122.4</v>
      </c>
      <c r="E6296" s="36">
        <v>120.45</v>
      </c>
      <c r="F6296" s="37">
        <f t="shared" si="396"/>
        <v>242.85000000000002</v>
      </c>
      <c r="G6296" s="38"/>
      <c r="H6296" s="35">
        <v>160.898</v>
      </c>
      <c r="I6296" s="36">
        <v>99.384</v>
      </c>
      <c r="J6296" s="37">
        <f t="shared" si="397"/>
        <v>260.28199999999998</v>
      </c>
      <c r="K6296" s="38"/>
      <c r="L6296" s="35">
        <v>75.75</v>
      </c>
      <c r="M6296" s="36">
        <v>63.3</v>
      </c>
      <c r="N6296" s="37">
        <f t="shared" si="398"/>
        <v>139.05000000000001</v>
      </c>
    </row>
    <row r="6297" spans="1:14" ht="15.6" x14ac:dyDescent="0.3">
      <c r="A6297" s="39">
        <v>43728.166666666664</v>
      </c>
      <c r="B6297" s="29">
        <f t="shared" si="395"/>
        <v>9</v>
      </c>
      <c r="C6297" s="34">
        <v>20</v>
      </c>
      <c r="D6297" s="35">
        <v>120.75</v>
      </c>
      <c r="E6297" s="36">
        <v>121.65</v>
      </c>
      <c r="F6297" s="37">
        <f t="shared" si="396"/>
        <v>242.4</v>
      </c>
      <c r="G6297" s="38"/>
      <c r="H6297" s="35">
        <v>160.351</v>
      </c>
      <c r="I6297" s="36">
        <v>99.353999999999999</v>
      </c>
      <c r="J6297" s="37">
        <f t="shared" si="397"/>
        <v>259.70499999999998</v>
      </c>
      <c r="K6297" s="38"/>
      <c r="L6297" s="35">
        <v>75.3</v>
      </c>
      <c r="M6297" s="36">
        <v>63.75</v>
      </c>
      <c r="N6297" s="37">
        <f t="shared" si="398"/>
        <v>139.05000000000001</v>
      </c>
    </row>
    <row r="6298" spans="1:14" ht="15.6" x14ac:dyDescent="0.3">
      <c r="A6298" s="40">
        <v>43728.208333333336</v>
      </c>
      <c r="B6298" s="29">
        <f t="shared" si="395"/>
        <v>9</v>
      </c>
      <c r="C6298" s="34">
        <v>20</v>
      </c>
      <c r="D6298" s="35">
        <v>124.05</v>
      </c>
      <c r="E6298" s="36">
        <v>120.45</v>
      </c>
      <c r="F6298" s="37">
        <f t="shared" si="396"/>
        <v>244.5</v>
      </c>
      <c r="G6298" s="38"/>
      <c r="H6298" s="35">
        <v>166.63399999999999</v>
      </c>
      <c r="I6298" s="36">
        <v>97.587999999999994</v>
      </c>
      <c r="J6298" s="37">
        <f t="shared" si="397"/>
        <v>264.22199999999998</v>
      </c>
      <c r="K6298" s="38"/>
      <c r="L6298" s="35">
        <v>75.75</v>
      </c>
      <c r="M6298" s="36">
        <v>63.6</v>
      </c>
      <c r="N6298" s="37">
        <f t="shared" si="398"/>
        <v>139.35</v>
      </c>
    </row>
    <row r="6299" spans="1:14" ht="15.6" x14ac:dyDescent="0.3">
      <c r="A6299" s="39">
        <v>43728.25</v>
      </c>
      <c r="B6299" s="29">
        <f t="shared" si="395"/>
        <v>9</v>
      </c>
      <c r="C6299" s="34">
        <v>20</v>
      </c>
      <c r="D6299" s="35">
        <v>123.75</v>
      </c>
      <c r="E6299" s="36">
        <v>131.4</v>
      </c>
      <c r="F6299" s="37">
        <f t="shared" si="396"/>
        <v>255.15</v>
      </c>
      <c r="G6299" s="38"/>
      <c r="H6299" s="35">
        <v>186.76300000000001</v>
      </c>
      <c r="I6299" s="36">
        <v>112.197</v>
      </c>
      <c r="J6299" s="37">
        <f t="shared" si="397"/>
        <v>298.96000000000004</v>
      </c>
      <c r="K6299" s="38"/>
      <c r="L6299" s="35">
        <v>78.75</v>
      </c>
      <c r="M6299" s="36">
        <v>63.45</v>
      </c>
      <c r="N6299" s="37">
        <f t="shared" si="398"/>
        <v>142.19999999999999</v>
      </c>
    </row>
    <row r="6300" spans="1:14" ht="15.6" x14ac:dyDescent="0.3">
      <c r="A6300" s="40">
        <v>43728.291666666664</v>
      </c>
      <c r="B6300" s="29">
        <f t="shared" si="395"/>
        <v>9</v>
      </c>
      <c r="C6300" s="34">
        <v>20</v>
      </c>
      <c r="D6300" s="35">
        <v>155.55000000000001</v>
      </c>
      <c r="E6300" s="36">
        <v>158.25</v>
      </c>
      <c r="F6300" s="37">
        <f t="shared" si="396"/>
        <v>313.8</v>
      </c>
      <c r="G6300" s="38"/>
      <c r="H6300" s="35">
        <v>223.28899999999999</v>
      </c>
      <c r="I6300" s="36">
        <v>153.12200000000001</v>
      </c>
      <c r="J6300" s="37">
        <f t="shared" si="397"/>
        <v>376.411</v>
      </c>
      <c r="K6300" s="38"/>
      <c r="L6300" s="35">
        <v>109.65</v>
      </c>
      <c r="M6300" s="36">
        <v>82.65</v>
      </c>
      <c r="N6300" s="37">
        <f t="shared" si="398"/>
        <v>192.3</v>
      </c>
    </row>
    <row r="6301" spans="1:14" ht="15.6" x14ac:dyDescent="0.3">
      <c r="A6301" s="39">
        <v>43728.333333333336</v>
      </c>
      <c r="B6301" s="29">
        <f t="shared" si="395"/>
        <v>9</v>
      </c>
      <c r="C6301" s="34">
        <v>20</v>
      </c>
      <c r="D6301" s="35">
        <v>163.80000000000001</v>
      </c>
      <c r="E6301" s="36">
        <v>168.9</v>
      </c>
      <c r="F6301" s="37">
        <f t="shared" si="396"/>
        <v>332.70000000000005</v>
      </c>
      <c r="G6301" s="38"/>
      <c r="H6301" s="35">
        <v>235.22200000000001</v>
      </c>
      <c r="I6301" s="36">
        <v>176.65799999999999</v>
      </c>
      <c r="J6301" s="37">
        <f t="shared" si="397"/>
        <v>411.88</v>
      </c>
      <c r="K6301" s="38"/>
      <c r="L6301" s="35">
        <v>132.6</v>
      </c>
      <c r="M6301" s="36">
        <v>100.05</v>
      </c>
      <c r="N6301" s="37">
        <f t="shared" si="398"/>
        <v>232.64999999999998</v>
      </c>
    </row>
    <row r="6302" spans="1:14" ht="15.6" x14ac:dyDescent="0.3">
      <c r="A6302" s="40">
        <v>43728.375</v>
      </c>
      <c r="B6302" s="29">
        <f t="shared" si="395"/>
        <v>9</v>
      </c>
      <c r="C6302" s="34">
        <v>20</v>
      </c>
      <c r="D6302" s="35">
        <v>187.2</v>
      </c>
      <c r="E6302" s="36">
        <v>193.95</v>
      </c>
      <c r="F6302" s="37">
        <f t="shared" si="396"/>
        <v>381.15</v>
      </c>
      <c r="G6302" s="38"/>
      <c r="H6302" s="35">
        <v>252.29499999999999</v>
      </c>
      <c r="I6302" s="36">
        <v>194.09800000000001</v>
      </c>
      <c r="J6302" s="37">
        <f t="shared" si="397"/>
        <v>446.39300000000003</v>
      </c>
      <c r="K6302" s="38"/>
      <c r="L6302" s="35">
        <v>150.15</v>
      </c>
      <c r="M6302" s="36">
        <v>116.55</v>
      </c>
      <c r="N6302" s="37">
        <f t="shared" si="398"/>
        <v>266.7</v>
      </c>
    </row>
    <row r="6303" spans="1:14" ht="15.6" x14ac:dyDescent="0.3">
      <c r="A6303" s="39">
        <v>43728.416666666664</v>
      </c>
      <c r="B6303" s="29">
        <f t="shared" si="395"/>
        <v>9</v>
      </c>
      <c r="C6303" s="34">
        <v>20</v>
      </c>
      <c r="D6303" s="35">
        <v>200.25</v>
      </c>
      <c r="E6303" s="36">
        <v>241.5</v>
      </c>
      <c r="F6303" s="37">
        <f t="shared" si="396"/>
        <v>441.75</v>
      </c>
      <c r="G6303" s="38"/>
      <c r="H6303" s="35">
        <v>263.68700000000001</v>
      </c>
      <c r="I6303" s="36">
        <v>210.64599999999999</v>
      </c>
      <c r="J6303" s="37">
        <f t="shared" si="397"/>
        <v>474.33299999999997</v>
      </c>
      <c r="K6303" s="38"/>
      <c r="L6303" s="35">
        <v>167.7</v>
      </c>
      <c r="M6303" s="36">
        <v>138</v>
      </c>
      <c r="N6303" s="37">
        <f t="shared" si="398"/>
        <v>305.7</v>
      </c>
    </row>
    <row r="6304" spans="1:14" ht="15.6" x14ac:dyDescent="0.3">
      <c r="A6304" s="40">
        <v>43728.458333333336</v>
      </c>
      <c r="B6304" s="29">
        <f t="shared" si="395"/>
        <v>9</v>
      </c>
      <c r="C6304" s="34">
        <v>20</v>
      </c>
      <c r="D6304" s="35">
        <v>209.7</v>
      </c>
      <c r="E6304" s="36">
        <v>295.35000000000002</v>
      </c>
      <c r="F6304" s="37">
        <f t="shared" si="396"/>
        <v>505.05</v>
      </c>
      <c r="G6304" s="38"/>
      <c r="H6304" s="35">
        <v>378.88099999999997</v>
      </c>
      <c r="I6304" s="36">
        <v>219.30199999999999</v>
      </c>
      <c r="J6304" s="37">
        <f t="shared" si="397"/>
        <v>598.18299999999999</v>
      </c>
      <c r="K6304" s="38"/>
      <c r="L6304" s="35">
        <v>258</v>
      </c>
      <c r="M6304" s="36">
        <v>198.75</v>
      </c>
      <c r="N6304" s="37">
        <f t="shared" si="398"/>
        <v>456.75</v>
      </c>
    </row>
    <row r="6305" spans="1:14" ht="15.6" x14ac:dyDescent="0.3">
      <c r="A6305" s="39">
        <v>43728.5</v>
      </c>
      <c r="B6305" s="29">
        <f t="shared" si="395"/>
        <v>9</v>
      </c>
      <c r="C6305" s="34">
        <v>20</v>
      </c>
      <c r="D6305" s="35">
        <v>223.35</v>
      </c>
      <c r="E6305" s="36">
        <v>263.25</v>
      </c>
      <c r="F6305" s="37">
        <f t="shared" si="396"/>
        <v>486.6</v>
      </c>
      <c r="G6305" s="38"/>
      <c r="H6305" s="35">
        <v>387.95600000000002</v>
      </c>
      <c r="I6305" s="36">
        <v>222.09800000000001</v>
      </c>
      <c r="J6305" s="37">
        <f t="shared" si="397"/>
        <v>610.05400000000009</v>
      </c>
      <c r="K6305" s="38"/>
      <c r="L6305" s="35">
        <v>250.8</v>
      </c>
      <c r="M6305" s="36">
        <v>198.6</v>
      </c>
      <c r="N6305" s="37">
        <f t="shared" si="398"/>
        <v>449.4</v>
      </c>
    </row>
    <row r="6306" spans="1:14" ht="15.6" x14ac:dyDescent="0.3">
      <c r="A6306" s="40">
        <v>43728.541666666664</v>
      </c>
      <c r="B6306" s="29">
        <f t="shared" si="395"/>
        <v>9</v>
      </c>
      <c r="C6306" s="34">
        <v>20</v>
      </c>
      <c r="D6306" s="35">
        <v>238.95</v>
      </c>
      <c r="E6306" s="36">
        <v>262.95</v>
      </c>
      <c r="F6306" s="37">
        <f t="shared" si="396"/>
        <v>501.9</v>
      </c>
      <c r="G6306" s="38"/>
      <c r="H6306" s="35">
        <v>413.88200000000001</v>
      </c>
      <c r="I6306" s="36">
        <v>226.578</v>
      </c>
      <c r="J6306" s="37">
        <f t="shared" si="397"/>
        <v>640.46</v>
      </c>
      <c r="K6306" s="38"/>
      <c r="L6306" s="35">
        <v>258.89999999999998</v>
      </c>
      <c r="M6306" s="36">
        <v>205.05</v>
      </c>
      <c r="N6306" s="37">
        <f t="shared" si="398"/>
        <v>463.95</v>
      </c>
    </row>
    <row r="6307" spans="1:14" ht="15.6" x14ac:dyDescent="0.3">
      <c r="A6307" s="39">
        <v>43728.583333333336</v>
      </c>
      <c r="B6307" s="29">
        <f t="shared" si="395"/>
        <v>9</v>
      </c>
      <c r="C6307" s="34">
        <v>20</v>
      </c>
      <c r="D6307" s="35">
        <v>259.64999999999998</v>
      </c>
      <c r="E6307" s="36">
        <v>374.55</v>
      </c>
      <c r="F6307" s="37">
        <f t="shared" si="396"/>
        <v>634.20000000000005</v>
      </c>
      <c r="G6307" s="38"/>
      <c r="H6307" s="35">
        <v>446.714</v>
      </c>
      <c r="I6307" s="36">
        <v>222.816</v>
      </c>
      <c r="J6307" s="37">
        <f t="shared" si="397"/>
        <v>669.53</v>
      </c>
      <c r="K6307" s="38"/>
      <c r="L6307" s="35">
        <v>262.05</v>
      </c>
      <c r="M6307" s="36">
        <v>208.65</v>
      </c>
      <c r="N6307" s="37">
        <f t="shared" si="398"/>
        <v>470.70000000000005</v>
      </c>
    </row>
    <row r="6308" spans="1:14" ht="15.6" x14ac:dyDescent="0.3">
      <c r="A6308" s="40">
        <v>43728.625</v>
      </c>
      <c r="B6308" s="29">
        <f t="shared" si="395"/>
        <v>9</v>
      </c>
      <c r="C6308" s="34">
        <v>20</v>
      </c>
      <c r="D6308" s="35">
        <v>257.85000000000002</v>
      </c>
      <c r="E6308" s="36">
        <v>297.3</v>
      </c>
      <c r="F6308" s="37">
        <f t="shared" si="396"/>
        <v>555.15000000000009</v>
      </c>
      <c r="G6308" s="38"/>
      <c r="H6308" s="35">
        <v>436.08699999999999</v>
      </c>
      <c r="I6308" s="36">
        <v>219.203</v>
      </c>
      <c r="J6308" s="37">
        <f t="shared" si="397"/>
        <v>655.29</v>
      </c>
      <c r="K6308" s="38"/>
      <c r="L6308" s="35">
        <v>266.7</v>
      </c>
      <c r="M6308" s="36">
        <v>207</v>
      </c>
      <c r="N6308" s="37">
        <f t="shared" si="398"/>
        <v>473.7</v>
      </c>
    </row>
    <row r="6309" spans="1:14" ht="15.6" x14ac:dyDescent="0.3">
      <c r="A6309" s="39">
        <v>43728.666666666664</v>
      </c>
      <c r="B6309" s="29">
        <f t="shared" si="395"/>
        <v>9</v>
      </c>
      <c r="C6309" s="34">
        <v>20</v>
      </c>
      <c r="D6309" s="35">
        <v>252.75</v>
      </c>
      <c r="E6309" s="36">
        <v>395.4</v>
      </c>
      <c r="F6309" s="37">
        <f t="shared" si="396"/>
        <v>648.15</v>
      </c>
      <c r="G6309" s="38"/>
      <c r="H6309" s="35">
        <v>437.74200000000002</v>
      </c>
      <c r="I6309" s="36">
        <v>215.48400000000001</v>
      </c>
      <c r="J6309" s="37">
        <f t="shared" si="397"/>
        <v>653.226</v>
      </c>
      <c r="K6309" s="38"/>
      <c r="L6309" s="35">
        <v>264.60000000000002</v>
      </c>
      <c r="M6309" s="36">
        <v>212.25</v>
      </c>
      <c r="N6309" s="37">
        <f t="shared" si="398"/>
        <v>476.85</v>
      </c>
    </row>
    <row r="6310" spans="1:14" ht="15.6" x14ac:dyDescent="0.3">
      <c r="A6310" s="40">
        <v>43728.708333333336</v>
      </c>
      <c r="B6310" s="29">
        <f t="shared" si="395"/>
        <v>9</v>
      </c>
      <c r="C6310" s="34">
        <v>20</v>
      </c>
      <c r="D6310" s="35">
        <v>241.8</v>
      </c>
      <c r="E6310" s="36">
        <v>373.95</v>
      </c>
      <c r="F6310" s="37">
        <f t="shared" si="396"/>
        <v>615.75</v>
      </c>
      <c r="G6310" s="38"/>
      <c r="H6310" s="35">
        <v>423.52600000000001</v>
      </c>
      <c r="I6310" s="36">
        <v>210.64699999999999</v>
      </c>
      <c r="J6310" s="37">
        <f t="shared" si="397"/>
        <v>634.173</v>
      </c>
      <c r="K6310" s="38"/>
      <c r="L6310" s="35">
        <v>261.60000000000002</v>
      </c>
      <c r="M6310" s="36">
        <v>206.1</v>
      </c>
      <c r="N6310" s="37">
        <f t="shared" si="398"/>
        <v>467.70000000000005</v>
      </c>
    </row>
    <row r="6311" spans="1:14" ht="15.6" x14ac:dyDescent="0.3">
      <c r="A6311" s="39">
        <v>43728.75</v>
      </c>
      <c r="B6311" s="29">
        <f t="shared" si="395"/>
        <v>9</v>
      </c>
      <c r="C6311" s="34">
        <v>20</v>
      </c>
      <c r="D6311" s="35">
        <v>215.7</v>
      </c>
      <c r="E6311" s="36">
        <v>338.7</v>
      </c>
      <c r="F6311" s="37">
        <f t="shared" si="396"/>
        <v>554.4</v>
      </c>
      <c r="G6311" s="38"/>
      <c r="H6311" s="35">
        <v>300.04199999999997</v>
      </c>
      <c r="I6311" s="36">
        <v>185.90199999999999</v>
      </c>
      <c r="J6311" s="37">
        <f t="shared" si="397"/>
        <v>485.94399999999996</v>
      </c>
      <c r="K6311" s="38"/>
      <c r="L6311" s="35">
        <v>184.5</v>
      </c>
      <c r="M6311" s="36">
        <v>157.05000000000001</v>
      </c>
      <c r="N6311" s="37">
        <f t="shared" si="398"/>
        <v>341.55</v>
      </c>
    </row>
    <row r="6312" spans="1:14" ht="15.6" x14ac:dyDescent="0.3">
      <c r="A6312" s="40">
        <v>43728.791666666664</v>
      </c>
      <c r="B6312" s="29">
        <f t="shared" si="395"/>
        <v>9</v>
      </c>
      <c r="C6312" s="34">
        <v>20</v>
      </c>
      <c r="D6312" s="35">
        <v>215.85</v>
      </c>
      <c r="E6312" s="36">
        <v>293.10000000000002</v>
      </c>
      <c r="F6312" s="37">
        <f t="shared" si="396"/>
        <v>508.95000000000005</v>
      </c>
      <c r="G6312" s="38"/>
      <c r="H6312" s="35">
        <v>179.50800000000001</v>
      </c>
      <c r="I6312" s="36">
        <v>164.661</v>
      </c>
      <c r="J6312" s="37">
        <f t="shared" si="397"/>
        <v>344.16899999999998</v>
      </c>
      <c r="K6312" s="38"/>
      <c r="L6312" s="35">
        <v>106.5</v>
      </c>
      <c r="M6312" s="36">
        <v>95.7</v>
      </c>
      <c r="N6312" s="37">
        <f t="shared" si="398"/>
        <v>202.2</v>
      </c>
    </row>
    <row r="6313" spans="1:14" ht="15.6" x14ac:dyDescent="0.3">
      <c r="A6313" s="39">
        <v>43728.833333333336</v>
      </c>
      <c r="B6313" s="29">
        <f t="shared" si="395"/>
        <v>9</v>
      </c>
      <c r="C6313" s="34">
        <v>20</v>
      </c>
      <c r="D6313" s="35">
        <v>215.4</v>
      </c>
      <c r="E6313" s="36">
        <v>275.85000000000002</v>
      </c>
      <c r="F6313" s="37">
        <f t="shared" si="396"/>
        <v>491.25</v>
      </c>
      <c r="G6313" s="38"/>
      <c r="H6313" s="35">
        <v>178.161</v>
      </c>
      <c r="I6313" s="36">
        <v>161.4</v>
      </c>
      <c r="J6313" s="37">
        <f t="shared" si="397"/>
        <v>339.56100000000004</v>
      </c>
      <c r="K6313" s="38"/>
      <c r="L6313" s="35">
        <v>97.65</v>
      </c>
      <c r="M6313" s="36">
        <v>83.1</v>
      </c>
      <c r="N6313" s="37">
        <f t="shared" si="398"/>
        <v>180.75</v>
      </c>
    </row>
    <row r="6314" spans="1:14" ht="15.6" x14ac:dyDescent="0.3">
      <c r="A6314" s="40">
        <v>43728.875</v>
      </c>
      <c r="B6314" s="29">
        <f t="shared" si="395"/>
        <v>9</v>
      </c>
      <c r="C6314" s="34">
        <v>20</v>
      </c>
      <c r="D6314" s="35">
        <v>211.95</v>
      </c>
      <c r="E6314" s="36">
        <v>268.95</v>
      </c>
      <c r="F6314" s="37">
        <f t="shared" si="396"/>
        <v>480.9</v>
      </c>
      <c r="G6314" s="38"/>
      <c r="H6314" s="35">
        <v>181.54400000000001</v>
      </c>
      <c r="I6314" s="36">
        <v>159.28200000000001</v>
      </c>
      <c r="J6314" s="37">
        <f t="shared" si="397"/>
        <v>340.82600000000002</v>
      </c>
      <c r="K6314" s="38"/>
      <c r="L6314" s="35">
        <v>98.1</v>
      </c>
      <c r="M6314" s="36">
        <v>75.45</v>
      </c>
      <c r="N6314" s="37">
        <f t="shared" si="398"/>
        <v>173.55</v>
      </c>
    </row>
    <row r="6315" spans="1:14" ht="15.6" x14ac:dyDescent="0.3">
      <c r="A6315" s="39">
        <v>43728.916666666664</v>
      </c>
      <c r="B6315" s="29">
        <f t="shared" si="395"/>
        <v>9</v>
      </c>
      <c r="C6315" s="34">
        <v>20</v>
      </c>
      <c r="D6315" s="35">
        <v>185.25</v>
      </c>
      <c r="E6315" s="36">
        <v>140.69999999999999</v>
      </c>
      <c r="F6315" s="37">
        <f t="shared" si="396"/>
        <v>325.95</v>
      </c>
      <c r="G6315" s="38"/>
      <c r="H6315" s="35">
        <v>178.94499999999999</v>
      </c>
      <c r="I6315" s="36">
        <v>149.19499999999999</v>
      </c>
      <c r="J6315" s="37">
        <f t="shared" si="397"/>
        <v>328.14</v>
      </c>
      <c r="K6315" s="38"/>
      <c r="L6315" s="35">
        <v>99</v>
      </c>
      <c r="M6315" s="36">
        <v>71.55</v>
      </c>
      <c r="N6315" s="37">
        <f t="shared" si="398"/>
        <v>170.55</v>
      </c>
    </row>
    <row r="6316" spans="1:14" ht="15.6" x14ac:dyDescent="0.3">
      <c r="A6316" s="40">
        <v>43728.958333333336</v>
      </c>
      <c r="B6316" s="29">
        <f t="shared" si="395"/>
        <v>9</v>
      </c>
      <c r="C6316" s="34">
        <v>20</v>
      </c>
      <c r="D6316" s="35">
        <v>169.95</v>
      </c>
      <c r="E6316" s="36">
        <v>139.5</v>
      </c>
      <c r="F6316" s="37">
        <f t="shared" si="396"/>
        <v>309.45</v>
      </c>
      <c r="G6316" s="38"/>
      <c r="H6316" s="35">
        <v>176.214</v>
      </c>
      <c r="I6316" s="36">
        <v>148.79599999999999</v>
      </c>
      <c r="J6316" s="37">
        <f t="shared" si="397"/>
        <v>325.01</v>
      </c>
      <c r="K6316" s="38"/>
      <c r="L6316" s="35">
        <v>97.8</v>
      </c>
      <c r="M6316" s="36">
        <v>70.2</v>
      </c>
      <c r="N6316" s="37">
        <f t="shared" si="398"/>
        <v>168</v>
      </c>
    </row>
    <row r="6317" spans="1:14" ht="15.6" x14ac:dyDescent="0.3">
      <c r="A6317" s="39">
        <v>43728</v>
      </c>
      <c r="B6317" s="29">
        <f t="shared" si="395"/>
        <v>9</v>
      </c>
      <c r="C6317" s="34">
        <v>20</v>
      </c>
      <c r="D6317" s="35">
        <v>146.4</v>
      </c>
      <c r="E6317" s="36">
        <v>134.55000000000001</v>
      </c>
      <c r="F6317" s="37">
        <f t="shared" si="396"/>
        <v>280.95000000000005</v>
      </c>
      <c r="G6317" s="38"/>
      <c r="H6317" s="35">
        <v>169.113</v>
      </c>
      <c r="I6317" s="36">
        <v>125.03700000000001</v>
      </c>
      <c r="J6317" s="37">
        <f t="shared" si="397"/>
        <v>294.14999999999998</v>
      </c>
      <c r="K6317" s="38"/>
      <c r="L6317" s="35">
        <v>85.5</v>
      </c>
      <c r="M6317" s="36">
        <v>61.8</v>
      </c>
      <c r="N6317" s="37">
        <f t="shared" si="398"/>
        <v>147.30000000000001</v>
      </c>
    </row>
    <row r="6318" spans="1:14" ht="15.6" x14ac:dyDescent="0.3">
      <c r="A6318" s="40">
        <v>43729.041666666664</v>
      </c>
      <c r="B6318" s="29">
        <f t="shared" si="395"/>
        <v>9</v>
      </c>
      <c r="C6318" s="34">
        <v>21</v>
      </c>
      <c r="D6318" s="35">
        <v>129.44999999999999</v>
      </c>
      <c r="E6318" s="36">
        <v>114.45</v>
      </c>
      <c r="F6318" s="37">
        <f t="shared" si="396"/>
        <v>243.89999999999998</v>
      </c>
      <c r="G6318" s="38"/>
      <c r="H6318" s="35">
        <v>164.78899999999999</v>
      </c>
      <c r="I6318" s="36">
        <v>101.28700000000001</v>
      </c>
      <c r="J6318" s="37">
        <f t="shared" si="397"/>
        <v>266.07600000000002</v>
      </c>
      <c r="K6318" s="38"/>
      <c r="L6318" s="35">
        <v>78.45</v>
      </c>
      <c r="M6318" s="36">
        <v>62.25</v>
      </c>
      <c r="N6318" s="37">
        <f t="shared" si="398"/>
        <v>140.69999999999999</v>
      </c>
    </row>
    <row r="6319" spans="1:14" ht="15.6" x14ac:dyDescent="0.3">
      <c r="A6319" s="39">
        <v>43729.083333333336</v>
      </c>
      <c r="B6319" s="29">
        <f t="shared" si="395"/>
        <v>9</v>
      </c>
      <c r="C6319" s="34">
        <v>21</v>
      </c>
      <c r="D6319" s="35">
        <v>118.95</v>
      </c>
      <c r="E6319" s="36">
        <v>112.95</v>
      </c>
      <c r="F6319" s="37">
        <f t="shared" si="396"/>
        <v>231.9</v>
      </c>
      <c r="G6319" s="38"/>
      <c r="H6319" s="35">
        <v>162.066</v>
      </c>
      <c r="I6319" s="36">
        <v>100.443</v>
      </c>
      <c r="J6319" s="37">
        <f t="shared" si="397"/>
        <v>262.50900000000001</v>
      </c>
      <c r="K6319" s="38"/>
      <c r="L6319" s="35">
        <v>76.5</v>
      </c>
      <c r="M6319" s="36">
        <v>61.8</v>
      </c>
      <c r="N6319" s="37">
        <f t="shared" si="398"/>
        <v>138.30000000000001</v>
      </c>
    </row>
    <row r="6320" spans="1:14" ht="15.6" x14ac:dyDescent="0.3">
      <c r="A6320" s="40">
        <v>43729.125</v>
      </c>
      <c r="B6320" s="29">
        <f t="shared" si="395"/>
        <v>9</v>
      </c>
      <c r="C6320" s="34">
        <v>21</v>
      </c>
      <c r="D6320" s="35">
        <v>115.5</v>
      </c>
      <c r="E6320" s="36">
        <v>113.1</v>
      </c>
      <c r="F6320" s="37">
        <f t="shared" si="396"/>
        <v>228.6</v>
      </c>
      <c r="G6320" s="38"/>
      <c r="H6320" s="35">
        <v>160.76300000000001</v>
      </c>
      <c r="I6320" s="36">
        <v>101.16500000000001</v>
      </c>
      <c r="J6320" s="37">
        <f t="shared" si="397"/>
        <v>261.928</v>
      </c>
      <c r="K6320" s="38"/>
      <c r="L6320" s="35">
        <v>76.8</v>
      </c>
      <c r="M6320" s="36">
        <v>60.45</v>
      </c>
      <c r="N6320" s="37">
        <f t="shared" si="398"/>
        <v>137.25</v>
      </c>
    </row>
    <row r="6321" spans="1:14" ht="15.6" x14ac:dyDescent="0.3">
      <c r="A6321" s="39">
        <v>43729.166666666664</v>
      </c>
      <c r="B6321" s="29">
        <f t="shared" si="395"/>
        <v>9</v>
      </c>
      <c r="C6321" s="34">
        <v>21</v>
      </c>
      <c r="D6321" s="35">
        <v>115.5</v>
      </c>
      <c r="E6321" s="36">
        <v>114</v>
      </c>
      <c r="F6321" s="37">
        <f t="shared" si="396"/>
        <v>229.5</v>
      </c>
      <c r="G6321" s="38"/>
      <c r="H6321" s="35">
        <v>160.886</v>
      </c>
      <c r="I6321" s="36">
        <v>98.802999999999997</v>
      </c>
      <c r="J6321" s="37">
        <f t="shared" si="397"/>
        <v>259.68899999999996</v>
      </c>
      <c r="K6321" s="38"/>
      <c r="L6321" s="35">
        <v>77.25</v>
      </c>
      <c r="M6321" s="36">
        <v>61.5</v>
      </c>
      <c r="N6321" s="37">
        <f t="shared" si="398"/>
        <v>138.75</v>
      </c>
    </row>
    <row r="6322" spans="1:14" ht="15.6" x14ac:dyDescent="0.3">
      <c r="A6322" s="40">
        <v>43729.208333333336</v>
      </c>
      <c r="B6322" s="29">
        <f t="shared" si="395"/>
        <v>9</v>
      </c>
      <c r="C6322" s="34">
        <v>21</v>
      </c>
      <c r="D6322" s="35">
        <v>114.75</v>
      </c>
      <c r="E6322" s="36">
        <v>111.6</v>
      </c>
      <c r="F6322" s="37">
        <f t="shared" si="396"/>
        <v>226.35</v>
      </c>
      <c r="G6322" s="38"/>
      <c r="H6322" s="35">
        <v>161.054</v>
      </c>
      <c r="I6322" s="36">
        <v>100.038</v>
      </c>
      <c r="J6322" s="37">
        <f t="shared" si="397"/>
        <v>261.09199999999998</v>
      </c>
      <c r="K6322" s="38"/>
      <c r="L6322" s="35">
        <v>77.099999999999994</v>
      </c>
      <c r="M6322" s="36">
        <v>61.8</v>
      </c>
      <c r="N6322" s="37">
        <f t="shared" si="398"/>
        <v>138.89999999999998</v>
      </c>
    </row>
    <row r="6323" spans="1:14" ht="15.6" x14ac:dyDescent="0.3">
      <c r="A6323" s="39">
        <v>43729.25</v>
      </c>
      <c r="B6323" s="29">
        <f t="shared" si="395"/>
        <v>9</v>
      </c>
      <c r="C6323" s="34">
        <v>21</v>
      </c>
      <c r="D6323" s="35">
        <v>114</v>
      </c>
      <c r="E6323" s="36">
        <v>112.05</v>
      </c>
      <c r="F6323" s="37">
        <f t="shared" si="396"/>
        <v>226.05</v>
      </c>
      <c r="G6323" s="38"/>
      <c r="H6323" s="35">
        <v>160.06200000000001</v>
      </c>
      <c r="I6323" s="36">
        <v>99.132000000000005</v>
      </c>
      <c r="J6323" s="37">
        <f t="shared" si="397"/>
        <v>259.19400000000002</v>
      </c>
      <c r="K6323" s="38"/>
      <c r="L6323" s="35">
        <v>76.349999999999994</v>
      </c>
      <c r="M6323" s="36">
        <v>60</v>
      </c>
      <c r="N6323" s="37">
        <f t="shared" si="398"/>
        <v>136.35</v>
      </c>
    </row>
    <row r="6324" spans="1:14" ht="15.6" x14ac:dyDescent="0.3">
      <c r="A6324" s="40">
        <v>43729.291666666664</v>
      </c>
      <c r="B6324" s="29">
        <f t="shared" si="395"/>
        <v>9</v>
      </c>
      <c r="C6324" s="34">
        <v>21</v>
      </c>
      <c r="D6324" s="35">
        <v>116.7</v>
      </c>
      <c r="E6324" s="36">
        <v>110.7</v>
      </c>
      <c r="F6324" s="37">
        <f t="shared" si="396"/>
        <v>227.4</v>
      </c>
      <c r="G6324" s="38"/>
      <c r="H6324" s="35">
        <v>160.398</v>
      </c>
      <c r="I6324" s="36">
        <v>100.459</v>
      </c>
      <c r="J6324" s="37">
        <f t="shared" si="397"/>
        <v>260.85699999999997</v>
      </c>
      <c r="K6324" s="38"/>
      <c r="L6324" s="35">
        <v>76.95</v>
      </c>
      <c r="M6324" s="36">
        <v>60.3</v>
      </c>
      <c r="N6324" s="37">
        <f t="shared" si="398"/>
        <v>137.25</v>
      </c>
    </row>
    <row r="6325" spans="1:14" ht="15.6" x14ac:dyDescent="0.3">
      <c r="A6325" s="39">
        <v>43729.333333333336</v>
      </c>
      <c r="B6325" s="29">
        <f t="shared" si="395"/>
        <v>9</v>
      </c>
      <c r="C6325" s="34">
        <v>21</v>
      </c>
      <c r="D6325" s="35">
        <v>116.55</v>
      </c>
      <c r="E6325" s="36">
        <v>108.9</v>
      </c>
      <c r="F6325" s="37">
        <f t="shared" si="396"/>
        <v>225.45</v>
      </c>
      <c r="G6325" s="38"/>
      <c r="H6325" s="35">
        <v>159.858</v>
      </c>
      <c r="I6325" s="36">
        <v>99.352999999999994</v>
      </c>
      <c r="J6325" s="37">
        <f t="shared" si="397"/>
        <v>259.21100000000001</v>
      </c>
      <c r="K6325" s="38"/>
      <c r="L6325" s="35">
        <v>80.400000000000006</v>
      </c>
      <c r="M6325" s="36">
        <v>61.2</v>
      </c>
      <c r="N6325" s="37">
        <f t="shared" si="398"/>
        <v>141.60000000000002</v>
      </c>
    </row>
    <row r="6326" spans="1:14" ht="15.6" x14ac:dyDescent="0.3">
      <c r="A6326" s="40">
        <v>43729.375</v>
      </c>
      <c r="B6326" s="29">
        <f t="shared" si="395"/>
        <v>9</v>
      </c>
      <c r="C6326" s="34">
        <v>21</v>
      </c>
      <c r="D6326" s="35">
        <v>148.35</v>
      </c>
      <c r="E6326" s="36">
        <v>147.9</v>
      </c>
      <c r="F6326" s="37">
        <f t="shared" si="396"/>
        <v>296.25</v>
      </c>
      <c r="G6326" s="38"/>
      <c r="H6326" s="35">
        <v>225.00800000000001</v>
      </c>
      <c r="I6326" s="36">
        <v>110.38200000000001</v>
      </c>
      <c r="J6326" s="37">
        <f t="shared" si="397"/>
        <v>335.39</v>
      </c>
      <c r="K6326" s="38"/>
      <c r="L6326" s="35">
        <v>137.1</v>
      </c>
      <c r="M6326" s="36">
        <v>80.55</v>
      </c>
      <c r="N6326" s="37">
        <f t="shared" si="398"/>
        <v>217.64999999999998</v>
      </c>
    </row>
    <row r="6327" spans="1:14" ht="15.6" x14ac:dyDescent="0.3">
      <c r="A6327" s="39">
        <v>43729.416666666664</v>
      </c>
      <c r="B6327" s="29">
        <f t="shared" si="395"/>
        <v>9</v>
      </c>
      <c r="C6327" s="34">
        <v>21</v>
      </c>
      <c r="D6327" s="35">
        <v>169.35</v>
      </c>
      <c r="E6327" s="36">
        <v>264.45</v>
      </c>
      <c r="F6327" s="37">
        <f t="shared" si="396"/>
        <v>433.79999999999995</v>
      </c>
      <c r="G6327" s="38"/>
      <c r="H6327" s="35">
        <v>356.74200000000002</v>
      </c>
      <c r="I6327" s="36">
        <v>108.35899999999999</v>
      </c>
      <c r="J6327" s="37">
        <f t="shared" si="397"/>
        <v>465.101</v>
      </c>
      <c r="K6327" s="38"/>
      <c r="L6327" s="35">
        <v>218.55</v>
      </c>
      <c r="M6327" s="36">
        <v>139.65</v>
      </c>
      <c r="N6327" s="37">
        <f t="shared" si="398"/>
        <v>358.20000000000005</v>
      </c>
    </row>
    <row r="6328" spans="1:14" ht="15.6" x14ac:dyDescent="0.3">
      <c r="A6328" s="40">
        <v>43729.458333333336</v>
      </c>
      <c r="B6328" s="29">
        <f t="shared" si="395"/>
        <v>9</v>
      </c>
      <c r="C6328" s="34">
        <v>21</v>
      </c>
      <c r="D6328" s="35">
        <v>173.85</v>
      </c>
      <c r="E6328" s="36">
        <v>259.35000000000002</v>
      </c>
      <c r="F6328" s="37">
        <f t="shared" si="396"/>
        <v>433.20000000000005</v>
      </c>
      <c r="G6328" s="38"/>
      <c r="H6328" s="35">
        <v>354.44799999999998</v>
      </c>
      <c r="I6328" s="36">
        <v>110.958</v>
      </c>
      <c r="J6328" s="37">
        <f t="shared" si="397"/>
        <v>465.40599999999995</v>
      </c>
      <c r="K6328" s="38"/>
      <c r="L6328" s="35">
        <v>211.8</v>
      </c>
      <c r="M6328" s="36">
        <v>149.4</v>
      </c>
      <c r="N6328" s="37">
        <f t="shared" si="398"/>
        <v>361.20000000000005</v>
      </c>
    </row>
    <row r="6329" spans="1:14" ht="15.6" x14ac:dyDescent="0.3">
      <c r="A6329" s="39">
        <v>43729.5</v>
      </c>
      <c r="B6329" s="29">
        <f t="shared" si="395"/>
        <v>9</v>
      </c>
      <c r="C6329" s="34">
        <v>21</v>
      </c>
      <c r="D6329" s="35">
        <v>195.6</v>
      </c>
      <c r="E6329" s="36">
        <v>263.85000000000002</v>
      </c>
      <c r="F6329" s="37">
        <f t="shared" si="396"/>
        <v>459.45000000000005</v>
      </c>
      <c r="G6329" s="38"/>
      <c r="H6329" s="35">
        <v>378.32400000000001</v>
      </c>
      <c r="I6329" s="36">
        <v>113.39</v>
      </c>
      <c r="J6329" s="37">
        <f t="shared" si="397"/>
        <v>491.714</v>
      </c>
      <c r="K6329" s="38"/>
      <c r="L6329" s="35">
        <v>216</v>
      </c>
      <c r="M6329" s="36">
        <v>160.80000000000001</v>
      </c>
      <c r="N6329" s="37">
        <f t="shared" si="398"/>
        <v>376.8</v>
      </c>
    </row>
    <row r="6330" spans="1:14" ht="15.6" x14ac:dyDescent="0.3">
      <c r="A6330" s="40">
        <v>43729.541666666664</v>
      </c>
      <c r="B6330" s="29">
        <f t="shared" si="395"/>
        <v>9</v>
      </c>
      <c r="C6330" s="34">
        <v>21</v>
      </c>
      <c r="D6330" s="35">
        <v>203.4</v>
      </c>
      <c r="E6330" s="36">
        <v>260.85000000000002</v>
      </c>
      <c r="F6330" s="37">
        <f t="shared" si="396"/>
        <v>464.25</v>
      </c>
      <c r="G6330" s="38"/>
      <c r="H6330" s="35">
        <v>385.90800000000002</v>
      </c>
      <c r="I6330" s="36">
        <v>111.614</v>
      </c>
      <c r="J6330" s="37">
        <f t="shared" si="397"/>
        <v>497.52200000000005</v>
      </c>
      <c r="K6330" s="38"/>
      <c r="L6330" s="35">
        <v>217.95</v>
      </c>
      <c r="M6330" s="36">
        <v>162.75</v>
      </c>
      <c r="N6330" s="37">
        <f t="shared" si="398"/>
        <v>380.7</v>
      </c>
    </row>
    <row r="6331" spans="1:14" ht="15.6" x14ac:dyDescent="0.3">
      <c r="A6331" s="39">
        <v>43729.583333333336</v>
      </c>
      <c r="B6331" s="29">
        <f t="shared" si="395"/>
        <v>9</v>
      </c>
      <c r="C6331" s="34">
        <v>21</v>
      </c>
      <c r="D6331" s="35">
        <v>181.2</v>
      </c>
      <c r="E6331" s="36">
        <v>125.55</v>
      </c>
      <c r="F6331" s="37">
        <f t="shared" si="396"/>
        <v>306.75</v>
      </c>
      <c r="G6331" s="38"/>
      <c r="H6331" s="35">
        <v>172.34100000000001</v>
      </c>
      <c r="I6331" s="36">
        <v>103.242</v>
      </c>
      <c r="J6331" s="37">
        <f t="shared" si="397"/>
        <v>275.58300000000003</v>
      </c>
      <c r="K6331" s="38"/>
      <c r="L6331" s="35">
        <v>88.95</v>
      </c>
      <c r="M6331" s="36">
        <v>69.3</v>
      </c>
      <c r="N6331" s="37">
        <f t="shared" si="398"/>
        <v>158.25</v>
      </c>
    </row>
    <row r="6332" spans="1:14" ht="15.6" x14ac:dyDescent="0.3">
      <c r="A6332" s="40">
        <v>43729.625</v>
      </c>
      <c r="B6332" s="29">
        <f t="shared" si="395"/>
        <v>9</v>
      </c>
      <c r="C6332" s="34">
        <v>21</v>
      </c>
      <c r="D6332" s="35">
        <v>187.65</v>
      </c>
      <c r="E6332" s="36">
        <v>126.6</v>
      </c>
      <c r="F6332" s="37">
        <f t="shared" si="396"/>
        <v>314.25</v>
      </c>
      <c r="G6332" s="38"/>
      <c r="H6332" s="35">
        <v>172.04400000000001</v>
      </c>
      <c r="I6332" s="36">
        <v>108.35299999999999</v>
      </c>
      <c r="J6332" s="37">
        <f t="shared" si="397"/>
        <v>280.39699999999999</v>
      </c>
      <c r="K6332" s="38"/>
      <c r="L6332" s="35">
        <v>85.8</v>
      </c>
      <c r="M6332" s="36">
        <v>62.7</v>
      </c>
      <c r="N6332" s="37">
        <f t="shared" si="398"/>
        <v>148.5</v>
      </c>
    </row>
    <row r="6333" spans="1:14" ht="15.6" x14ac:dyDescent="0.3">
      <c r="A6333" s="39">
        <v>43729.666666666664</v>
      </c>
      <c r="B6333" s="29">
        <f t="shared" si="395"/>
        <v>9</v>
      </c>
      <c r="C6333" s="34">
        <v>21</v>
      </c>
      <c r="D6333" s="35">
        <v>187.65</v>
      </c>
      <c r="E6333" s="36">
        <v>125.4</v>
      </c>
      <c r="F6333" s="37">
        <f t="shared" si="396"/>
        <v>313.05</v>
      </c>
      <c r="G6333" s="38"/>
      <c r="H6333" s="35">
        <v>164.79900000000001</v>
      </c>
      <c r="I6333" s="36">
        <v>109.96899999999999</v>
      </c>
      <c r="J6333" s="37">
        <f t="shared" si="397"/>
        <v>274.76800000000003</v>
      </c>
      <c r="K6333" s="38"/>
      <c r="L6333" s="35">
        <v>81</v>
      </c>
      <c r="M6333" s="36">
        <v>62.55</v>
      </c>
      <c r="N6333" s="37">
        <f t="shared" si="398"/>
        <v>143.55000000000001</v>
      </c>
    </row>
    <row r="6334" spans="1:14" ht="15.6" x14ac:dyDescent="0.3">
      <c r="A6334" s="40">
        <v>43729.708333333336</v>
      </c>
      <c r="B6334" s="29">
        <f t="shared" si="395"/>
        <v>9</v>
      </c>
      <c r="C6334" s="34">
        <v>21</v>
      </c>
      <c r="D6334" s="35">
        <v>188.4</v>
      </c>
      <c r="E6334" s="36">
        <v>123.3</v>
      </c>
      <c r="F6334" s="37">
        <f t="shared" si="396"/>
        <v>311.7</v>
      </c>
      <c r="G6334" s="38"/>
      <c r="H6334" s="35">
        <v>162.42099999999999</v>
      </c>
      <c r="I6334" s="36">
        <v>110.636</v>
      </c>
      <c r="J6334" s="37">
        <f t="shared" si="397"/>
        <v>273.05700000000002</v>
      </c>
      <c r="K6334" s="38"/>
      <c r="L6334" s="35">
        <v>80.400000000000006</v>
      </c>
      <c r="M6334" s="36">
        <v>63.15</v>
      </c>
      <c r="N6334" s="37">
        <f t="shared" si="398"/>
        <v>143.55000000000001</v>
      </c>
    </row>
    <row r="6335" spans="1:14" ht="15.6" x14ac:dyDescent="0.3">
      <c r="A6335" s="39">
        <v>43729.75</v>
      </c>
      <c r="B6335" s="29">
        <f t="shared" si="395"/>
        <v>9</v>
      </c>
      <c r="C6335" s="34">
        <v>21</v>
      </c>
      <c r="D6335" s="35">
        <v>186.75</v>
      </c>
      <c r="E6335" s="36">
        <v>123.45</v>
      </c>
      <c r="F6335" s="37">
        <f t="shared" si="396"/>
        <v>310.2</v>
      </c>
      <c r="G6335" s="38"/>
      <c r="H6335" s="35">
        <v>163.184</v>
      </c>
      <c r="I6335" s="36">
        <v>105.96</v>
      </c>
      <c r="J6335" s="37">
        <f t="shared" si="397"/>
        <v>269.14400000000001</v>
      </c>
      <c r="K6335" s="38"/>
      <c r="L6335" s="35">
        <v>80.7</v>
      </c>
      <c r="M6335" s="36">
        <v>62.7</v>
      </c>
      <c r="N6335" s="37">
        <f t="shared" si="398"/>
        <v>143.4</v>
      </c>
    </row>
    <row r="6336" spans="1:14" ht="15.6" x14ac:dyDescent="0.3">
      <c r="A6336" s="40">
        <v>43729.791666666664</v>
      </c>
      <c r="B6336" s="29">
        <f t="shared" si="395"/>
        <v>9</v>
      </c>
      <c r="C6336" s="34">
        <v>21</v>
      </c>
      <c r="D6336" s="35">
        <v>188.85</v>
      </c>
      <c r="E6336" s="36">
        <v>113.7</v>
      </c>
      <c r="F6336" s="37">
        <f t="shared" si="396"/>
        <v>302.55</v>
      </c>
      <c r="G6336" s="38"/>
      <c r="H6336" s="35">
        <v>161.72999999999999</v>
      </c>
      <c r="I6336" s="36">
        <v>102.581</v>
      </c>
      <c r="J6336" s="37">
        <f t="shared" si="397"/>
        <v>264.31099999999998</v>
      </c>
      <c r="K6336" s="38"/>
      <c r="L6336" s="35">
        <v>80.400000000000006</v>
      </c>
      <c r="M6336" s="36">
        <v>62.1</v>
      </c>
      <c r="N6336" s="37">
        <f t="shared" si="398"/>
        <v>142.5</v>
      </c>
    </row>
    <row r="6337" spans="1:14" ht="15.6" x14ac:dyDescent="0.3">
      <c r="A6337" s="39">
        <v>43729.833333333336</v>
      </c>
      <c r="B6337" s="29">
        <f t="shared" si="395"/>
        <v>9</v>
      </c>
      <c r="C6337" s="34">
        <v>21</v>
      </c>
      <c r="D6337" s="35">
        <v>189.6</v>
      </c>
      <c r="E6337" s="36">
        <v>115.5</v>
      </c>
      <c r="F6337" s="37">
        <f t="shared" si="396"/>
        <v>305.10000000000002</v>
      </c>
      <c r="G6337" s="38"/>
      <c r="H6337" s="35">
        <v>161.37700000000001</v>
      </c>
      <c r="I6337" s="36">
        <v>102.746</v>
      </c>
      <c r="J6337" s="37">
        <f t="shared" si="397"/>
        <v>264.12299999999999</v>
      </c>
      <c r="K6337" s="38"/>
      <c r="L6337" s="35">
        <v>80.25</v>
      </c>
      <c r="M6337" s="36">
        <v>61.65</v>
      </c>
      <c r="N6337" s="37">
        <f t="shared" si="398"/>
        <v>141.9</v>
      </c>
    </row>
    <row r="6338" spans="1:14" ht="15.6" x14ac:dyDescent="0.3">
      <c r="A6338" s="40">
        <v>43729.875</v>
      </c>
      <c r="B6338" s="29">
        <f t="shared" si="395"/>
        <v>9</v>
      </c>
      <c r="C6338" s="34">
        <v>21</v>
      </c>
      <c r="D6338" s="35">
        <v>181.35</v>
      </c>
      <c r="E6338" s="36">
        <v>115.35</v>
      </c>
      <c r="F6338" s="37">
        <f t="shared" si="396"/>
        <v>296.7</v>
      </c>
      <c r="G6338" s="38"/>
      <c r="H6338" s="35">
        <v>161.43700000000001</v>
      </c>
      <c r="I6338" s="36">
        <v>102.411</v>
      </c>
      <c r="J6338" s="37">
        <f t="shared" si="397"/>
        <v>263.84800000000001</v>
      </c>
      <c r="K6338" s="38"/>
      <c r="L6338" s="35">
        <v>79.95</v>
      </c>
      <c r="M6338" s="36">
        <v>63.45</v>
      </c>
      <c r="N6338" s="37">
        <f t="shared" si="398"/>
        <v>143.4</v>
      </c>
    </row>
    <row r="6339" spans="1:14" ht="15.6" x14ac:dyDescent="0.3">
      <c r="A6339" s="39">
        <v>43729.916666666664</v>
      </c>
      <c r="B6339" s="29">
        <f t="shared" si="395"/>
        <v>9</v>
      </c>
      <c r="C6339" s="34">
        <v>21</v>
      </c>
      <c r="D6339" s="35">
        <v>181.65</v>
      </c>
      <c r="E6339" s="36">
        <v>114.9</v>
      </c>
      <c r="F6339" s="37">
        <f t="shared" si="396"/>
        <v>296.55</v>
      </c>
      <c r="G6339" s="38"/>
      <c r="H6339" s="35">
        <v>162.1</v>
      </c>
      <c r="I6339" s="36">
        <v>102.864</v>
      </c>
      <c r="J6339" s="37">
        <f t="shared" si="397"/>
        <v>264.964</v>
      </c>
      <c r="K6339" s="38"/>
      <c r="L6339" s="35">
        <v>78.900000000000006</v>
      </c>
      <c r="M6339" s="36">
        <v>60.9</v>
      </c>
      <c r="N6339" s="37">
        <f t="shared" si="398"/>
        <v>139.80000000000001</v>
      </c>
    </row>
    <row r="6340" spans="1:14" ht="15.6" x14ac:dyDescent="0.3">
      <c r="A6340" s="40">
        <v>43729.958333333336</v>
      </c>
      <c r="B6340" s="29">
        <f t="shared" si="395"/>
        <v>9</v>
      </c>
      <c r="C6340" s="34">
        <v>21</v>
      </c>
      <c r="D6340" s="35">
        <v>159.30000000000001</v>
      </c>
      <c r="E6340" s="36">
        <v>116.85</v>
      </c>
      <c r="F6340" s="37">
        <f t="shared" si="396"/>
        <v>276.14999999999998</v>
      </c>
      <c r="G6340" s="38"/>
      <c r="H6340" s="35">
        <v>160.524</v>
      </c>
      <c r="I6340" s="36">
        <v>103.877</v>
      </c>
      <c r="J6340" s="37">
        <f t="shared" si="397"/>
        <v>264.40100000000001</v>
      </c>
      <c r="K6340" s="38"/>
      <c r="L6340" s="35">
        <v>79.2</v>
      </c>
      <c r="M6340" s="36">
        <v>60.75</v>
      </c>
      <c r="N6340" s="37">
        <f t="shared" si="398"/>
        <v>139.94999999999999</v>
      </c>
    </row>
    <row r="6341" spans="1:14" ht="15.6" x14ac:dyDescent="0.3">
      <c r="A6341" s="39">
        <v>43729</v>
      </c>
      <c r="B6341" s="29">
        <f t="shared" si="395"/>
        <v>9</v>
      </c>
      <c r="C6341" s="34">
        <v>21</v>
      </c>
      <c r="D6341" s="35">
        <v>149.69999999999999</v>
      </c>
      <c r="E6341" s="36">
        <v>114.15</v>
      </c>
      <c r="F6341" s="37">
        <f t="shared" si="396"/>
        <v>263.85000000000002</v>
      </c>
      <c r="G6341" s="38"/>
      <c r="H6341" s="35">
        <v>161.72399999999999</v>
      </c>
      <c r="I6341" s="36">
        <v>101.53400000000001</v>
      </c>
      <c r="J6341" s="37">
        <f t="shared" si="397"/>
        <v>263.25799999999998</v>
      </c>
      <c r="K6341" s="38"/>
      <c r="L6341" s="35">
        <v>79.349999999999994</v>
      </c>
      <c r="M6341" s="36">
        <v>61.35</v>
      </c>
      <c r="N6341" s="37">
        <f t="shared" si="398"/>
        <v>140.69999999999999</v>
      </c>
    </row>
    <row r="6342" spans="1:14" ht="15.6" x14ac:dyDescent="0.3">
      <c r="A6342" s="40">
        <v>43730.041666666664</v>
      </c>
      <c r="B6342" s="29">
        <f t="shared" si="395"/>
        <v>9</v>
      </c>
      <c r="C6342" s="34">
        <v>22</v>
      </c>
      <c r="D6342" s="35">
        <v>141.75</v>
      </c>
      <c r="E6342" s="36">
        <v>114</v>
      </c>
      <c r="F6342" s="37">
        <f t="shared" si="396"/>
        <v>255.75</v>
      </c>
      <c r="G6342" s="38"/>
      <c r="H6342" s="35">
        <v>161.91900000000001</v>
      </c>
      <c r="I6342" s="36">
        <v>104.19199999999999</v>
      </c>
      <c r="J6342" s="37">
        <f t="shared" si="397"/>
        <v>266.11099999999999</v>
      </c>
      <c r="K6342" s="38"/>
      <c r="L6342" s="35">
        <v>79.650000000000006</v>
      </c>
      <c r="M6342" s="36">
        <v>61.35</v>
      </c>
      <c r="N6342" s="37">
        <f t="shared" si="398"/>
        <v>141</v>
      </c>
    </row>
    <row r="6343" spans="1:14" ht="15.6" x14ac:dyDescent="0.3">
      <c r="A6343" s="39">
        <v>43730.083333333336</v>
      </c>
      <c r="B6343" s="29">
        <f t="shared" si="395"/>
        <v>9</v>
      </c>
      <c r="C6343" s="34">
        <v>22</v>
      </c>
      <c r="D6343" s="35">
        <v>137.69999999999999</v>
      </c>
      <c r="E6343" s="36">
        <v>113.85</v>
      </c>
      <c r="F6343" s="37">
        <f t="shared" si="396"/>
        <v>251.54999999999998</v>
      </c>
      <c r="G6343" s="38"/>
      <c r="H6343" s="35">
        <v>163.322</v>
      </c>
      <c r="I6343" s="36">
        <v>102.23099999999999</v>
      </c>
      <c r="J6343" s="37">
        <f t="shared" si="397"/>
        <v>265.553</v>
      </c>
      <c r="K6343" s="38"/>
      <c r="L6343" s="35">
        <v>79.8</v>
      </c>
      <c r="M6343" s="36">
        <v>61.35</v>
      </c>
      <c r="N6343" s="37">
        <f t="shared" si="398"/>
        <v>141.15</v>
      </c>
    </row>
    <row r="6344" spans="1:14" ht="15.6" x14ac:dyDescent="0.3">
      <c r="A6344" s="40">
        <v>43730.125</v>
      </c>
      <c r="B6344" s="29">
        <f t="shared" ref="B6344:B6407" si="399">MONTH(A6344)</f>
        <v>9</v>
      </c>
      <c r="C6344" s="34">
        <v>22</v>
      </c>
      <c r="D6344" s="35">
        <v>133.94999999999999</v>
      </c>
      <c r="E6344" s="36">
        <v>113.85</v>
      </c>
      <c r="F6344" s="37">
        <f t="shared" ref="F6344:F6407" si="400">D6344+E6344</f>
        <v>247.79999999999998</v>
      </c>
      <c r="G6344" s="38"/>
      <c r="H6344" s="35">
        <v>162.37200000000001</v>
      </c>
      <c r="I6344" s="36">
        <v>104.193</v>
      </c>
      <c r="J6344" s="37">
        <f t="shared" ref="J6344:J6407" si="401">H6344+I6344</f>
        <v>266.565</v>
      </c>
      <c r="K6344" s="38"/>
      <c r="L6344" s="35">
        <v>79.650000000000006</v>
      </c>
      <c r="M6344" s="36">
        <v>60.75</v>
      </c>
      <c r="N6344" s="37">
        <f t="shared" ref="N6344:N6407" si="402">L6344+M6344</f>
        <v>140.4</v>
      </c>
    </row>
    <row r="6345" spans="1:14" ht="15.6" x14ac:dyDescent="0.3">
      <c r="A6345" s="39">
        <v>43730.166666666664</v>
      </c>
      <c r="B6345" s="29">
        <f t="shared" si="399"/>
        <v>9</v>
      </c>
      <c r="C6345" s="34">
        <v>22</v>
      </c>
      <c r="D6345" s="35">
        <v>129.9</v>
      </c>
      <c r="E6345" s="36">
        <v>116.55</v>
      </c>
      <c r="F6345" s="37">
        <f t="shared" si="400"/>
        <v>246.45</v>
      </c>
      <c r="G6345" s="38"/>
      <c r="H6345" s="35">
        <v>161.78</v>
      </c>
      <c r="I6345" s="36">
        <v>102.714</v>
      </c>
      <c r="J6345" s="37">
        <f t="shared" si="401"/>
        <v>264.49400000000003</v>
      </c>
      <c r="K6345" s="38"/>
      <c r="L6345" s="35">
        <v>78.75</v>
      </c>
      <c r="M6345" s="36">
        <v>62.4</v>
      </c>
      <c r="N6345" s="37">
        <f t="shared" si="402"/>
        <v>141.15</v>
      </c>
    </row>
    <row r="6346" spans="1:14" ht="15.6" x14ac:dyDescent="0.3">
      <c r="A6346" s="40">
        <v>43730.208333333336</v>
      </c>
      <c r="B6346" s="29">
        <f t="shared" si="399"/>
        <v>9</v>
      </c>
      <c r="C6346" s="34">
        <v>22</v>
      </c>
      <c r="D6346" s="35">
        <v>129.9</v>
      </c>
      <c r="E6346" s="36">
        <v>114.6</v>
      </c>
      <c r="F6346" s="37">
        <f t="shared" si="400"/>
        <v>244.5</v>
      </c>
      <c r="G6346" s="38"/>
      <c r="H6346" s="35">
        <v>161.21700000000001</v>
      </c>
      <c r="I6346" s="36">
        <v>102.714</v>
      </c>
      <c r="J6346" s="37">
        <f t="shared" si="401"/>
        <v>263.93100000000004</v>
      </c>
      <c r="K6346" s="38"/>
      <c r="L6346" s="35">
        <v>80.55</v>
      </c>
      <c r="M6346" s="36">
        <v>61.95</v>
      </c>
      <c r="N6346" s="37">
        <f t="shared" si="402"/>
        <v>142.5</v>
      </c>
    </row>
    <row r="6347" spans="1:14" ht="15.6" x14ac:dyDescent="0.3">
      <c r="A6347" s="39">
        <v>43730.25</v>
      </c>
      <c r="B6347" s="29">
        <f t="shared" si="399"/>
        <v>9</v>
      </c>
      <c r="C6347" s="34">
        <v>22</v>
      </c>
      <c r="D6347" s="35">
        <v>129.15</v>
      </c>
      <c r="E6347" s="36">
        <v>116.25</v>
      </c>
      <c r="F6347" s="37">
        <f t="shared" si="400"/>
        <v>245.4</v>
      </c>
      <c r="G6347" s="38"/>
      <c r="H6347" s="35">
        <v>161.72800000000001</v>
      </c>
      <c r="I6347" s="36">
        <v>103.681</v>
      </c>
      <c r="J6347" s="37">
        <f t="shared" si="401"/>
        <v>265.40899999999999</v>
      </c>
      <c r="K6347" s="38"/>
      <c r="L6347" s="35">
        <v>80.400000000000006</v>
      </c>
      <c r="M6347" s="36">
        <v>61.05</v>
      </c>
      <c r="N6347" s="37">
        <f t="shared" si="402"/>
        <v>141.44999999999999</v>
      </c>
    </row>
    <row r="6348" spans="1:14" ht="15.6" x14ac:dyDescent="0.3">
      <c r="A6348" s="40">
        <v>43730.291666666664</v>
      </c>
      <c r="B6348" s="29">
        <f t="shared" si="399"/>
        <v>9</v>
      </c>
      <c r="C6348" s="34">
        <v>22</v>
      </c>
      <c r="D6348" s="35">
        <v>135.6</v>
      </c>
      <c r="E6348" s="36">
        <v>116.1</v>
      </c>
      <c r="F6348" s="37">
        <f t="shared" si="400"/>
        <v>251.7</v>
      </c>
      <c r="G6348" s="38"/>
      <c r="H6348" s="35">
        <v>162.18199999999999</v>
      </c>
      <c r="I6348" s="36">
        <v>102.938</v>
      </c>
      <c r="J6348" s="37">
        <f t="shared" si="401"/>
        <v>265.12</v>
      </c>
      <c r="K6348" s="38"/>
      <c r="L6348" s="35">
        <v>79.349999999999994</v>
      </c>
      <c r="M6348" s="36">
        <v>61.05</v>
      </c>
      <c r="N6348" s="37">
        <f t="shared" si="402"/>
        <v>140.39999999999998</v>
      </c>
    </row>
    <row r="6349" spans="1:14" ht="15.6" x14ac:dyDescent="0.3">
      <c r="A6349" s="39">
        <v>43730.333333333336</v>
      </c>
      <c r="B6349" s="29">
        <f t="shared" si="399"/>
        <v>9</v>
      </c>
      <c r="C6349" s="34">
        <v>22</v>
      </c>
      <c r="D6349" s="35">
        <v>134.85</v>
      </c>
      <c r="E6349" s="36">
        <v>117.3</v>
      </c>
      <c r="F6349" s="37">
        <f t="shared" si="400"/>
        <v>252.14999999999998</v>
      </c>
      <c r="G6349" s="38"/>
      <c r="H6349" s="35">
        <v>161.69200000000001</v>
      </c>
      <c r="I6349" s="36">
        <v>101.983</v>
      </c>
      <c r="J6349" s="37">
        <f t="shared" si="401"/>
        <v>263.67500000000001</v>
      </c>
      <c r="K6349" s="38"/>
      <c r="L6349" s="35">
        <v>79.2</v>
      </c>
      <c r="M6349" s="36">
        <v>63</v>
      </c>
      <c r="N6349" s="37">
        <f t="shared" si="402"/>
        <v>142.19999999999999</v>
      </c>
    </row>
    <row r="6350" spans="1:14" ht="15.6" x14ac:dyDescent="0.3">
      <c r="A6350" s="40">
        <v>43730.375</v>
      </c>
      <c r="B6350" s="29">
        <f t="shared" si="399"/>
        <v>9</v>
      </c>
      <c r="C6350" s="34">
        <v>22</v>
      </c>
      <c r="D6350" s="35">
        <v>135.9</v>
      </c>
      <c r="E6350" s="36">
        <v>123.75</v>
      </c>
      <c r="F6350" s="37">
        <f t="shared" si="400"/>
        <v>259.64999999999998</v>
      </c>
      <c r="G6350" s="38"/>
      <c r="H6350" s="35">
        <v>161.642</v>
      </c>
      <c r="I6350" s="36">
        <v>103.254</v>
      </c>
      <c r="J6350" s="37">
        <f t="shared" si="401"/>
        <v>264.89600000000002</v>
      </c>
      <c r="K6350" s="38"/>
      <c r="L6350" s="35">
        <v>84</v>
      </c>
      <c r="M6350" s="36">
        <v>63.15</v>
      </c>
      <c r="N6350" s="37">
        <f t="shared" si="402"/>
        <v>147.15</v>
      </c>
    </row>
    <row r="6351" spans="1:14" ht="15.6" x14ac:dyDescent="0.3">
      <c r="A6351" s="39">
        <v>43730.416666666664</v>
      </c>
      <c r="B6351" s="29">
        <f t="shared" si="399"/>
        <v>9</v>
      </c>
      <c r="C6351" s="34">
        <v>22</v>
      </c>
      <c r="D6351" s="35">
        <v>139.05000000000001</v>
      </c>
      <c r="E6351" s="36">
        <v>126.75</v>
      </c>
      <c r="F6351" s="37">
        <f t="shared" si="400"/>
        <v>265.8</v>
      </c>
      <c r="G6351" s="38"/>
      <c r="H6351" s="35">
        <v>161.816</v>
      </c>
      <c r="I6351" s="36">
        <v>103.756</v>
      </c>
      <c r="J6351" s="37">
        <f t="shared" si="401"/>
        <v>265.572</v>
      </c>
      <c r="K6351" s="38"/>
      <c r="L6351" s="35">
        <v>80.55</v>
      </c>
      <c r="M6351" s="36">
        <v>62.7</v>
      </c>
      <c r="N6351" s="37">
        <f t="shared" si="402"/>
        <v>143.25</v>
      </c>
    </row>
    <row r="6352" spans="1:14" ht="15.6" x14ac:dyDescent="0.3">
      <c r="A6352" s="40">
        <v>43730.458333333336</v>
      </c>
      <c r="B6352" s="29">
        <f t="shared" si="399"/>
        <v>9</v>
      </c>
      <c r="C6352" s="34">
        <v>22</v>
      </c>
      <c r="D6352" s="35">
        <v>142.65</v>
      </c>
      <c r="E6352" s="36">
        <v>130.35</v>
      </c>
      <c r="F6352" s="37">
        <f t="shared" si="400"/>
        <v>273</v>
      </c>
      <c r="G6352" s="38"/>
      <c r="H6352" s="35">
        <v>161.66499999999999</v>
      </c>
      <c r="I6352" s="36">
        <v>104.848</v>
      </c>
      <c r="J6352" s="37">
        <f t="shared" si="401"/>
        <v>266.51299999999998</v>
      </c>
      <c r="K6352" s="38"/>
      <c r="L6352" s="35">
        <v>79.95</v>
      </c>
      <c r="M6352" s="36">
        <v>62.85</v>
      </c>
      <c r="N6352" s="37">
        <f t="shared" si="402"/>
        <v>142.80000000000001</v>
      </c>
    </row>
    <row r="6353" spans="1:14" ht="15.6" x14ac:dyDescent="0.3">
      <c r="A6353" s="39">
        <v>43730.5</v>
      </c>
      <c r="B6353" s="29">
        <f t="shared" si="399"/>
        <v>9</v>
      </c>
      <c r="C6353" s="34">
        <v>22</v>
      </c>
      <c r="D6353" s="35">
        <v>158.85</v>
      </c>
      <c r="E6353" s="36">
        <v>133.80000000000001</v>
      </c>
      <c r="F6353" s="37">
        <f t="shared" si="400"/>
        <v>292.64999999999998</v>
      </c>
      <c r="G6353" s="38"/>
      <c r="H6353" s="35">
        <v>161.79300000000001</v>
      </c>
      <c r="I6353" s="36">
        <v>103.661</v>
      </c>
      <c r="J6353" s="37">
        <f t="shared" si="401"/>
        <v>265.45400000000001</v>
      </c>
      <c r="K6353" s="38"/>
      <c r="L6353" s="35">
        <v>79.8</v>
      </c>
      <c r="M6353" s="36">
        <v>65.099999999999994</v>
      </c>
      <c r="N6353" s="37">
        <f t="shared" si="402"/>
        <v>144.89999999999998</v>
      </c>
    </row>
    <row r="6354" spans="1:14" ht="15.6" x14ac:dyDescent="0.3">
      <c r="A6354" s="40">
        <v>43730.541666666664</v>
      </c>
      <c r="B6354" s="29">
        <f t="shared" si="399"/>
        <v>9</v>
      </c>
      <c r="C6354" s="34">
        <v>22</v>
      </c>
      <c r="D6354" s="35">
        <v>162.75</v>
      </c>
      <c r="E6354" s="36">
        <v>136.05000000000001</v>
      </c>
      <c r="F6354" s="37">
        <f t="shared" si="400"/>
        <v>298.8</v>
      </c>
      <c r="G6354" s="38"/>
      <c r="H6354" s="35">
        <v>163.30699999999999</v>
      </c>
      <c r="I6354" s="36">
        <v>102.07299999999999</v>
      </c>
      <c r="J6354" s="37">
        <f t="shared" si="401"/>
        <v>265.38</v>
      </c>
      <c r="K6354" s="38"/>
      <c r="L6354" s="35">
        <v>80.25</v>
      </c>
      <c r="M6354" s="36">
        <v>66.45</v>
      </c>
      <c r="N6354" s="37">
        <f t="shared" si="402"/>
        <v>146.69999999999999</v>
      </c>
    </row>
    <row r="6355" spans="1:14" ht="15.6" x14ac:dyDescent="0.3">
      <c r="A6355" s="39">
        <v>43730.583333333336</v>
      </c>
      <c r="B6355" s="29">
        <f t="shared" si="399"/>
        <v>9</v>
      </c>
      <c r="C6355" s="34">
        <v>22</v>
      </c>
      <c r="D6355" s="35">
        <v>163.80000000000001</v>
      </c>
      <c r="E6355" s="36">
        <v>135.15</v>
      </c>
      <c r="F6355" s="37">
        <f t="shared" si="400"/>
        <v>298.95000000000005</v>
      </c>
      <c r="G6355" s="38"/>
      <c r="H6355" s="35">
        <v>163.42500000000001</v>
      </c>
      <c r="I6355" s="36">
        <v>103.05</v>
      </c>
      <c r="J6355" s="37">
        <f t="shared" si="401"/>
        <v>266.47500000000002</v>
      </c>
      <c r="K6355" s="38"/>
      <c r="L6355" s="35">
        <v>80.099999999999994</v>
      </c>
      <c r="M6355" s="36">
        <v>64.2</v>
      </c>
      <c r="N6355" s="37">
        <f t="shared" si="402"/>
        <v>144.30000000000001</v>
      </c>
    </row>
    <row r="6356" spans="1:14" ht="15.6" x14ac:dyDescent="0.3">
      <c r="A6356" s="40">
        <v>43730.625</v>
      </c>
      <c r="B6356" s="29">
        <f t="shared" si="399"/>
        <v>9</v>
      </c>
      <c r="C6356" s="34">
        <v>22</v>
      </c>
      <c r="D6356" s="35">
        <v>170.85</v>
      </c>
      <c r="E6356" s="36">
        <v>131.25</v>
      </c>
      <c r="F6356" s="37">
        <f t="shared" si="400"/>
        <v>302.10000000000002</v>
      </c>
      <c r="G6356" s="38"/>
      <c r="H6356" s="35">
        <v>162.37799999999999</v>
      </c>
      <c r="I6356" s="36">
        <v>104.65</v>
      </c>
      <c r="J6356" s="37">
        <f t="shared" si="401"/>
        <v>267.02800000000002</v>
      </c>
      <c r="K6356" s="38"/>
      <c r="L6356" s="35">
        <v>80.400000000000006</v>
      </c>
      <c r="M6356" s="36">
        <v>62.55</v>
      </c>
      <c r="N6356" s="37">
        <f t="shared" si="402"/>
        <v>142.94999999999999</v>
      </c>
    </row>
    <row r="6357" spans="1:14" ht="15.6" x14ac:dyDescent="0.3">
      <c r="A6357" s="39">
        <v>43730.666666666664</v>
      </c>
      <c r="B6357" s="29">
        <f t="shared" si="399"/>
        <v>9</v>
      </c>
      <c r="C6357" s="34">
        <v>22</v>
      </c>
      <c r="D6357" s="35">
        <v>178.35</v>
      </c>
      <c r="E6357" s="36">
        <v>129.44999999999999</v>
      </c>
      <c r="F6357" s="37">
        <f t="shared" si="400"/>
        <v>307.79999999999995</v>
      </c>
      <c r="G6357" s="38"/>
      <c r="H6357" s="35">
        <v>162.15100000000001</v>
      </c>
      <c r="I6357" s="36">
        <v>104.438</v>
      </c>
      <c r="J6357" s="37">
        <f t="shared" si="401"/>
        <v>266.589</v>
      </c>
      <c r="K6357" s="38"/>
      <c r="L6357" s="35">
        <v>81.75</v>
      </c>
      <c r="M6357" s="36">
        <v>65.25</v>
      </c>
      <c r="N6357" s="37">
        <f t="shared" si="402"/>
        <v>147</v>
      </c>
    </row>
    <row r="6358" spans="1:14" ht="15.6" x14ac:dyDescent="0.3">
      <c r="A6358" s="40">
        <v>43730.708333333336</v>
      </c>
      <c r="B6358" s="29">
        <f t="shared" si="399"/>
        <v>9</v>
      </c>
      <c r="C6358" s="34">
        <v>22</v>
      </c>
      <c r="D6358" s="35">
        <v>173.1</v>
      </c>
      <c r="E6358" s="36">
        <v>129.15</v>
      </c>
      <c r="F6358" s="37">
        <f t="shared" si="400"/>
        <v>302.25</v>
      </c>
      <c r="G6358" s="38"/>
      <c r="H6358" s="35">
        <v>162.14400000000001</v>
      </c>
      <c r="I6358" s="36">
        <v>104.79</v>
      </c>
      <c r="J6358" s="37">
        <f t="shared" si="401"/>
        <v>266.93400000000003</v>
      </c>
      <c r="K6358" s="38"/>
      <c r="L6358" s="35">
        <v>79.8</v>
      </c>
      <c r="M6358" s="36">
        <v>64.650000000000006</v>
      </c>
      <c r="N6358" s="37">
        <f t="shared" si="402"/>
        <v>144.44999999999999</v>
      </c>
    </row>
    <row r="6359" spans="1:14" ht="15.6" x14ac:dyDescent="0.3">
      <c r="A6359" s="39">
        <v>43730.75</v>
      </c>
      <c r="B6359" s="29">
        <f t="shared" si="399"/>
        <v>9</v>
      </c>
      <c r="C6359" s="34">
        <v>22</v>
      </c>
      <c r="D6359" s="35">
        <v>175.95</v>
      </c>
      <c r="E6359" s="36">
        <v>125.4</v>
      </c>
      <c r="F6359" s="37">
        <f t="shared" si="400"/>
        <v>301.35000000000002</v>
      </c>
      <c r="G6359" s="38"/>
      <c r="H6359" s="35">
        <v>161.173</v>
      </c>
      <c r="I6359" s="36">
        <v>106.47499999999999</v>
      </c>
      <c r="J6359" s="37">
        <f t="shared" si="401"/>
        <v>267.64800000000002</v>
      </c>
      <c r="K6359" s="38"/>
      <c r="L6359" s="35">
        <v>81.75</v>
      </c>
      <c r="M6359" s="36">
        <v>63.6</v>
      </c>
      <c r="N6359" s="37">
        <f t="shared" si="402"/>
        <v>145.35</v>
      </c>
    </row>
    <row r="6360" spans="1:14" ht="15.6" x14ac:dyDescent="0.3">
      <c r="A6360" s="40">
        <v>43730.791666666664</v>
      </c>
      <c r="B6360" s="29">
        <f t="shared" si="399"/>
        <v>9</v>
      </c>
      <c r="C6360" s="34">
        <v>22</v>
      </c>
      <c r="D6360" s="35">
        <v>181.05</v>
      </c>
      <c r="E6360" s="36">
        <v>121.05</v>
      </c>
      <c r="F6360" s="37">
        <f t="shared" si="400"/>
        <v>302.10000000000002</v>
      </c>
      <c r="G6360" s="38"/>
      <c r="H6360" s="35">
        <v>162.67400000000001</v>
      </c>
      <c r="I6360" s="36">
        <v>104.13500000000001</v>
      </c>
      <c r="J6360" s="37">
        <f t="shared" si="401"/>
        <v>266.80900000000003</v>
      </c>
      <c r="K6360" s="38"/>
      <c r="L6360" s="35">
        <v>80.7</v>
      </c>
      <c r="M6360" s="36">
        <v>64.2</v>
      </c>
      <c r="N6360" s="37">
        <f t="shared" si="402"/>
        <v>144.9</v>
      </c>
    </row>
    <row r="6361" spans="1:14" ht="15.6" x14ac:dyDescent="0.3">
      <c r="A6361" s="39">
        <v>43730.833333333336</v>
      </c>
      <c r="B6361" s="29">
        <f t="shared" si="399"/>
        <v>9</v>
      </c>
      <c r="C6361" s="34">
        <v>22</v>
      </c>
      <c r="D6361" s="35">
        <v>171.3</v>
      </c>
      <c r="E6361" s="36">
        <v>123.15</v>
      </c>
      <c r="F6361" s="37">
        <f t="shared" si="400"/>
        <v>294.45000000000005</v>
      </c>
      <c r="G6361" s="38"/>
      <c r="H6361" s="35">
        <v>161.56700000000001</v>
      </c>
      <c r="I6361" s="36">
        <v>103.53400000000001</v>
      </c>
      <c r="J6361" s="37">
        <f t="shared" si="401"/>
        <v>265.101</v>
      </c>
      <c r="K6361" s="38"/>
      <c r="L6361" s="35">
        <v>80.7</v>
      </c>
      <c r="M6361" s="36">
        <v>67.2</v>
      </c>
      <c r="N6361" s="37">
        <f t="shared" si="402"/>
        <v>147.9</v>
      </c>
    </row>
    <row r="6362" spans="1:14" ht="15.6" x14ac:dyDescent="0.3">
      <c r="A6362" s="40">
        <v>43730.875</v>
      </c>
      <c r="B6362" s="29">
        <f t="shared" si="399"/>
        <v>9</v>
      </c>
      <c r="C6362" s="34">
        <v>22</v>
      </c>
      <c r="D6362" s="35">
        <v>172.65</v>
      </c>
      <c r="E6362" s="36">
        <v>125.7</v>
      </c>
      <c r="F6362" s="37">
        <f t="shared" si="400"/>
        <v>298.35000000000002</v>
      </c>
      <c r="G6362" s="38"/>
      <c r="H6362" s="35">
        <v>162.304</v>
      </c>
      <c r="I6362" s="36">
        <v>102.351</v>
      </c>
      <c r="J6362" s="37">
        <f t="shared" si="401"/>
        <v>264.65499999999997</v>
      </c>
      <c r="K6362" s="38"/>
      <c r="L6362" s="35">
        <v>79.8</v>
      </c>
      <c r="M6362" s="36">
        <v>66.45</v>
      </c>
      <c r="N6362" s="37">
        <f t="shared" si="402"/>
        <v>146.25</v>
      </c>
    </row>
    <row r="6363" spans="1:14" ht="15.6" x14ac:dyDescent="0.3">
      <c r="A6363" s="39">
        <v>43730.916666666664</v>
      </c>
      <c r="B6363" s="29">
        <f t="shared" si="399"/>
        <v>9</v>
      </c>
      <c r="C6363" s="34">
        <v>22</v>
      </c>
      <c r="D6363" s="35">
        <v>161.69999999999999</v>
      </c>
      <c r="E6363" s="36">
        <v>124.2</v>
      </c>
      <c r="F6363" s="37">
        <f t="shared" si="400"/>
        <v>285.89999999999998</v>
      </c>
      <c r="G6363" s="38"/>
      <c r="H6363" s="35">
        <v>161.886</v>
      </c>
      <c r="I6363" s="36">
        <v>102.048</v>
      </c>
      <c r="J6363" s="37">
        <f t="shared" si="401"/>
        <v>263.93399999999997</v>
      </c>
      <c r="K6363" s="38"/>
      <c r="L6363" s="35">
        <v>79.8</v>
      </c>
      <c r="M6363" s="36">
        <v>64.5</v>
      </c>
      <c r="N6363" s="37">
        <f t="shared" si="402"/>
        <v>144.30000000000001</v>
      </c>
    </row>
    <row r="6364" spans="1:14" ht="15.6" x14ac:dyDescent="0.3">
      <c r="A6364" s="40">
        <v>43730.958333333336</v>
      </c>
      <c r="B6364" s="29">
        <f t="shared" si="399"/>
        <v>9</v>
      </c>
      <c r="C6364" s="34">
        <v>22</v>
      </c>
      <c r="D6364" s="35">
        <v>156.44999999999999</v>
      </c>
      <c r="E6364" s="36">
        <v>124.05</v>
      </c>
      <c r="F6364" s="37">
        <f t="shared" si="400"/>
        <v>280.5</v>
      </c>
      <c r="G6364" s="38"/>
      <c r="H6364" s="35">
        <v>161.45699999999999</v>
      </c>
      <c r="I6364" s="36">
        <v>102.831</v>
      </c>
      <c r="J6364" s="37">
        <f t="shared" si="401"/>
        <v>264.28800000000001</v>
      </c>
      <c r="K6364" s="38"/>
      <c r="L6364" s="35">
        <v>79.8</v>
      </c>
      <c r="M6364" s="36">
        <v>63</v>
      </c>
      <c r="N6364" s="37">
        <f t="shared" si="402"/>
        <v>142.80000000000001</v>
      </c>
    </row>
    <row r="6365" spans="1:14" ht="15.6" x14ac:dyDescent="0.3">
      <c r="A6365" s="39">
        <v>43730</v>
      </c>
      <c r="B6365" s="29">
        <f t="shared" si="399"/>
        <v>9</v>
      </c>
      <c r="C6365" s="34">
        <v>22</v>
      </c>
      <c r="D6365" s="35">
        <v>152.55000000000001</v>
      </c>
      <c r="E6365" s="36">
        <v>126.9</v>
      </c>
      <c r="F6365" s="37">
        <f t="shared" si="400"/>
        <v>279.45000000000005</v>
      </c>
      <c r="G6365" s="38"/>
      <c r="H6365" s="35">
        <v>161.17699999999999</v>
      </c>
      <c r="I6365" s="36">
        <v>102.122</v>
      </c>
      <c r="J6365" s="37">
        <f t="shared" si="401"/>
        <v>263.29899999999998</v>
      </c>
      <c r="K6365" s="38"/>
      <c r="L6365" s="35">
        <v>81</v>
      </c>
      <c r="M6365" s="36">
        <v>63.75</v>
      </c>
      <c r="N6365" s="37">
        <f t="shared" si="402"/>
        <v>144.75</v>
      </c>
    </row>
    <row r="6366" spans="1:14" ht="15.6" x14ac:dyDescent="0.3">
      <c r="A6366" s="40">
        <v>43731.041666666664</v>
      </c>
      <c r="B6366" s="29">
        <f t="shared" si="399"/>
        <v>9</v>
      </c>
      <c r="C6366" s="34">
        <v>23</v>
      </c>
      <c r="D6366" s="35">
        <v>150.15</v>
      </c>
      <c r="E6366" s="36">
        <v>126.75</v>
      </c>
      <c r="F6366" s="37">
        <f t="shared" si="400"/>
        <v>276.89999999999998</v>
      </c>
      <c r="G6366" s="38"/>
      <c r="H6366" s="35">
        <v>163.125</v>
      </c>
      <c r="I6366" s="36">
        <v>104.072</v>
      </c>
      <c r="J6366" s="37">
        <f t="shared" si="401"/>
        <v>267.197</v>
      </c>
      <c r="K6366" s="38"/>
      <c r="L6366" s="35">
        <v>82.65</v>
      </c>
      <c r="M6366" s="36">
        <v>63</v>
      </c>
      <c r="N6366" s="37">
        <f t="shared" si="402"/>
        <v>145.65</v>
      </c>
    </row>
    <row r="6367" spans="1:14" ht="15.6" x14ac:dyDescent="0.3">
      <c r="A6367" s="39">
        <v>43731.083333333336</v>
      </c>
      <c r="B6367" s="29">
        <f t="shared" si="399"/>
        <v>9</v>
      </c>
      <c r="C6367" s="34">
        <v>23</v>
      </c>
      <c r="D6367" s="35">
        <v>148.65</v>
      </c>
      <c r="E6367" s="36">
        <v>127.2</v>
      </c>
      <c r="F6367" s="37">
        <f t="shared" si="400"/>
        <v>275.85000000000002</v>
      </c>
      <c r="G6367" s="38"/>
      <c r="H6367" s="35">
        <v>162.578</v>
      </c>
      <c r="I6367" s="36">
        <v>101.998</v>
      </c>
      <c r="J6367" s="37">
        <f t="shared" si="401"/>
        <v>264.57600000000002</v>
      </c>
      <c r="K6367" s="38"/>
      <c r="L6367" s="35">
        <v>85.8</v>
      </c>
      <c r="M6367" s="36">
        <v>62.7</v>
      </c>
      <c r="N6367" s="37">
        <f t="shared" si="402"/>
        <v>148.5</v>
      </c>
    </row>
    <row r="6368" spans="1:14" ht="15.6" x14ac:dyDescent="0.3">
      <c r="A6368" s="40">
        <v>43731.125</v>
      </c>
      <c r="B6368" s="29">
        <f t="shared" si="399"/>
        <v>9</v>
      </c>
      <c r="C6368" s="34">
        <v>23</v>
      </c>
      <c r="D6368" s="35">
        <v>147.44999999999999</v>
      </c>
      <c r="E6368" s="36">
        <v>122.25</v>
      </c>
      <c r="F6368" s="37">
        <f t="shared" si="400"/>
        <v>269.7</v>
      </c>
      <c r="G6368" s="38"/>
      <c r="H6368" s="35">
        <v>155.285</v>
      </c>
      <c r="I6368" s="36">
        <v>103.959</v>
      </c>
      <c r="J6368" s="37">
        <f t="shared" si="401"/>
        <v>259.24400000000003</v>
      </c>
      <c r="K6368" s="38"/>
      <c r="L6368" s="35">
        <v>84.75</v>
      </c>
      <c r="M6368" s="36">
        <v>64.2</v>
      </c>
      <c r="N6368" s="37">
        <f t="shared" si="402"/>
        <v>148.94999999999999</v>
      </c>
    </row>
    <row r="6369" spans="1:14" ht="15.6" x14ac:dyDescent="0.3">
      <c r="A6369" s="39">
        <v>43731.166666666664</v>
      </c>
      <c r="B6369" s="29">
        <f t="shared" si="399"/>
        <v>9</v>
      </c>
      <c r="C6369" s="34">
        <v>23</v>
      </c>
      <c r="D6369" s="35">
        <v>144.15</v>
      </c>
      <c r="E6369" s="36">
        <v>201.75</v>
      </c>
      <c r="F6369" s="37">
        <f t="shared" si="400"/>
        <v>345.9</v>
      </c>
      <c r="G6369" s="38"/>
      <c r="H6369" s="35">
        <v>150.75800000000001</v>
      </c>
      <c r="I6369" s="36">
        <v>103.21299999999999</v>
      </c>
      <c r="J6369" s="37">
        <f t="shared" si="401"/>
        <v>253.971</v>
      </c>
      <c r="K6369" s="38"/>
      <c r="L6369" s="35">
        <v>138.44999999999999</v>
      </c>
      <c r="M6369" s="36">
        <v>74.25</v>
      </c>
      <c r="N6369" s="37">
        <f t="shared" si="402"/>
        <v>212.7</v>
      </c>
    </row>
    <row r="6370" spans="1:14" ht="15.6" x14ac:dyDescent="0.3">
      <c r="A6370" s="40">
        <v>43731.208333333336</v>
      </c>
      <c r="B6370" s="29">
        <f t="shared" si="399"/>
        <v>9</v>
      </c>
      <c r="C6370" s="34">
        <v>23</v>
      </c>
      <c r="D6370" s="35">
        <v>145.19999999999999</v>
      </c>
      <c r="E6370" s="36">
        <v>162.6</v>
      </c>
      <c r="F6370" s="37">
        <f t="shared" si="400"/>
        <v>307.79999999999995</v>
      </c>
      <c r="G6370" s="38"/>
      <c r="H6370" s="35">
        <v>161.827</v>
      </c>
      <c r="I6370" s="36">
        <v>109.062</v>
      </c>
      <c r="J6370" s="37">
        <f t="shared" si="401"/>
        <v>270.88900000000001</v>
      </c>
      <c r="K6370" s="38"/>
      <c r="L6370" s="35">
        <v>154.94999999999999</v>
      </c>
      <c r="M6370" s="36">
        <v>82.95</v>
      </c>
      <c r="N6370" s="37">
        <f t="shared" si="402"/>
        <v>237.89999999999998</v>
      </c>
    </row>
    <row r="6371" spans="1:14" ht="15.6" x14ac:dyDescent="0.3">
      <c r="A6371" s="39">
        <v>43731.25</v>
      </c>
      <c r="B6371" s="29">
        <f t="shared" si="399"/>
        <v>9</v>
      </c>
      <c r="C6371" s="34">
        <v>23</v>
      </c>
      <c r="D6371" s="35">
        <v>143.1</v>
      </c>
      <c r="E6371" s="36">
        <v>185.7</v>
      </c>
      <c r="F6371" s="37">
        <f t="shared" si="400"/>
        <v>328.79999999999995</v>
      </c>
      <c r="G6371" s="38"/>
      <c r="H6371" s="35">
        <v>253.73</v>
      </c>
      <c r="I6371" s="36">
        <v>124.749</v>
      </c>
      <c r="J6371" s="37">
        <f t="shared" si="401"/>
        <v>378.47899999999998</v>
      </c>
      <c r="K6371" s="38"/>
      <c r="L6371" s="35">
        <v>192</v>
      </c>
      <c r="M6371" s="36">
        <v>105.3</v>
      </c>
      <c r="N6371" s="37">
        <f t="shared" si="402"/>
        <v>297.3</v>
      </c>
    </row>
    <row r="6372" spans="1:14" ht="15.6" x14ac:dyDescent="0.3">
      <c r="A6372" s="40">
        <v>43731.291666666664</v>
      </c>
      <c r="B6372" s="29">
        <f t="shared" si="399"/>
        <v>9</v>
      </c>
      <c r="C6372" s="34">
        <v>23</v>
      </c>
      <c r="D6372" s="35">
        <v>179.55</v>
      </c>
      <c r="E6372" s="36">
        <v>268.8</v>
      </c>
      <c r="F6372" s="37">
        <f t="shared" si="400"/>
        <v>448.35</v>
      </c>
      <c r="G6372" s="38"/>
      <c r="H6372" s="35">
        <v>458.78500000000003</v>
      </c>
      <c r="I6372" s="36">
        <v>149.68799999999999</v>
      </c>
      <c r="J6372" s="37">
        <f t="shared" si="401"/>
        <v>608.47299999999996</v>
      </c>
      <c r="K6372" s="38"/>
      <c r="L6372" s="35">
        <v>285.60000000000002</v>
      </c>
      <c r="M6372" s="36">
        <v>177.45</v>
      </c>
      <c r="N6372" s="37">
        <f t="shared" si="402"/>
        <v>463.05</v>
      </c>
    </row>
    <row r="6373" spans="1:14" ht="15.6" x14ac:dyDescent="0.3">
      <c r="A6373" s="39">
        <v>43731.333333333336</v>
      </c>
      <c r="B6373" s="29">
        <f t="shared" si="399"/>
        <v>9</v>
      </c>
      <c r="C6373" s="34">
        <v>23</v>
      </c>
      <c r="D6373" s="35">
        <v>191.1</v>
      </c>
      <c r="E6373" s="36">
        <v>350.55</v>
      </c>
      <c r="F6373" s="37">
        <f t="shared" si="400"/>
        <v>541.65</v>
      </c>
      <c r="G6373" s="38"/>
      <c r="H6373" s="35">
        <v>484.59300000000002</v>
      </c>
      <c r="I6373" s="36">
        <v>183.505</v>
      </c>
      <c r="J6373" s="37">
        <f t="shared" si="401"/>
        <v>668.09799999999996</v>
      </c>
      <c r="K6373" s="38"/>
      <c r="L6373" s="35">
        <v>247.2</v>
      </c>
      <c r="M6373" s="36">
        <v>204.15</v>
      </c>
      <c r="N6373" s="37">
        <f t="shared" si="402"/>
        <v>451.35</v>
      </c>
    </row>
    <row r="6374" spans="1:14" ht="15.6" x14ac:dyDescent="0.3">
      <c r="A6374" s="40">
        <v>43731.375</v>
      </c>
      <c r="B6374" s="29">
        <f t="shared" si="399"/>
        <v>9</v>
      </c>
      <c r="C6374" s="34">
        <v>23</v>
      </c>
      <c r="D6374" s="35">
        <v>210.15</v>
      </c>
      <c r="E6374" s="36">
        <v>368.85</v>
      </c>
      <c r="F6374" s="37">
        <f t="shared" si="400"/>
        <v>579</v>
      </c>
      <c r="G6374" s="38"/>
      <c r="H6374" s="35">
        <v>484.25200000000001</v>
      </c>
      <c r="I6374" s="36">
        <v>207.76599999999999</v>
      </c>
      <c r="J6374" s="37">
        <f t="shared" si="401"/>
        <v>692.01800000000003</v>
      </c>
      <c r="K6374" s="38"/>
      <c r="L6374" s="35">
        <v>266.85000000000002</v>
      </c>
      <c r="M6374" s="36">
        <v>216.6</v>
      </c>
      <c r="N6374" s="37">
        <f t="shared" si="402"/>
        <v>483.45000000000005</v>
      </c>
    </row>
    <row r="6375" spans="1:14" ht="15.6" x14ac:dyDescent="0.3">
      <c r="A6375" s="39">
        <v>43731.416666666664</v>
      </c>
      <c r="B6375" s="29">
        <f t="shared" si="399"/>
        <v>9</v>
      </c>
      <c r="C6375" s="34">
        <v>23</v>
      </c>
      <c r="D6375" s="35">
        <v>229.95</v>
      </c>
      <c r="E6375" s="36">
        <v>408.75</v>
      </c>
      <c r="F6375" s="37">
        <f t="shared" si="400"/>
        <v>638.70000000000005</v>
      </c>
      <c r="G6375" s="38"/>
      <c r="H6375" s="35">
        <v>500.82100000000003</v>
      </c>
      <c r="I6375" s="36">
        <v>221.398</v>
      </c>
      <c r="J6375" s="37">
        <f t="shared" si="401"/>
        <v>722.21900000000005</v>
      </c>
      <c r="K6375" s="38"/>
      <c r="L6375" s="35">
        <v>283.05</v>
      </c>
      <c r="M6375" s="36">
        <v>229.95</v>
      </c>
      <c r="N6375" s="37">
        <f t="shared" si="402"/>
        <v>513</v>
      </c>
    </row>
    <row r="6376" spans="1:14" ht="15.6" x14ac:dyDescent="0.3">
      <c r="A6376" s="40">
        <v>43731.458333333336</v>
      </c>
      <c r="B6376" s="29">
        <f t="shared" si="399"/>
        <v>9</v>
      </c>
      <c r="C6376" s="34">
        <v>23</v>
      </c>
      <c r="D6376" s="35">
        <v>222.15</v>
      </c>
      <c r="E6376" s="36">
        <v>407.1</v>
      </c>
      <c r="F6376" s="37">
        <f t="shared" si="400"/>
        <v>629.25</v>
      </c>
      <c r="G6376" s="38"/>
      <c r="H6376" s="35">
        <v>489.13</v>
      </c>
      <c r="I6376" s="36">
        <v>228.75399999999999</v>
      </c>
      <c r="J6376" s="37">
        <f t="shared" si="401"/>
        <v>717.88400000000001</v>
      </c>
      <c r="K6376" s="38"/>
      <c r="L6376" s="35">
        <v>282</v>
      </c>
      <c r="M6376" s="36">
        <v>231.9</v>
      </c>
      <c r="N6376" s="37">
        <f t="shared" si="402"/>
        <v>513.9</v>
      </c>
    </row>
    <row r="6377" spans="1:14" ht="15.6" x14ac:dyDescent="0.3">
      <c r="A6377" s="39">
        <v>43731.5</v>
      </c>
      <c r="B6377" s="29">
        <f t="shared" si="399"/>
        <v>9</v>
      </c>
      <c r="C6377" s="34">
        <v>23</v>
      </c>
      <c r="D6377" s="35">
        <v>243.3</v>
      </c>
      <c r="E6377" s="36">
        <v>401.85</v>
      </c>
      <c r="F6377" s="37">
        <f t="shared" si="400"/>
        <v>645.15000000000009</v>
      </c>
      <c r="G6377" s="38"/>
      <c r="H6377" s="35">
        <v>478.137</v>
      </c>
      <c r="I6377" s="36">
        <v>229.74299999999999</v>
      </c>
      <c r="J6377" s="37">
        <f t="shared" si="401"/>
        <v>707.88</v>
      </c>
      <c r="K6377" s="38"/>
      <c r="L6377" s="35">
        <v>280.8</v>
      </c>
      <c r="M6377" s="36">
        <v>230.25</v>
      </c>
      <c r="N6377" s="37">
        <f t="shared" si="402"/>
        <v>511.05</v>
      </c>
    </row>
    <row r="6378" spans="1:14" ht="15.6" x14ac:dyDescent="0.3">
      <c r="A6378" s="40">
        <v>43731.541666666664</v>
      </c>
      <c r="B6378" s="29">
        <f t="shared" si="399"/>
        <v>9</v>
      </c>
      <c r="C6378" s="34">
        <v>23</v>
      </c>
      <c r="D6378" s="35">
        <v>243.15</v>
      </c>
      <c r="E6378" s="36">
        <v>410.25</v>
      </c>
      <c r="F6378" s="37">
        <f t="shared" si="400"/>
        <v>653.4</v>
      </c>
      <c r="G6378" s="38"/>
      <c r="H6378" s="35">
        <v>468.178</v>
      </c>
      <c r="I6378" s="36">
        <v>239.887</v>
      </c>
      <c r="J6378" s="37">
        <f t="shared" si="401"/>
        <v>708.06500000000005</v>
      </c>
      <c r="K6378" s="38"/>
      <c r="L6378" s="35">
        <v>280.5</v>
      </c>
      <c r="M6378" s="36">
        <v>220.5</v>
      </c>
      <c r="N6378" s="37">
        <f t="shared" si="402"/>
        <v>501</v>
      </c>
    </row>
    <row r="6379" spans="1:14" ht="15.6" x14ac:dyDescent="0.3">
      <c r="A6379" s="39">
        <v>43731.583333333336</v>
      </c>
      <c r="B6379" s="29">
        <f t="shared" si="399"/>
        <v>9</v>
      </c>
      <c r="C6379" s="34">
        <v>23</v>
      </c>
      <c r="D6379" s="35">
        <v>252.75</v>
      </c>
      <c r="E6379" s="36">
        <v>396.3</v>
      </c>
      <c r="F6379" s="37">
        <f t="shared" si="400"/>
        <v>649.04999999999995</v>
      </c>
      <c r="G6379" s="38"/>
      <c r="H6379" s="35">
        <v>461.86799999999999</v>
      </c>
      <c r="I6379" s="36">
        <v>232.56399999999999</v>
      </c>
      <c r="J6379" s="37">
        <f t="shared" si="401"/>
        <v>694.43200000000002</v>
      </c>
      <c r="K6379" s="38"/>
      <c r="L6379" s="35">
        <v>283.5</v>
      </c>
      <c r="M6379" s="36">
        <v>219.3</v>
      </c>
      <c r="N6379" s="37">
        <f t="shared" si="402"/>
        <v>502.8</v>
      </c>
    </row>
    <row r="6380" spans="1:14" ht="15.6" x14ac:dyDescent="0.3">
      <c r="A6380" s="40">
        <v>43731.625</v>
      </c>
      <c r="B6380" s="29">
        <f t="shared" si="399"/>
        <v>9</v>
      </c>
      <c r="C6380" s="34">
        <v>23</v>
      </c>
      <c r="D6380" s="35">
        <v>253.65</v>
      </c>
      <c r="E6380" s="36">
        <v>392.55</v>
      </c>
      <c r="F6380" s="37">
        <f t="shared" si="400"/>
        <v>646.20000000000005</v>
      </c>
      <c r="G6380" s="38"/>
      <c r="H6380" s="35">
        <v>455.12</v>
      </c>
      <c r="I6380" s="36">
        <v>230.506</v>
      </c>
      <c r="J6380" s="37">
        <f t="shared" si="401"/>
        <v>685.62599999999998</v>
      </c>
      <c r="K6380" s="38"/>
      <c r="L6380" s="35">
        <v>281.39999999999998</v>
      </c>
      <c r="M6380" s="36">
        <v>214.5</v>
      </c>
      <c r="N6380" s="37">
        <f t="shared" si="402"/>
        <v>495.9</v>
      </c>
    </row>
    <row r="6381" spans="1:14" ht="15.6" x14ac:dyDescent="0.3">
      <c r="A6381" s="39">
        <v>43731.666666666664</v>
      </c>
      <c r="B6381" s="29">
        <f t="shared" si="399"/>
        <v>9</v>
      </c>
      <c r="C6381" s="34">
        <v>23</v>
      </c>
      <c r="D6381" s="35">
        <v>249.9</v>
      </c>
      <c r="E6381" s="36">
        <v>386.1</v>
      </c>
      <c r="F6381" s="37">
        <f t="shared" si="400"/>
        <v>636</v>
      </c>
      <c r="G6381" s="38"/>
      <c r="H6381" s="35">
        <v>444.66699999999997</v>
      </c>
      <c r="I6381" s="36">
        <v>229.39400000000001</v>
      </c>
      <c r="J6381" s="37">
        <f t="shared" si="401"/>
        <v>674.06099999999992</v>
      </c>
      <c r="K6381" s="38"/>
      <c r="L6381" s="35">
        <v>279.3</v>
      </c>
      <c r="M6381" s="36">
        <v>212.55</v>
      </c>
      <c r="N6381" s="37">
        <f t="shared" si="402"/>
        <v>491.85</v>
      </c>
    </row>
    <row r="6382" spans="1:14" ht="15.6" x14ac:dyDescent="0.3">
      <c r="A6382" s="40">
        <v>43731.708333333336</v>
      </c>
      <c r="B6382" s="29">
        <f t="shared" si="399"/>
        <v>9</v>
      </c>
      <c r="C6382" s="34">
        <v>23</v>
      </c>
      <c r="D6382" s="35">
        <v>238.65</v>
      </c>
      <c r="E6382" s="36">
        <v>365.7</v>
      </c>
      <c r="F6382" s="37">
        <f t="shared" si="400"/>
        <v>604.35</v>
      </c>
      <c r="G6382" s="38"/>
      <c r="H6382" s="35">
        <v>433.96699999999998</v>
      </c>
      <c r="I6382" s="36">
        <v>220.90299999999999</v>
      </c>
      <c r="J6382" s="37">
        <f t="shared" si="401"/>
        <v>654.87</v>
      </c>
      <c r="K6382" s="38"/>
      <c r="L6382" s="35">
        <v>270.14999999999998</v>
      </c>
      <c r="M6382" s="36">
        <v>204.6</v>
      </c>
      <c r="N6382" s="37">
        <f t="shared" si="402"/>
        <v>474.75</v>
      </c>
    </row>
    <row r="6383" spans="1:14" ht="15.6" x14ac:dyDescent="0.3">
      <c r="A6383" s="39">
        <v>43731.75</v>
      </c>
      <c r="B6383" s="29">
        <f t="shared" si="399"/>
        <v>9</v>
      </c>
      <c r="C6383" s="34">
        <v>23</v>
      </c>
      <c r="D6383" s="35">
        <v>236.25</v>
      </c>
      <c r="E6383" s="36">
        <v>342.45</v>
      </c>
      <c r="F6383" s="37">
        <f t="shared" si="400"/>
        <v>578.70000000000005</v>
      </c>
      <c r="G6383" s="38"/>
      <c r="H6383" s="35">
        <v>401.01499999999999</v>
      </c>
      <c r="I6383" s="36">
        <v>204.61099999999999</v>
      </c>
      <c r="J6383" s="37">
        <f t="shared" si="401"/>
        <v>605.62599999999998</v>
      </c>
      <c r="K6383" s="38"/>
      <c r="L6383" s="35">
        <v>254.55</v>
      </c>
      <c r="M6383" s="36">
        <v>198</v>
      </c>
      <c r="N6383" s="37">
        <f t="shared" si="402"/>
        <v>452.55</v>
      </c>
    </row>
    <row r="6384" spans="1:14" ht="15.6" x14ac:dyDescent="0.3">
      <c r="A6384" s="40">
        <v>43731.791666666664</v>
      </c>
      <c r="B6384" s="29">
        <f t="shared" si="399"/>
        <v>9</v>
      </c>
      <c r="C6384" s="34">
        <v>23</v>
      </c>
      <c r="D6384" s="35">
        <v>227.7</v>
      </c>
      <c r="E6384" s="36">
        <v>299.25</v>
      </c>
      <c r="F6384" s="37">
        <f t="shared" si="400"/>
        <v>526.95000000000005</v>
      </c>
      <c r="G6384" s="38"/>
      <c r="H6384" s="35">
        <v>187.38300000000001</v>
      </c>
      <c r="I6384" s="36">
        <v>168.87</v>
      </c>
      <c r="J6384" s="37">
        <f t="shared" si="401"/>
        <v>356.25300000000004</v>
      </c>
      <c r="K6384" s="38"/>
      <c r="L6384" s="35">
        <v>111.6</v>
      </c>
      <c r="M6384" s="36">
        <v>104.4</v>
      </c>
      <c r="N6384" s="37">
        <f t="shared" si="402"/>
        <v>216</v>
      </c>
    </row>
    <row r="6385" spans="1:14" ht="15.6" x14ac:dyDescent="0.3">
      <c r="A6385" s="39">
        <v>43731.833333333336</v>
      </c>
      <c r="B6385" s="29">
        <f t="shared" si="399"/>
        <v>9</v>
      </c>
      <c r="C6385" s="34">
        <v>23</v>
      </c>
      <c r="D6385" s="35">
        <v>223.8</v>
      </c>
      <c r="E6385" s="36">
        <v>284.25</v>
      </c>
      <c r="F6385" s="37">
        <f t="shared" si="400"/>
        <v>508.05</v>
      </c>
      <c r="G6385" s="38"/>
      <c r="H6385" s="35">
        <v>180.857</v>
      </c>
      <c r="I6385" s="36">
        <v>161.99600000000001</v>
      </c>
      <c r="J6385" s="37">
        <f t="shared" si="401"/>
        <v>342.85300000000001</v>
      </c>
      <c r="K6385" s="38"/>
      <c r="L6385" s="35">
        <v>101.4</v>
      </c>
      <c r="M6385" s="36">
        <v>82.5</v>
      </c>
      <c r="N6385" s="37">
        <f t="shared" si="402"/>
        <v>183.9</v>
      </c>
    </row>
    <row r="6386" spans="1:14" ht="15.6" x14ac:dyDescent="0.3">
      <c r="A6386" s="40">
        <v>43731.875</v>
      </c>
      <c r="B6386" s="29">
        <f t="shared" si="399"/>
        <v>9</v>
      </c>
      <c r="C6386" s="34">
        <v>23</v>
      </c>
      <c r="D6386" s="35">
        <v>202.65</v>
      </c>
      <c r="E6386" s="36">
        <v>274.2</v>
      </c>
      <c r="F6386" s="37">
        <f t="shared" si="400"/>
        <v>476.85</v>
      </c>
      <c r="G6386" s="38"/>
      <c r="H6386" s="35">
        <v>184.43700000000001</v>
      </c>
      <c r="I6386" s="36">
        <v>161.953</v>
      </c>
      <c r="J6386" s="37">
        <f t="shared" si="401"/>
        <v>346.39</v>
      </c>
      <c r="K6386" s="38"/>
      <c r="L6386" s="35">
        <v>104.25</v>
      </c>
      <c r="M6386" s="36">
        <v>79.349999999999994</v>
      </c>
      <c r="N6386" s="37">
        <f t="shared" si="402"/>
        <v>183.6</v>
      </c>
    </row>
    <row r="6387" spans="1:14" ht="15.6" x14ac:dyDescent="0.3">
      <c r="A6387" s="39">
        <v>43731.916666666664</v>
      </c>
      <c r="B6387" s="29">
        <f t="shared" si="399"/>
        <v>9</v>
      </c>
      <c r="C6387" s="34">
        <v>23</v>
      </c>
      <c r="D6387" s="35">
        <v>176.7</v>
      </c>
      <c r="E6387" s="36">
        <v>145.65</v>
      </c>
      <c r="F6387" s="37">
        <f t="shared" si="400"/>
        <v>322.35000000000002</v>
      </c>
      <c r="G6387" s="38"/>
      <c r="H6387" s="35">
        <v>179.137</v>
      </c>
      <c r="I6387" s="36">
        <v>150.077</v>
      </c>
      <c r="J6387" s="37">
        <f t="shared" si="401"/>
        <v>329.214</v>
      </c>
      <c r="K6387" s="38"/>
      <c r="L6387" s="35">
        <v>99.9</v>
      </c>
      <c r="M6387" s="36">
        <v>69.900000000000006</v>
      </c>
      <c r="N6387" s="37">
        <f t="shared" si="402"/>
        <v>169.8</v>
      </c>
    </row>
    <row r="6388" spans="1:14" ht="15.6" x14ac:dyDescent="0.3">
      <c r="A6388" s="40">
        <v>43731.958333333336</v>
      </c>
      <c r="B6388" s="29">
        <f t="shared" si="399"/>
        <v>9</v>
      </c>
      <c r="C6388" s="34">
        <v>23</v>
      </c>
      <c r="D6388" s="35">
        <v>177.3</v>
      </c>
      <c r="E6388" s="36">
        <v>138.30000000000001</v>
      </c>
      <c r="F6388" s="37">
        <f t="shared" si="400"/>
        <v>315.60000000000002</v>
      </c>
      <c r="G6388" s="38"/>
      <c r="H6388" s="35">
        <v>175.84800000000001</v>
      </c>
      <c r="I6388" s="36">
        <v>148.374</v>
      </c>
      <c r="J6388" s="37">
        <f t="shared" si="401"/>
        <v>324.22199999999998</v>
      </c>
      <c r="K6388" s="38"/>
      <c r="L6388" s="35">
        <v>91.5</v>
      </c>
      <c r="M6388" s="36">
        <v>67.95</v>
      </c>
      <c r="N6388" s="37">
        <f t="shared" si="402"/>
        <v>159.44999999999999</v>
      </c>
    </row>
    <row r="6389" spans="1:14" ht="15.6" x14ac:dyDescent="0.3">
      <c r="A6389" s="39">
        <v>43731</v>
      </c>
      <c r="B6389" s="29">
        <f t="shared" si="399"/>
        <v>9</v>
      </c>
      <c r="C6389" s="34">
        <v>23</v>
      </c>
      <c r="D6389" s="35">
        <v>147.15</v>
      </c>
      <c r="E6389" s="36">
        <v>133.19999999999999</v>
      </c>
      <c r="F6389" s="37">
        <f t="shared" si="400"/>
        <v>280.35000000000002</v>
      </c>
      <c r="G6389" s="38"/>
      <c r="H6389" s="35">
        <v>169.05699999999999</v>
      </c>
      <c r="I6389" s="36">
        <v>118.392</v>
      </c>
      <c r="J6389" s="37">
        <f t="shared" si="401"/>
        <v>287.44899999999996</v>
      </c>
      <c r="K6389" s="38"/>
      <c r="L6389" s="35">
        <v>81.150000000000006</v>
      </c>
      <c r="M6389" s="36">
        <v>59.7</v>
      </c>
      <c r="N6389" s="37">
        <f t="shared" si="402"/>
        <v>140.85000000000002</v>
      </c>
    </row>
    <row r="6390" spans="1:14" ht="15.6" x14ac:dyDescent="0.3">
      <c r="A6390" s="40">
        <v>43732.041666666664</v>
      </c>
      <c r="B6390" s="29">
        <f t="shared" si="399"/>
        <v>9</v>
      </c>
      <c r="C6390" s="34">
        <v>24</v>
      </c>
      <c r="D6390" s="35">
        <v>122.1</v>
      </c>
      <c r="E6390" s="36">
        <v>120</v>
      </c>
      <c r="F6390" s="37">
        <f t="shared" si="400"/>
        <v>242.1</v>
      </c>
      <c r="G6390" s="38"/>
      <c r="H6390" s="35">
        <v>164.17099999999999</v>
      </c>
      <c r="I6390" s="36">
        <v>101.027</v>
      </c>
      <c r="J6390" s="37">
        <f t="shared" si="401"/>
        <v>265.19799999999998</v>
      </c>
      <c r="K6390" s="38"/>
      <c r="L6390" s="35">
        <v>78.75</v>
      </c>
      <c r="M6390" s="36">
        <v>59.4</v>
      </c>
      <c r="N6390" s="37">
        <f t="shared" si="402"/>
        <v>138.15</v>
      </c>
    </row>
    <row r="6391" spans="1:14" ht="15.6" x14ac:dyDescent="0.3">
      <c r="A6391" s="39">
        <v>43732.083333333336</v>
      </c>
      <c r="B6391" s="29">
        <f t="shared" si="399"/>
        <v>9</v>
      </c>
      <c r="C6391" s="34">
        <v>24</v>
      </c>
      <c r="D6391" s="35">
        <v>114.9</v>
      </c>
      <c r="E6391" s="36">
        <v>119.7</v>
      </c>
      <c r="F6391" s="37">
        <f t="shared" si="400"/>
        <v>234.60000000000002</v>
      </c>
      <c r="G6391" s="38"/>
      <c r="H6391" s="35">
        <v>162.51400000000001</v>
      </c>
      <c r="I6391" s="36">
        <v>100.767</v>
      </c>
      <c r="J6391" s="37">
        <f t="shared" si="401"/>
        <v>263.28100000000001</v>
      </c>
      <c r="K6391" s="38"/>
      <c r="L6391" s="35">
        <v>78.150000000000006</v>
      </c>
      <c r="M6391" s="36">
        <v>58.95</v>
      </c>
      <c r="N6391" s="37">
        <f t="shared" si="402"/>
        <v>137.10000000000002</v>
      </c>
    </row>
    <row r="6392" spans="1:14" ht="15.6" x14ac:dyDescent="0.3">
      <c r="A6392" s="40">
        <v>43732.125</v>
      </c>
      <c r="B6392" s="29">
        <f t="shared" si="399"/>
        <v>9</v>
      </c>
      <c r="C6392" s="34">
        <v>24</v>
      </c>
      <c r="D6392" s="35">
        <v>113.7</v>
      </c>
      <c r="E6392" s="36">
        <v>118.65</v>
      </c>
      <c r="F6392" s="37">
        <f t="shared" si="400"/>
        <v>232.35000000000002</v>
      </c>
      <c r="G6392" s="38"/>
      <c r="H6392" s="35">
        <v>161.11000000000001</v>
      </c>
      <c r="I6392" s="36">
        <v>100.711</v>
      </c>
      <c r="J6392" s="37">
        <f t="shared" si="401"/>
        <v>261.82100000000003</v>
      </c>
      <c r="K6392" s="38"/>
      <c r="L6392" s="35">
        <v>76.5</v>
      </c>
      <c r="M6392" s="36">
        <v>58.8</v>
      </c>
      <c r="N6392" s="37">
        <f t="shared" si="402"/>
        <v>135.30000000000001</v>
      </c>
    </row>
    <row r="6393" spans="1:14" ht="15.6" x14ac:dyDescent="0.3">
      <c r="A6393" s="39">
        <v>43732.166666666664</v>
      </c>
      <c r="B6393" s="29">
        <f t="shared" si="399"/>
        <v>9</v>
      </c>
      <c r="C6393" s="34">
        <v>24</v>
      </c>
      <c r="D6393" s="35">
        <v>115.2</v>
      </c>
      <c r="E6393" s="36">
        <v>115.8</v>
      </c>
      <c r="F6393" s="37">
        <f t="shared" si="400"/>
        <v>231</v>
      </c>
      <c r="G6393" s="38"/>
      <c r="H6393" s="35">
        <v>167.59399999999999</v>
      </c>
      <c r="I6393" s="36">
        <v>100.52</v>
      </c>
      <c r="J6393" s="37">
        <f t="shared" si="401"/>
        <v>268.11399999999998</v>
      </c>
      <c r="K6393" s="38"/>
      <c r="L6393" s="35">
        <v>75.599999999999994</v>
      </c>
      <c r="M6393" s="36">
        <v>60</v>
      </c>
      <c r="N6393" s="37">
        <f t="shared" si="402"/>
        <v>135.6</v>
      </c>
    </row>
    <row r="6394" spans="1:14" ht="15.6" x14ac:dyDescent="0.3">
      <c r="A6394" s="40">
        <v>43732.208333333336</v>
      </c>
      <c r="B6394" s="29">
        <f t="shared" si="399"/>
        <v>9</v>
      </c>
      <c r="C6394" s="34">
        <v>24</v>
      </c>
      <c r="D6394" s="35">
        <v>113.25</v>
      </c>
      <c r="E6394" s="36">
        <v>119.7</v>
      </c>
      <c r="F6394" s="37">
        <f t="shared" si="400"/>
        <v>232.95</v>
      </c>
      <c r="G6394" s="38"/>
      <c r="H6394" s="35">
        <v>172.797</v>
      </c>
      <c r="I6394" s="36">
        <v>108.268</v>
      </c>
      <c r="J6394" s="37">
        <f t="shared" si="401"/>
        <v>281.065</v>
      </c>
      <c r="K6394" s="38"/>
      <c r="L6394" s="35">
        <v>79.5</v>
      </c>
      <c r="M6394" s="36">
        <v>58.5</v>
      </c>
      <c r="N6394" s="37">
        <f t="shared" si="402"/>
        <v>138</v>
      </c>
    </row>
    <row r="6395" spans="1:14" ht="15.6" x14ac:dyDescent="0.3">
      <c r="A6395" s="39">
        <v>43732.25</v>
      </c>
      <c r="B6395" s="29">
        <f t="shared" si="399"/>
        <v>9</v>
      </c>
      <c r="C6395" s="34">
        <v>24</v>
      </c>
      <c r="D6395" s="35">
        <v>115.35</v>
      </c>
      <c r="E6395" s="36">
        <v>132.15</v>
      </c>
      <c r="F6395" s="37">
        <f t="shared" si="400"/>
        <v>247.5</v>
      </c>
      <c r="G6395" s="38"/>
      <c r="H6395" s="35">
        <v>187.078</v>
      </c>
      <c r="I6395" s="36">
        <v>119.107</v>
      </c>
      <c r="J6395" s="37">
        <f t="shared" si="401"/>
        <v>306.185</v>
      </c>
      <c r="K6395" s="38"/>
      <c r="L6395" s="35">
        <v>82.35</v>
      </c>
      <c r="M6395" s="36">
        <v>60.3</v>
      </c>
      <c r="N6395" s="37">
        <f t="shared" si="402"/>
        <v>142.64999999999998</v>
      </c>
    </row>
    <row r="6396" spans="1:14" ht="15.6" x14ac:dyDescent="0.3">
      <c r="A6396" s="40">
        <v>43732.291666666664</v>
      </c>
      <c r="B6396" s="29">
        <f t="shared" si="399"/>
        <v>9</v>
      </c>
      <c r="C6396" s="34">
        <v>24</v>
      </c>
      <c r="D6396" s="35">
        <v>151.05000000000001</v>
      </c>
      <c r="E6396" s="36">
        <v>157.05000000000001</v>
      </c>
      <c r="F6396" s="37">
        <f t="shared" si="400"/>
        <v>308.10000000000002</v>
      </c>
      <c r="G6396" s="38"/>
      <c r="H6396" s="35">
        <v>226.26</v>
      </c>
      <c r="I6396" s="36">
        <v>158.57499999999999</v>
      </c>
      <c r="J6396" s="37">
        <f t="shared" si="401"/>
        <v>384.83499999999998</v>
      </c>
      <c r="K6396" s="38"/>
      <c r="L6396" s="35">
        <v>115.8</v>
      </c>
      <c r="M6396" s="36">
        <v>92.4</v>
      </c>
      <c r="N6396" s="37">
        <f t="shared" si="402"/>
        <v>208.2</v>
      </c>
    </row>
    <row r="6397" spans="1:14" ht="15.6" x14ac:dyDescent="0.3">
      <c r="A6397" s="39">
        <v>43732.333333333336</v>
      </c>
      <c r="B6397" s="29">
        <f t="shared" si="399"/>
        <v>9</v>
      </c>
      <c r="C6397" s="34">
        <v>24</v>
      </c>
      <c r="D6397" s="35">
        <v>158.55000000000001</v>
      </c>
      <c r="E6397" s="36">
        <v>170.25</v>
      </c>
      <c r="F6397" s="37">
        <f t="shared" si="400"/>
        <v>328.8</v>
      </c>
      <c r="G6397" s="38"/>
      <c r="H6397" s="35">
        <v>233.69200000000001</v>
      </c>
      <c r="I6397" s="36">
        <v>179.197</v>
      </c>
      <c r="J6397" s="37">
        <f t="shared" si="401"/>
        <v>412.88900000000001</v>
      </c>
      <c r="K6397" s="38"/>
      <c r="L6397" s="35">
        <v>139.80000000000001</v>
      </c>
      <c r="M6397" s="36">
        <v>110.85</v>
      </c>
      <c r="N6397" s="37">
        <f t="shared" si="402"/>
        <v>250.65</v>
      </c>
    </row>
    <row r="6398" spans="1:14" ht="15.6" x14ac:dyDescent="0.3">
      <c r="A6398" s="40">
        <v>43732.375</v>
      </c>
      <c r="B6398" s="29">
        <f t="shared" si="399"/>
        <v>9</v>
      </c>
      <c r="C6398" s="34">
        <v>24</v>
      </c>
      <c r="D6398" s="35">
        <v>191.25</v>
      </c>
      <c r="E6398" s="36">
        <v>198.6</v>
      </c>
      <c r="F6398" s="37">
        <f t="shared" si="400"/>
        <v>389.85</v>
      </c>
      <c r="G6398" s="38"/>
      <c r="H6398" s="35">
        <v>251.47</v>
      </c>
      <c r="I6398" s="36">
        <v>203.01400000000001</v>
      </c>
      <c r="J6398" s="37">
        <f t="shared" si="401"/>
        <v>454.48400000000004</v>
      </c>
      <c r="K6398" s="38"/>
      <c r="L6398" s="35">
        <v>152.69999999999999</v>
      </c>
      <c r="M6398" s="36">
        <v>119.7</v>
      </c>
      <c r="N6398" s="37">
        <f t="shared" si="402"/>
        <v>272.39999999999998</v>
      </c>
    </row>
    <row r="6399" spans="1:14" ht="15.6" x14ac:dyDescent="0.3">
      <c r="A6399" s="39">
        <v>43732.416666666664</v>
      </c>
      <c r="B6399" s="29">
        <f t="shared" si="399"/>
        <v>9</v>
      </c>
      <c r="C6399" s="34">
        <v>24</v>
      </c>
      <c r="D6399" s="35">
        <v>210.9</v>
      </c>
      <c r="E6399" s="36">
        <v>228.9</v>
      </c>
      <c r="F6399" s="37">
        <f t="shared" si="400"/>
        <v>439.8</v>
      </c>
      <c r="G6399" s="38"/>
      <c r="H6399" s="35">
        <v>262.197</v>
      </c>
      <c r="I6399" s="36">
        <v>218.61199999999999</v>
      </c>
      <c r="J6399" s="37">
        <f t="shared" si="401"/>
        <v>480.80899999999997</v>
      </c>
      <c r="K6399" s="38"/>
      <c r="L6399" s="35">
        <v>169.5</v>
      </c>
      <c r="M6399" s="36">
        <v>135.30000000000001</v>
      </c>
      <c r="N6399" s="37">
        <f t="shared" si="402"/>
        <v>304.8</v>
      </c>
    </row>
    <row r="6400" spans="1:14" ht="15.6" x14ac:dyDescent="0.3">
      <c r="A6400" s="40">
        <v>43732.458333333336</v>
      </c>
      <c r="B6400" s="29">
        <f t="shared" si="399"/>
        <v>9</v>
      </c>
      <c r="C6400" s="34">
        <v>24</v>
      </c>
      <c r="D6400" s="35">
        <v>220.2</v>
      </c>
      <c r="E6400" s="36">
        <v>235.65</v>
      </c>
      <c r="F6400" s="37">
        <f t="shared" si="400"/>
        <v>455.85</v>
      </c>
      <c r="G6400" s="38"/>
      <c r="H6400" s="35">
        <v>260.69</v>
      </c>
      <c r="I6400" s="36">
        <v>225.83500000000001</v>
      </c>
      <c r="J6400" s="37">
        <f t="shared" si="401"/>
        <v>486.52499999999998</v>
      </c>
      <c r="K6400" s="38"/>
      <c r="L6400" s="35">
        <v>170.25</v>
      </c>
      <c r="M6400" s="36">
        <v>135</v>
      </c>
      <c r="N6400" s="37">
        <f t="shared" si="402"/>
        <v>305.25</v>
      </c>
    </row>
    <row r="6401" spans="1:14" ht="15.6" x14ac:dyDescent="0.3">
      <c r="A6401" s="39">
        <v>43732.5</v>
      </c>
      <c r="B6401" s="29">
        <f t="shared" si="399"/>
        <v>9</v>
      </c>
      <c r="C6401" s="34">
        <v>24</v>
      </c>
      <c r="D6401" s="35">
        <v>226.05</v>
      </c>
      <c r="E6401" s="36">
        <v>270.60000000000002</v>
      </c>
      <c r="F6401" s="37">
        <f t="shared" si="400"/>
        <v>496.65000000000003</v>
      </c>
      <c r="G6401" s="38"/>
      <c r="H6401" s="35">
        <v>301.01499999999999</v>
      </c>
      <c r="I6401" s="36">
        <v>228.85499999999999</v>
      </c>
      <c r="J6401" s="37">
        <f t="shared" si="401"/>
        <v>529.87</v>
      </c>
      <c r="K6401" s="38"/>
      <c r="L6401" s="35">
        <v>176.85</v>
      </c>
      <c r="M6401" s="36">
        <v>147.75</v>
      </c>
      <c r="N6401" s="37">
        <f t="shared" si="402"/>
        <v>324.60000000000002</v>
      </c>
    </row>
    <row r="6402" spans="1:14" ht="15.6" x14ac:dyDescent="0.3">
      <c r="A6402" s="40">
        <v>43732.541666666664</v>
      </c>
      <c r="B6402" s="29">
        <f t="shared" si="399"/>
        <v>9</v>
      </c>
      <c r="C6402" s="34">
        <v>24</v>
      </c>
      <c r="D6402" s="35">
        <v>230.4</v>
      </c>
      <c r="E6402" s="36">
        <v>362.55</v>
      </c>
      <c r="F6402" s="37">
        <f t="shared" si="400"/>
        <v>592.95000000000005</v>
      </c>
      <c r="G6402" s="38"/>
      <c r="H6402" s="35">
        <v>410.41300000000001</v>
      </c>
      <c r="I6402" s="36">
        <v>234.87700000000001</v>
      </c>
      <c r="J6402" s="37">
        <f t="shared" si="401"/>
        <v>645.29</v>
      </c>
      <c r="K6402" s="38"/>
      <c r="L6402" s="35">
        <v>271.2</v>
      </c>
      <c r="M6402" s="36">
        <v>198.9</v>
      </c>
      <c r="N6402" s="37">
        <f t="shared" si="402"/>
        <v>470.1</v>
      </c>
    </row>
    <row r="6403" spans="1:14" ht="15.6" x14ac:dyDescent="0.3">
      <c r="A6403" s="39">
        <v>43732.583333333336</v>
      </c>
      <c r="B6403" s="29">
        <f t="shared" si="399"/>
        <v>9</v>
      </c>
      <c r="C6403" s="34">
        <v>24</v>
      </c>
      <c r="D6403" s="35">
        <v>246</v>
      </c>
      <c r="E6403" s="36">
        <v>361.05</v>
      </c>
      <c r="F6403" s="37">
        <f t="shared" si="400"/>
        <v>607.04999999999995</v>
      </c>
      <c r="G6403" s="38"/>
      <c r="H6403" s="35">
        <v>415.31099999999998</v>
      </c>
      <c r="I6403" s="36">
        <v>230.99199999999999</v>
      </c>
      <c r="J6403" s="37">
        <f t="shared" si="401"/>
        <v>646.303</v>
      </c>
      <c r="K6403" s="38"/>
      <c r="L6403" s="35">
        <v>260.39999999999998</v>
      </c>
      <c r="M6403" s="36">
        <v>196.95</v>
      </c>
      <c r="N6403" s="37">
        <f t="shared" si="402"/>
        <v>457.34999999999997</v>
      </c>
    </row>
    <row r="6404" spans="1:14" ht="15.6" x14ac:dyDescent="0.3">
      <c r="A6404" s="40">
        <v>43732.625</v>
      </c>
      <c r="B6404" s="29">
        <f t="shared" si="399"/>
        <v>9</v>
      </c>
      <c r="C6404" s="34">
        <v>24</v>
      </c>
      <c r="D6404" s="35">
        <v>235.35</v>
      </c>
      <c r="E6404" s="36">
        <v>360.6</v>
      </c>
      <c r="F6404" s="37">
        <f t="shared" si="400"/>
        <v>595.95000000000005</v>
      </c>
      <c r="G6404" s="38"/>
      <c r="H6404" s="35">
        <v>408.96300000000002</v>
      </c>
      <c r="I6404" s="36">
        <v>228.78800000000001</v>
      </c>
      <c r="J6404" s="37">
        <f t="shared" si="401"/>
        <v>637.75099999999998</v>
      </c>
      <c r="K6404" s="38"/>
      <c r="L6404" s="35">
        <v>258.45</v>
      </c>
      <c r="M6404" s="36">
        <v>194.4</v>
      </c>
      <c r="N6404" s="37">
        <f t="shared" si="402"/>
        <v>452.85</v>
      </c>
    </row>
    <row r="6405" spans="1:14" ht="15.6" x14ac:dyDescent="0.3">
      <c r="A6405" s="39">
        <v>43732.666666666664</v>
      </c>
      <c r="B6405" s="29">
        <f t="shared" si="399"/>
        <v>9</v>
      </c>
      <c r="C6405" s="34">
        <v>24</v>
      </c>
      <c r="D6405" s="35">
        <v>250.35</v>
      </c>
      <c r="E6405" s="36">
        <v>353.4</v>
      </c>
      <c r="F6405" s="37">
        <f t="shared" si="400"/>
        <v>603.75</v>
      </c>
      <c r="G6405" s="38"/>
      <c r="H6405" s="35">
        <v>413.495</v>
      </c>
      <c r="I6405" s="36">
        <v>228.559</v>
      </c>
      <c r="J6405" s="37">
        <f t="shared" si="401"/>
        <v>642.05399999999997</v>
      </c>
      <c r="K6405" s="38"/>
      <c r="L6405" s="35">
        <v>257.39999999999998</v>
      </c>
      <c r="M6405" s="36">
        <v>195.6</v>
      </c>
      <c r="N6405" s="37">
        <f t="shared" si="402"/>
        <v>453</v>
      </c>
    </row>
    <row r="6406" spans="1:14" ht="15.6" x14ac:dyDescent="0.3">
      <c r="A6406" s="40">
        <v>43732.708333333336</v>
      </c>
      <c r="B6406" s="29">
        <f t="shared" si="399"/>
        <v>9</v>
      </c>
      <c r="C6406" s="34">
        <v>24</v>
      </c>
      <c r="D6406" s="35">
        <v>238.65</v>
      </c>
      <c r="E6406" s="36">
        <v>345.9</v>
      </c>
      <c r="F6406" s="37">
        <f t="shared" si="400"/>
        <v>584.54999999999995</v>
      </c>
      <c r="G6406" s="38"/>
      <c r="H6406" s="35">
        <v>404.36099999999999</v>
      </c>
      <c r="I6406" s="36">
        <v>221.90199999999999</v>
      </c>
      <c r="J6406" s="37">
        <f t="shared" si="401"/>
        <v>626.26299999999992</v>
      </c>
      <c r="K6406" s="38"/>
      <c r="L6406" s="35">
        <v>252.9</v>
      </c>
      <c r="M6406" s="36">
        <v>187.8</v>
      </c>
      <c r="N6406" s="37">
        <f t="shared" si="402"/>
        <v>440.70000000000005</v>
      </c>
    </row>
    <row r="6407" spans="1:14" ht="15.6" x14ac:dyDescent="0.3">
      <c r="A6407" s="39">
        <v>43732.75</v>
      </c>
      <c r="B6407" s="29">
        <f t="shared" si="399"/>
        <v>9</v>
      </c>
      <c r="C6407" s="34">
        <v>24</v>
      </c>
      <c r="D6407" s="35">
        <v>231.9</v>
      </c>
      <c r="E6407" s="36">
        <v>319.95</v>
      </c>
      <c r="F6407" s="37">
        <f t="shared" si="400"/>
        <v>551.85</v>
      </c>
      <c r="G6407" s="38"/>
      <c r="H6407" s="35">
        <v>382.47500000000002</v>
      </c>
      <c r="I6407" s="36">
        <v>201.43199999999999</v>
      </c>
      <c r="J6407" s="37">
        <f t="shared" si="401"/>
        <v>583.90700000000004</v>
      </c>
      <c r="K6407" s="38"/>
      <c r="L6407" s="35">
        <v>242.25</v>
      </c>
      <c r="M6407" s="36">
        <v>180.6</v>
      </c>
      <c r="N6407" s="37">
        <f t="shared" si="402"/>
        <v>422.85</v>
      </c>
    </row>
    <row r="6408" spans="1:14" ht="15.6" x14ac:dyDescent="0.3">
      <c r="A6408" s="40">
        <v>43732.791666666664</v>
      </c>
      <c r="B6408" s="29">
        <f t="shared" ref="B6408:B6471" si="403">MONTH(A6408)</f>
        <v>9</v>
      </c>
      <c r="C6408" s="34">
        <v>24</v>
      </c>
      <c r="D6408" s="35">
        <v>209.1</v>
      </c>
      <c r="E6408" s="36">
        <v>288</v>
      </c>
      <c r="F6408" s="37">
        <f t="shared" ref="F6408:F6471" si="404">D6408+E6408</f>
        <v>497.1</v>
      </c>
      <c r="G6408" s="38"/>
      <c r="H6408" s="35">
        <v>187.45</v>
      </c>
      <c r="I6408" s="36">
        <v>170.899</v>
      </c>
      <c r="J6408" s="37">
        <f t="shared" ref="J6408:J6471" si="405">H6408+I6408</f>
        <v>358.34899999999999</v>
      </c>
      <c r="K6408" s="38"/>
      <c r="L6408" s="35">
        <v>107.1</v>
      </c>
      <c r="M6408" s="36">
        <v>100.05</v>
      </c>
      <c r="N6408" s="37">
        <f t="shared" ref="N6408:N6471" si="406">L6408+M6408</f>
        <v>207.14999999999998</v>
      </c>
    </row>
    <row r="6409" spans="1:14" ht="15.6" x14ac:dyDescent="0.3">
      <c r="A6409" s="39">
        <v>43732.833333333336</v>
      </c>
      <c r="B6409" s="29">
        <f t="shared" si="403"/>
        <v>9</v>
      </c>
      <c r="C6409" s="34">
        <v>24</v>
      </c>
      <c r="D6409" s="35">
        <v>224.25</v>
      </c>
      <c r="E6409" s="36">
        <v>277.2</v>
      </c>
      <c r="F6409" s="37">
        <f t="shared" si="404"/>
        <v>501.45</v>
      </c>
      <c r="G6409" s="38"/>
      <c r="H6409" s="35">
        <v>179.81299999999999</v>
      </c>
      <c r="I6409" s="36">
        <v>164.46899999999999</v>
      </c>
      <c r="J6409" s="37">
        <f t="shared" si="405"/>
        <v>344.28199999999998</v>
      </c>
      <c r="K6409" s="38"/>
      <c r="L6409" s="35">
        <v>102</v>
      </c>
      <c r="M6409" s="36">
        <v>86.25</v>
      </c>
      <c r="N6409" s="37">
        <f t="shared" si="406"/>
        <v>188.25</v>
      </c>
    </row>
    <row r="6410" spans="1:14" ht="15.6" x14ac:dyDescent="0.3">
      <c r="A6410" s="40">
        <v>43732.875</v>
      </c>
      <c r="B6410" s="29">
        <f t="shared" si="403"/>
        <v>9</v>
      </c>
      <c r="C6410" s="34">
        <v>24</v>
      </c>
      <c r="D6410" s="35">
        <v>221.1</v>
      </c>
      <c r="E6410" s="36">
        <v>179.1</v>
      </c>
      <c r="F6410" s="37">
        <f t="shared" si="404"/>
        <v>400.2</v>
      </c>
      <c r="G6410" s="38"/>
      <c r="H6410" s="35">
        <v>186.69399999999999</v>
      </c>
      <c r="I6410" s="36">
        <v>162.73099999999999</v>
      </c>
      <c r="J6410" s="37">
        <f t="shared" si="405"/>
        <v>349.42499999999995</v>
      </c>
      <c r="K6410" s="38"/>
      <c r="L6410" s="35">
        <v>101.85</v>
      </c>
      <c r="M6410" s="36">
        <v>77.400000000000006</v>
      </c>
      <c r="N6410" s="37">
        <f t="shared" si="406"/>
        <v>179.25</v>
      </c>
    </row>
    <row r="6411" spans="1:14" ht="15.6" x14ac:dyDescent="0.3">
      <c r="A6411" s="39">
        <v>43732.916666666664</v>
      </c>
      <c r="B6411" s="29">
        <f t="shared" si="403"/>
        <v>9</v>
      </c>
      <c r="C6411" s="34">
        <v>24</v>
      </c>
      <c r="D6411" s="35">
        <v>180.3</v>
      </c>
      <c r="E6411" s="36">
        <v>138</v>
      </c>
      <c r="F6411" s="37">
        <f t="shared" si="404"/>
        <v>318.3</v>
      </c>
      <c r="G6411" s="38"/>
      <c r="H6411" s="35">
        <v>179.54400000000001</v>
      </c>
      <c r="I6411" s="36">
        <v>153.01</v>
      </c>
      <c r="J6411" s="37">
        <f t="shared" si="405"/>
        <v>332.55399999999997</v>
      </c>
      <c r="K6411" s="38"/>
      <c r="L6411" s="35">
        <v>97.2</v>
      </c>
      <c r="M6411" s="36">
        <v>71.25</v>
      </c>
      <c r="N6411" s="37">
        <f t="shared" si="406"/>
        <v>168.45</v>
      </c>
    </row>
    <row r="6412" spans="1:14" ht="15.6" x14ac:dyDescent="0.3">
      <c r="A6412" s="40">
        <v>43732.958333333336</v>
      </c>
      <c r="B6412" s="29">
        <f t="shared" si="403"/>
        <v>9</v>
      </c>
      <c r="C6412" s="34">
        <v>24</v>
      </c>
      <c r="D6412" s="35">
        <v>176.25</v>
      </c>
      <c r="E6412" s="36">
        <v>139.5</v>
      </c>
      <c r="F6412" s="37">
        <f t="shared" si="404"/>
        <v>315.75</v>
      </c>
      <c r="G6412" s="38"/>
      <c r="H6412" s="35">
        <v>177.029</v>
      </c>
      <c r="I6412" s="36">
        <v>149.78</v>
      </c>
      <c r="J6412" s="37">
        <f t="shared" si="405"/>
        <v>326.80899999999997</v>
      </c>
      <c r="K6412" s="38"/>
      <c r="L6412" s="35">
        <v>94.65</v>
      </c>
      <c r="M6412" s="36">
        <v>71.25</v>
      </c>
      <c r="N6412" s="37">
        <f t="shared" si="406"/>
        <v>165.9</v>
      </c>
    </row>
    <row r="6413" spans="1:14" ht="15.6" x14ac:dyDescent="0.3">
      <c r="A6413" s="39">
        <v>43732</v>
      </c>
      <c r="B6413" s="29">
        <f t="shared" si="403"/>
        <v>9</v>
      </c>
      <c r="C6413" s="34">
        <v>24</v>
      </c>
      <c r="D6413" s="35">
        <v>158.1</v>
      </c>
      <c r="E6413" s="36">
        <v>134.4</v>
      </c>
      <c r="F6413" s="37">
        <f t="shared" si="404"/>
        <v>292.5</v>
      </c>
      <c r="G6413" s="38"/>
      <c r="H6413" s="35">
        <v>166.01900000000001</v>
      </c>
      <c r="I6413" s="36">
        <v>117.893</v>
      </c>
      <c r="J6413" s="37">
        <f t="shared" si="405"/>
        <v>283.91200000000003</v>
      </c>
      <c r="K6413" s="38"/>
      <c r="L6413" s="35">
        <v>79.5</v>
      </c>
      <c r="M6413" s="36">
        <v>62.4</v>
      </c>
      <c r="N6413" s="37">
        <f t="shared" si="406"/>
        <v>141.9</v>
      </c>
    </row>
    <row r="6414" spans="1:14" ht="15.6" x14ac:dyDescent="0.3">
      <c r="A6414" s="40">
        <v>43733.041666666664</v>
      </c>
      <c r="B6414" s="29">
        <f t="shared" si="403"/>
        <v>9</v>
      </c>
      <c r="C6414" s="34">
        <v>25</v>
      </c>
      <c r="D6414" s="35">
        <v>146.25</v>
      </c>
      <c r="E6414" s="36">
        <v>118.2</v>
      </c>
      <c r="F6414" s="37">
        <f t="shared" si="404"/>
        <v>264.45</v>
      </c>
      <c r="G6414" s="38"/>
      <c r="H6414" s="35">
        <v>163.57300000000001</v>
      </c>
      <c r="I6414" s="36">
        <v>101.66800000000001</v>
      </c>
      <c r="J6414" s="37">
        <f t="shared" si="405"/>
        <v>265.24099999999999</v>
      </c>
      <c r="K6414" s="38"/>
      <c r="L6414" s="35">
        <v>76.05</v>
      </c>
      <c r="M6414" s="36">
        <v>60.45</v>
      </c>
      <c r="N6414" s="37">
        <f t="shared" si="406"/>
        <v>136.5</v>
      </c>
    </row>
    <row r="6415" spans="1:14" ht="15.6" x14ac:dyDescent="0.3">
      <c r="A6415" s="39">
        <v>43733.083333333336</v>
      </c>
      <c r="B6415" s="29">
        <f t="shared" si="403"/>
        <v>9</v>
      </c>
      <c r="C6415" s="34">
        <v>25</v>
      </c>
      <c r="D6415" s="35">
        <v>143.1</v>
      </c>
      <c r="E6415" s="36">
        <v>116.4</v>
      </c>
      <c r="F6415" s="37">
        <f t="shared" si="404"/>
        <v>259.5</v>
      </c>
      <c r="G6415" s="38"/>
      <c r="H6415" s="35">
        <v>160.35900000000001</v>
      </c>
      <c r="I6415" s="36">
        <v>101.745</v>
      </c>
      <c r="J6415" s="37">
        <f t="shared" si="405"/>
        <v>262.10400000000004</v>
      </c>
      <c r="K6415" s="38"/>
      <c r="L6415" s="35">
        <v>76.349999999999994</v>
      </c>
      <c r="M6415" s="36">
        <v>61.8</v>
      </c>
      <c r="N6415" s="37">
        <f t="shared" si="406"/>
        <v>138.14999999999998</v>
      </c>
    </row>
    <row r="6416" spans="1:14" ht="15.6" x14ac:dyDescent="0.3">
      <c r="A6416" s="40">
        <v>43733.125</v>
      </c>
      <c r="B6416" s="29">
        <f t="shared" si="403"/>
        <v>9</v>
      </c>
      <c r="C6416" s="34">
        <v>25</v>
      </c>
      <c r="D6416" s="35">
        <v>142.80000000000001</v>
      </c>
      <c r="E6416" s="36">
        <v>119.55</v>
      </c>
      <c r="F6416" s="37">
        <f t="shared" si="404"/>
        <v>262.35000000000002</v>
      </c>
      <c r="G6416" s="38"/>
      <c r="H6416" s="35">
        <v>159.97900000000001</v>
      </c>
      <c r="I6416" s="36">
        <v>103.768</v>
      </c>
      <c r="J6416" s="37">
        <f t="shared" si="405"/>
        <v>263.74700000000001</v>
      </c>
      <c r="K6416" s="38"/>
      <c r="L6416" s="35">
        <v>76.95</v>
      </c>
      <c r="M6416" s="36">
        <v>61.2</v>
      </c>
      <c r="N6416" s="37">
        <f t="shared" si="406"/>
        <v>138.15</v>
      </c>
    </row>
    <row r="6417" spans="1:14" ht="15.6" x14ac:dyDescent="0.3">
      <c r="A6417" s="39">
        <v>43733.166666666664</v>
      </c>
      <c r="B6417" s="29">
        <f t="shared" si="403"/>
        <v>9</v>
      </c>
      <c r="C6417" s="34">
        <v>25</v>
      </c>
      <c r="D6417" s="35">
        <v>144.15</v>
      </c>
      <c r="E6417" s="36">
        <v>117.9</v>
      </c>
      <c r="F6417" s="37">
        <f t="shared" si="404"/>
        <v>262.05</v>
      </c>
      <c r="G6417" s="38"/>
      <c r="H6417" s="35">
        <v>171.126</v>
      </c>
      <c r="I6417" s="36">
        <v>101.187</v>
      </c>
      <c r="J6417" s="37">
        <f t="shared" si="405"/>
        <v>272.31299999999999</v>
      </c>
      <c r="K6417" s="38"/>
      <c r="L6417" s="35">
        <v>76.05</v>
      </c>
      <c r="M6417" s="36">
        <v>61.35</v>
      </c>
      <c r="N6417" s="37">
        <f t="shared" si="406"/>
        <v>137.4</v>
      </c>
    </row>
    <row r="6418" spans="1:14" ht="15.6" x14ac:dyDescent="0.3">
      <c r="A6418" s="40">
        <v>43733.208333333336</v>
      </c>
      <c r="B6418" s="29">
        <f t="shared" si="403"/>
        <v>9</v>
      </c>
      <c r="C6418" s="34">
        <v>25</v>
      </c>
      <c r="D6418" s="35">
        <v>142.19999999999999</v>
      </c>
      <c r="E6418" s="36">
        <v>120.15</v>
      </c>
      <c r="F6418" s="37">
        <f t="shared" si="404"/>
        <v>262.35000000000002</v>
      </c>
      <c r="G6418" s="38"/>
      <c r="H6418" s="35">
        <v>172.33199999999999</v>
      </c>
      <c r="I6418" s="36">
        <v>112.437</v>
      </c>
      <c r="J6418" s="37">
        <f t="shared" si="405"/>
        <v>284.76900000000001</v>
      </c>
      <c r="K6418" s="38"/>
      <c r="L6418" s="35">
        <v>76.95</v>
      </c>
      <c r="M6418" s="36">
        <v>61.05</v>
      </c>
      <c r="N6418" s="37">
        <f t="shared" si="406"/>
        <v>138</v>
      </c>
    </row>
    <row r="6419" spans="1:14" ht="15.6" x14ac:dyDescent="0.3">
      <c r="A6419" s="39">
        <v>43733.25</v>
      </c>
      <c r="B6419" s="29">
        <f t="shared" si="403"/>
        <v>9</v>
      </c>
      <c r="C6419" s="34">
        <v>25</v>
      </c>
      <c r="D6419" s="35">
        <v>144.6</v>
      </c>
      <c r="E6419" s="36">
        <v>131.85</v>
      </c>
      <c r="F6419" s="37">
        <f t="shared" si="404"/>
        <v>276.45</v>
      </c>
      <c r="G6419" s="38"/>
      <c r="H6419" s="35">
        <v>186.047</v>
      </c>
      <c r="I6419" s="36">
        <v>120.97</v>
      </c>
      <c r="J6419" s="37">
        <f t="shared" si="405"/>
        <v>307.017</v>
      </c>
      <c r="K6419" s="38"/>
      <c r="L6419" s="35">
        <v>81.45</v>
      </c>
      <c r="M6419" s="36">
        <v>64.2</v>
      </c>
      <c r="N6419" s="37">
        <f t="shared" si="406"/>
        <v>145.65</v>
      </c>
    </row>
    <row r="6420" spans="1:14" ht="15.6" x14ac:dyDescent="0.3">
      <c r="A6420" s="40">
        <v>43733.291666666664</v>
      </c>
      <c r="B6420" s="29">
        <f t="shared" si="403"/>
        <v>9</v>
      </c>
      <c r="C6420" s="34">
        <v>25</v>
      </c>
      <c r="D6420" s="35">
        <v>184.95</v>
      </c>
      <c r="E6420" s="36">
        <v>167.7</v>
      </c>
      <c r="F6420" s="37">
        <f t="shared" si="404"/>
        <v>352.65</v>
      </c>
      <c r="G6420" s="38"/>
      <c r="H6420" s="35">
        <v>223.226</v>
      </c>
      <c r="I6420" s="36">
        <v>161.904</v>
      </c>
      <c r="J6420" s="37">
        <f t="shared" si="405"/>
        <v>385.13</v>
      </c>
      <c r="K6420" s="38"/>
      <c r="L6420" s="35">
        <v>114.45</v>
      </c>
      <c r="M6420" s="36">
        <v>86.85</v>
      </c>
      <c r="N6420" s="37">
        <f t="shared" si="406"/>
        <v>201.3</v>
      </c>
    </row>
    <row r="6421" spans="1:14" ht="15.6" x14ac:dyDescent="0.3">
      <c r="A6421" s="39">
        <v>43733.333333333336</v>
      </c>
      <c r="B6421" s="29">
        <f t="shared" si="403"/>
        <v>9</v>
      </c>
      <c r="C6421" s="34">
        <v>25</v>
      </c>
      <c r="D6421" s="35">
        <v>191.85</v>
      </c>
      <c r="E6421" s="36">
        <v>176.25</v>
      </c>
      <c r="F6421" s="37">
        <f t="shared" si="404"/>
        <v>368.1</v>
      </c>
      <c r="G6421" s="38"/>
      <c r="H6421" s="35">
        <v>230.40100000000001</v>
      </c>
      <c r="I6421" s="36">
        <v>189.583</v>
      </c>
      <c r="J6421" s="37">
        <f t="shared" si="405"/>
        <v>419.98400000000004</v>
      </c>
      <c r="K6421" s="38"/>
      <c r="L6421" s="35">
        <v>135.44999999999999</v>
      </c>
      <c r="M6421" s="36">
        <v>109.95</v>
      </c>
      <c r="N6421" s="37">
        <f t="shared" si="406"/>
        <v>245.39999999999998</v>
      </c>
    </row>
    <row r="6422" spans="1:14" ht="15.6" x14ac:dyDescent="0.3">
      <c r="A6422" s="40">
        <v>43733.375</v>
      </c>
      <c r="B6422" s="29">
        <f t="shared" si="403"/>
        <v>9</v>
      </c>
      <c r="C6422" s="34">
        <v>25</v>
      </c>
      <c r="D6422" s="35">
        <v>197.4</v>
      </c>
      <c r="E6422" s="36">
        <v>200.55</v>
      </c>
      <c r="F6422" s="37">
        <f t="shared" si="404"/>
        <v>397.95000000000005</v>
      </c>
      <c r="G6422" s="38"/>
      <c r="H6422" s="35">
        <v>255.66300000000001</v>
      </c>
      <c r="I6422" s="36">
        <v>209.11</v>
      </c>
      <c r="J6422" s="37">
        <f t="shared" si="405"/>
        <v>464.77300000000002</v>
      </c>
      <c r="K6422" s="38"/>
      <c r="L6422" s="35">
        <v>154.65</v>
      </c>
      <c r="M6422" s="36">
        <v>123</v>
      </c>
      <c r="N6422" s="37">
        <f t="shared" si="406"/>
        <v>277.64999999999998</v>
      </c>
    </row>
    <row r="6423" spans="1:14" ht="15.6" x14ac:dyDescent="0.3">
      <c r="A6423" s="39">
        <v>43733.416666666664</v>
      </c>
      <c r="B6423" s="29">
        <f t="shared" si="403"/>
        <v>9</v>
      </c>
      <c r="C6423" s="34">
        <v>25</v>
      </c>
      <c r="D6423" s="35">
        <v>208.65</v>
      </c>
      <c r="E6423" s="36">
        <v>231.9</v>
      </c>
      <c r="F6423" s="37">
        <f t="shared" si="404"/>
        <v>440.55</v>
      </c>
      <c r="G6423" s="38"/>
      <c r="H6423" s="35">
        <v>267.82</v>
      </c>
      <c r="I6423" s="36">
        <v>225.88200000000001</v>
      </c>
      <c r="J6423" s="37">
        <f t="shared" si="405"/>
        <v>493.702</v>
      </c>
      <c r="K6423" s="38"/>
      <c r="L6423" s="35">
        <v>168.15</v>
      </c>
      <c r="M6423" s="36">
        <v>137.55000000000001</v>
      </c>
      <c r="N6423" s="37">
        <f t="shared" si="406"/>
        <v>305.70000000000005</v>
      </c>
    </row>
    <row r="6424" spans="1:14" ht="15.6" x14ac:dyDescent="0.3">
      <c r="A6424" s="40">
        <v>43733.458333333336</v>
      </c>
      <c r="B6424" s="29">
        <f t="shared" si="403"/>
        <v>9</v>
      </c>
      <c r="C6424" s="34">
        <v>25</v>
      </c>
      <c r="D6424" s="35">
        <v>218.4</v>
      </c>
      <c r="E6424" s="36">
        <v>344.4</v>
      </c>
      <c r="F6424" s="37">
        <f t="shared" si="404"/>
        <v>562.79999999999995</v>
      </c>
      <c r="G6424" s="38"/>
      <c r="H6424" s="35">
        <v>404.65</v>
      </c>
      <c r="I6424" s="36">
        <v>229.035</v>
      </c>
      <c r="J6424" s="37">
        <f t="shared" si="405"/>
        <v>633.68499999999995</v>
      </c>
      <c r="K6424" s="38"/>
      <c r="L6424" s="35">
        <v>257.55</v>
      </c>
      <c r="M6424" s="36">
        <v>185.55</v>
      </c>
      <c r="N6424" s="37">
        <f t="shared" si="406"/>
        <v>443.1</v>
      </c>
    </row>
    <row r="6425" spans="1:14" ht="15.6" x14ac:dyDescent="0.3">
      <c r="A6425" s="39">
        <v>43733.5</v>
      </c>
      <c r="B6425" s="29">
        <f t="shared" si="403"/>
        <v>9</v>
      </c>
      <c r="C6425" s="34">
        <v>25</v>
      </c>
      <c r="D6425" s="35">
        <v>228.45</v>
      </c>
      <c r="E6425" s="36">
        <v>380.85</v>
      </c>
      <c r="F6425" s="37">
        <f t="shared" si="404"/>
        <v>609.29999999999995</v>
      </c>
      <c r="G6425" s="38"/>
      <c r="H6425" s="35">
        <v>445.983</v>
      </c>
      <c r="I6425" s="36">
        <v>230.97399999999999</v>
      </c>
      <c r="J6425" s="37">
        <f t="shared" si="405"/>
        <v>676.95699999999999</v>
      </c>
      <c r="K6425" s="38"/>
      <c r="L6425" s="35">
        <v>281.25</v>
      </c>
      <c r="M6425" s="36">
        <v>219.6</v>
      </c>
      <c r="N6425" s="37">
        <f t="shared" si="406"/>
        <v>500.85</v>
      </c>
    </row>
    <row r="6426" spans="1:14" ht="15.6" x14ac:dyDescent="0.3">
      <c r="A6426" s="40">
        <v>43733.541666666664</v>
      </c>
      <c r="B6426" s="29">
        <f t="shared" si="403"/>
        <v>9</v>
      </c>
      <c r="C6426" s="34">
        <v>25</v>
      </c>
      <c r="D6426" s="35">
        <v>237.75</v>
      </c>
      <c r="E6426" s="36">
        <v>385.05</v>
      </c>
      <c r="F6426" s="37">
        <f t="shared" si="404"/>
        <v>622.79999999999995</v>
      </c>
      <c r="G6426" s="38"/>
      <c r="H6426" s="35">
        <v>458.41199999999998</v>
      </c>
      <c r="I6426" s="36">
        <v>236.61199999999999</v>
      </c>
      <c r="J6426" s="37">
        <f t="shared" si="405"/>
        <v>695.024</v>
      </c>
      <c r="K6426" s="38"/>
      <c r="L6426" s="35">
        <v>287.7</v>
      </c>
      <c r="M6426" s="36">
        <v>229.8</v>
      </c>
      <c r="N6426" s="37">
        <f t="shared" si="406"/>
        <v>517.5</v>
      </c>
    </row>
    <row r="6427" spans="1:14" ht="15.6" x14ac:dyDescent="0.3">
      <c r="A6427" s="39">
        <v>43733.583333333336</v>
      </c>
      <c r="B6427" s="29">
        <f t="shared" si="403"/>
        <v>9</v>
      </c>
      <c r="C6427" s="34">
        <v>25</v>
      </c>
      <c r="D6427" s="35">
        <v>238.05</v>
      </c>
      <c r="E6427" s="36">
        <v>383.7</v>
      </c>
      <c r="F6427" s="37">
        <f t="shared" si="404"/>
        <v>621.75</v>
      </c>
      <c r="G6427" s="38"/>
      <c r="H6427" s="35">
        <v>459.63299999999998</v>
      </c>
      <c r="I6427" s="36">
        <v>229.88</v>
      </c>
      <c r="J6427" s="37">
        <f t="shared" si="405"/>
        <v>689.51299999999992</v>
      </c>
      <c r="K6427" s="38"/>
      <c r="L6427" s="35">
        <v>290.25</v>
      </c>
      <c r="M6427" s="36">
        <v>221.85</v>
      </c>
      <c r="N6427" s="37">
        <f t="shared" si="406"/>
        <v>512.1</v>
      </c>
    </row>
    <row r="6428" spans="1:14" ht="15.6" x14ac:dyDescent="0.3">
      <c r="A6428" s="40">
        <v>43733.625</v>
      </c>
      <c r="B6428" s="29">
        <f t="shared" si="403"/>
        <v>9</v>
      </c>
      <c r="C6428" s="34">
        <v>25</v>
      </c>
      <c r="D6428" s="35">
        <v>263.39999999999998</v>
      </c>
      <c r="E6428" s="36">
        <v>383.4</v>
      </c>
      <c r="F6428" s="37">
        <f t="shared" si="404"/>
        <v>646.79999999999995</v>
      </c>
      <c r="G6428" s="38"/>
      <c r="H6428" s="35">
        <v>456.97899999999998</v>
      </c>
      <c r="I6428" s="36">
        <v>227.48400000000001</v>
      </c>
      <c r="J6428" s="37">
        <f t="shared" si="405"/>
        <v>684.46299999999997</v>
      </c>
      <c r="K6428" s="38"/>
      <c r="L6428" s="35">
        <v>288.14999999999998</v>
      </c>
      <c r="M6428" s="36">
        <v>224.85</v>
      </c>
      <c r="N6428" s="37">
        <f t="shared" si="406"/>
        <v>513</v>
      </c>
    </row>
    <row r="6429" spans="1:14" ht="15.6" x14ac:dyDescent="0.3">
      <c r="A6429" s="39">
        <v>43733.666666666664</v>
      </c>
      <c r="B6429" s="29">
        <f t="shared" si="403"/>
        <v>9</v>
      </c>
      <c r="C6429" s="34">
        <v>25</v>
      </c>
      <c r="D6429" s="35">
        <v>259.64999999999998</v>
      </c>
      <c r="E6429" s="36">
        <v>364.95</v>
      </c>
      <c r="F6429" s="37">
        <f t="shared" si="404"/>
        <v>624.59999999999991</v>
      </c>
      <c r="G6429" s="38"/>
      <c r="H6429" s="35">
        <v>448.59500000000003</v>
      </c>
      <c r="I6429" s="36">
        <v>225.084</v>
      </c>
      <c r="J6429" s="37">
        <f t="shared" si="405"/>
        <v>673.67900000000009</v>
      </c>
      <c r="K6429" s="38"/>
      <c r="L6429" s="35">
        <v>282.89999999999998</v>
      </c>
      <c r="M6429" s="36">
        <v>206.55</v>
      </c>
      <c r="N6429" s="37">
        <f t="shared" si="406"/>
        <v>489.45</v>
      </c>
    </row>
    <row r="6430" spans="1:14" ht="15.6" x14ac:dyDescent="0.3">
      <c r="A6430" s="40">
        <v>43733.708333333336</v>
      </c>
      <c r="B6430" s="29">
        <f t="shared" si="403"/>
        <v>9</v>
      </c>
      <c r="C6430" s="34">
        <v>25</v>
      </c>
      <c r="D6430" s="35">
        <v>248.55</v>
      </c>
      <c r="E6430" s="36">
        <v>351</v>
      </c>
      <c r="F6430" s="37">
        <f t="shared" si="404"/>
        <v>599.54999999999995</v>
      </c>
      <c r="G6430" s="38"/>
      <c r="H6430" s="35">
        <v>427.66199999999998</v>
      </c>
      <c r="I6430" s="36">
        <v>219.63900000000001</v>
      </c>
      <c r="J6430" s="37">
        <f t="shared" si="405"/>
        <v>647.30099999999993</v>
      </c>
      <c r="K6430" s="38"/>
      <c r="L6430" s="35">
        <v>271.8</v>
      </c>
      <c r="M6430" s="36">
        <v>199.65</v>
      </c>
      <c r="N6430" s="37">
        <f t="shared" si="406"/>
        <v>471.45000000000005</v>
      </c>
    </row>
    <row r="6431" spans="1:14" ht="15.6" x14ac:dyDescent="0.3">
      <c r="A6431" s="39">
        <v>43733.75</v>
      </c>
      <c r="B6431" s="29">
        <f t="shared" si="403"/>
        <v>9</v>
      </c>
      <c r="C6431" s="34">
        <v>25</v>
      </c>
      <c r="D6431" s="35">
        <v>247.8</v>
      </c>
      <c r="E6431" s="36">
        <v>325.64999999999998</v>
      </c>
      <c r="F6431" s="37">
        <f t="shared" si="404"/>
        <v>573.45000000000005</v>
      </c>
      <c r="G6431" s="38"/>
      <c r="H6431" s="35">
        <v>396.30500000000001</v>
      </c>
      <c r="I6431" s="36">
        <v>204.50299999999999</v>
      </c>
      <c r="J6431" s="37">
        <f t="shared" si="405"/>
        <v>600.80799999999999</v>
      </c>
      <c r="K6431" s="38"/>
      <c r="L6431" s="35">
        <v>255</v>
      </c>
      <c r="M6431" s="36">
        <v>189.15</v>
      </c>
      <c r="N6431" s="37">
        <f t="shared" si="406"/>
        <v>444.15</v>
      </c>
    </row>
    <row r="6432" spans="1:14" ht="15.6" x14ac:dyDescent="0.3">
      <c r="A6432" s="40">
        <v>43733.791666666664</v>
      </c>
      <c r="B6432" s="29">
        <f t="shared" si="403"/>
        <v>9</v>
      </c>
      <c r="C6432" s="34">
        <v>25</v>
      </c>
      <c r="D6432" s="35">
        <v>232.95</v>
      </c>
      <c r="E6432" s="36">
        <v>296.10000000000002</v>
      </c>
      <c r="F6432" s="37">
        <f t="shared" si="404"/>
        <v>529.04999999999995</v>
      </c>
      <c r="G6432" s="38"/>
      <c r="H6432" s="35">
        <v>184.143</v>
      </c>
      <c r="I6432" s="36">
        <v>173.03700000000001</v>
      </c>
      <c r="J6432" s="37">
        <f t="shared" si="405"/>
        <v>357.18</v>
      </c>
      <c r="K6432" s="38"/>
      <c r="L6432" s="35">
        <v>116.55</v>
      </c>
      <c r="M6432" s="36">
        <v>106.5</v>
      </c>
      <c r="N6432" s="37">
        <f t="shared" si="406"/>
        <v>223.05</v>
      </c>
    </row>
    <row r="6433" spans="1:14" ht="15.6" x14ac:dyDescent="0.3">
      <c r="A6433" s="39">
        <v>43733.833333333336</v>
      </c>
      <c r="B6433" s="29">
        <f t="shared" si="403"/>
        <v>9</v>
      </c>
      <c r="C6433" s="34">
        <v>25</v>
      </c>
      <c r="D6433" s="35">
        <v>225.6</v>
      </c>
      <c r="E6433" s="36">
        <v>282.75</v>
      </c>
      <c r="F6433" s="37">
        <f t="shared" si="404"/>
        <v>508.35</v>
      </c>
      <c r="G6433" s="38"/>
      <c r="H6433" s="35">
        <v>178.72499999999999</v>
      </c>
      <c r="I6433" s="36">
        <v>164.07599999999999</v>
      </c>
      <c r="J6433" s="37">
        <f t="shared" si="405"/>
        <v>342.80099999999999</v>
      </c>
      <c r="K6433" s="38"/>
      <c r="L6433" s="35">
        <v>104.85</v>
      </c>
      <c r="M6433" s="36">
        <v>83.4</v>
      </c>
      <c r="N6433" s="37">
        <f t="shared" si="406"/>
        <v>188.25</v>
      </c>
    </row>
    <row r="6434" spans="1:14" ht="15.6" x14ac:dyDescent="0.3">
      <c r="A6434" s="40">
        <v>43733.875</v>
      </c>
      <c r="B6434" s="29">
        <f t="shared" si="403"/>
        <v>9</v>
      </c>
      <c r="C6434" s="34">
        <v>25</v>
      </c>
      <c r="D6434" s="35">
        <v>215.7</v>
      </c>
      <c r="E6434" s="36">
        <v>277.35000000000002</v>
      </c>
      <c r="F6434" s="37">
        <f t="shared" si="404"/>
        <v>493.05</v>
      </c>
      <c r="G6434" s="38"/>
      <c r="H6434" s="35">
        <v>183.416</v>
      </c>
      <c r="I6434" s="36">
        <v>162.376</v>
      </c>
      <c r="J6434" s="37">
        <f t="shared" si="405"/>
        <v>345.79200000000003</v>
      </c>
      <c r="K6434" s="38"/>
      <c r="L6434" s="35">
        <v>103.8</v>
      </c>
      <c r="M6434" s="36">
        <v>75.75</v>
      </c>
      <c r="N6434" s="37">
        <f t="shared" si="406"/>
        <v>179.55</v>
      </c>
    </row>
    <row r="6435" spans="1:14" ht="15.6" x14ac:dyDescent="0.3">
      <c r="A6435" s="39">
        <v>43733.916666666664</v>
      </c>
      <c r="B6435" s="29">
        <f t="shared" si="403"/>
        <v>9</v>
      </c>
      <c r="C6435" s="34">
        <v>25</v>
      </c>
      <c r="D6435" s="35">
        <v>184.5</v>
      </c>
      <c r="E6435" s="36">
        <v>152.25</v>
      </c>
      <c r="F6435" s="37">
        <f t="shared" si="404"/>
        <v>336.75</v>
      </c>
      <c r="G6435" s="38"/>
      <c r="H6435" s="35">
        <v>177.733</v>
      </c>
      <c r="I6435" s="36">
        <v>155.90799999999999</v>
      </c>
      <c r="J6435" s="37">
        <f t="shared" si="405"/>
        <v>333.64099999999996</v>
      </c>
      <c r="K6435" s="38"/>
      <c r="L6435" s="35">
        <v>102.3</v>
      </c>
      <c r="M6435" s="36">
        <v>75.599999999999994</v>
      </c>
      <c r="N6435" s="37">
        <f t="shared" si="406"/>
        <v>177.89999999999998</v>
      </c>
    </row>
    <row r="6436" spans="1:14" ht="15.6" x14ac:dyDescent="0.3">
      <c r="A6436" s="40">
        <v>43733.958333333336</v>
      </c>
      <c r="B6436" s="29">
        <f t="shared" si="403"/>
        <v>9</v>
      </c>
      <c r="C6436" s="34">
        <v>25</v>
      </c>
      <c r="D6436" s="35">
        <v>182.1</v>
      </c>
      <c r="E6436" s="36">
        <v>150</v>
      </c>
      <c r="F6436" s="37">
        <f t="shared" si="404"/>
        <v>332.1</v>
      </c>
      <c r="G6436" s="38"/>
      <c r="H6436" s="35">
        <v>176.06700000000001</v>
      </c>
      <c r="I6436" s="36">
        <v>161.703</v>
      </c>
      <c r="J6436" s="37">
        <f t="shared" si="405"/>
        <v>337.77</v>
      </c>
      <c r="K6436" s="38"/>
      <c r="L6436" s="35">
        <v>99.9</v>
      </c>
      <c r="M6436" s="36">
        <v>74.7</v>
      </c>
      <c r="N6436" s="37">
        <f t="shared" si="406"/>
        <v>174.60000000000002</v>
      </c>
    </row>
    <row r="6437" spans="1:14" ht="15.6" x14ac:dyDescent="0.3">
      <c r="A6437" s="39">
        <v>43733</v>
      </c>
      <c r="B6437" s="29">
        <f t="shared" si="403"/>
        <v>9</v>
      </c>
      <c r="C6437" s="34">
        <v>25</v>
      </c>
      <c r="D6437" s="35">
        <v>163.19999999999999</v>
      </c>
      <c r="E6437" s="36">
        <v>143.85</v>
      </c>
      <c r="F6437" s="37">
        <f t="shared" si="404"/>
        <v>307.04999999999995</v>
      </c>
      <c r="G6437" s="38"/>
      <c r="H6437" s="35">
        <v>167.80799999999999</v>
      </c>
      <c r="I6437" s="36">
        <v>145.33699999999999</v>
      </c>
      <c r="J6437" s="37">
        <f t="shared" si="405"/>
        <v>313.14499999999998</v>
      </c>
      <c r="K6437" s="38"/>
      <c r="L6437" s="35">
        <v>84.6</v>
      </c>
      <c r="M6437" s="36">
        <v>65.400000000000006</v>
      </c>
      <c r="N6437" s="37">
        <f t="shared" si="406"/>
        <v>150</v>
      </c>
    </row>
    <row r="6438" spans="1:14" ht="15.6" x14ac:dyDescent="0.3">
      <c r="A6438" s="40">
        <v>43734.041666666664</v>
      </c>
      <c r="B6438" s="29">
        <f t="shared" si="403"/>
        <v>9</v>
      </c>
      <c r="C6438" s="34">
        <v>26</v>
      </c>
      <c r="D6438" s="35">
        <v>153.9</v>
      </c>
      <c r="E6438" s="36">
        <v>127.95</v>
      </c>
      <c r="F6438" s="37">
        <f t="shared" si="404"/>
        <v>281.85000000000002</v>
      </c>
      <c r="G6438" s="38"/>
      <c r="H6438" s="35">
        <v>160.13800000000001</v>
      </c>
      <c r="I6438" s="36">
        <v>122.44199999999999</v>
      </c>
      <c r="J6438" s="37">
        <f t="shared" si="405"/>
        <v>282.58</v>
      </c>
      <c r="K6438" s="38"/>
      <c r="L6438" s="35">
        <v>78</v>
      </c>
      <c r="M6438" s="36">
        <v>65.400000000000006</v>
      </c>
      <c r="N6438" s="37">
        <f t="shared" si="406"/>
        <v>143.4</v>
      </c>
    </row>
    <row r="6439" spans="1:14" ht="15.6" x14ac:dyDescent="0.3">
      <c r="A6439" s="39">
        <v>43734.083333333336</v>
      </c>
      <c r="B6439" s="29">
        <f t="shared" si="403"/>
        <v>9</v>
      </c>
      <c r="C6439" s="34">
        <v>26</v>
      </c>
      <c r="D6439" s="35">
        <v>140.25</v>
      </c>
      <c r="E6439" s="36">
        <v>127.5</v>
      </c>
      <c r="F6439" s="37">
        <f t="shared" si="404"/>
        <v>267.75</v>
      </c>
      <c r="G6439" s="38"/>
      <c r="H6439" s="35">
        <v>159.67500000000001</v>
      </c>
      <c r="I6439" s="36">
        <v>114.04</v>
      </c>
      <c r="J6439" s="37">
        <f t="shared" si="405"/>
        <v>273.71500000000003</v>
      </c>
      <c r="K6439" s="38"/>
      <c r="L6439" s="35">
        <v>79.05</v>
      </c>
      <c r="M6439" s="36">
        <v>65.400000000000006</v>
      </c>
      <c r="N6439" s="37">
        <f t="shared" si="406"/>
        <v>144.44999999999999</v>
      </c>
    </row>
    <row r="6440" spans="1:14" ht="15.6" x14ac:dyDescent="0.3">
      <c r="A6440" s="40">
        <v>43734.125</v>
      </c>
      <c r="B6440" s="29">
        <f t="shared" si="403"/>
        <v>9</v>
      </c>
      <c r="C6440" s="34">
        <v>26</v>
      </c>
      <c r="D6440" s="35">
        <v>141.15</v>
      </c>
      <c r="E6440" s="36">
        <v>129.44999999999999</v>
      </c>
      <c r="F6440" s="37">
        <f t="shared" si="404"/>
        <v>270.60000000000002</v>
      </c>
      <c r="G6440" s="38"/>
      <c r="H6440" s="35">
        <v>160.047</v>
      </c>
      <c r="I6440" s="36">
        <v>116.15300000000001</v>
      </c>
      <c r="J6440" s="37">
        <f t="shared" si="405"/>
        <v>276.2</v>
      </c>
      <c r="K6440" s="38"/>
      <c r="L6440" s="35">
        <v>78.45</v>
      </c>
      <c r="M6440" s="36">
        <v>66.3</v>
      </c>
      <c r="N6440" s="37">
        <f t="shared" si="406"/>
        <v>144.75</v>
      </c>
    </row>
    <row r="6441" spans="1:14" ht="15.6" x14ac:dyDescent="0.3">
      <c r="A6441" s="39">
        <v>43734.166666666664</v>
      </c>
      <c r="B6441" s="29">
        <f t="shared" si="403"/>
        <v>9</v>
      </c>
      <c r="C6441" s="34">
        <v>26</v>
      </c>
      <c r="D6441" s="35">
        <v>138.6</v>
      </c>
      <c r="E6441" s="36">
        <v>127.5</v>
      </c>
      <c r="F6441" s="37">
        <f t="shared" si="404"/>
        <v>266.10000000000002</v>
      </c>
      <c r="G6441" s="38"/>
      <c r="H6441" s="35">
        <v>164.26599999999999</v>
      </c>
      <c r="I6441" s="36">
        <v>113.703</v>
      </c>
      <c r="J6441" s="37">
        <f t="shared" si="405"/>
        <v>277.96899999999999</v>
      </c>
      <c r="K6441" s="38"/>
      <c r="L6441" s="35">
        <v>78</v>
      </c>
      <c r="M6441" s="36">
        <v>64.650000000000006</v>
      </c>
      <c r="N6441" s="37">
        <f t="shared" si="406"/>
        <v>142.65</v>
      </c>
    </row>
    <row r="6442" spans="1:14" ht="15.6" x14ac:dyDescent="0.3">
      <c r="A6442" s="40">
        <v>43734.208333333336</v>
      </c>
      <c r="B6442" s="29">
        <f t="shared" si="403"/>
        <v>9</v>
      </c>
      <c r="C6442" s="34">
        <v>26</v>
      </c>
      <c r="D6442" s="35">
        <v>138.75</v>
      </c>
      <c r="E6442" s="36">
        <v>126.75</v>
      </c>
      <c r="F6442" s="37">
        <f t="shared" si="404"/>
        <v>265.5</v>
      </c>
      <c r="G6442" s="38"/>
      <c r="H6442" s="35">
        <v>172.09</v>
      </c>
      <c r="I6442" s="36">
        <v>121.821</v>
      </c>
      <c r="J6442" s="37">
        <f t="shared" si="405"/>
        <v>293.911</v>
      </c>
      <c r="K6442" s="38"/>
      <c r="L6442" s="35">
        <v>81</v>
      </c>
      <c r="M6442" s="36">
        <v>65.849999999999994</v>
      </c>
      <c r="N6442" s="37">
        <f t="shared" si="406"/>
        <v>146.85</v>
      </c>
    </row>
    <row r="6443" spans="1:14" ht="15.6" x14ac:dyDescent="0.3">
      <c r="A6443" s="39">
        <v>43734.25</v>
      </c>
      <c r="B6443" s="29">
        <f t="shared" si="403"/>
        <v>9</v>
      </c>
      <c r="C6443" s="34">
        <v>26</v>
      </c>
      <c r="D6443" s="35">
        <v>138.6</v>
      </c>
      <c r="E6443" s="36">
        <v>138.9</v>
      </c>
      <c r="F6443" s="37">
        <f t="shared" si="404"/>
        <v>277.5</v>
      </c>
      <c r="G6443" s="38"/>
      <c r="H6443" s="35">
        <v>187.55199999999999</v>
      </c>
      <c r="I6443" s="36">
        <v>133.73099999999999</v>
      </c>
      <c r="J6443" s="37">
        <f t="shared" si="405"/>
        <v>321.28300000000002</v>
      </c>
      <c r="K6443" s="38"/>
      <c r="L6443" s="35">
        <v>84.3</v>
      </c>
      <c r="M6443" s="36">
        <v>67.05</v>
      </c>
      <c r="N6443" s="37">
        <f t="shared" si="406"/>
        <v>151.35</v>
      </c>
    </row>
    <row r="6444" spans="1:14" ht="15.6" x14ac:dyDescent="0.3">
      <c r="A6444" s="40">
        <v>43734.291666666664</v>
      </c>
      <c r="B6444" s="29">
        <f t="shared" si="403"/>
        <v>9</v>
      </c>
      <c r="C6444" s="34">
        <v>26</v>
      </c>
      <c r="D6444" s="35">
        <v>177.9</v>
      </c>
      <c r="E6444" s="36">
        <v>172.65</v>
      </c>
      <c r="F6444" s="37">
        <f t="shared" si="404"/>
        <v>350.55</v>
      </c>
      <c r="G6444" s="38"/>
      <c r="H6444" s="35">
        <v>227.357</v>
      </c>
      <c r="I6444" s="36">
        <v>168.11099999999999</v>
      </c>
      <c r="J6444" s="37">
        <f t="shared" si="405"/>
        <v>395.46799999999996</v>
      </c>
      <c r="K6444" s="38"/>
      <c r="L6444" s="35">
        <v>125.4</v>
      </c>
      <c r="M6444" s="36">
        <v>92.4</v>
      </c>
      <c r="N6444" s="37">
        <f t="shared" si="406"/>
        <v>217.8</v>
      </c>
    </row>
    <row r="6445" spans="1:14" ht="15.6" x14ac:dyDescent="0.3">
      <c r="A6445" s="39">
        <v>43734.333333333336</v>
      </c>
      <c r="B6445" s="29">
        <f t="shared" si="403"/>
        <v>9</v>
      </c>
      <c r="C6445" s="34">
        <v>26</v>
      </c>
      <c r="D6445" s="35">
        <v>187.8</v>
      </c>
      <c r="E6445" s="36">
        <v>178.2</v>
      </c>
      <c r="F6445" s="37">
        <f t="shared" si="404"/>
        <v>366</v>
      </c>
      <c r="G6445" s="38"/>
      <c r="H6445" s="35">
        <v>245.81700000000001</v>
      </c>
      <c r="I6445" s="36">
        <v>188.18199999999999</v>
      </c>
      <c r="J6445" s="37">
        <f t="shared" si="405"/>
        <v>433.99900000000002</v>
      </c>
      <c r="K6445" s="38"/>
      <c r="L6445" s="35">
        <v>138.6</v>
      </c>
      <c r="M6445" s="36">
        <v>111.15</v>
      </c>
      <c r="N6445" s="37">
        <f t="shared" si="406"/>
        <v>249.75</v>
      </c>
    </row>
    <row r="6446" spans="1:14" ht="15.6" x14ac:dyDescent="0.3">
      <c r="A6446" s="40">
        <v>43734.375</v>
      </c>
      <c r="B6446" s="29">
        <f t="shared" si="403"/>
        <v>9</v>
      </c>
      <c r="C6446" s="34">
        <v>26</v>
      </c>
      <c r="D6446" s="35">
        <v>194.55</v>
      </c>
      <c r="E6446" s="36">
        <v>197.1</v>
      </c>
      <c r="F6446" s="37">
        <f t="shared" si="404"/>
        <v>391.65</v>
      </c>
      <c r="G6446" s="38"/>
      <c r="H6446" s="35">
        <v>262.74400000000003</v>
      </c>
      <c r="I6446" s="36">
        <v>210.422</v>
      </c>
      <c r="J6446" s="37">
        <f t="shared" si="405"/>
        <v>473.16600000000005</v>
      </c>
      <c r="K6446" s="38"/>
      <c r="L6446" s="35">
        <v>156.6</v>
      </c>
      <c r="M6446" s="36">
        <v>122.85</v>
      </c>
      <c r="N6446" s="37">
        <f t="shared" si="406"/>
        <v>279.45</v>
      </c>
    </row>
    <row r="6447" spans="1:14" ht="15.6" x14ac:dyDescent="0.3">
      <c r="A6447" s="39">
        <v>43734.416666666664</v>
      </c>
      <c r="B6447" s="29">
        <f t="shared" si="403"/>
        <v>9</v>
      </c>
      <c r="C6447" s="34">
        <v>26</v>
      </c>
      <c r="D6447" s="35">
        <v>213.6</v>
      </c>
      <c r="E6447" s="36">
        <v>232.95</v>
      </c>
      <c r="F6447" s="37">
        <f t="shared" si="404"/>
        <v>446.54999999999995</v>
      </c>
      <c r="G6447" s="38"/>
      <c r="H6447" s="35">
        <v>278.21499999999997</v>
      </c>
      <c r="I6447" s="36">
        <v>227.886</v>
      </c>
      <c r="J6447" s="37">
        <f t="shared" si="405"/>
        <v>506.101</v>
      </c>
      <c r="K6447" s="38"/>
      <c r="L6447" s="35">
        <v>173.85</v>
      </c>
      <c r="M6447" s="36">
        <v>134.85</v>
      </c>
      <c r="N6447" s="37">
        <f t="shared" si="406"/>
        <v>308.7</v>
      </c>
    </row>
    <row r="6448" spans="1:14" ht="15.6" x14ac:dyDescent="0.3">
      <c r="A6448" s="40">
        <v>43734.458333333336</v>
      </c>
      <c r="B6448" s="29">
        <f t="shared" si="403"/>
        <v>9</v>
      </c>
      <c r="C6448" s="34">
        <v>26</v>
      </c>
      <c r="D6448" s="35">
        <v>222.45</v>
      </c>
      <c r="E6448" s="36">
        <v>240.45</v>
      </c>
      <c r="F6448" s="37">
        <f t="shared" si="404"/>
        <v>462.9</v>
      </c>
      <c r="G6448" s="38"/>
      <c r="H6448" s="35">
        <v>272.76900000000001</v>
      </c>
      <c r="I6448" s="36">
        <v>230.13200000000001</v>
      </c>
      <c r="J6448" s="37">
        <f t="shared" si="405"/>
        <v>502.90100000000001</v>
      </c>
      <c r="K6448" s="38"/>
      <c r="L6448" s="35">
        <v>173.25</v>
      </c>
      <c r="M6448" s="36">
        <v>136.5</v>
      </c>
      <c r="N6448" s="37">
        <f t="shared" si="406"/>
        <v>309.75</v>
      </c>
    </row>
    <row r="6449" spans="1:14" ht="15.6" x14ac:dyDescent="0.3">
      <c r="A6449" s="39">
        <v>43734.5</v>
      </c>
      <c r="B6449" s="29">
        <f t="shared" si="403"/>
        <v>9</v>
      </c>
      <c r="C6449" s="34">
        <v>26</v>
      </c>
      <c r="D6449" s="35">
        <v>234</v>
      </c>
      <c r="E6449" s="36">
        <v>262.05</v>
      </c>
      <c r="F6449" s="37">
        <f t="shared" si="404"/>
        <v>496.05</v>
      </c>
      <c r="G6449" s="38"/>
      <c r="H6449" s="35">
        <v>289.56700000000001</v>
      </c>
      <c r="I6449" s="36">
        <v>230.46799999999999</v>
      </c>
      <c r="J6449" s="37">
        <f t="shared" si="405"/>
        <v>520.03499999999997</v>
      </c>
      <c r="K6449" s="38"/>
      <c r="L6449" s="35">
        <v>179.4</v>
      </c>
      <c r="M6449" s="36">
        <v>146.55000000000001</v>
      </c>
      <c r="N6449" s="37">
        <f t="shared" si="406"/>
        <v>325.95000000000005</v>
      </c>
    </row>
    <row r="6450" spans="1:14" ht="15.6" x14ac:dyDescent="0.3">
      <c r="A6450" s="40">
        <v>43734.541666666664</v>
      </c>
      <c r="B6450" s="29">
        <f t="shared" si="403"/>
        <v>9</v>
      </c>
      <c r="C6450" s="34">
        <v>26</v>
      </c>
      <c r="D6450" s="35">
        <v>244.65</v>
      </c>
      <c r="E6450" s="36">
        <v>388.8</v>
      </c>
      <c r="F6450" s="37">
        <f t="shared" si="404"/>
        <v>633.45000000000005</v>
      </c>
      <c r="G6450" s="38"/>
      <c r="H6450" s="35">
        <v>454.43900000000002</v>
      </c>
      <c r="I6450" s="36">
        <v>236.30799999999999</v>
      </c>
      <c r="J6450" s="37">
        <f t="shared" si="405"/>
        <v>690.74700000000007</v>
      </c>
      <c r="K6450" s="38"/>
      <c r="L6450" s="35">
        <v>285.89999999999998</v>
      </c>
      <c r="M6450" s="36">
        <v>199.2</v>
      </c>
      <c r="N6450" s="37">
        <f t="shared" si="406"/>
        <v>485.09999999999997</v>
      </c>
    </row>
    <row r="6451" spans="1:14" ht="15.6" x14ac:dyDescent="0.3">
      <c r="A6451" s="39">
        <v>43734.583333333336</v>
      </c>
      <c r="B6451" s="29">
        <f t="shared" si="403"/>
        <v>9</v>
      </c>
      <c r="C6451" s="34">
        <v>26</v>
      </c>
      <c r="D6451" s="35">
        <v>238.8</v>
      </c>
      <c r="E6451" s="36">
        <v>364.2</v>
      </c>
      <c r="F6451" s="37">
        <f t="shared" si="404"/>
        <v>603</v>
      </c>
      <c r="G6451" s="38"/>
      <c r="H6451" s="35">
        <v>428.887</v>
      </c>
      <c r="I6451" s="36">
        <v>231.381</v>
      </c>
      <c r="J6451" s="37">
        <f t="shared" si="405"/>
        <v>660.26800000000003</v>
      </c>
      <c r="K6451" s="38"/>
      <c r="L6451" s="35">
        <v>258.89999999999998</v>
      </c>
      <c r="M6451" s="36">
        <v>195.75</v>
      </c>
      <c r="N6451" s="37">
        <f t="shared" si="406"/>
        <v>454.65</v>
      </c>
    </row>
    <row r="6452" spans="1:14" ht="15.6" x14ac:dyDescent="0.3">
      <c r="A6452" s="40">
        <v>43734.625</v>
      </c>
      <c r="B6452" s="29">
        <f t="shared" si="403"/>
        <v>9</v>
      </c>
      <c r="C6452" s="34">
        <v>26</v>
      </c>
      <c r="D6452" s="35">
        <v>237.75</v>
      </c>
      <c r="E6452" s="36">
        <v>365.85</v>
      </c>
      <c r="F6452" s="37">
        <f t="shared" si="404"/>
        <v>603.6</v>
      </c>
      <c r="G6452" s="38"/>
      <c r="H6452" s="35">
        <v>422.86099999999999</v>
      </c>
      <c r="I6452" s="36">
        <v>232.18100000000001</v>
      </c>
      <c r="J6452" s="37">
        <f t="shared" si="405"/>
        <v>655.04200000000003</v>
      </c>
      <c r="K6452" s="38"/>
      <c r="L6452" s="35">
        <v>265.2</v>
      </c>
      <c r="M6452" s="36">
        <v>196.35</v>
      </c>
      <c r="N6452" s="37">
        <f t="shared" si="406"/>
        <v>461.54999999999995</v>
      </c>
    </row>
    <row r="6453" spans="1:14" ht="15.6" x14ac:dyDescent="0.3">
      <c r="A6453" s="39">
        <v>43734.666666666664</v>
      </c>
      <c r="B6453" s="29">
        <f t="shared" si="403"/>
        <v>9</v>
      </c>
      <c r="C6453" s="34">
        <v>26</v>
      </c>
      <c r="D6453" s="35">
        <v>232.65</v>
      </c>
      <c r="E6453" s="36">
        <v>356.85</v>
      </c>
      <c r="F6453" s="37">
        <f t="shared" si="404"/>
        <v>589.5</v>
      </c>
      <c r="G6453" s="38"/>
      <c r="H6453" s="35">
        <v>418.37200000000001</v>
      </c>
      <c r="I6453" s="36">
        <v>230.636</v>
      </c>
      <c r="J6453" s="37">
        <f t="shared" si="405"/>
        <v>649.00800000000004</v>
      </c>
      <c r="K6453" s="38"/>
      <c r="L6453" s="35">
        <v>259.64999999999998</v>
      </c>
      <c r="M6453" s="36">
        <v>188.85</v>
      </c>
      <c r="N6453" s="37">
        <f t="shared" si="406"/>
        <v>448.5</v>
      </c>
    </row>
    <row r="6454" spans="1:14" ht="15.6" x14ac:dyDescent="0.3">
      <c r="A6454" s="40">
        <v>43734.708333333336</v>
      </c>
      <c r="B6454" s="29">
        <f t="shared" si="403"/>
        <v>9</v>
      </c>
      <c r="C6454" s="34">
        <v>26</v>
      </c>
      <c r="D6454" s="35">
        <v>226.8</v>
      </c>
      <c r="E6454" s="36">
        <v>346.35</v>
      </c>
      <c r="F6454" s="37">
        <f t="shared" si="404"/>
        <v>573.15000000000009</v>
      </c>
      <c r="G6454" s="38"/>
      <c r="H6454" s="35">
        <v>412.96199999999999</v>
      </c>
      <c r="I6454" s="36">
        <v>223.221</v>
      </c>
      <c r="J6454" s="37">
        <f t="shared" si="405"/>
        <v>636.18299999999999</v>
      </c>
      <c r="K6454" s="38"/>
      <c r="L6454" s="35">
        <v>253.35</v>
      </c>
      <c r="M6454" s="36">
        <v>186.15</v>
      </c>
      <c r="N6454" s="37">
        <f t="shared" si="406"/>
        <v>439.5</v>
      </c>
    </row>
    <row r="6455" spans="1:14" ht="15.6" x14ac:dyDescent="0.3">
      <c r="A6455" s="39">
        <v>43734.75</v>
      </c>
      <c r="B6455" s="29">
        <f t="shared" si="403"/>
        <v>9</v>
      </c>
      <c r="C6455" s="34">
        <v>26</v>
      </c>
      <c r="D6455" s="35">
        <v>244.35</v>
      </c>
      <c r="E6455" s="36">
        <v>326.85000000000002</v>
      </c>
      <c r="F6455" s="37">
        <f t="shared" si="404"/>
        <v>571.20000000000005</v>
      </c>
      <c r="G6455" s="38"/>
      <c r="H6455" s="35">
        <v>385.80099999999999</v>
      </c>
      <c r="I6455" s="36">
        <v>204.57599999999999</v>
      </c>
      <c r="J6455" s="37">
        <f t="shared" si="405"/>
        <v>590.37699999999995</v>
      </c>
      <c r="K6455" s="38"/>
      <c r="L6455" s="35">
        <v>235.05</v>
      </c>
      <c r="M6455" s="36">
        <v>173.85</v>
      </c>
      <c r="N6455" s="37">
        <f t="shared" si="406"/>
        <v>408.9</v>
      </c>
    </row>
    <row r="6456" spans="1:14" ht="15.6" x14ac:dyDescent="0.3">
      <c r="A6456" s="40">
        <v>43734.791666666664</v>
      </c>
      <c r="B6456" s="29">
        <f t="shared" si="403"/>
        <v>9</v>
      </c>
      <c r="C6456" s="34">
        <v>26</v>
      </c>
      <c r="D6456" s="35">
        <v>224.55</v>
      </c>
      <c r="E6456" s="36">
        <v>284.55</v>
      </c>
      <c r="F6456" s="37">
        <f t="shared" si="404"/>
        <v>509.1</v>
      </c>
      <c r="G6456" s="38"/>
      <c r="H6456" s="35">
        <v>184.58199999999999</v>
      </c>
      <c r="I6456" s="36">
        <v>174.26400000000001</v>
      </c>
      <c r="J6456" s="37">
        <f t="shared" si="405"/>
        <v>358.846</v>
      </c>
      <c r="K6456" s="38"/>
      <c r="L6456" s="35">
        <v>108.9</v>
      </c>
      <c r="M6456" s="36">
        <v>97.5</v>
      </c>
      <c r="N6456" s="37">
        <f t="shared" si="406"/>
        <v>206.4</v>
      </c>
    </row>
    <row r="6457" spans="1:14" ht="15.6" x14ac:dyDescent="0.3">
      <c r="A6457" s="39">
        <v>43734.833333333336</v>
      </c>
      <c r="B6457" s="29">
        <f t="shared" si="403"/>
        <v>9</v>
      </c>
      <c r="C6457" s="34">
        <v>26</v>
      </c>
      <c r="D6457" s="35">
        <v>218.4</v>
      </c>
      <c r="E6457" s="36">
        <v>227.55</v>
      </c>
      <c r="F6457" s="37">
        <f t="shared" si="404"/>
        <v>445.95000000000005</v>
      </c>
      <c r="G6457" s="38"/>
      <c r="H6457" s="35">
        <v>175.602</v>
      </c>
      <c r="I6457" s="36">
        <v>164.934</v>
      </c>
      <c r="J6457" s="37">
        <f t="shared" si="405"/>
        <v>340.536</v>
      </c>
      <c r="K6457" s="38"/>
      <c r="L6457" s="35">
        <v>100.65</v>
      </c>
      <c r="M6457" s="36">
        <v>88.95</v>
      </c>
      <c r="N6457" s="37">
        <f t="shared" si="406"/>
        <v>189.60000000000002</v>
      </c>
    </row>
    <row r="6458" spans="1:14" ht="15.6" x14ac:dyDescent="0.3">
      <c r="A6458" s="40">
        <v>43734.875</v>
      </c>
      <c r="B6458" s="29">
        <f t="shared" si="403"/>
        <v>9</v>
      </c>
      <c r="C6458" s="34">
        <v>26</v>
      </c>
      <c r="D6458" s="35">
        <v>217.35</v>
      </c>
      <c r="E6458" s="36">
        <v>164.1</v>
      </c>
      <c r="F6458" s="37">
        <f t="shared" si="404"/>
        <v>381.45</v>
      </c>
      <c r="G6458" s="38"/>
      <c r="H6458" s="35">
        <v>181.96899999999999</v>
      </c>
      <c r="I6458" s="36">
        <v>166.38800000000001</v>
      </c>
      <c r="J6458" s="37">
        <f t="shared" si="405"/>
        <v>348.35699999999997</v>
      </c>
      <c r="K6458" s="38"/>
      <c r="L6458" s="35">
        <v>101.4</v>
      </c>
      <c r="M6458" s="36">
        <v>81.75</v>
      </c>
      <c r="N6458" s="37">
        <f t="shared" si="406"/>
        <v>183.15</v>
      </c>
    </row>
    <row r="6459" spans="1:14" ht="15.6" x14ac:dyDescent="0.3">
      <c r="A6459" s="39">
        <v>43734.916666666664</v>
      </c>
      <c r="B6459" s="29">
        <f t="shared" si="403"/>
        <v>9</v>
      </c>
      <c r="C6459" s="34">
        <v>26</v>
      </c>
      <c r="D6459" s="35">
        <v>178.95</v>
      </c>
      <c r="E6459" s="36">
        <v>144.15</v>
      </c>
      <c r="F6459" s="37">
        <f t="shared" si="404"/>
        <v>323.10000000000002</v>
      </c>
      <c r="G6459" s="38"/>
      <c r="H6459" s="35">
        <v>175.84800000000001</v>
      </c>
      <c r="I6459" s="36">
        <v>156.476</v>
      </c>
      <c r="J6459" s="37">
        <f t="shared" si="405"/>
        <v>332.32400000000001</v>
      </c>
      <c r="K6459" s="38"/>
      <c r="L6459" s="35">
        <v>99.75</v>
      </c>
      <c r="M6459" s="36">
        <v>75.3</v>
      </c>
      <c r="N6459" s="37">
        <f t="shared" si="406"/>
        <v>175.05</v>
      </c>
    </row>
    <row r="6460" spans="1:14" ht="15.6" x14ac:dyDescent="0.3">
      <c r="A6460" s="40">
        <v>43734.958333333336</v>
      </c>
      <c r="B6460" s="29">
        <f t="shared" si="403"/>
        <v>9</v>
      </c>
      <c r="C6460" s="34">
        <v>26</v>
      </c>
      <c r="D6460" s="35">
        <v>151.5</v>
      </c>
      <c r="E6460" s="36">
        <v>144.30000000000001</v>
      </c>
      <c r="F6460" s="37">
        <f t="shared" si="404"/>
        <v>295.8</v>
      </c>
      <c r="G6460" s="38"/>
      <c r="H6460" s="35">
        <v>172.803</v>
      </c>
      <c r="I6460" s="36">
        <v>156.74199999999999</v>
      </c>
      <c r="J6460" s="37">
        <f t="shared" si="405"/>
        <v>329.54499999999996</v>
      </c>
      <c r="K6460" s="38"/>
      <c r="L6460" s="35">
        <v>98.4</v>
      </c>
      <c r="M6460" s="36">
        <v>74.400000000000006</v>
      </c>
      <c r="N6460" s="37">
        <f t="shared" si="406"/>
        <v>172.8</v>
      </c>
    </row>
    <row r="6461" spans="1:14" ht="15.6" x14ac:dyDescent="0.3">
      <c r="A6461" s="39">
        <v>43734</v>
      </c>
      <c r="B6461" s="29">
        <f t="shared" si="403"/>
        <v>9</v>
      </c>
      <c r="C6461" s="34">
        <v>26</v>
      </c>
      <c r="D6461" s="35">
        <v>143.1</v>
      </c>
      <c r="E6461" s="36">
        <v>143.25</v>
      </c>
      <c r="F6461" s="37">
        <f t="shared" si="404"/>
        <v>286.35000000000002</v>
      </c>
      <c r="G6461" s="38"/>
      <c r="H6461" s="35">
        <v>166.435</v>
      </c>
      <c r="I6461" s="36">
        <v>124.25700000000001</v>
      </c>
      <c r="J6461" s="37">
        <f t="shared" si="405"/>
        <v>290.69200000000001</v>
      </c>
      <c r="K6461" s="38"/>
      <c r="L6461" s="35">
        <v>89.1</v>
      </c>
      <c r="M6461" s="36">
        <v>61.65</v>
      </c>
      <c r="N6461" s="37">
        <f t="shared" si="406"/>
        <v>150.75</v>
      </c>
    </row>
    <row r="6462" spans="1:14" ht="15.6" x14ac:dyDescent="0.3">
      <c r="A6462" s="40">
        <v>43735.041666666664</v>
      </c>
      <c r="B6462" s="29">
        <f t="shared" si="403"/>
        <v>9</v>
      </c>
      <c r="C6462" s="34">
        <v>27</v>
      </c>
      <c r="D6462" s="35">
        <v>127.95</v>
      </c>
      <c r="E6462" s="36">
        <v>130.94999999999999</v>
      </c>
      <c r="F6462" s="37">
        <f t="shared" si="404"/>
        <v>258.89999999999998</v>
      </c>
      <c r="G6462" s="38"/>
      <c r="H6462" s="35">
        <v>160.155</v>
      </c>
      <c r="I6462" s="36">
        <v>108.221</v>
      </c>
      <c r="J6462" s="37">
        <f t="shared" si="405"/>
        <v>268.37599999999998</v>
      </c>
      <c r="K6462" s="38"/>
      <c r="L6462" s="35">
        <v>85.05</v>
      </c>
      <c r="M6462" s="36">
        <v>61.05</v>
      </c>
      <c r="N6462" s="37">
        <f t="shared" si="406"/>
        <v>146.1</v>
      </c>
    </row>
    <row r="6463" spans="1:14" ht="15.6" x14ac:dyDescent="0.3">
      <c r="A6463" s="39">
        <v>43735.083333333336</v>
      </c>
      <c r="B6463" s="29">
        <f t="shared" si="403"/>
        <v>9</v>
      </c>
      <c r="C6463" s="34">
        <v>27</v>
      </c>
      <c r="D6463" s="35">
        <v>120.45</v>
      </c>
      <c r="E6463" s="36">
        <v>126.6</v>
      </c>
      <c r="F6463" s="37">
        <f t="shared" si="404"/>
        <v>247.05</v>
      </c>
      <c r="G6463" s="38"/>
      <c r="H6463" s="35">
        <v>159.52199999999999</v>
      </c>
      <c r="I6463" s="36">
        <v>108.032</v>
      </c>
      <c r="J6463" s="37">
        <f t="shared" si="405"/>
        <v>267.55399999999997</v>
      </c>
      <c r="K6463" s="38"/>
      <c r="L6463" s="35">
        <v>84.9</v>
      </c>
      <c r="M6463" s="36">
        <v>61.65</v>
      </c>
      <c r="N6463" s="37">
        <f t="shared" si="406"/>
        <v>146.55000000000001</v>
      </c>
    </row>
    <row r="6464" spans="1:14" ht="15.6" x14ac:dyDescent="0.3">
      <c r="A6464" s="40">
        <v>43735.125</v>
      </c>
      <c r="B6464" s="29">
        <f t="shared" si="403"/>
        <v>9</v>
      </c>
      <c r="C6464" s="34">
        <v>27</v>
      </c>
      <c r="D6464" s="35">
        <v>120.6</v>
      </c>
      <c r="E6464" s="36">
        <v>126.15</v>
      </c>
      <c r="F6464" s="37">
        <f t="shared" si="404"/>
        <v>246.75</v>
      </c>
      <c r="G6464" s="38"/>
      <c r="H6464" s="35">
        <v>158.61199999999999</v>
      </c>
      <c r="I6464" s="36">
        <v>106.843</v>
      </c>
      <c r="J6464" s="37">
        <f t="shared" si="405"/>
        <v>265.45499999999998</v>
      </c>
      <c r="K6464" s="38"/>
      <c r="L6464" s="35">
        <v>83.1</v>
      </c>
      <c r="M6464" s="36">
        <v>60.3</v>
      </c>
      <c r="N6464" s="37">
        <f t="shared" si="406"/>
        <v>143.39999999999998</v>
      </c>
    </row>
    <row r="6465" spans="1:14" ht="15.6" x14ac:dyDescent="0.3">
      <c r="A6465" s="39">
        <v>43735.166666666664</v>
      </c>
      <c r="B6465" s="29">
        <f t="shared" si="403"/>
        <v>9</v>
      </c>
      <c r="C6465" s="34">
        <v>27</v>
      </c>
      <c r="D6465" s="35">
        <v>118.95</v>
      </c>
      <c r="E6465" s="36">
        <v>123.15</v>
      </c>
      <c r="F6465" s="37">
        <f t="shared" si="404"/>
        <v>242.10000000000002</v>
      </c>
      <c r="G6465" s="38"/>
      <c r="H6465" s="35">
        <v>156.31899999999999</v>
      </c>
      <c r="I6465" s="36">
        <v>113.771</v>
      </c>
      <c r="J6465" s="37">
        <f t="shared" si="405"/>
        <v>270.08999999999997</v>
      </c>
      <c r="K6465" s="38"/>
      <c r="L6465" s="35">
        <v>79.5</v>
      </c>
      <c r="M6465" s="36">
        <v>61.05</v>
      </c>
      <c r="N6465" s="37">
        <f t="shared" si="406"/>
        <v>140.55000000000001</v>
      </c>
    </row>
    <row r="6466" spans="1:14" ht="15.6" x14ac:dyDescent="0.3">
      <c r="A6466" s="40">
        <v>43735.208333333336</v>
      </c>
      <c r="B6466" s="29">
        <f t="shared" si="403"/>
        <v>9</v>
      </c>
      <c r="C6466" s="34">
        <v>27</v>
      </c>
      <c r="D6466" s="35">
        <v>120.6</v>
      </c>
      <c r="E6466" s="36">
        <v>123.3</v>
      </c>
      <c r="F6466" s="37">
        <f t="shared" si="404"/>
        <v>243.89999999999998</v>
      </c>
      <c r="G6466" s="38"/>
      <c r="H6466" s="35">
        <v>155.471</v>
      </c>
      <c r="I6466" s="36">
        <v>122.806</v>
      </c>
      <c r="J6466" s="37">
        <f t="shared" si="405"/>
        <v>278.27699999999999</v>
      </c>
      <c r="K6466" s="38"/>
      <c r="L6466" s="35">
        <v>81.3</v>
      </c>
      <c r="M6466" s="36">
        <v>61.65</v>
      </c>
      <c r="N6466" s="37">
        <f t="shared" si="406"/>
        <v>142.94999999999999</v>
      </c>
    </row>
    <row r="6467" spans="1:14" ht="15.6" x14ac:dyDescent="0.3">
      <c r="A6467" s="39">
        <v>43735.25</v>
      </c>
      <c r="B6467" s="29">
        <f t="shared" si="403"/>
        <v>9</v>
      </c>
      <c r="C6467" s="34">
        <v>27</v>
      </c>
      <c r="D6467" s="35">
        <v>119.85</v>
      </c>
      <c r="E6467" s="36">
        <v>139.19999999999999</v>
      </c>
      <c r="F6467" s="37">
        <f t="shared" si="404"/>
        <v>259.04999999999995</v>
      </c>
      <c r="G6467" s="38"/>
      <c r="H6467" s="35">
        <v>177.285</v>
      </c>
      <c r="I6467" s="36">
        <v>136.56899999999999</v>
      </c>
      <c r="J6467" s="37">
        <f t="shared" si="405"/>
        <v>313.85399999999998</v>
      </c>
      <c r="K6467" s="38"/>
      <c r="L6467" s="35">
        <v>85.8</v>
      </c>
      <c r="M6467" s="36">
        <v>63.15</v>
      </c>
      <c r="N6467" s="37">
        <f t="shared" si="406"/>
        <v>148.94999999999999</v>
      </c>
    </row>
    <row r="6468" spans="1:14" ht="15.6" x14ac:dyDescent="0.3">
      <c r="A6468" s="40">
        <v>43735.291666666664</v>
      </c>
      <c r="B6468" s="29">
        <f t="shared" si="403"/>
        <v>9</v>
      </c>
      <c r="C6468" s="34">
        <v>27</v>
      </c>
      <c r="D6468" s="35">
        <v>159.15</v>
      </c>
      <c r="E6468" s="36">
        <v>171.3</v>
      </c>
      <c r="F6468" s="37">
        <f t="shared" si="404"/>
        <v>330.45000000000005</v>
      </c>
      <c r="G6468" s="38"/>
      <c r="H6468" s="35">
        <v>229.54599999999999</v>
      </c>
      <c r="I6468" s="36">
        <v>167.46600000000001</v>
      </c>
      <c r="J6468" s="37">
        <f t="shared" si="405"/>
        <v>397.012</v>
      </c>
      <c r="K6468" s="38"/>
      <c r="L6468" s="35">
        <v>121.5</v>
      </c>
      <c r="M6468" s="36">
        <v>77.400000000000006</v>
      </c>
      <c r="N6468" s="37">
        <f t="shared" si="406"/>
        <v>198.9</v>
      </c>
    </row>
    <row r="6469" spans="1:14" ht="15.6" x14ac:dyDescent="0.3">
      <c r="A6469" s="39">
        <v>43735.333333333336</v>
      </c>
      <c r="B6469" s="29">
        <f t="shared" si="403"/>
        <v>9</v>
      </c>
      <c r="C6469" s="34">
        <v>27</v>
      </c>
      <c r="D6469" s="35">
        <v>164.55</v>
      </c>
      <c r="E6469" s="36">
        <v>173.85</v>
      </c>
      <c r="F6469" s="37">
        <f t="shared" si="404"/>
        <v>338.4</v>
      </c>
      <c r="G6469" s="38"/>
      <c r="H6469" s="35">
        <v>232.881</v>
      </c>
      <c r="I6469" s="36">
        <v>193.721</v>
      </c>
      <c r="J6469" s="37">
        <f t="shared" si="405"/>
        <v>426.60199999999998</v>
      </c>
      <c r="K6469" s="38"/>
      <c r="L6469" s="35">
        <v>132.15</v>
      </c>
      <c r="M6469" s="36">
        <v>101.85</v>
      </c>
      <c r="N6469" s="37">
        <f t="shared" si="406"/>
        <v>234</v>
      </c>
    </row>
    <row r="6470" spans="1:14" ht="15.6" x14ac:dyDescent="0.3">
      <c r="A6470" s="40">
        <v>43735.375</v>
      </c>
      <c r="B6470" s="29">
        <f t="shared" si="403"/>
        <v>9</v>
      </c>
      <c r="C6470" s="34">
        <v>27</v>
      </c>
      <c r="D6470" s="35">
        <v>180.9</v>
      </c>
      <c r="E6470" s="36">
        <v>198</v>
      </c>
      <c r="F6470" s="37">
        <f t="shared" si="404"/>
        <v>378.9</v>
      </c>
      <c r="G6470" s="38"/>
      <c r="H6470" s="35">
        <v>254.67400000000001</v>
      </c>
      <c r="I6470" s="36">
        <v>211.95099999999999</v>
      </c>
      <c r="J6470" s="37">
        <f t="shared" si="405"/>
        <v>466.625</v>
      </c>
      <c r="K6470" s="38"/>
      <c r="L6470" s="35">
        <v>147.75</v>
      </c>
      <c r="M6470" s="36">
        <v>118.2</v>
      </c>
      <c r="N6470" s="37">
        <f t="shared" si="406"/>
        <v>265.95</v>
      </c>
    </row>
    <row r="6471" spans="1:14" ht="15.6" x14ac:dyDescent="0.3">
      <c r="A6471" s="39">
        <v>43735.416666666664</v>
      </c>
      <c r="B6471" s="29">
        <f t="shared" si="403"/>
        <v>9</v>
      </c>
      <c r="C6471" s="34">
        <v>27</v>
      </c>
      <c r="D6471" s="35">
        <v>197.85</v>
      </c>
      <c r="E6471" s="36">
        <v>229.5</v>
      </c>
      <c r="F6471" s="37">
        <f t="shared" si="404"/>
        <v>427.35</v>
      </c>
      <c r="G6471" s="38"/>
      <c r="H6471" s="35">
        <v>256.50400000000002</v>
      </c>
      <c r="I6471" s="36">
        <v>217.31200000000001</v>
      </c>
      <c r="J6471" s="37">
        <f t="shared" si="405"/>
        <v>473.81600000000003</v>
      </c>
      <c r="K6471" s="38"/>
      <c r="L6471" s="35">
        <v>157.94999999999999</v>
      </c>
      <c r="M6471" s="36">
        <v>131.55000000000001</v>
      </c>
      <c r="N6471" s="37">
        <f t="shared" si="406"/>
        <v>289.5</v>
      </c>
    </row>
    <row r="6472" spans="1:14" ht="15.6" x14ac:dyDescent="0.3">
      <c r="A6472" s="40">
        <v>43735.458333333336</v>
      </c>
      <c r="B6472" s="29">
        <f t="shared" ref="B6472:B6535" si="407">MONTH(A6472)</f>
        <v>9</v>
      </c>
      <c r="C6472" s="34">
        <v>27</v>
      </c>
      <c r="D6472" s="35">
        <v>202.95</v>
      </c>
      <c r="E6472" s="36">
        <v>234.75</v>
      </c>
      <c r="F6472" s="37">
        <f t="shared" ref="F6472:F6535" si="408">D6472+E6472</f>
        <v>437.7</v>
      </c>
      <c r="G6472" s="38"/>
      <c r="H6472" s="35">
        <v>255.33099999999999</v>
      </c>
      <c r="I6472" s="36">
        <v>226.28800000000001</v>
      </c>
      <c r="J6472" s="37">
        <f t="shared" ref="J6472:J6535" si="409">H6472+I6472</f>
        <v>481.61900000000003</v>
      </c>
      <c r="K6472" s="38"/>
      <c r="L6472" s="35">
        <v>159.30000000000001</v>
      </c>
      <c r="M6472" s="36">
        <v>131.69999999999999</v>
      </c>
      <c r="N6472" s="37">
        <f t="shared" ref="N6472:N6535" si="410">L6472+M6472</f>
        <v>291</v>
      </c>
    </row>
    <row r="6473" spans="1:14" ht="15.6" x14ac:dyDescent="0.3">
      <c r="A6473" s="39">
        <v>43735.5</v>
      </c>
      <c r="B6473" s="29">
        <f t="shared" si="407"/>
        <v>9</v>
      </c>
      <c r="C6473" s="34">
        <v>27</v>
      </c>
      <c r="D6473" s="35">
        <v>211.05</v>
      </c>
      <c r="E6473" s="36">
        <v>232.05</v>
      </c>
      <c r="F6473" s="37">
        <f t="shared" si="408"/>
        <v>443.1</v>
      </c>
      <c r="G6473" s="38"/>
      <c r="H6473" s="35">
        <v>249.184</v>
      </c>
      <c r="I6473" s="36">
        <v>224.577</v>
      </c>
      <c r="J6473" s="37">
        <f t="shared" si="409"/>
        <v>473.76099999999997</v>
      </c>
      <c r="K6473" s="38"/>
      <c r="L6473" s="35">
        <v>160.05000000000001</v>
      </c>
      <c r="M6473" s="36">
        <v>134.69999999999999</v>
      </c>
      <c r="N6473" s="37">
        <f t="shared" si="410"/>
        <v>294.75</v>
      </c>
    </row>
    <row r="6474" spans="1:14" ht="15.6" x14ac:dyDescent="0.3">
      <c r="A6474" s="40">
        <v>43735.541666666664</v>
      </c>
      <c r="B6474" s="29">
        <f t="shared" si="407"/>
        <v>9</v>
      </c>
      <c r="C6474" s="34">
        <v>27</v>
      </c>
      <c r="D6474" s="35">
        <v>221.7</v>
      </c>
      <c r="E6474" s="36">
        <v>237.15</v>
      </c>
      <c r="F6474" s="37">
        <f t="shared" si="408"/>
        <v>458.85</v>
      </c>
      <c r="G6474" s="38"/>
      <c r="H6474" s="35">
        <v>254.24100000000001</v>
      </c>
      <c r="I6474" s="36">
        <v>227.60300000000001</v>
      </c>
      <c r="J6474" s="37">
        <f t="shared" si="409"/>
        <v>481.84400000000005</v>
      </c>
      <c r="K6474" s="38"/>
      <c r="L6474" s="35">
        <v>161.55000000000001</v>
      </c>
      <c r="M6474" s="36">
        <v>135.44999999999999</v>
      </c>
      <c r="N6474" s="37">
        <f t="shared" si="410"/>
        <v>297</v>
      </c>
    </row>
    <row r="6475" spans="1:14" ht="15.6" x14ac:dyDescent="0.3">
      <c r="A6475" s="39">
        <v>43735.583333333336</v>
      </c>
      <c r="B6475" s="29">
        <f t="shared" si="407"/>
        <v>9</v>
      </c>
      <c r="C6475" s="34">
        <v>27</v>
      </c>
      <c r="D6475" s="35">
        <v>227.85</v>
      </c>
      <c r="E6475" s="36">
        <v>336.6</v>
      </c>
      <c r="F6475" s="37">
        <f t="shared" si="408"/>
        <v>564.45000000000005</v>
      </c>
      <c r="G6475" s="38"/>
      <c r="H6475" s="35">
        <v>390.19299999999998</v>
      </c>
      <c r="I6475" s="36">
        <v>225.23699999999999</v>
      </c>
      <c r="J6475" s="37">
        <f t="shared" si="409"/>
        <v>615.42999999999995</v>
      </c>
      <c r="K6475" s="38"/>
      <c r="L6475" s="35">
        <v>251.7</v>
      </c>
      <c r="M6475" s="36">
        <v>185.7</v>
      </c>
      <c r="N6475" s="37">
        <f t="shared" si="410"/>
        <v>437.4</v>
      </c>
    </row>
    <row r="6476" spans="1:14" ht="15.6" x14ac:dyDescent="0.3">
      <c r="A6476" s="40">
        <v>43735.625</v>
      </c>
      <c r="B6476" s="29">
        <f t="shared" si="407"/>
        <v>9</v>
      </c>
      <c r="C6476" s="34">
        <v>27</v>
      </c>
      <c r="D6476" s="35">
        <v>227.7</v>
      </c>
      <c r="E6476" s="36">
        <v>368.1</v>
      </c>
      <c r="F6476" s="37">
        <f t="shared" si="408"/>
        <v>595.79999999999995</v>
      </c>
      <c r="G6476" s="38"/>
      <c r="H6476" s="35">
        <v>412.26299999999998</v>
      </c>
      <c r="I6476" s="36">
        <v>223.054</v>
      </c>
      <c r="J6476" s="37">
        <f t="shared" si="409"/>
        <v>635.31700000000001</v>
      </c>
      <c r="K6476" s="38"/>
      <c r="L6476" s="35">
        <v>254.85</v>
      </c>
      <c r="M6476" s="36">
        <v>195</v>
      </c>
      <c r="N6476" s="37">
        <f t="shared" si="410"/>
        <v>449.85</v>
      </c>
    </row>
    <row r="6477" spans="1:14" ht="15.6" x14ac:dyDescent="0.3">
      <c r="A6477" s="39">
        <v>43735.666666666664</v>
      </c>
      <c r="B6477" s="29">
        <f t="shared" si="407"/>
        <v>9</v>
      </c>
      <c r="C6477" s="34">
        <v>27</v>
      </c>
      <c r="D6477" s="35">
        <v>224.4</v>
      </c>
      <c r="E6477" s="36">
        <v>347.25</v>
      </c>
      <c r="F6477" s="37">
        <f t="shared" si="408"/>
        <v>571.65</v>
      </c>
      <c r="G6477" s="38"/>
      <c r="H6477" s="35">
        <v>402.83699999999999</v>
      </c>
      <c r="I6477" s="36">
        <v>220.46899999999999</v>
      </c>
      <c r="J6477" s="37">
        <f t="shared" si="409"/>
        <v>623.30600000000004</v>
      </c>
      <c r="K6477" s="38"/>
      <c r="L6477" s="35">
        <v>247.2</v>
      </c>
      <c r="M6477" s="36">
        <v>186.6</v>
      </c>
      <c r="N6477" s="37">
        <f t="shared" si="410"/>
        <v>433.79999999999995</v>
      </c>
    </row>
    <row r="6478" spans="1:14" ht="15.6" x14ac:dyDescent="0.3">
      <c r="A6478" s="40">
        <v>43735.708333333336</v>
      </c>
      <c r="B6478" s="29">
        <f t="shared" si="407"/>
        <v>9</v>
      </c>
      <c r="C6478" s="34">
        <v>27</v>
      </c>
      <c r="D6478" s="35">
        <v>210</v>
      </c>
      <c r="E6478" s="36">
        <v>332.25</v>
      </c>
      <c r="F6478" s="37">
        <f t="shared" si="408"/>
        <v>542.25</v>
      </c>
      <c r="G6478" s="38"/>
      <c r="H6478" s="35">
        <v>391.35899999999998</v>
      </c>
      <c r="I6478" s="36">
        <v>213.36500000000001</v>
      </c>
      <c r="J6478" s="37">
        <f t="shared" si="409"/>
        <v>604.72399999999993</v>
      </c>
      <c r="K6478" s="38"/>
      <c r="L6478" s="35">
        <v>244.8</v>
      </c>
      <c r="M6478" s="36">
        <v>188.1</v>
      </c>
      <c r="N6478" s="37">
        <f t="shared" si="410"/>
        <v>432.9</v>
      </c>
    </row>
    <row r="6479" spans="1:14" ht="15.6" x14ac:dyDescent="0.3">
      <c r="A6479" s="39">
        <v>43735.75</v>
      </c>
      <c r="B6479" s="29">
        <f t="shared" si="407"/>
        <v>9</v>
      </c>
      <c r="C6479" s="34">
        <v>27</v>
      </c>
      <c r="D6479" s="35">
        <v>215.55</v>
      </c>
      <c r="E6479" s="36">
        <v>296.25</v>
      </c>
      <c r="F6479" s="37">
        <f t="shared" si="408"/>
        <v>511.8</v>
      </c>
      <c r="G6479" s="38"/>
      <c r="H6479" s="35">
        <v>288.75599999999997</v>
      </c>
      <c r="I6479" s="36">
        <v>192.971</v>
      </c>
      <c r="J6479" s="37">
        <f t="shared" si="409"/>
        <v>481.72699999999998</v>
      </c>
      <c r="K6479" s="38"/>
      <c r="L6479" s="35">
        <v>227.55</v>
      </c>
      <c r="M6479" s="36">
        <v>173.7</v>
      </c>
      <c r="N6479" s="37">
        <f t="shared" si="410"/>
        <v>401.25</v>
      </c>
    </row>
    <row r="6480" spans="1:14" ht="15.6" x14ac:dyDescent="0.3">
      <c r="A6480" s="40">
        <v>43735.791666666664</v>
      </c>
      <c r="B6480" s="29">
        <f t="shared" si="407"/>
        <v>9</v>
      </c>
      <c r="C6480" s="34">
        <v>27</v>
      </c>
      <c r="D6480" s="35">
        <v>216.45</v>
      </c>
      <c r="E6480" s="36">
        <v>264.45</v>
      </c>
      <c r="F6480" s="37">
        <f t="shared" si="408"/>
        <v>480.9</v>
      </c>
      <c r="G6480" s="38"/>
      <c r="H6480" s="35">
        <v>177.89699999999999</v>
      </c>
      <c r="I6480" s="36">
        <v>172.047</v>
      </c>
      <c r="J6480" s="37">
        <f t="shared" si="409"/>
        <v>349.94399999999996</v>
      </c>
      <c r="K6480" s="38"/>
      <c r="L6480" s="35">
        <v>106.65</v>
      </c>
      <c r="M6480" s="36">
        <v>100.5</v>
      </c>
      <c r="N6480" s="37">
        <f t="shared" si="410"/>
        <v>207.15</v>
      </c>
    </row>
    <row r="6481" spans="1:14" ht="15.6" x14ac:dyDescent="0.3">
      <c r="A6481" s="39">
        <v>43735.833333333336</v>
      </c>
      <c r="B6481" s="29">
        <f t="shared" si="407"/>
        <v>9</v>
      </c>
      <c r="C6481" s="34">
        <v>27</v>
      </c>
      <c r="D6481" s="35">
        <v>222</v>
      </c>
      <c r="E6481" s="36">
        <v>255.3</v>
      </c>
      <c r="F6481" s="37">
        <f t="shared" si="408"/>
        <v>477.3</v>
      </c>
      <c r="G6481" s="38"/>
      <c r="H6481" s="35">
        <v>176.37799999999999</v>
      </c>
      <c r="I6481" s="36">
        <v>167.511</v>
      </c>
      <c r="J6481" s="37">
        <f t="shared" si="409"/>
        <v>343.88900000000001</v>
      </c>
      <c r="K6481" s="38"/>
      <c r="L6481" s="35">
        <v>98.4</v>
      </c>
      <c r="M6481" s="36">
        <v>84.6</v>
      </c>
      <c r="N6481" s="37">
        <f t="shared" si="410"/>
        <v>183</v>
      </c>
    </row>
    <row r="6482" spans="1:14" ht="15.6" x14ac:dyDescent="0.3">
      <c r="A6482" s="40">
        <v>43735.875</v>
      </c>
      <c r="B6482" s="29">
        <f t="shared" si="407"/>
        <v>9</v>
      </c>
      <c r="C6482" s="34">
        <v>27</v>
      </c>
      <c r="D6482" s="35">
        <v>202.65</v>
      </c>
      <c r="E6482" s="36">
        <v>248.4</v>
      </c>
      <c r="F6482" s="37">
        <f t="shared" si="408"/>
        <v>451.05</v>
      </c>
      <c r="G6482" s="38"/>
      <c r="H6482" s="35">
        <v>183.24299999999999</v>
      </c>
      <c r="I6482" s="36">
        <v>164.37700000000001</v>
      </c>
      <c r="J6482" s="37">
        <f t="shared" si="409"/>
        <v>347.62</v>
      </c>
      <c r="K6482" s="38"/>
      <c r="L6482" s="35">
        <v>98.7</v>
      </c>
      <c r="M6482" s="36">
        <v>76.95</v>
      </c>
      <c r="N6482" s="37">
        <f t="shared" si="410"/>
        <v>175.65</v>
      </c>
    </row>
    <row r="6483" spans="1:14" ht="15.6" x14ac:dyDescent="0.3">
      <c r="A6483" s="39">
        <v>43735.916666666664</v>
      </c>
      <c r="B6483" s="29">
        <f t="shared" si="407"/>
        <v>9</v>
      </c>
      <c r="C6483" s="34">
        <v>27</v>
      </c>
      <c r="D6483" s="35">
        <v>187.2</v>
      </c>
      <c r="E6483" s="36">
        <v>153.9</v>
      </c>
      <c r="F6483" s="37">
        <f t="shared" si="408"/>
        <v>341.1</v>
      </c>
      <c r="G6483" s="38"/>
      <c r="H6483" s="35">
        <v>175.01400000000001</v>
      </c>
      <c r="I6483" s="36">
        <v>155.50200000000001</v>
      </c>
      <c r="J6483" s="37">
        <f t="shared" si="409"/>
        <v>330.51600000000002</v>
      </c>
      <c r="K6483" s="38"/>
      <c r="L6483" s="35">
        <v>95.85</v>
      </c>
      <c r="M6483" s="36">
        <v>71.55</v>
      </c>
      <c r="N6483" s="37">
        <f t="shared" si="410"/>
        <v>167.39999999999998</v>
      </c>
    </row>
    <row r="6484" spans="1:14" ht="15.6" x14ac:dyDescent="0.3">
      <c r="A6484" s="40">
        <v>43735.958333333336</v>
      </c>
      <c r="B6484" s="29">
        <f t="shared" si="407"/>
        <v>9</v>
      </c>
      <c r="C6484" s="34">
        <v>27</v>
      </c>
      <c r="D6484" s="35">
        <v>184.8</v>
      </c>
      <c r="E6484" s="36">
        <v>151.35</v>
      </c>
      <c r="F6484" s="37">
        <f t="shared" si="408"/>
        <v>336.15</v>
      </c>
      <c r="G6484" s="38"/>
      <c r="H6484" s="35">
        <v>172.51499999999999</v>
      </c>
      <c r="I6484" s="36">
        <v>151.69499999999999</v>
      </c>
      <c r="J6484" s="37">
        <f t="shared" si="409"/>
        <v>324.20999999999998</v>
      </c>
      <c r="K6484" s="38"/>
      <c r="L6484" s="35">
        <v>88.35</v>
      </c>
      <c r="M6484" s="36">
        <v>65.849999999999994</v>
      </c>
      <c r="N6484" s="37">
        <f t="shared" si="410"/>
        <v>154.19999999999999</v>
      </c>
    </row>
    <row r="6485" spans="1:14" ht="15.6" x14ac:dyDescent="0.3">
      <c r="A6485" s="39">
        <v>43735</v>
      </c>
      <c r="B6485" s="29">
        <f t="shared" si="407"/>
        <v>9</v>
      </c>
      <c r="C6485" s="34">
        <v>27</v>
      </c>
      <c r="D6485" s="35">
        <v>145.35</v>
      </c>
      <c r="E6485" s="36">
        <v>143.25</v>
      </c>
      <c r="F6485" s="37">
        <f t="shared" si="408"/>
        <v>288.60000000000002</v>
      </c>
      <c r="G6485" s="38"/>
      <c r="H6485" s="35">
        <v>166.11699999999999</v>
      </c>
      <c r="I6485" s="36">
        <v>124.70099999999999</v>
      </c>
      <c r="J6485" s="37">
        <f t="shared" si="409"/>
        <v>290.81799999999998</v>
      </c>
      <c r="K6485" s="38"/>
      <c r="L6485" s="35">
        <v>82.35</v>
      </c>
      <c r="M6485" s="36">
        <v>59.85</v>
      </c>
      <c r="N6485" s="37">
        <f t="shared" si="410"/>
        <v>142.19999999999999</v>
      </c>
    </row>
    <row r="6486" spans="1:14" ht="15.6" x14ac:dyDescent="0.3">
      <c r="A6486" s="40">
        <v>43736.041666666664</v>
      </c>
      <c r="B6486" s="29">
        <f t="shared" si="407"/>
        <v>9</v>
      </c>
      <c r="C6486" s="34">
        <v>28</v>
      </c>
      <c r="D6486" s="35">
        <v>135.6</v>
      </c>
      <c r="E6486" s="36">
        <v>123.75</v>
      </c>
      <c r="F6486" s="37">
        <f t="shared" si="408"/>
        <v>259.35000000000002</v>
      </c>
      <c r="G6486" s="38"/>
      <c r="H6486" s="35">
        <v>158.85900000000001</v>
      </c>
      <c r="I6486" s="36">
        <v>110.764</v>
      </c>
      <c r="J6486" s="37">
        <f t="shared" si="409"/>
        <v>269.62299999999999</v>
      </c>
      <c r="K6486" s="38"/>
      <c r="L6486" s="35">
        <v>79.95</v>
      </c>
      <c r="M6486" s="36">
        <v>57.6</v>
      </c>
      <c r="N6486" s="37">
        <f t="shared" si="410"/>
        <v>137.55000000000001</v>
      </c>
    </row>
    <row r="6487" spans="1:14" ht="15.6" x14ac:dyDescent="0.3">
      <c r="A6487" s="39">
        <v>43736.083333333336</v>
      </c>
      <c r="B6487" s="29">
        <f t="shared" si="407"/>
        <v>9</v>
      </c>
      <c r="C6487" s="34">
        <v>28</v>
      </c>
      <c r="D6487" s="35">
        <v>124.5</v>
      </c>
      <c r="E6487" s="36">
        <v>122.55</v>
      </c>
      <c r="F6487" s="37">
        <f t="shared" si="408"/>
        <v>247.05</v>
      </c>
      <c r="G6487" s="38"/>
      <c r="H6487" s="35">
        <v>157.33699999999999</v>
      </c>
      <c r="I6487" s="36">
        <v>106.82599999999999</v>
      </c>
      <c r="J6487" s="37">
        <f t="shared" si="409"/>
        <v>264.16300000000001</v>
      </c>
      <c r="K6487" s="38"/>
      <c r="L6487" s="35">
        <v>80.400000000000006</v>
      </c>
      <c r="M6487" s="36">
        <v>59.85</v>
      </c>
      <c r="N6487" s="37">
        <f t="shared" si="410"/>
        <v>140.25</v>
      </c>
    </row>
    <row r="6488" spans="1:14" ht="15.6" x14ac:dyDescent="0.3">
      <c r="A6488" s="40">
        <v>43736.125</v>
      </c>
      <c r="B6488" s="29">
        <f t="shared" si="407"/>
        <v>9</v>
      </c>
      <c r="C6488" s="34">
        <v>28</v>
      </c>
      <c r="D6488" s="35">
        <v>123.75</v>
      </c>
      <c r="E6488" s="36">
        <v>121.5</v>
      </c>
      <c r="F6488" s="37">
        <f t="shared" si="408"/>
        <v>245.25</v>
      </c>
      <c r="G6488" s="38"/>
      <c r="H6488" s="35">
        <v>157.18899999999999</v>
      </c>
      <c r="I6488" s="36">
        <v>108.04300000000001</v>
      </c>
      <c r="J6488" s="37">
        <f t="shared" si="409"/>
        <v>265.23199999999997</v>
      </c>
      <c r="K6488" s="38"/>
      <c r="L6488" s="35">
        <v>79.8</v>
      </c>
      <c r="M6488" s="36">
        <v>59.4</v>
      </c>
      <c r="N6488" s="37">
        <f t="shared" si="410"/>
        <v>139.19999999999999</v>
      </c>
    </row>
    <row r="6489" spans="1:14" ht="15.6" x14ac:dyDescent="0.3">
      <c r="A6489" s="39">
        <v>43736.166666666664</v>
      </c>
      <c r="B6489" s="29">
        <f t="shared" si="407"/>
        <v>9</v>
      </c>
      <c r="C6489" s="34">
        <v>28</v>
      </c>
      <c r="D6489" s="35">
        <v>121.35</v>
      </c>
      <c r="E6489" s="36">
        <v>124.8</v>
      </c>
      <c r="F6489" s="37">
        <f t="shared" si="408"/>
        <v>246.14999999999998</v>
      </c>
      <c r="G6489" s="38"/>
      <c r="H6489" s="35">
        <v>156.35</v>
      </c>
      <c r="I6489" s="36">
        <v>107.849</v>
      </c>
      <c r="J6489" s="37">
        <f t="shared" si="409"/>
        <v>264.19900000000001</v>
      </c>
      <c r="K6489" s="38"/>
      <c r="L6489" s="35">
        <v>80.849999999999994</v>
      </c>
      <c r="M6489" s="36">
        <v>59.25</v>
      </c>
      <c r="N6489" s="37">
        <f t="shared" si="410"/>
        <v>140.1</v>
      </c>
    </row>
    <row r="6490" spans="1:14" ht="15.6" x14ac:dyDescent="0.3">
      <c r="A6490" s="40">
        <v>43736.208333333336</v>
      </c>
      <c r="B6490" s="29">
        <f t="shared" si="407"/>
        <v>9</v>
      </c>
      <c r="C6490" s="34">
        <v>28</v>
      </c>
      <c r="D6490" s="35">
        <v>123.3</v>
      </c>
      <c r="E6490" s="36">
        <v>121.95</v>
      </c>
      <c r="F6490" s="37">
        <f t="shared" si="408"/>
        <v>245.25</v>
      </c>
      <c r="G6490" s="38"/>
      <c r="H6490" s="35">
        <v>158.05199999999999</v>
      </c>
      <c r="I6490" s="36">
        <v>107.57899999999999</v>
      </c>
      <c r="J6490" s="37">
        <f t="shared" si="409"/>
        <v>265.63099999999997</v>
      </c>
      <c r="K6490" s="38"/>
      <c r="L6490" s="35">
        <v>81</v>
      </c>
      <c r="M6490" s="36">
        <v>58.2</v>
      </c>
      <c r="N6490" s="37">
        <f t="shared" si="410"/>
        <v>139.19999999999999</v>
      </c>
    </row>
    <row r="6491" spans="1:14" ht="15.6" x14ac:dyDescent="0.3">
      <c r="A6491" s="39">
        <v>43736.25</v>
      </c>
      <c r="B6491" s="29">
        <f t="shared" si="407"/>
        <v>9</v>
      </c>
      <c r="C6491" s="34">
        <v>28</v>
      </c>
      <c r="D6491" s="35">
        <v>123.75</v>
      </c>
      <c r="E6491" s="36">
        <v>122.85</v>
      </c>
      <c r="F6491" s="37">
        <f t="shared" si="408"/>
        <v>246.6</v>
      </c>
      <c r="G6491" s="38"/>
      <c r="H6491" s="35">
        <v>157.566</v>
      </c>
      <c r="I6491" s="36">
        <v>107.163</v>
      </c>
      <c r="J6491" s="37">
        <f t="shared" si="409"/>
        <v>264.72899999999998</v>
      </c>
      <c r="K6491" s="38"/>
      <c r="L6491" s="35">
        <v>80.099999999999994</v>
      </c>
      <c r="M6491" s="36">
        <v>59.25</v>
      </c>
      <c r="N6491" s="37">
        <f t="shared" si="410"/>
        <v>139.35</v>
      </c>
    </row>
    <row r="6492" spans="1:14" ht="15.6" x14ac:dyDescent="0.3">
      <c r="A6492" s="40">
        <v>43736.291666666664</v>
      </c>
      <c r="B6492" s="29">
        <f t="shared" si="407"/>
        <v>9</v>
      </c>
      <c r="C6492" s="34">
        <v>28</v>
      </c>
      <c r="D6492" s="35">
        <v>124.05</v>
      </c>
      <c r="E6492" s="36">
        <v>123</v>
      </c>
      <c r="F6492" s="37">
        <f t="shared" si="408"/>
        <v>247.05</v>
      </c>
      <c r="G6492" s="38"/>
      <c r="H6492" s="35">
        <v>157.93100000000001</v>
      </c>
      <c r="I6492" s="36">
        <v>108.754</v>
      </c>
      <c r="J6492" s="37">
        <f t="shared" si="409"/>
        <v>266.685</v>
      </c>
      <c r="K6492" s="38"/>
      <c r="L6492" s="35">
        <v>79.95</v>
      </c>
      <c r="M6492" s="36">
        <v>58.8</v>
      </c>
      <c r="N6492" s="37">
        <f t="shared" si="410"/>
        <v>138.75</v>
      </c>
    </row>
    <row r="6493" spans="1:14" ht="15.6" x14ac:dyDescent="0.3">
      <c r="A6493" s="39">
        <v>43736.333333333336</v>
      </c>
      <c r="B6493" s="29">
        <f t="shared" si="407"/>
        <v>9</v>
      </c>
      <c r="C6493" s="34">
        <v>28</v>
      </c>
      <c r="D6493" s="35">
        <v>123.9</v>
      </c>
      <c r="E6493" s="36">
        <v>123.15</v>
      </c>
      <c r="F6493" s="37">
        <f t="shared" si="408"/>
        <v>247.05</v>
      </c>
      <c r="G6493" s="38"/>
      <c r="H6493" s="35">
        <v>158.75</v>
      </c>
      <c r="I6493" s="36">
        <v>106.42</v>
      </c>
      <c r="J6493" s="37">
        <f t="shared" si="409"/>
        <v>265.17</v>
      </c>
      <c r="K6493" s="38"/>
      <c r="L6493" s="35">
        <v>79.8</v>
      </c>
      <c r="M6493" s="36">
        <v>60.3</v>
      </c>
      <c r="N6493" s="37">
        <f t="shared" si="410"/>
        <v>140.1</v>
      </c>
    </row>
    <row r="6494" spans="1:14" ht="15.6" x14ac:dyDescent="0.3">
      <c r="A6494" s="40">
        <v>43736.375</v>
      </c>
      <c r="B6494" s="29">
        <f t="shared" si="407"/>
        <v>9</v>
      </c>
      <c r="C6494" s="34">
        <v>28</v>
      </c>
      <c r="D6494" s="35">
        <v>145.94999999999999</v>
      </c>
      <c r="E6494" s="36">
        <v>250.05</v>
      </c>
      <c r="F6494" s="37">
        <f t="shared" si="408"/>
        <v>396</v>
      </c>
      <c r="G6494" s="38"/>
      <c r="H6494" s="35">
        <v>341.55099999999999</v>
      </c>
      <c r="I6494" s="36">
        <v>126.82</v>
      </c>
      <c r="J6494" s="37">
        <f t="shared" si="409"/>
        <v>468.37099999999998</v>
      </c>
      <c r="K6494" s="38"/>
      <c r="L6494" s="35">
        <v>199.95</v>
      </c>
      <c r="M6494" s="36">
        <v>126.75</v>
      </c>
      <c r="N6494" s="37">
        <f t="shared" si="410"/>
        <v>326.7</v>
      </c>
    </row>
    <row r="6495" spans="1:14" ht="15.6" x14ac:dyDescent="0.3">
      <c r="A6495" s="39">
        <v>43736.416666666664</v>
      </c>
      <c r="B6495" s="29">
        <f t="shared" si="407"/>
        <v>9</v>
      </c>
      <c r="C6495" s="34">
        <v>28</v>
      </c>
      <c r="D6495" s="35">
        <v>144.9</v>
      </c>
      <c r="E6495" s="36">
        <v>239.7</v>
      </c>
      <c r="F6495" s="37">
        <f t="shared" si="408"/>
        <v>384.6</v>
      </c>
      <c r="G6495" s="38"/>
      <c r="H6495" s="35">
        <v>352.142</v>
      </c>
      <c r="I6495" s="36">
        <v>132.16200000000001</v>
      </c>
      <c r="J6495" s="37">
        <f t="shared" si="409"/>
        <v>484.30399999999997</v>
      </c>
      <c r="K6495" s="38"/>
      <c r="L6495" s="35">
        <v>196.35</v>
      </c>
      <c r="M6495" s="36">
        <v>135.75</v>
      </c>
      <c r="N6495" s="37">
        <f t="shared" si="410"/>
        <v>332.1</v>
      </c>
    </row>
    <row r="6496" spans="1:14" ht="15.6" x14ac:dyDescent="0.3">
      <c r="A6496" s="40">
        <v>43736.458333333336</v>
      </c>
      <c r="B6496" s="29">
        <f t="shared" si="407"/>
        <v>9</v>
      </c>
      <c r="C6496" s="34">
        <v>28</v>
      </c>
      <c r="D6496" s="35">
        <v>157.94999999999999</v>
      </c>
      <c r="E6496" s="36">
        <v>238.8</v>
      </c>
      <c r="F6496" s="37">
        <f t="shared" si="408"/>
        <v>396.75</v>
      </c>
      <c r="G6496" s="38"/>
      <c r="H6496" s="35">
        <v>354.71899999999999</v>
      </c>
      <c r="I6496" s="36">
        <v>136.999</v>
      </c>
      <c r="J6496" s="37">
        <f t="shared" si="409"/>
        <v>491.71799999999996</v>
      </c>
      <c r="K6496" s="38"/>
      <c r="L6496" s="35">
        <v>198.6</v>
      </c>
      <c r="M6496" s="36">
        <v>143.25</v>
      </c>
      <c r="N6496" s="37">
        <f t="shared" si="410"/>
        <v>341.85</v>
      </c>
    </row>
    <row r="6497" spans="1:14" ht="15.6" x14ac:dyDescent="0.3">
      <c r="A6497" s="39">
        <v>43736.5</v>
      </c>
      <c r="B6497" s="29">
        <f t="shared" si="407"/>
        <v>9</v>
      </c>
      <c r="C6497" s="34">
        <v>28</v>
      </c>
      <c r="D6497" s="35">
        <v>153.75</v>
      </c>
      <c r="E6497" s="36">
        <v>238.2</v>
      </c>
      <c r="F6497" s="37">
        <f t="shared" si="408"/>
        <v>391.95</v>
      </c>
      <c r="G6497" s="38"/>
      <c r="H6497" s="35">
        <v>354.209</v>
      </c>
      <c r="I6497" s="36">
        <v>137.43700000000001</v>
      </c>
      <c r="J6497" s="37">
        <f t="shared" si="409"/>
        <v>491.64600000000002</v>
      </c>
      <c r="K6497" s="38"/>
      <c r="L6497" s="35">
        <v>196.5</v>
      </c>
      <c r="M6497" s="36">
        <v>136.94999999999999</v>
      </c>
      <c r="N6497" s="37">
        <f t="shared" si="410"/>
        <v>333.45</v>
      </c>
    </row>
    <row r="6498" spans="1:14" ht="15.6" x14ac:dyDescent="0.3">
      <c r="A6498" s="40">
        <v>43736.541666666664</v>
      </c>
      <c r="B6498" s="29">
        <f t="shared" si="407"/>
        <v>9</v>
      </c>
      <c r="C6498" s="34">
        <v>28</v>
      </c>
      <c r="D6498" s="35">
        <v>165.15</v>
      </c>
      <c r="E6498" s="36">
        <v>235.35</v>
      </c>
      <c r="F6498" s="37">
        <f t="shared" si="408"/>
        <v>400.5</v>
      </c>
      <c r="G6498" s="38"/>
      <c r="H6498" s="35">
        <v>351.26</v>
      </c>
      <c r="I6498" s="36">
        <v>131.47800000000001</v>
      </c>
      <c r="J6498" s="37">
        <f t="shared" si="409"/>
        <v>482.738</v>
      </c>
      <c r="K6498" s="38"/>
      <c r="L6498" s="35">
        <v>195.6</v>
      </c>
      <c r="M6498" s="36">
        <v>141.15</v>
      </c>
      <c r="N6498" s="37">
        <f t="shared" si="410"/>
        <v>336.75</v>
      </c>
    </row>
    <row r="6499" spans="1:14" ht="15.6" x14ac:dyDescent="0.3">
      <c r="A6499" s="39">
        <v>43736.583333333336</v>
      </c>
      <c r="B6499" s="29">
        <f t="shared" si="407"/>
        <v>9</v>
      </c>
      <c r="C6499" s="34">
        <v>28</v>
      </c>
      <c r="D6499" s="35">
        <v>147.75</v>
      </c>
      <c r="E6499" s="36">
        <v>122.85</v>
      </c>
      <c r="F6499" s="37">
        <f t="shared" si="408"/>
        <v>270.60000000000002</v>
      </c>
      <c r="G6499" s="38"/>
      <c r="H6499" s="35">
        <v>166.732</v>
      </c>
      <c r="I6499" s="36">
        <v>111.09699999999999</v>
      </c>
      <c r="J6499" s="37">
        <f t="shared" si="409"/>
        <v>277.82900000000001</v>
      </c>
      <c r="K6499" s="38"/>
      <c r="L6499" s="35">
        <v>79.95</v>
      </c>
      <c r="M6499" s="36">
        <v>61.5</v>
      </c>
      <c r="N6499" s="37">
        <f t="shared" si="410"/>
        <v>141.44999999999999</v>
      </c>
    </row>
    <row r="6500" spans="1:14" ht="15.6" x14ac:dyDescent="0.3">
      <c r="A6500" s="40">
        <v>43736.625</v>
      </c>
      <c r="B6500" s="29">
        <f t="shared" si="407"/>
        <v>9</v>
      </c>
      <c r="C6500" s="34">
        <v>28</v>
      </c>
      <c r="D6500" s="35">
        <v>150.6</v>
      </c>
      <c r="E6500" s="36">
        <v>118.05</v>
      </c>
      <c r="F6500" s="37">
        <f t="shared" si="408"/>
        <v>268.64999999999998</v>
      </c>
      <c r="G6500" s="38"/>
      <c r="H6500" s="35">
        <v>161.45099999999999</v>
      </c>
      <c r="I6500" s="36">
        <v>109.114</v>
      </c>
      <c r="J6500" s="37">
        <f t="shared" si="409"/>
        <v>270.565</v>
      </c>
      <c r="K6500" s="38"/>
      <c r="L6500" s="35">
        <v>76.5</v>
      </c>
      <c r="M6500" s="36">
        <v>58.5</v>
      </c>
      <c r="N6500" s="37">
        <f t="shared" si="410"/>
        <v>135</v>
      </c>
    </row>
    <row r="6501" spans="1:14" ht="15.6" x14ac:dyDescent="0.3">
      <c r="A6501" s="39">
        <v>43736.666666666664</v>
      </c>
      <c r="B6501" s="29">
        <f t="shared" si="407"/>
        <v>9</v>
      </c>
      <c r="C6501" s="34">
        <v>28</v>
      </c>
      <c r="D6501" s="35">
        <v>166.5</v>
      </c>
      <c r="E6501" s="36">
        <v>120.45</v>
      </c>
      <c r="F6501" s="37">
        <f t="shared" si="408"/>
        <v>286.95</v>
      </c>
      <c r="G6501" s="38"/>
      <c r="H6501" s="35">
        <v>156.94300000000001</v>
      </c>
      <c r="I6501" s="36">
        <v>106.952</v>
      </c>
      <c r="J6501" s="37">
        <f t="shared" si="409"/>
        <v>263.89499999999998</v>
      </c>
      <c r="K6501" s="38"/>
      <c r="L6501" s="35">
        <v>74.400000000000006</v>
      </c>
      <c r="M6501" s="36">
        <v>62.25</v>
      </c>
      <c r="N6501" s="37">
        <f t="shared" si="410"/>
        <v>136.65</v>
      </c>
    </row>
    <row r="6502" spans="1:14" ht="15.6" x14ac:dyDescent="0.3">
      <c r="A6502" s="40">
        <v>43736.708333333336</v>
      </c>
      <c r="B6502" s="29">
        <f t="shared" si="407"/>
        <v>9</v>
      </c>
      <c r="C6502" s="34">
        <v>28</v>
      </c>
      <c r="D6502" s="35">
        <v>187.65</v>
      </c>
      <c r="E6502" s="36">
        <v>193.5</v>
      </c>
      <c r="F6502" s="37">
        <f t="shared" si="408"/>
        <v>381.15</v>
      </c>
      <c r="G6502" s="38"/>
      <c r="H6502" s="35">
        <v>157.77099999999999</v>
      </c>
      <c r="I6502" s="36">
        <v>106.80200000000001</v>
      </c>
      <c r="J6502" s="37">
        <f t="shared" si="409"/>
        <v>264.57299999999998</v>
      </c>
      <c r="K6502" s="38"/>
      <c r="L6502" s="35">
        <v>74.7</v>
      </c>
      <c r="M6502" s="36">
        <v>62.55</v>
      </c>
      <c r="N6502" s="37">
        <f t="shared" si="410"/>
        <v>137.25</v>
      </c>
    </row>
    <row r="6503" spans="1:14" ht="15.6" x14ac:dyDescent="0.3">
      <c r="A6503" s="39">
        <v>43736.75</v>
      </c>
      <c r="B6503" s="29">
        <f t="shared" si="407"/>
        <v>9</v>
      </c>
      <c r="C6503" s="34">
        <v>28</v>
      </c>
      <c r="D6503" s="35">
        <v>196.95</v>
      </c>
      <c r="E6503" s="36">
        <v>212.1</v>
      </c>
      <c r="F6503" s="37">
        <f t="shared" si="408"/>
        <v>409.04999999999995</v>
      </c>
      <c r="G6503" s="38"/>
      <c r="H6503" s="35">
        <v>157.893</v>
      </c>
      <c r="I6503" s="36">
        <v>110.992</v>
      </c>
      <c r="J6503" s="37">
        <f t="shared" si="409"/>
        <v>268.88499999999999</v>
      </c>
      <c r="K6503" s="38"/>
      <c r="L6503" s="35">
        <v>76.2</v>
      </c>
      <c r="M6503" s="36">
        <v>62.85</v>
      </c>
      <c r="N6503" s="37">
        <f t="shared" si="410"/>
        <v>139.05000000000001</v>
      </c>
    </row>
    <row r="6504" spans="1:14" ht="15.6" x14ac:dyDescent="0.3">
      <c r="A6504" s="40">
        <v>43736.791666666664</v>
      </c>
      <c r="B6504" s="29">
        <f t="shared" si="407"/>
        <v>9</v>
      </c>
      <c r="C6504" s="34">
        <v>28</v>
      </c>
      <c r="D6504" s="35">
        <v>201.6</v>
      </c>
      <c r="E6504" s="36">
        <v>208.8</v>
      </c>
      <c r="F6504" s="37">
        <f t="shared" si="408"/>
        <v>410.4</v>
      </c>
      <c r="G6504" s="38"/>
      <c r="H6504" s="35">
        <v>159.75299999999999</v>
      </c>
      <c r="I6504" s="36">
        <v>112.458</v>
      </c>
      <c r="J6504" s="37">
        <f t="shared" si="409"/>
        <v>272.21100000000001</v>
      </c>
      <c r="K6504" s="38"/>
      <c r="L6504" s="35">
        <v>75.150000000000006</v>
      </c>
      <c r="M6504" s="36">
        <v>60.6</v>
      </c>
      <c r="N6504" s="37">
        <f t="shared" si="410"/>
        <v>135.75</v>
      </c>
    </row>
    <row r="6505" spans="1:14" ht="15.6" x14ac:dyDescent="0.3">
      <c r="A6505" s="39">
        <v>43736.833333333336</v>
      </c>
      <c r="B6505" s="29">
        <f t="shared" si="407"/>
        <v>9</v>
      </c>
      <c r="C6505" s="34">
        <v>28</v>
      </c>
      <c r="D6505" s="35">
        <v>207.45</v>
      </c>
      <c r="E6505" s="36">
        <v>164.7</v>
      </c>
      <c r="F6505" s="37">
        <f t="shared" si="408"/>
        <v>372.15</v>
      </c>
      <c r="G6505" s="38"/>
      <c r="H6505" s="35">
        <v>155.62799999999999</v>
      </c>
      <c r="I6505" s="36">
        <v>111.258</v>
      </c>
      <c r="J6505" s="37">
        <f t="shared" si="409"/>
        <v>266.88599999999997</v>
      </c>
      <c r="K6505" s="38"/>
      <c r="L6505" s="35">
        <v>73.8</v>
      </c>
      <c r="M6505" s="36">
        <v>59.1</v>
      </c>
      <c r="N6505" s="37">
        <f t="shared" si="410"/>
        <v>132.9</v>
      </c>
    </row>
    <row r="6506" spans="1:14" ht="15.6" x14ac:dyDescent="0.3">
      <c r="A6506" s="40">
        <v>43736.875</v>
      </c>
      <c r="B6506" s="29">
        <f t="shared" si="407"/>
        <v>9</v>
      </c>
      <c r="C6506" s="34">
        <v>28</v>
      </c>
      <c r="D6506" s="35">
        <v>194.55</v>
      </c>
      <c r="E6506" s="36">
        <v>123.9</v>
      </c>
      <c r="F6506" s="37">
        <f t="shared" si="408"/>
        <v>318.45000000000005</v>
      </c>
      <c r="G6506" s="38"/>
      <c r="H6506" s="35">
        <v>153.91900000000001</v>
      </c>
      <c r="I6506" s="36">
        <v>111.901</v>
      </c>
      <c r="J6506" s="37">
        <f t="shared" si="409"/>
        <v>265.82</v>
      </c>
      <c r="K6506" s="38"/>
      <c r="L6506" s="35">
        <v>73.5</v>
      </c>
      <c r="M6506" s="36">
        <v>58.35</v>
      </c>
      <c r="N6506" s="37">
        <f t="shared" si="410"/>
        <v>131.85</v>
      </c>
    </row>
    <row r="6507" spans="1:14" ht="15.6" x14ac:dyDescent="0.3">
      <c r="A6507" s="39">
        <v>43736.916666666664</v>
      </c>
      <c r="B6507" s="29">
        <f t="shared" si="407"/>
        <v>9</v>
      </c>
      <c r="C6507" s="34">
        <v>28</v>
      </c>
      <c r="D6507" s="35">
        <v>181.65</v>
      </c>
      <c r="E6507" s="36">
        <v>115.05</v>
      </c>
      <c r="F6507" s="37">
        <f t="shared" si="408"/>
        <v>296.7</v>
      </c>
      <c r="G6507" s="38"/>
      <c r="H6507" s="35">
        <v>154.43199999999999</v>
      </c>
      <c r="I6507" s="36">
        <v>112.633</v>
      </c>
      <c r="J6507" s="37">
        <f t="shared" si="409"/>
        <v>267.065</v>
      </c>
      <c r="K6507" s="38"/>
      <c r="L6507" s="35">
        <v>74.25</v>
      </c>
      <c r="M6507" s="36">
        <v>59.55</v>
      </c>
      <c r="N6507" s="37">
        <f t="shared" si="410"/>
        <v>133.80000000000001</v>
      </c>
    </row>
    <row r="6508" spans="1:14" ht="15.6" x14ac:dyDescent="0.3">
      <c r="A6508" s="40">
        <v>43736.958333333336</v>
      </c>
      <c r="B6508" s="29">
        <f t="shared" si="407"/>
        <v>9</v>
      </c>
      <c r="C6508" s="34">
        <v>28</v>
      </c>
      <c r="D6508" s="35">
        <v>163.05000000000001</v>
      </c>
      <c r="E6508" s="36">
        <v>113.1</v>
      </c>
      <c r="F6508" s="37">
        <f t="shared" si="408"/>
        <v>276.14999999999998</v>
      </c>
      <c r="G6508" s="38"/>
      <c r="H6508" s="35">
        <v>153.54400000000001</v>
      </c>
      <c r="I6508" s="36">
        <v>107.277</v>
      </c>
      <c r="J6508" s="37">
        <f t="shared" si="409"/>
        <v>260.82100000000003</v>
      </c>
      <c r="K6508" s="38"/>
      <c r="L6508" s="35">
        <v>73.8</v>
      </c>
      <c r="M6508" s="36">
        <v>58.65</v>
      </c>
      <c r="N6508" s="37">
        <f t="shared" si="410"/>
        <v>132.44999999999999</v>
      </c>
    </row>
    <row r="6509" spans="1:14" ht="15.6" x14ac:dyDescent="0.3">
      <c r="A6509" s="39">
        <v>43736</v>
      </c>
      <c r="B6509" s="29">
        <f t="shared" si="407"/>
        <v>9</v>
      </c>
      <c r="C6509" s="34">
        <v>28</v>
      </c>
      <c r="D6509" s="35">
        <v>149.55000000000001</v>
      </c>
      <c r="E6509" s="36">
        <v>113.4</v>
      </c>
      <c r="F6509" s="37">
        <f t="shared" si="408"/>
        <v>262.95000000000005</v>
      </c>
      <c r="G6509" s="38"/>
      <c r="H6509" s="35">
        <v>151.96</v>
      </c>
      <c r="I6509" s="36">
        <v>104.16200000000001</v>
      </c>
      <c r="J6509" s="37">
        <f t="shared" si="409"/>
        <v>256.12200000000001</v>
      </c>
      <c r="K6509" s="38"/>
      <c r="L6509" s="35">
        <v>73.8</v>
      </c>
      <c r="M6509" s="36">
        <v>58.65</v>
      </c>
      <c r="N6509" s="37">
        <f t="shared" si="410"/>
        <v>132.44999999999999</v>
      </c>
    </row>
    <row r="6510" spans="1:14" ht="15.6" x14ac:dyDescent="0.3">
      <c r="A6510" s="40">
        <v>43737.041666666664</v>
      </c>
      <c r="B6510" s="29">
        <f t="shared" si="407"/>
        <v>9</v>
      </c>
      <c r="C6510" s="34">
        <v>29</v>
      </c>
      <c r="D6510" s="35">
        <v>142.94999999999999</v>
      </c>
      <c r="E6510" s="36">
        <v>113.4</v>
      </c>
      <c r="F6510" s="37">
        <f t="shared" si="408"/>
        <v>256.35000000000002</v>
      </c>
      <c r="G6510" s="38"/>
      <c r="H6510" s="35">
        <v>153.43100000000001</v>
      </c>
      <c r="I6510" s="36">
        <v>106.348</v>
      </c>
      <c r="J6510" s="37">
        <f t="shared" si="409"/>
        <v>259.779</v>
      </c>
      <c r="K6510" s="38"/>
      <c r="L6510" s="35">
        <v>73.2</v>
      </c>
      <c r="M6510" s="36">
        <v>59.1</v>
      </c>
      <c r="N6510" s="37">
        <f t="shared" si="410"/>
        <v>132.30000000000001</v>
      </c>
    </row>
    <row r="6511" spans="1:14" ht="15.6" x14ac:dyDescent="0.3">
      <c r="A6511" s="39">
        <v>43737.083333333336</v>
      </c>
      <c r="B6511" s="29">
        <f t="shared" si="407"/>
        <v>9</v>
      </c>
      <c r="C6511" s="34">
        <v>29</v>
      </c>
      <c r="D6511" s="35">
        <v>134.69999999999999</v>
      </c>
      <c r="E6511" s="36">
        <v>113.4</v>
      </c>
      <c r="F6511" s="37">
        <f t="shared" si="408"/>
        <v>248.1</v>
      </c>
      <c r="G6511" s="38"/>
      <c r="H6511" s="35">
        <v>152.34700000000001</v>
      </c>
      <c r="I6511" s="36">
        <v>104.614</v>
      </c>
      <c r="J6511" s="37">
        <f t="shared" si="409"/>
        <v>256.96100000000001</v>
      </c>
      <c r="K6511" s="38"/>
      <c r="L6511" s="35">
        <v>74.7</v>
      </c>
      <c r="M6511" s="36">
        <v>59.1</v>
      </c>
      <c r="N6511" s="37">
        <f t="shared" si="410"/>
        <v>133.80000000000001</v>
      </c>
    </row>
    <row r="6512" spans="1:14" ht="15.6" x14ac:dyDescent="0.3">
      <c r="A6512" s="40">
        <v>43737.125</v>
      </c>
      <c r="B6512" s="29">
        <f t="shared" si="407"/>
        <v>9</v>
      </c>
      <c r="C6512" s="34">
        <v>29</v>
      </c>
      <c r="D6512" s="35">
        <v>130.5</v>
      </c>
      <c r="E6512" s="36">
        <v>112.05</v>
      </c>
      <c r="F6512" s="37">
        <f t="shared" si="408"/>
        <v>242.55</v>
      </c>
      <c r="G6512" s="38"/>
      <c r="H6512" s="35">
        <v>151.71299999999999</v>
      </c>
      <c r="I6512" s="36">
        <v>105.04600000000001</v>
      </c>
      <c r="J6512" s="37">
        <f t="shared" si="409"/>
        <v>256.75900000000001</v>
      </c>
      <c r="K6512" s="38"/>
      <c r="L6512" s="35">
        <v>80.55</v>
      </c>
      <c r="M6512" s="36">
        <v>64.650000000000006</v>
      </c>
      <c r="N6512" s="37">
        <f t="shared" si="410"/>
        <v>145.19999999999999</v>
      </c>
    </row>
    <row r="6513" spans="1:14" ht="15.6" x14ac:dyDescent="0.3">
      <c r="A6513" s="39">
        <v>43737.166666666664</v>
      </c>
      <c r="B6513" s="29">
        <f t="shared" si="407"/>
        <v>9</v>
      </c>
      <c r="C6513" s="34">
        <v>29</v>
      </c>
      <c r="D6513" s="35">
        <v>126.75</v>
      </c>
      <c r="E6513" s="36">
        <v>112.95</v>
      </c>
      <c r="F6513" s="37">
        <f t="shared" si="408"/>
        <v>239.7</v>
      </c>
      <c r="G6513" s="38"/>
      <c r="H6513" s="35">
        <v>151.94800000000001</v>
      </c>
      <c r="I6513" s="36">
        <v>103.694</v>
      </c>
      <c r="J6513" s="37">
        <f t="shared" si="409"/>
        <v>255.642</v>
      </c>
      <c r="K6513" s="38"/>
      <c r="L6513" s="35">
        <v>79.95</v>
      </c>
      <c r="M6513" s="36">
        <v>66.599999999999994</v>
      </c>
      <c r="N6513" s="37">
        <f t="shared" si="410"/>
        <v>146.55000000000001</v>
      </c>
    </row>
    <row r="6514" spans="1:14" ht="15.6" x14ac:dyDescent="0.3">
      <c r="A6514" s="40">
        <v>43737.208333333336</v>
      </c>
      <c r="B6514" s="29">
        <f t="shared" si="407"/>
        <v>9</v>
      </c>
      <c r="C6514" s="34">
        <v>29</v>
      </c>
      <c r="D6514" s="35">
        <v>120.15</v>
      </c>
      <c r="E6514" s="36">
        <v>111</v>
      </c>
      <c r="F6514" s="37">
        <f t="shared" si="408"/>
        <v>231.15</v>
      </c>
      <c r="G6514" s="38"/>
      <c r="H6514" s="35">
        <v>151.68100000000001</v>
      </c>
      <c r="I6514" s="36">
        <v>105.38</v>
      </c>
      <c r="J6514" s="37">
        <f t="shared" si="409"/>
        <v>257.06100000000004</v>
      </c>
      <c r="K6514" s="38"/>
      <c r="L6514" s="35">
        <v>80.400000000000006</v>
      </c>
      <c r="M6514" s="36">
        <v>66.900000000000006</v>
      </c>
      <c r="N6514" s="37">
        <f t="shared" si="410"/>
        <v>147.30000000000001</v>
      </c>
    </row>
    <row r="6515" spans="1:14" ht="15.6" x14ac:dyDescent="0.3">
      <c r="A6515" s="39">
        <v>43737.25</v>
      </c>
      <c r="B6515" s="29">
        <f t="shared" si="407"/>
        <v>9</v>
      </c>
      <c r="C6515" s="34">
        <v>29</v>
      </c>
      <c r="D6515" s="35">
        <v>113.25</v>
      </c>
      <c r="E6515" s="36">
        <v>111.9</v>
      </c>
      <c r="F6515" s="37">
        <f t="shared" si="408"/>
        <v>225.15</v>
      </c>
      <c r="G6515" s="38"/>
      <c r="H6515" s="35">
        <v>151.94</v>
      </c>
      <c r="I6515" s="36">
        <v>104.83</v>
      </c>
      <c r="J6515" s="37">
        <f t="shared" si="409"/>
        <v>256.77</v>
      </c>
      <c r="K6515" s="38"/>
      <c r="L6515" s="35">
        <v>79.349999999999994</v>
      </c>
      <c r="M6515" s="36">
        <v>66.150000000000006</v>
      </c>
      <c r="N6515" s="37">
        <f t="shared" si="410"/>
        <v>145.5</v>
      </c>
    </row>
    <row r="6516" spans="1:14" ht="15.6" x14ac:dyDescent="0.3">
      <c r="A6516" s="40">
        <v>43737.291666666664</v>
      </c>
      <c r="B6516" s="29">
        <f t="shared" si="407"/>
        <v>9</v>
      </c>
      <c r="C6516" s="34">
        <v>29</v>
      </c>
      <c r="D6516" s="35">
        <v>115.05</v>
      </c>
      <c r="E6516" s="36">
        <v>113.55</v>
      </c>
      <c r="F6516" s="37">
        <f t="shared" si="408"/>
        <v>228.6</v>
      </c>
      <c r="G6516" s="38"/>
      <c r="H6516" s="35">
        <v>150.22499999999999</v>
      </c>
      <c r="I6516" s="36">
        <v>104.191</v>
      </c>
      <c r="J6516" s="37">
        <f t="shared" si="409"/>
        <v>254.416</v>
      </c>
      <c r="K6516" s="38"/>
      <c r="L6516" s="35">
        <v>79.05</v>
      </c>
      <c r="M6516" s="36">
        <v>67.349999999999994</v>
      </c>
      <c r="N6516" s="37">
        <f t="shared" si="410"/>
        <v>146.39999999999998</v>
      </c>
    </row>
    <row r="6517" spans="1:14" ht="15.6" x14ac:dyDescent="0.3">
      <c r="A6517" s="39">
        <v>43737.333333333336</v>
      </c>
      <c r="B6517" s="29">
        <f t="shared" si="407"/>
        <v>9</v>
      </c>
      <c r="C6517" s="34">
        <v>29</v>
      </c>
      <c r="D6517" s="35">
        <v>116.1</v>
      </c>
      <c r="E6517" s="36">
        <v>114</v>
      </c>
      <c r="F6517" s="37">
        <f t="shared" si="408"/>
        <v>230.1</v>
      </c>
      <c r="G6517" s="38"/>
      <c r="H6517" s="35">
        <v>150.99700000000001</v>
      </c>
      <c r="I6517" s="36">
        <v>105.10899999999999</v>
      </c>
      <c r="J6517" s="37">
        <f t="shared" si="409"/>
        <v>256.10599999999999</v>
      </c>
      <c r="K6517" s="38"/>
      <c r="L6517" s="35">
        <v>78.75</v>
      </c>
      <c r="M6517" s="36">
        <v>66.150000000000006</v>
      </c>
      <c r="N6517" s="37">
        <f t="shared" si="410"/>
        <v>144.9</v>
      </c>
    </row>
    <row r="6518" spans="1:14" ht="15.6" x14ac:dyDescent="0.3">
      <c r="A6518" s="40">
        <v>43737.375</v>
      </c>
      <c r="B6518" s="29">
        <f t="shared" si="407"/>
        <v>9</v>
      </c>
      <c r="C6518" s="34">
        <v>29</v>
      </c>
      <c r="D6518" s="35">
        <v>117.9</v>
      </c>
      <c r="E6518" s="36">
        <v>115.5</v>
      </c>
      <c r="F6518" s="37">
        <f t="shared" si="408"/>
        <v>233.4</v>
      </c>
      <c r="G6518" s="38"/>
      <c r="H6518" s="35">
        <v>151.00800000000001</v>
      </c>
      <c r="I6518" s="36">
        <v>104.45699999999999</v>
      </c>
      <c r="J6518" s="37">
        <f t="shared" si="409"/>
        <v>255.465</v>
      </c>
      <c r="K6518" s="38"/>
      <c r="L6518" s="35">
        <v>79.5</v>
      </c>
      <c r="M6518" s="36">
        <v>67.349999999999994</v>
      </c>
      <c r="N6518" s="37">
        <f t="shared" si="410"/>
        <v>146.85</v>
      </c>
    </row>
    <row r="6519" spans="1:14" ht="15.6" x14ac:dyDescent="0.3">
      <c r="A6519" s="39">
        <v>43737.416666666664</v>
      </c>
      <c r="B6519" s="29">
        <f t="shared" si="407"/>
        <v>9</v>
      </c>
      <c r="C6519" s="34">
        <v>29</v>
      </c>
      <c r="D6519" s="35">
        <v>139.94999999999999</v>
      </c>
      <c r="E6519" s="36">
        <v>133.5</v>
      </c>
      <c r="F6519" s="37">
        <f t="shared" si="408"/>
        <v>273.45</v>
      </c>
      <c r="G6519" s="38"/>
      <c r="H6519" s="35">
        <v>150.113</v>
      </c>
      <c r="I6519" s="36">
        <v>105.292</v>
      </c>
      <c r="J6519" s="37">
        <f t="shared" si="409"/>
        <v>255.405</v>
      </c>
      <c r="K6519" s="38"/>
      <c r="L6519" s="35">
        <v>80.400000000000006</v>
      </c>
      <c r="M6519" s="36">
        <v>65.25</v>
      </c>
      <c r="N6519" s="37">
        <f t="shared" si="410"/>
        <v>145.65</v>
      </c>
    </row>
    <row r="6520" spans="1:14" ht="15.6" x14ac:dyDescent="0.3">
      <c r="A6520" s="40">
        <v>43737.458333333336</v>
      </c>
      <c r="B6520" s="29">
        <f t="shared" si="407"/>
        <v>9</v>
      </c>
      <c r="C6520" s="34">
        <v>29</v>
      </c>
      <c r="D6520" s="35">
        <v>138.44999999999999</v>
      </c>
      <c r="E6520" s="36">
        <v>131.25</v>
      </c>
      <c r="F6520" s="37">
        <f t="shared" si="408"/>
        <v>269.7</v>
      </c>
      <c r="G6520" s="38"/>
      <c r="H6520" s="35">
        <v>149.91399999999999</v>
      </c>
      <c r="I6520" s="36">
        <v>105.288</v>
      </c>
      <c r="J6520" s="37">
        <f t="shared" si="409"/>
        <v>255.202</v>
      </c>
      <c r="K6520" s="38"/>
      <c r="L6520" s="35">
        <v>80.849999999999994</v>
      </c>
      <c r="M6520" s="36">
        <v>66.3</v>
      </c>
      <c r="N6520" s="37">
        <f t="shared" si="410"/>
        <v>147.14999999999998</v>
      </c>
    </row>
    <row r="6521" spans="1:14" ht="15.6" x14ac:dyDescent="0.3">
      <c r="A6521" s="39">
        <v>43737.5</v>
      </c>
      <c r="B6521" s="29">
        <f t="shared" si="407"/>
        <v>9</v>
      </c>
      <c r="C6521" s="34">
        <v>29</v>
      </c>
      <c r="D6521" s="35">
        <v>152.69999999999999</v>
      </c>
      <c r="E6521" s="36">
        <v>131.85</v>
      </c>
      <c r="F6521" s="37">
        <f t="shared" si="408"/>
        <v>284.54999999999995</v>
      </c>
      <c r="G6521" s="38"/>
      <c r="H6521" s="35">
        <v>151.291</v>
      </c>
      <c r="I6521" s="36">
        <v>105.02800000000001</v>
      </c>
      <c r="J6521" s="37">
        <f t="shared" si="409"/>
        <v>256.31900000000002</v>
      </c>
      <c r="K6521" s="38"/>
      <c r="L6521" s="35">
        <v>81.150000000000006</v>
      </c>
      <c r="M6521" s="36">
        <v>68.099999999999994</v>
      </c>
      <c r="N6521" s="37">
        <f t="shared" si="410"/>
        <v>149.25</v>
      </c>
    </row>
    <row r="6522" spans="1:14" ht="15.6" x14ac:dyDescent="0.3">
      <c r="A6522" s="40">
        <v>43737.541666666664</v>
      </c>
      <c r="B6522" s="29">
        <f t="shared" si="407"/>
        <v>9</v>
      </c>
      <c r="C6522" s="34">
        <v>29</v>
      </c>
      <c r="D6522" s="35">
        <v>157.94999999999999</v>
      </c>
      <c r="E6522" s="36">
        <v>132.15</v>
      </c>
      <c r="F6522" s="37">
        <f t="shared" si="408"/>
        <v>290.10000000000002</v>
      </c>
      <c r="G6522" s="38"/>
      <c r="H6522" s="35">
        <v>152.143</v>
      </c>
      <c r="I6522" s="36">
        <v>104.995</v>
      </c>
      <c r="J6522" s="37">
        <f t="shared" si="409"/>
        <v>257.13800000000003</v>
      </c>
      <c r="K6522" s="38"/>
      <c r="L6522" s="35">
        <v>81.599999999999994</v>
      </c>
      <c r="M6522" s="36">
        <v>66.75</v>
      </c>
      <c r="N6522" s="37">
        <f t="shared" si="410"/>
        <v>148.35</v>
      </c>
    </row>
    <row r="6523" spans="1:14" ht="15.6" x14ac:dyDescent="0.3">
      <c r="A6523" s="39">
        <v>43737.583333333336</v>
      </c>
      <c r="B6523" s="29">
        <f t="shared" si="407"/>
        <v>9</v>
      </c>
      <c r="C6523" s="34">
        <v>29</v>
      </c>
      <c r="D6523" s="35">
        <v>156</v>
      </c>
      <c r="E6523" s="36">
        <v>134.4</v>
      </c>
      <c r="F6523" s="37">
        <f t="shared" si="408"/>
        <v>290.39999999999998</v>
      </c>
      <c r="G6523" s="38"/>
      <c r="H6523" s="35">
        <v>152.363</v>
      </c>
      <c r="I6523" s="36">
        <v>107.52200000000001</v>
      </c>
      <c r="J6523" s="37">
        <f t="shared" si="409"/>
        <v>259.88499999999999</v>
      </c>
      <c r="K6523" s="38"/>
      <c r="L6523" s="35">
        <v>81</v>
      </c>
      <c r="M6523" s="36">
        <v>66.45</v>
      </c>
      <c r="N6523" s="37">
        <f t="shared" si="410"/>
        <v>147.44999999999999</v>
      </c>
    </row>
    <row r="6524" spans="1:14" ht="15.6" x14ac:dyDescent="0.3">
      <c r="A6524" s="40">
        <v>43737.625</v>
      </c>
      <c r="B6524" s="29">
        <f t="shared" si="407"/>
        <v>9</v>
      </c>
      <c r="C6524" s="34">
        <v>29</v>
      </c>
      <c r="D6524" s="35">
        <v>168.3</v>
      </c>
      <c r="E6524" s="36">
        <v>132.6</v>
      </c>
      <c r="F6524" s="37">
        <f t="shared" si="408"/>
        <v>300.89999999999998</v>
      </c>
      <c r="G6524" s="38"/>
      <c r="H6524" s="35">
        <v>152.37700000000001</v>
      </c>
      <c r="I6524" s="36">
        <v>106.688</v>
      </c>
      <c r="J6524" s="37">
        <f t="shared" si="409"/>
        <v>259.065</v>
      </c>
      <c r="K6524" s="38"/>
      <c r="L6524" s="35">
        <v>81.900000000000006</v>
      </c>
      <c r="M6524" s="36">
        <v>69.900000000000006</v>
      </c>
      <c r="N6524" s="37">
        <f t="shared" si="410"/>
        <v>151.80000000000001</v>
      </c>
    </row>
    <row r="6525" spans="1:14" ht="15.6" x14ac:dyDescent="0.3">
      <c r="A6525" s="39">
        <v>43737.666666666664</v>
      </c>
      <c r="B6525" s="29">
        <f t="shared" si="407"/>
        <v>9</v>
      </c>
      <c r="C6525" s="34">
        <v>29</v>
      </c>
      <c r="D6525" s="35">
        <v>170.7</v>
      </c>
      <c r="E6525" s="36">
        <v>130.19999999999999</v>
      </c>
      <c r="F6525" s="37">
        <f t="shared" si="408"/>
        <v>300.89999999999998</v>
      </c>
      <c r="G6525" s="38"/>
      <c r="H6525" s="35">
        <v>156.94200000000001</v>
      </c>
      <c r="I6525" s="36">
        <v>105.86</v>
      </c>
      <c r="J6525" s="37">
        <f t="shared" si="409"/>
        <v>262.80200000000002</v>
      </c>
      <c r="K6525" s="38"/>
      <c r="L6525" s="35">
        <v>82.35</v>
      </c>
      <c r="M6525" s="36">
        <v>70.349999999999994</v>
      </c>
      <c r="N6525" s="37">
        <f t="shared" si="410"/>
        <v>152.69999999999999</v>
      </c>
    </row>
    <row r="6526" spans="1:14" ht="15.6" x14ac:dyDescent="0.3">
      <c r="A6526" s="40">
        <v>43737.708333333336</v>
      </c>
      <c r="B6526" s="29">
        <f t="shared" si="407"/>
        <v>9</v>
      </c>
      <c r="C6526" s="34">
        <v>29</v>
      </c>
      <c r="D6526" s="35">
        <v>179.55</v>
      </c>
      <c r="E6526" s="36">
        <v>131.85</v>
      </c>
      <c r="F6526" s="37">
        <f t="shared" si="408"/>
        <v>311.39999999999998</v>
      </c>
      <c r="G6526" s="38"/>
      <c r="H6526" s="35">
        <v>157.209</v>
      </c>
      <c r="I6526" s="36">
        <v>108.158</v>
      </c>
      <c r="J6526" s="37">
        <f t="shared" si="409"/>
        <v>265.36700000000002</v>
      </c>
      <c r="K6526" s="38"/>
      <c r="L6526" s="35">
        <v>81.45</v>
      </c>
      <c r="M6526" s="36">
        <v>71.25</v>
      </c>
      <c r="N6526" s="37">
        <f t="shared" si="410"/>
        <v>152.69999999999999</v>
      </c>
    </row>
    <row r="6527" spans="1:14" ht="15.6" x14ac:dyDescent="0.3">
      <c r="A6527" s="39">
        <v>43737.75</v>
      </c>
      <c r="B6527" s="29">
        <f t="shared" si="407"/>
        <v>9</v>
      </c>
      <c r="C6527" s="34">
        <v>29</v>
      </c>
      <c r="D6527" s="35">
        <v>194.1</v>
      </c>
      <c r="E6527" s="36">
        <v>128.55000000000001</v>
      </c>
      <c r="F6527" s="37">
        <f t="shared" si="408"/>
        <v>322.64999999999998</v>
      </c>
      <c r="G6527" s="38"/>
      <c r="H6527" s="35">
        <v>156.34800000000001</v>
      </c>
      <c r="I6527" s="36">
        <v>106.67400000000001</v>
      </c>
      <c r="J6527" s="37">
        <f t="shared" si="409"/>
        <v>263.02200000000005</v>
      </c>
      <c r="K6527" s="38"/>
      <c r="L6527" s="35">
        <v>84.9</v>
      </c>
      <c r="M6527" s="36">
        <v>70.5</v>
      </c>
      <c r="N6527" s="37">
        <f t="shared" si="410"/>
        <v>155.4</v>
      </c>
    </row>
    <row r="6528" spans="1:14" ht="15.6" x14ac:dyDescent="0.3">
      <c r="A6528" s="40">
        <v>43737.791666666664</v>
      </c>
      <c r="B6528" s="29">
        <f t="shared" si="407"/>
        <v>9</v>
      </c>
      <c r="C6528" s="34">
        <v>29</v>
      </c>
      <c r="D6528" s="35">
        <v>166.5</v>
      </c>
      <c r="E6528" s="36">
        <v>110.1</v>
      </c>
      <c r="F6528" s="37">
        <f t="shared" si="408"/>
        <v>276.60000000000002</v>
      </c>
      <c r="G6528" s="38"/>
      <c r="H6528" s="35">
        <v>152.14599999999999</v>
      </c>
      <c r="I6528" s="36">
        <v>108.20399999999999</v>
      </c>
      <c r="J6528" s="37">
        <f t="shared" si="409"/>
        <v>260.34999999999997</v>
      </c>
      <c r="K6528" s="38"/>
      <c r="L6528" s="35">
        <v>85.5</v>
      </c>
      <c r="M6528" s="36">
        <v>71.849999999999994</v>
      </c>
      <c r="N6528" s="37">
        <f t="shared" si="410"/>
        <v>157.35</v>
      </c>
    </row>
    <row r="6529" spans="1:14" ht="15.6" x14ac:dyDescent="0.3">
      <c r="A6529" s="39">
        <v>43737.833333333336</v>
      </c>
      <c r="B6529" s="29">
        <f t="shared" si="407"/>
        <v>9</v>
      </c>
      <c r="C6529" s="34">
        <v>29</v>
      </c>
      <c r="D6529" s="35">
        <v>154.05000000000001</v>
      </c>
      <c r="E6529" s="36">
        <v>111.6</v>
      </c>
      <c r="F6529" s="37">
        <f t="shared" si="408"/>
        <v>265.64999999999998</v>
      </c>
      <c r="G6529" s="38"/>
      <c r="H6529" s="35">
        <v>152.75800000000001</v>
      </c>
      <c r="I6529" s="36">
        <v>104.50700000000001</v>
      </c>
      <c r="J6529" s="37">
        <f t="shared" si="409"/>
        <v>257.26499999999999</v>
      </c>
      <c r="K6529" s="38"/>
      <c r="L6529" s="35">
        <v>83.1</v>
      </c>
      <c r="M6529" s="36">
        <v>67.2</v>
      </c>
      <c r="N6529" s="37">
        <f t="shared" si="410"/>
        <v>150.30000000000001</v>
      </c>
    </row>
    <row r="6530" spans="1:14" ht="15.6" x14ac:dyDescent="0.3">
      <c r="A6530" s="40">
        <v>43737.875</v>
      </c>
      <c r="B6530" s="29">
        <f t="shared" si="407"/>
        <v>9</v>
      </c>
      <c r="C6530" s="34">
        <v>29</v>
      </c>
      <c r="D6530" s="35">
        <v>144.75</v>
      </c>
      <c r="E6530" s="36">
        <v>112.2</v>
      </c>
      <c r="F6530" s="37">
        <f t="shared" si="408"/>
        <v>256.95</v>
      </c>
      <c r="G6530" s="38"/>
      <c r="H6530" s="35">
        <v>152.364</v>
      </c>
      <c r="I6530" s="36">
        <v>102.71899999999999</v>
      </c>
      <c r="J6530" s="37">
        <f t="shared" si="409"/>
        <v>255.083</v>
      </c>
      <c r="K6530" s="38"/>
      <c r="L6530" s="35">
        <v>80.849999999999994</v>
      </c>
      <c r="M6530" s="36">
        <v>66.3</v>
      </c>
      <c r="N6530" s="37">
        <f t="shared" si="410"/>
        <v>147.14999999999998</v>
      </c>
    </row>
    <row r="6531" spans="1:14" ht="15.6" x14ac:dyDescent="0.3">
      <c r="A6531" s="39">
        <v>43737.916666666664</v>
      </c>
      <c r="B6531" s="29">
        <f t="shared" si="407"/>
        <v>9</v>
      </c>
      <c r="C6531" s="34">
        <v>29</v>
      </c>
      <c r="D6531" s="35">
        <v>143.69999999999999</v>
      </c>
      <c r="E6531" s="36">
        <v>112.65</v>
      </c>
      <c r="F6531" s="37">
        <f t="shared" si="408"/>
        <v>256.35000000000002</v>
      </c>
      <c r="G6531" s="38"/>
      <c r="H6531" s="35">
        <v>152.84899999999999</v>
      </c>
      <c r="I6531" s="36">
        <v>103.79</v>
      </c>
      <c r="J6531" s="37">
        <f t="shared" si="409"/>
        <v>256.63900000000001</v>
      </c>
      <c r="K6531" s="38"/>
      <c r="L6531" s="35">
        <v>81.599999999999994</v>
      </c>
      <c r="M6531" s="36">
        <v>66.3</v>
      </c>
      <c r="N6531" s="37">
        <f t="shared" si="410"/>
        <v>147.89999999999998</v>
      </c>
    </row>
    <row r="6532" spans="1:14" ht="15.6" x14ac:dyDescent="0.3">
      <c r="A6532" s="40">
        <v>43737.958333333336</v>
      </c>
      <c r="B6532" s="29">
        <f t="shared" si="407"/>
        <v>9</v>
      </c>
      <c r="C6532" s="34">
        <v>29</v>
      </c>
      <c r="D6532" s="35">
        <v>122.85</v>
      </c>
      <c r="E6532" s="36">
        <v>110.85</v>
      </c>
      <c r="F6532" s="37">
        <f t="shared" si="408"/>
        <v>233.7</v>
      </c>
      <c r="G6532" s="38"/>
      <c r="H6532" s="35">
        <v>151.53700000000001</v>
      </c>
      <c r="I6532" s="36">
        <v>101.495</v>
      </c>
      <c r="J6532" s="37">
        <f t="shared" si="409"/>
        <v>253.03200000000001</v>
      </c>
      <c r="K6532" s="38"/>
      <c r="L6532" s="35">
        <v>76.8</v>
      </c>
      <c r="M6532" s="36">
        <v>63.6</v>
      </c>
      <c r="N6532" s="37">
        <f t="shared" si="410"/>
        <v>140.4</v>
      </c>
    </row>
    <row r="6533" spans="1:14" ht="15.6" x14ac:dyDescent="0.3">
      <c r="A6533" s="39">
        <v>43737</v>
      </c>
      <c r="B6533" s="29">
        <f t="shared" si="407"/>
        <v>9</v>
      </c>
      <c r="C6533" s="34">
        <v>29</v>
      </c>
      <c r="D6533" s="35">
        <v>118.05</v>
      </c>
      <c r="E6533" s="36">
        <v>112.35</v>
      </c>
      <c r="F6533" s="37">
        <f t="shared" si="408"/>
        <v>230.39999999999998</v>
      </c>
      <c r="G6533" s="38"/>
      <c r="H6533" s="35">
        <v>151.607</v>
      </c>
      <c r="I6533" s="36">
        <v>103.866</v>
      </c>
      <c r="J6533" s="37">
        <f t="shared" si="409"/>
        <v>255.47300000000001</v>
      </c>
      <c r="K6533" s="38"/>
      <c r="L6533" s="35">
        <v>77.55</v>
      </c>
      <c r="M6533" s="36">
        <v>64.05</v>
      </c>
      <c r="N6533" s="37">
        <f t="shared" si="410"/>
        <v>141.6</v>
      </c>
    </row>
    <row r="6534" spans="1:14" ht="15.6" x14ac:dyDescent="0.3">
      <c r="A6534" s="40">
        <v>43738.041666666664</v>
      </c>
      <c r="B6534" s="29">
        <f t="shared" si="407"/>
        <v>9</v>
      </c>
      <c r="C6534" s="34">
        <v>30</v>
      </c>
      <c r="D6534" s="35">
        <v>111.9</v>
      </c>
      <c r="E6534" s="36">
        <v>111</v>
      </c>
      <c r="F6534" s="37">
        <f t="shared" si="408"/>
        <v>222.9</v>
      </c>
      <c r="G6534" s="38"/>
      <c r="H6534" s="35">
        <v>152.541</v>
      </c>
      <c r="I6534" s="36">
        <v>102.264</v>
      </c>
      <c r="J6534" s="37">
        <f t="shared" si="409"/>
        <v>254.80500000000001</v>
      </c>
      <c r="K6534" s="38"/>
      <c r="L6534" s="35">
        <v>78.599999999999994</v>
      </c>
      <c r="M6534" s="36">
        <v>63.6</v>
      </c>
      <c r="N6534" s="37">
        <f t="shared" si="410"/>
        <v>142.19999999999999</v>
      </c>
    </row>
    <row r="6535" spans="1:14" ht="15.6" x14ac:dyDescent="0.3">
      <c r="A6535" s="39">
        <v>43738.083333333336</v>
      </c>
      <c r="B6535" s="29">
        <f t="shared" si="407"/>
        <v>9</v>
      </c>
      <c r="C6535" s="34">
        <v>30</v>
      </c>
      <c r="D6535" s="35">
        <v>112.05</v>
      </c>
      <c r="E6535" s="36">
        <v>111.15</v>
      </c>
      <c r="F6535" s="37">
        <f t="shared" si="408"/>
        <v>223.2</v>
      </c>
      <c r="G6535" s="38"/>
      <c r="H6535" s="35">
        <v>153.87299999999999</v>
      </c>
      <c r="I6535" s="36">
        <v>103.756</v>
      </c>
      <c r="J6535" s="37">
        <f t="shared" si="409"/>
        <v>257.62900000000002</v>
      </c>
      <c r="K6535" s="38"/>
      <c r="L6535" s="35">
        <v>77.7</v>
      </c>
      <c r="M6535" s="36">
        <v>64.2</v>
      </c>
      <c r="N6535" s="37">
        <f t="shared" si="410"/>
        <v>141.9</v>
      </c>
    </row>
    <row r="6536" spans="1:14" ht="15.6" x14ac:dyDescent="0.3">
      <c r="A6536" s="40">
        <v>43738.125</v>
      </c>
      <c r="B6536" s="29">
        <f t="shared" ref="B6536:B6599" si="411">MONTH(A6536)</f>
        <v>9</v>
      </c>
      <c r="C6536" s="34">
        <v>30</v>
      </c>
      <c r="D6536" s="35">
        <v>114</v>
      </c>
      <c r="E6536" s="36">
        <v>105.3</v>
      </c>
      <c r="F6536" s="37">
        <f t="shared" ref="F6536:F6599" si="412">D6536+E6536</f>
        <v>219.3</v>
      </c>
      <c r="G6536" s="38"/>
      <c r="H6536" s="35">
        <v>146.15899999999999</v>
      </c>
      <c r="I6536" s="36">
        <v>104.381</v>
      </c>
      <c r="J6536" s="37">
        <f t="shared" ref="J6536:J6599" si="413">H6536+I6536</f>
        <v>250.54</v>
      </c>
      <c r="K6536" s="38"/>
      <c r="L6536" s="35">
        <v>77.25</v>
      </c>
      <c r="M6536" s="36">
        <v>65.7</v>
      </c>
      <c r="N6536" s="37">
        <f t="shared" ref="N6536:N6599" si="414">L6536+M6536</f>
        <v>142.94999999999999</v>
      </c>
    </row>
    <row r="6537" spans="1:14" ht="15.6" x14ac:dyDescent="0.3">
      <c r="A6537" s="39">
        <v>43738.166666666664</v>
      </c>
      <c r="B6537" s="29">
        <f t="shared" si="411"/>
        <v>9</v>
      </c>
      <c r="C6537" s="34">
        <v>30</v>
      </c>
      <c r="D6537" s="35">
        <v>127.05</v>
      </c>
      <c r="E6537" s="36">
        <v>99.3</v>
      </c>
      <c r="F6537" s="37">
        <f t="shared" si="412"/>
        <v>226.35</v>
      </c>
      <c r="G6537" s="38"/>
      <c r="H6537" s="35">
        <v>142.46600000000001</v>
      </c>
      <c r="I6537" s="36">
        <v>103.59</v>
      </c>
      <c r="J6537" s="37">
        <f t="shared" si="413"/>
        <v>246.05600000000001</v>
      </c>
      <c r="K6537" s="38"/>
      <c r="L6537" s="35">
        <v>77.55</v>
      </c>
      <c r="M6537" s="36">
        <v>63.45</v>
      </c>
      <c r="N6537" s="37">
        <f t="shared" si="414"/>
        <v>141</v>
      </c>
    </row>
    <row r="6538" spans="1:14" ht="15.6" x14ac:dyDescent="0.3">
      <c r="A6538" s="40">
        <v>43738.208333333336</v>
      </c>
      <c r="B6538" s="29">
        <f t="shared" si="411"/>
        <v>9</v>
      </c>
      <c r="C6538" s="34">
        <v>30</v>
      </c>
      <c r="D6538" s="35">
        <v>119.1</v>
      </c>
      <c r="E6538" s="36">
        <v>128.1</v>
      </c>
      <c r="F6538" s="37">
        <f t="shared" si="412"/>
        <v>247.2</v>
      </c>
      <c r="G6538" s="38"/>
      <c r="H6538" s="35">
        <v>161.83699999999999</v>
      </c>
      <c r="I6538" s="36">
        <v>110.321</v>
      </c>
      <c r="J6538" s="37">
        <f t="shared" si="413"/>
        <v>272.15800000000002</v>
      </c>
      <c r="K6538" s="38"/>
      <c r="L6538" s="35">
        <v>118.65</v>
      </c>
      <c r="M6538" s="36">
        <v>70.5</v>
      </c>
      <c r="N6538" s="37">
        <f t="shared" si="414"/>
        <v>189.15</v>
      </c>
    </row>
    <row r="6539" spans="1:14" ht="15.6" x14ac:dyDescent="0.3">
      <c r="A6539" s="39">
        <v>43738.25</v>
      </c>
      <c r="B6539" s="29">
        <f t="shared" si="411"/>
        <v>9</v>
      </c>
      <c r="C6539" s="34">
        <v>30</v>
      </c>
      <c r="D6539" s="35">
        <v>117.15</v>
      </c>
      <c r="E6539" s="36">
        <v>146.85</v>
      </c>
      <c r="F6539" s="37">
        <f t="shared" si="412"/>
        <v>264</v>
      </c>
      <c r="G6539" s="38"/>
      <c r="H6539" s="35">
        <v>178.685</v>
      </c>
      <c r="I6539" s="36">
        <v>122.69199999999999</v>
      </c>
      <c r="J6539" s="37">
        <f t="shared" si="413"/>
        <v>301.37700000000001</v>
      </c>
      <c r="K6539" s="38"/>
      <c r="L6539" s="35">
        <v>122.1</v>
      </c>
      <c r="M6539" s="36">
        <v>74.7</v>
      </c>
      <c r="N6539" s="37">
        <f t="shared" si="414"/>
        <v>196.8</v>
      </c>
    </row>
    <row r="6540" spans="1:14" ht="15.6" x14ac:dyDescent="0.3">
      <c r="A6540" s="40">
        <v>43738.291666666664</v>
      </c>
      <c r="B6540" s="29">
        <f t="shared" si="411"/>
        <v>9</v>
      </c>
      <c r="C6540" s="34">
        <v>30</v>
      </c>
      <c r="D6540" s="35">
        <v>151.35</v>
      </c>
      <c r="E6540" s="36">
        <v>154.35</v>
      </c>
      <c r="F6540" s="37">
        <f t="shared" si="412"/>
        <v>305.7</v>
      </c>
      <c r="G6540" s="38"/>
      <c r="H6540" s="35">
        <v>222.17699999999999</v>
      </c>
      <c r="I6540" s="36">
        <v>156.05799999999999</v>
      </c>
      <c r="J6540" s="37">
        <f t="shared" si="413"/>
        <v>378.23500000000001</v>
      </c>
      <c r="K6540" s="38"/>
      <c r="L6540" s="35">
        <v>124.8</v>
      </c>
      <c r="M6540" s="36">
        <v>84.45</v>
      </c>
      <c r="N6540" s="37">
        <f t="shared" si="414"/>
        <v>209.25</v>
      </c>
    </row>
    <row r="6541" spans="1:14" ht="15.6" x14ac:dyDescent="0.3">
      <c r="A6541" s="39">
        <v>43738.333333333336</v>
      </c>
      <c r="B6541" s="29">
        <f t="shared" si="411"/>
        <v>9</v>
      </c>
      <c r="C6541" s="34">
        <v>30</v>
      </c>
      <c r="D6541" s="35">
        <v>162.30000000000001</v>
      </c>
      <c r="E6541" s="36">
        <v>178.8</v>
      </c>
      <c r="F6541" s="37">
        <f t="shared" si="412"/>
        <v>341.1</v>
      </c>
      <c r="G6541" s="38"/>
      <c r="H6541" s="35">
        <v>235.108</v>
      </c>
      <c r="I6541" s="36">
        <v>180.94200000000001</v>
      </c>
      <c r="J6541" s="37">
        <f t="shared" si="413"/>
        <v>416.05</v>
      </c>
      <c r="K6541" s="38"/>
      <c r="L6541" s="35">
        <v>146.85</v>
      </c>
      <c r="M6541" s="36">
        <v>103.35</v>
      </c>
      <c r="N6541" s="37">
        <f t="shared" si="414"/>
        <v>250.2</v>
      </c>
    </row>
    <row r="6542" spans="1:14" ht="15.6" x14ac:dyDescent="0.3">
      <c r="A6542" s="40">
        <v>43738.375</v>
      </c>
      <c r="B6542" s="29">
        <f t="shared" si="411"/>
        <v>9</v>
      </c>
      <c r="C6542" s="34">
        <v>30</v>
      </c>
      <c r="D6542" s="35">
        <v>179.7</v>
      </c>
      <c r="E6542" s="36">
        <v>202.35</v>
      </c>
      <c r="F6542" s="37">
        <f t="shared" si="412"/>
        <v>382.04999999999995</v>
      </c>
      <c r="G6542" s="38"/>
      <c r="H6542" s="35">
        <v>253.26900000000001</v>
      </c>
      <c r="I6542" s="36">
        <v>202.90199999999999</v>
      </c>
      <c r="J6542" s="37">
        <f t="shared" si="413"/>
        <v>456.17099999999999</v>
      </c>
      <c r="K6542" s="38"/>
      <c r="L6542" s="35">
        <v>159</v>
      </c>
      <c r="M6542" s="36">
        <v>121.5</v>
      </c>
      <c r="N6542" s="37">
        <f t="shared" si="414"/>
        <v>280.5</v>
      </c>
    </row>
    <row r="6543" spans="1:14" ht="15.6" x14ac:dyDescent="0.3">
      <c r="A6543" s="39">
        <v>43738.416666666664</v>
      </c>
      <c r="B6543" s="29">
        <f t="shared" si="411"/>
        <v>9</v>
      </c>
      <c r="C6543" s="34">
        <v>30</v>
      </c>
      <c r="D6543" s="35">
        <v>202.35</v>
      </c>
      <c r="E6543" s="36">
        <v>221.55</v>
      </c>
      <c r="F6543" s="37">
        <f t="shared" si="412"/>
        <v>423.9</v>
      </c>
      <c r="G6543" s="38"/>
      <c r="H6543" s="35">
        <v>269.14600000000002</v>
      </c>
      <c r="I6543" s="36">
        <v>223.416</v>
      </c>
      <c r="J6543" s="37">
        <f t="shared" si="413"/>
        <v>492.56200000000001</v>
      </c>
      <c r="K6543" s="38"/>
      <c r="L6543" s="35">
        <v>172.35</v>
      </c>
      <c r="M6543" s="36">
        <v>136.80000000000001</v>
      </c>
      <c r="N6543" s="37">
        <f t="shared" si="414"/>
        <v>309.14999999999998</v>
      </c>
    </row>
    <row r="6544" spans="1:14" ht="15.6" x14ac:dyDescent="0.3">
      <c r="A6544" s="40">
        <v>43738.458333333336</v>
      </c>
      <c r="B6544" s="29">
        <f t="shared" si="411"/>
        <v>9</v>
      </c>
      <c r="C6544" s="34">
        <v>30</v>
      </c>
      <c r="D6544" s="35">
        <v>212.4</v>
      </c>
      <c r="E6544" s="36">
        <v>228.6</v>
      </c>
      <c r="F6544" s="37">
        <f t="shared" si="412"/>
        <v>441</v>
      </c>
      <c r="G6544" s="38"/>
      <c r="H6544" s="35">
        <v>260.44799999999998</v>
      </c>
      <c r="I6544" s="36">
        <v>231.63200000000001</v>
      </c>
      <c r="J6544" s="37">
        <f t="shared" si="413"/>
        <v>492.08</v>
      </c>
      <c r="K6544" s="38"/>
      <c r="L6544" s="35">
        <v>172.95</v>
      </c>
      <c r="M6544" s="36">
        <v>138.75</v>
      </c>
      <c r="N6544" s="37">
        <f t="shared" si="414"/>
        <v>311.7</v>
      </c>
    </row>
    <row r="6545" spans="1:14" ht="15.6" x14ac:dyDescent="0.3">
      <c r="A6545" s="39">
        <v>43738.5</v>
      </c>
      <c r="B6545" s="29">
        <f t="shared" si="411"/>
        <v>9</v>
      </c>
      <c r="C6545" s="34">
        <v>30</v>
      </c>
      <c r="D6545" s="35">
        <v>229.65</v>
      </c>
      <c r="E6545" s="36">
        <v>234</v>
      </c>
      <c r="F6545" s="37">
        <f t="shared" si="412"/>
        <v>463.65</v>
      </c>
      <c r="G6545" s="38"/>
      <c r="H6545" s="35">
        <v>258.23500000000001</v>
      </c>
      <c r="I6545" s="36">
        <v>234.97300000000001</v>
      </c>
      <c r="J6545" s="37">
        <f t="shared" si="413"/>
        <v>493.20800000000003</v>
      </c>
      <c r="K6545" s="38"/>
      <c r="L6545" s="35">
        <v>171.45</v>
      </c>
      <c r="M6545" s="36">
        <v>141.44999999999999</v>
      </c>
      <c r="N6545" s="37">
        <f t="shared" si="414"/>
        <v>312.89999999999998</v>
      </c>
    </row>
    <row r="6546" spans="1:14" ht="15.6" x14ac:dyDescent="0.3">
      <c r="A6546" s="40">
        <v>43738.541666666664</v>
      </c>
      <c r="B6546" s="29">
        <f t="shared" si="411"/>
        <v>9</v>
      </c>
      <c r="C6546" s="34">
        <v>30</v>
      </c>
      <c r="D6546" s="35">
        <v>228</v>
      </c>
      <c r="E6546" s="36">
        <v>237.45</v>
      </c>
      <c r="F6546" s="37">
        <f t="shared" si="412"/>
        <v>465.45</v>
      </c>
      <c r="G6546" s="38"/>
      <c r="H6546" s="35">
        <v>266.90199999999999</v>
      </c>
      <c r="I6546" s="36">
        <v>233.36600000000001</v>
      </c>
      <c r="J6546" s="37">
        <f t="shared" si="413"/>
        <v>500.26800000000003</v>
      </c>
      <c r="K6546" s="38"/>
      <c r="L6546" s="35">
        <v>164.85</v>
      </c>
      <c r="M6546" s="36">
        <v>141.30000000000001</v>
      </c>
      <c r="N6546" s="37">
        <f t="shared" si="414"/>
        <v>306.14999999999998</v>
      </c>
    </row>
    <row r="6547" spans="1:14" ht="15.6" x14ac:dyDescent="0.3">
      <c r="A6547" s="39">
        <v>43738.583333333336</v>
      </c>
      <c r="B6547" s="29">
        <f t="shared" si="411"/>
        <v>9</v>
      </c>
      <c r="C6547" s="34">
        <v>30</v>
      </c>
      <c r="D6547" s="35">
        <v>229.8</v>
      </c>
      <c r="E6547" s="36">
        <v>234.9</v>
      </c>
      <c r="F6547" s="37">
        <f t="shared" si="412"/>
        <v>464.70000000000005</v>
      </c>
      <c r="G6547" s="38"/>
      <c r="H6547" s="35">
        <v>268.21499999999997</v>
      </c>
      <c r="I6547" s="36">
        <v>228.71799999999999</v>
      </c>
      <c r="J6547" s="37">
        <f t="shared" si="413"/>
        <v>496.93299999999999</v>
      </c>
      <c r="K6547" s="38"/>
      <c r="L6547" s="35">
        <v>165</v>
      </c>
      <c r="M6547" s="36">
        <v>140.1</v>
      </c>
      <c r="N6547" s="37">
        <f t="shared" si="414"/>
        <v>305.10000000000002</v>
      </c>
    </row>
    <row r="6548" spans="1:14" ht="15.6" x14ac:dyDescent="0.3">
      <c r="A6548" s="40">
        <v>43738.625</v>
      </c>
      <c r="B6548" s="29">
        <f t="shared" si="411"/>
        <v>9</v>
      </c>
      <c r="C6548" s="34">
        <v>30</v>
      </c>
      <c r="D6548" s="35">
        <v>223.95</v>
      </c>
      <c r="E6548" s="36">
        <v>235.65</v>
      </c>
      <c r="F6548" s="37">
        <f t="shared" si="412"/>
        <v>459.6</v>
      </c>
      <c r="G6548" s="38"/>
      <c r="H6548" s="35">
        <v>259.73200000000003</v>
      </c>
      <c r="I6548" s="36">
        <v>228.291</v>
      </c>
      <c r="J6548" s="37">
        <f t="shared" si="413"/>
        <v>488.02300000000002</v>
      </c>
      <c r="K6548" s="38"/>
      <c r="L6548" s="35">
        <v>162.9</v>
      </c>
      <c r="M6548" s="36">
        <v>134.69999999999999</v>
      </c>
      <c r="N6548" s="37">
        <f t="shared" si="414"/>
        <v>297.60000000000002</v>
      </c>
    </row>
    <row r="6549" spans="1:14" ht="15.6" x14ac:dyDescent="0.3">
      <c r="A6549" s="39">
        <v>43738.666666666664</v>
      </c>
      <c r="B6549" s="29">
        <f t="shared" si="411"/>
        <v>9</v>
      </c>
      <c r="C6549" s="34">
        <v>30</v>
      </c>
      <c r="D6549" s="35">
        <v>212.7</v>
      </c>
      <c r="E6549" s="36">
        <v>229.2</v>
      </c>
      <c r="F6549" s="37">
        <f t="shared" si="412"/>
        <v>441.9</v>
      </c>
      <c r="G6549" s="38"/>
      <c r="H6549" s="35">
        <v>257.51400000000001</v>
      </c>
      <c r="I6549" s="36">
        <v>222.02</v>
      </c>
      <c r="J6549" s="37">
        <f t="shared" si="413"/>
        <v>479.53399999999999</v>
      </c>
      <c r="K6549" s="38"/>
      <c r="L6549" s="35">
        <v>159.15</v>
      </c>
      <c r="M6549" s="36">
        <v>133.05000000000001</v>
      </c>
      <c r="N6549" s="37">
        <f t="shared" si="414"/>
        <v>292.20000000000005</v>
      </c>
    </row>
    <row r="6550" spans="1:14" ht="15.6" x14ac:dyDescent="0.3">
      <c r="A6550" s="40">
        <v>43738.708333333336</v>
      </c>
      <c r="B6550" s="29">
        <f t="shared" si="411"/>
        <v>9</v>
      </c>
      <c r="C6550" s="34">
        <v>30</v>
      </c>
      <c r="D6550" s="35">
        <v>214.05</v>
      </c>
      <c r="E6550" s="36">
        <v>214.2</v>
      </c>
      <c r="F6550" s="37">
        <f t="shared" si="412"/>
        <v>428.25</v>
      </c>
      <c r="G6550" s="38"/>
      <c r="H6550" s="35">
        <v>248.37299999999999</v>
      </c>
      <c r="I6550" s="36">
        <v>212.02</v>
      </c>
      <c r="J6550" s="37">
        <f t="shared" si="413"/>
        <v>460.39300000000003</v>
      </c>
      <c r="K6550" s="38"/>
      <c r="L6550" s="35">
        <v>152.55000000000001</v>
      </c>
      <c r="M6550" s="36">
        <v>129.44999999999999</v>
      </c>
      <c r="N6550" s="37">
        <f t="shared" si="414"/>
        <v>282</v>
      </c>
    </row>
    <row r="6551" spans="1:14" ht="15.6" x14ac:dyDescent="0.3">
      <c r="A6551" s="39">
        <v>43738.75</v>
      </c>
      <c r="B6551" s="29">
        <f t="shared" si="411"/>
        <v>9</v>
      </c>
      <c r="C6551" s="34">
        <v>30</v>
      </c>
      <c r="D6551" s="35">
        <v>207</v>
      </c>
      <c r="E6551" s="36">
        <v>203.85</v>
      </c>
      <c r="F6551" s="37">
        <f t="shared" si="412"/>
        <v>410.85</v>
      </c>
      <c r="G6551" s="38"/>
      <c r="H6551" s="35">
        <v>240.69200000000001</v>
      </c>
      <c r="I6551" s="36">
        <v>198.286</v>
      </c>
      <c r="J6551" s="37">
        <f t="shared" si="413"/>
        <v>438.97800000000001</v>
      </c>
      <c r="K6551" s="38"/>
      <c r="L6551" s="35">
        <v>141.75</v>
      </c>
      <c r="M6551" s="36">
        <v>122.4</v>
      </c>
      <c r="N6551" s="37">
        <f t="shared" si="414"/>
        <v>264.14999999999998</v>
      </c>
    </row>
    <row r="6552" spans="1:14" ht="15.6" x14ac:dyDescent="0.3">
      <c r="A6552" s="40">
        <v>43738.791666666664</v>
      </c>
      <c r="B6552" s="29">
        <f t="shared" si="411"/>
        <v>9</v>
      </c>
      <c r="C6552" s="34">
        <v>30</v>
      </c>
      <c r="D6552" s="35">
        <v>197.7</v>
      </c>
      <c r="E6552" s="36">
        <v>175.95</v>
      </c>
      <c r="F6552" s="37">
        <f t="shared" si="412"/>
        <v>373.65</v>
      </c>
      <c r="G6552" s="38"/>
      <c r="H6552" s="35">
        <v>183.815</v>
      </c>
      <c r="I6552" s="36">
        <v>170.26599999999999</v>
      </c>
      <c r="J6552" s="37">
        <f t="shared" si="413"/>
        <v>354.08100000000002</v>
      </c>
      <c r="K6552" s="38"/>
      <c r="L6552" s="35">
        <v>108.75</v>
      </c>
      <c r="M6552" s="36">
        <v>99</v>
      </c>
      <c r="N6552" s="37">
        <f t="shared" si="414"/>
        <v>207.75</v>
      </c>
    </row>
    <row r="6553" spans="1:14" ht="15.6" x14ac:dyDescent="0.3">
      <c r="A6553" s="39">
        <v>43738.833333333336</v>
      </c>
      <c r="B6553" s="29">
        <f t="shared" si="411"/>
        <v>9</v>
      </c>
      <c r="C6553" s="34">
        <v>30</v>
      </c>
      <c r="D6553" s="35">
        <v>194.4</v>
      </c>
      <c r="E6553" s="36">
        <v>167.25</v>
      </c>
      <c r="F6553" s="37">
        <f t="shared" si="412"/>
        <v>361.65</v>
      </c>
      <c r="G6553" s="38"/>
      <c r="H6553" s="35">
        <v>175.768</v>
      </c>
      <c r="I6553" s="36">
        <v>162.86099999999999</v>
      </c>
      <c r="J6553" s="37">
        <f t="shared" si="413"/>
        <v>338.62900000000002</v>
      </c>
      <c r="K6553" s="38"/>
      <c r="L6553" s="35">
        <v>96.9</v>
      </c>
      <c r="M6553" s="36">
        <v>88.95</v>
      </c>
      <c r="N6553" s="37">
        <f t="shared" si="414"/>
        <v>185.85000000000002</v>
      </c>
    </row>
    <row r="6554" spans="1:14" ht="15.6" x14ac:dyDescent="0.3">
      <c r="A6554" s="40">
        <v>43738.875</v>
      </c>
      <c r="B6554" s="29">
        <f t="shared" si="411"/>
        <v>9</v>
      </c>
      <c r="C6554" s="34">
        <v>30</v>
      </c>
      <c r="D6554" s="35">
        <v>189</v>
      </c>
      <c r="E6554" s="36">
        <v>161.55000000000001</v>
      </c>
      <c r="F6554" s="37">
        <f t="shared" si="412"/>
        <v>350.55</v>
      </c>
      <c r="G6554" s="38"/>
      <c r="H6554" s="35">
        <v>180.732</v>
      </c>
      <c r="I6554" s="36">
        <v>160.60499999999999</v>
      </c>
      <c r="J6554" s="37">
        <f t="shared" si="413"/>
        <v>341.33699999999999</v>
      </c>
      <c r="K6554" s="38"/>
      <c r="L6554" s="35">
        <v>93.75</v>
      </c>
      <c r="M6554" s="36">
        <v>81.599999999999994</v>
      </c>
      <c r="N6554" s="37">
        <f t="shared" si="414"/>
        <v>175.35</v>
      </c>
    </row>
    <row r="6555" spans="1:14" ht="15.6" x14ac:dyDescent="0.3">
      <c r="A6555" s="39">
        <v>43738.916666666664</v>
      </c>
      <c r="B6555" s="29">
        <f t="shared" si="411"/>
        <v>9</v>
      </c>
      <c r="C6555" s="34">
        <v>30</v>
      </c>
      <c r="D6555" s="35">
        <v>163.5</v>
      </c>
      <c r="E6555" s="36">
        <v>148.05000000000001</v>
      </c>
      <c r="F6555" s="37">
        <f t="shared" si="412"/>
        <v>311.55</v>
      </c>
      <c r="G6555" s="38"/>
      <c r="H6555" s="35">
        <v>175.52600000000001</v>
      </c>
      <c r="I6555" s="36">
        <v>148.90199999999999</v>
      </c>
      <c r="J6555" s="37">
        <f t="shared" si="413"/>
        <v>324.428</v>
      </c>
      <c r="K6555" s="38"/>
      <c r="L6555" s="35">
        <v>91.35</v>
      </c>
      <c r="M6555" s="36">
        <v>76.650000000000006</v>
      </c>
      <c r="N6555" s="37">
        <f t="shared" si="414"/>
        <v>168</v>
      </c>
    </row>
    <row r="6556" spans="1:14" ht="15.6" x14ac:dyDescent="0.3">
      <c r="A6556" s="40">
        <v>43738.958333333336</v>
      </c>
      <c r="B6556" s="29">
        <f t="shared" si="411"/>
        <v>9</v>
      </c>
      <c r="C6556" s="34">
        <v>30</v>
      </c>
      <c r="D6556" s="35">
        <v>146.4</v>
      </c>
      <c r="E6556" s="36">
        <v>144.15</v>
      </c>
      <c r="F6556" s="37">
        <f t="shared" si="412"/>
        <v>290.55</v>
      </c>
      <c r="G6556" s="38"/>
      <c r="H6556" s="35">
        <v>170.88900000000001</v>
      </c>
      <c r="I6556" s="36">
        <v>149.30099999999999</v>
      </c>
      <c r="J6556" s="37">
        <f t="shared" si="413"/>
        <v>320.19</v>
      </c>
      <c r="K6556" s="38"/>
      <c r="L6556" s="35">
        <v>85.35</v>
      </c>
      <c r="M6556" s="36">
        <v>70.05</v>
      </c>
      <c r="N6556" s="37">
        <f t="shared" si="414"/>
        <v>155.39999999999998</v>
      </c>
    </row>
    <row r="6557" spans="1:14" ht="15.6" x14ac:dyDescent="0.3">
      <c r="A6557" s="39">
        <v>43738</v>
      </c>
      <c r="B6557" s="29">
        <f t="shared" si="411"/>
        <v>9</v>
      </c>
      <c r="C6557" s="34">
        <v>30</v>
      </c>
      <c r="D6557" s="35">
        <v>132.15</v>
      </c>
      <c r="E6557" s="36">
        <v>138.6</v>
      </c>
      <c r="F6557" s="37">
        <f t="shared" si="412"/>
        <v>270.75</v>
      </c>
      <c r="G6557" s="38"/>
      <c r="H6557" s="35">
        <v>160.94</v>
      </c>
      <c r="I6557" s="36">
        <v>120.48399999999999</v>
      </c>
      <c r="J6557" s="37">
        <f t="shared" si="413"/>
        <v>281.42399999999998</v>
      </c>
      <c r="K6557" s="38"/>
      <c r="L6557" s="35">
        <v>76.8</v>
      </c>
      <c r="M6557" s="36">
        <v>66</v>
      </c>
      <c r="N6557" s="37">
        <f t="shared" si="414"/>
        <v>142.80000000000001</v>
      </c>
    </row>
    <row r="6558" spans="1:14" ht="15.6" x14ac:dyDescent="0.3">
      <c r="A6558" s="40">
        <v>43739.041666666664</v>
      </c>
      <c r="B6558" s="29">
        <f t="shared" si="411"/>
        <v>10</v>
      </c>
      <c r="C6558" s="34">
        <v>1</v>
      </c>
      <c r="D6558" s="35">
        <v>121.5</v>
      </c>
      <c r="E6558" s="36">
        <v>120.6</v>
      </c>
      <c r="F6558" s="37">
        <f t="shared" si="412"/>
        <v>242.1</v>
      </c>
      <c r="G6558" s="38"/>
      <c r="H6558" s="35">
        <v>154.13999999999999</v>
      </c>
      <c r="I6558" s="36">
        <v>103.572</v>
      </c>
      <c r="J6558" s="37">
        <f t="shared" si="413"/>
        <v>257.71199999999999</v>
      </c>
      <c r="K6558" s="38"/>
      <c r="L6558" s="35">
        <v>70.2</v>
      </c>
      <c r="M6558" s="36">
        <v>67.05</v>
      </c>
      <c r="N6558" s="37">
        <f t="shared" si="414"/>
        <v>137.25</v>
      </c>
    </row>
    <row r="6559" spans="1:14" ht="15.6" x14ac:dyDescent="0.3">
      <c r="A6559" s="39">
        <v>43739.083333333336</v>
      </c>
      <c r="B6559" s="29">
        <f t="shared" si="411"/>
        <v>10</v>
      </c>
      <c r="C6559" s="34">
        <v>1</v>
      </c>
      <c r="D6559" s="35">
        <v>117.45</v>
      </c>
      <c r="E6559" s="36">
        <v>119.4</v>
      </c>
      <c r="F6559" s="37">
        <f t="shared" si="412"/>
        <v>236.85000000000002</v>
      </c>
      <c r="G6559" s="38"/>
      <c r="H6559" s="35">
        <v>154.25800000000001</v>
      </c>
      <c r="I6559" s="36">
        <v>99.876999999999995</v>
      </c>
      <c r="J6559" s="37">
        <f t="shared" si="413"/>
        <v>254.13499999999999</v>
      </c>
      <c r="K6559" s="38"/>
      <c r="L6559" s="35">
        <v>70.8</v>
      </c>
      <c r="M6559" s="36">
        <v>65.400000000000006</v>
      </c>
      <c r="N6559" s="37">
        <f t="shared" si="414"/>
        <v>136.19999999999999</v>
      </c>
    </row>
    <row r="6560" spans="1:14" ht="15.6" x14ac:dyDescent="0.3">
      <c r="A6560" s="40">
        <v>43739.125</v>
      </c>
      <c r="B6560" s="29">
        <f t="shared" si="411"/>
        <v>10</v>
      </c>
      <c r="C6560" s="34">
        <v>1</v>
      </c>
      <c r="D6560" s="35">
        <v>117</v>
      </c>
      <c r="E6560" s="36">
        <v>120.3</v>
      </c>
      <c r="F6560" s="37">
        <f t="shared" si="412"/>
        <v>237.3</v>
      </c>
      <c r="G6560" s="38"/>
      <c r="H6560" s="35">
        <v>151.66800000000001</v>
      </c>
      <c r="I6560" s="36">
        <v>99.986000000000004</v>
      </c>
      <c r="J6560" s="37">
        <f t="shared" si="413"/>
        <v>251.654</v>
      </c>
      <c r="K6560" s="38"/>
      <c r="L6560" s="35">
        <v>70.8</v>
      </c>
      <c r="M6560" s="36">
        <v>66.3</v>
      </c>
      <c r="N6560" s="37">
        <f t="shared" si="414"/>
        <v>137.1</v>
      </c>
    </row>
    <row r="6561" spans="1:14" ht="15.6" x14ac:dyDescent="0.3">
      <c r="A6561" s="39">
        <v>43739.166666666664</v>
      </c>
      <c r="B6561" s="29">
        <f t="shared" si="411"/>
        <v>10</v>
      </c>
      <c r="C6561" s="34">
        <v>1</v>
      </c>
      <c r="D6561" s="35">
        <v>118.65</v>
      </c>
      <c r="E6561" s="36">
        <v>120.9</v>
      </c>
      <c r="F6561" s="37">
        <f t="shared" si="412"/>
        <v>239.55</v>
      </c>
      <c r="G6561" s="38"/>
      <c r="H6561" s="35">
        <v>160.786</v>
      </c>
      <c r="I6561" s="36">
        <v>101.286</v>
      </c>
      <c r="J6561" s="37">
        <f t="shared" si="413"/>
        <v>262.072</v>
      </c>
      <c r="K6561" s="38"/>
      <c r="L6561" s="35">
        <v>70.650000000000006</v>
      </c>
      <c r="M6561" s="36">
        <v>65.55</v>
      </c>
      <c r="N6561" s="37">
        <f t="shared" si="414"/>
        <v>136.19999999999999</v>
      </c>
    </row>
    <row r="6562" spans="1:14" ht="15.6" x14ac:dyDescent="0.3">
      <c r="A6562" s="40">
        <v>43739.208333333336</v>
      </c>
      <c r="B6562" s="29">
        <f t="shared" si="411"/>
        <v>10</v>
      </c>
      <c r="C6562" s="34">
        <v>1</v>
      </c>
      <c r="D6562" s="35">
        <v>117.15</v>
      </c>
      <c r="E6562" s="36">
        <v>124.05</v>
      </c>
      <c r="F6562" s="37">
        <f t="shared" si="412"/>
        <v>241.2</v>
      </c>
      <c r="G6562" s="38"/>
      <c r="H6562" s="35">
        <v>165.59800000000001</v>
      </c>
      <c r="I6562" s="36">
        <v>107.53700000000001</v>
      </c>
      <c r="J6562" s="37">
        <f t="shared" si="413"/>
        <v>273.13499999999999</v>
      </c>
      <c r="K6562" s="38"/>
      <c r="L6562" s="35">
        <v>73.05</v>
      </c>
      <c r="M6562" s="36">
        <v>66</v>
      </c>
      <c r="N6562" s="37">
        <f t="shared" si="414"/>
        <v>139.05000000000001</v>
      </c>
    </row>
    <row r="6563" spans="1:14" ht="15.6" x14ac:dyDescent="0.3">
      <c r="A6563" s="39">
        <v>43739.25</v>
      </c>
      <c r="B6563" s="29">
        <f t="shared" si="411"/>
        <v>10</v>
      </c>
      <c r="C6563" s="34">
        <v>1</v>
      </c>
      <c r="D6563" s="35">
        <v>120</v>
      </c>
      <c r="E6563" s="36">
        <v>133.05000000000001</v>
      </c>
      <c r="F6563" s="37">
        <f t="shared" si="412"/>
        <v>253.05</v>
      </c>
      <c r="G6563" s="38"/>
      <c r="H6563" s="35">
        <v>177.63300000000001</v>
      </c>
      <c r="I6563" s="36">
        <v>122.46299999999999</v>
      </c>
      <c r="J6563" s="37">
        <f t="shared" si="413"/>
        <v>300.096</v>
      </c>
      <c r="K6563" s="38"/>
      <c r="L6563" s="35">
        <v>81.45</v>
      </c>
      <c r="M6563" s="36">
        <v>69.599999999999994</v>
      </c>
      <c r="N6563" s="37">
        <f t="shared" si="414"/>
        <v>151.05000000000001</v>
      </c>
    </row>
    <row r="6564" spans="1:14" ht="15.6" x14ac:dyDescent="0.3">
      <c r="A6564" s="40">
        <v>43739.291666666664</v>
      </c>
      <c r="B6564" s="29">
        <f t="shared" si="411"/>
        <v>10</v>
      </c>
      <c r="C6564" s="34">
        <v>1</v>
      </c>
      <c r="D6564" s="35">
        <v>141.75</v>
      </c>
      <c r="E6564" s="36">
        <v>154.35</v>
      </c>
      <c r="F6564" s="37">
        <f t="shared" si="412"/>
        <v>296.10000000000002</v>
      </c>
      <c r="G6564" s="38"/>
      <c r="H6564" s="35">
        <v>218.751</v>
      </c>
      <c r="I6564" s="36">
        <v>156.38300000000001</v>
      </c>
      <c r="J6564" s="37">
        <f t="shared" si="413"/>
        <v>375.13400000000001</v>
      </c>
      <c r="K6564" s="38"/>
      <c r="L6564" s="35">
        <v>106.65</v>
      </c>
      <c r="M6564" s="36">
        <v>90.15</v>
      </c>
      <c r="N6564" s="37">
        <f t="shared" si="414"/>
        <v>196.8</v>
      </c>
    </row>
    <row r="6565" spans="1:14" ht="15.6" x14ac:dyDescent="0.3">
      <c r="A6565" s="39">
        <v>43739.333333333336</v>
      </c>
      <c r="B6565" s="29">
        <f t="shared" si="411"/>
        <v>10</v>
      </c>
      <c r="C6565" s="34">
        <v>1</v>
      </c>
      <c r="D6565" s="35">
        <v>161.4</v>
      </c>
      <c r="E6565" s="36">
        <v>175.05</v>
      </c>
      <c r="F6565" s="37">
        <f t="shared" si="412"/>
        <v>336.45000000000005</v>
      </c>
      <c r="G6565" s="38"/>
      <c r="H6565" s="35">
        <v>229.15600000000001</v>
      </c>
      <c r="I6565" s="36">
        <v>179.85300000000001</v>
      </c>
      <c r="J6565" s="37">
        <f t="shared" si="413"/>
        <v>409.00900000000001</v>
      </c>
      <c r="K6565" s="38"/>
      <c r="L6565" s="35">
        <v>127.95</v>
      </c>
      <c r="M6565" s="36">
        <v>111</v>
      </c>
      <c r="N6565" s="37">
        <f t="shared" si="414"/>
        <v>238.95</v>
      </c>
    </row>
    <row r="6566" spans="1:14" ht="15.6" x14ac:dyDescent="0.3">
      <c r="A6566" s="40">
        <v>43739.375</v>
      </c>
      <c r="B6566" s="29">
        <f t="shared" si="411"/>
        <v>10</v>
      </c>
      <c r="C6566" s="34">
        <v>1</v>
      </c>
      <c r="D6566" s="35">
        <v>186.45</v>
      </c>
      <c r="E6566" s="36">
        <v>204.45</v>
      </c>
      <c r="F6566" s="37">
        <f t="shared" si="412"/>
        <v>390.9</v>
      </c>
      <c r="G6566" s="38"/>
      <c r="H6566" s="35">
        <v>260.27699999999999</v>
      </c>
      <c r="I6566" s="36">
        <v>203.54499999999999</v>
      </c>
      <c r="J6566" s="37">
        <f t="shared" si="413"/>
        <v>463.822</v>
      </c>
      <c r="K6566" s="38"/>
      <c r="L6566" s="35">
        <v>150</v>
      </c>
      <c r="M6566" s="36">
        <v>126.3</v>
      </c>
      <c r="N6566" s="37">
        <f t="shared" si="414"/>
        <v>276.3</v>
      </c>
    </row>
    <row r="6567" spans="1:14" ht="15.6" x14ac:dyDescent="0.3">
      <c r="A6567" s="39">
        <v>43739.416666666664</v>
      </c>
      <c r="B6567" s="29">
        <f t="shared" si="411"/>
        <v>10</v>
      </c>
      <c r="C6567" s="34">
        <v>1</v>
      </c>
      <c r="D6567" s="35">
        <v>207.3</v>
      </c>
      <c r="E6567" s="36">
        <v>255.3</v>
      </c>
      <c r="F6567" s="37">
        <f t="shared" si="412"/>
        <v>462.6</v>
      </c>
      <c r="G6567" s="38"/>
      <c r="H6567" s="35">
        <v>448.22300000000001</v>
      </c>
      <c r="I6567" s="36">
        <v>215.55799999999999</v>
      </c>
      <c r="J6567" s="37">
        <f t="shared" si="413"/>
        <v>663.78099999999995</v>
      </c>
      <c r="K6567" s="38"/>
      <c r="L6567" s="35">
        <v>268.95</v>
      </c>
      <c r="M6567" s="36">
        <v>220.35</v>
      </c>
      <c r="N6567" s="37">
        <f t="shared" si="414"/>
        <v>489.29999999999995</v>
      </c>
    </row>
    <row r="6568" spans="1:14" ht="15.6" x14ac:dyDescent="0.3">
      <c r="A6568" s="40">
        <v>43739.458333333336</v>
      </c>
      <c r="B6568" s="29">
        <f t="shared" si="411"/>
        <v>10</v>
      </c>
      <c r="C6568" s="34">
        <v>1</v>
      </c>
      <c r="D6568" s="35">
        <v>234.75</v>
      </c>
      <c r="E6568" s="36">
        <v>258.14999999999998</v>
      </c>
      <c r="F6568" s="37">
        <f t="shared" si="412"/>
        <v>492.9</v>
      </c>
      <c r="G6568" s="38"/>
      <c r="H6568" s="35">
        <v>415.76299999999998</v>
      </c>
      <c r="I6568" s="36">
        <v>218.99299999999999</v>
      </c>
      <c r="J6568" s="37">
        <f t="shared" si="413"/>
        <v>634.75599999999997</v>
      </c>
      <c r="K6568" s="38"/>
      <c r="L6568" s="35">
        <v>266.85000000000002</v>
      </c>
      <c r="M6568" s="36">
        <v>231.9</v>
      </c>
      <c r="N6568" s="37">
        <f t="shared" si="414"/>
        <v>498.75</v>
      </c>
    </row>
    <row r="6569" spans="1:14" ht="15.6" x14ac:dyDescent="0.3">
      <c r="A6569" s="39">
        <v>43739.5</v>
      </c>
      <c r="B6569" s="29">
        <f t="shared" si="411"/>
        <v>10</v>
      </c>
      <c r="C6569" s="34">
        <v>1</v>
      </c>
      <c r="D6569" s="35">
        <v>249</v>
      </c>
      <c r="E6569" s="36">
        <v>273</v>
      </c>
      <c r="F6569" s="37">
        <f t="shared" si="412"/>
        <v>522</v>
      </c>
      <c r="G6569" s="38"/>
      <c r="H6569" s="35">
        <v>397.85599999999999</v>
      </c>
      <c r="I6569" s="36">
        <v>213.70599999999999</v>
      </c>
      <c r="J6569" s="37">
        <f t="shared" si="413"/>
        <v>611.56200000000001</v>
      </c>
      <c r="K6569" s="38"/>
      <c r="L6569" s="35">
        <v>275.25</v>
      </c>
      <c r="M6569" s="36">
        <v>237</v>
      </c>
      <c r="N6569" s="37">
        <f t="shared" si="414"/>
        <v>512.25</v>
      </c>
    </row>
    <row r="6570" spans="1:14" ht="15.6" x14ac:dyDescent="0.3">
      <c r="A6570" s="40">
        <v>43739.541666666664</v>
      </c>
      <c r="B6570" s="29">
        <f t="shared" si="411"/>
        <v>10</v>
      </c>
      <c r="C6570" s="34">
        <v>1</v>
      </c>
      <c r="D6570" s="35">
        <v>260.85000000000002</v>
      </c>
      <c r="E6570" s="36">
        <v>396.75</v>
      </c>
      <c r="F6570" s="37">
        <f t="shared" si="412"/>
        <v>657.6</v>
      </c>
      <c r="G6570" s="38"/>
      <c r="H6570" s="35">
        <v>469.06400000000002</v>
      </c>
      <c r="I6570" s="36">
        <v>242.00899999999999</v>
      </c>
      <c r="J6570" s="37">
        <f t="shared" si="413"/>
        <v>711.07299999999998</v>
      </c>
      <c r="K6570" s="38"/>
      <c r="L6570" s="35">
        <v>292.2</v>
      </c>
      <c r="M6570" s="36">
        <v>241.35</v>
      </c>
      <c r="N6570" s="37">
        <f t="shared" si="414"/>
        <v>533.54999999999995</v>
      </c>
    </row>
    <row r="6571" spans="1:14" ht="15.6" x14ac:dyDescent="0.3">
      <c r="A6571" s="39">
        <v>43739.583333333336</v>
      </c>
      <c r="B6571" s="29">
        <f t="shared" si="411"/>
        <v>10</v>
      </c>
      <c r="C6571" s="34">
        <v>1</v>
      </c>
      <c r="D6571" s="35">
        <v>252.75</v>
      </c>
      <c r="E6571" s="36">
        <v>416.85</v>
      </c>
      <c r="F6571" s="37">
        <f t="shared" si="412"/>
        <v>669.6</v>
      </c>
      <c r="G6571" s="38"/>
      <c r="H6571" s="35">
        <v>506.11500000000001</v>
      </c>
      <c r="I6571" s="36">
        <v>246.053</v>
      </c>
      <c r="J6571" s="37">
        <f t="shared" si="413"/>
        <v>752.16800000000001</v>
      </c>
      <c r="K6571" s="38"/>
      <c r="L6571" s="35">
        <v>292.8</v>
      </c>
      <c r="M6571" s="36">
        <v>234</v>
      </c>
      <c r="N6571" s="37">
        <f t="shared" si="414"/>
        <v>526.79999999999995</v>
      </c>
    </row>
    <row r="6572" spans="1:14" ht="15.6" x14ac:dyDescent="0.3">
      <c r="A6572" s="40">
        <v>43739.625</v>
      </c>
      <c r="B6572" s="29">
        <f t="shared" si="411"/>
        <v>10</v>
      </c>
      <c r="C6572" s="34">
        <v>1</v>
      </c>
      <c r="D6572" s="35">
        <v>271.2</v>
      </c>
      <c r="E6572" s="36">
        <v>448.8</v>
      </c>
      <c r="F6572" s="37">
        <f t="shared" si="412"/>
        <v>720</v>
      </c>
      <c r="G6572" s="38"/>
      <c r="H6572" s="35">
        <v>494.76299999999998</v>
      </c>
      <c r="I6572" s="36">
        <v>244.154</v>
      </c>
      <c r="J6572" s="37">
        <f t="shared" si="413"/>
        <v>738.91699999999992</v>
      </c>
      <c r="K6572" s="38"/>
      <c r="L6572" s="35">
        <v>287.85000000000002</v>
      </c>
      <c r="M6572" s="36">
        <v>230.85</v>
      </c>
      <c r="N6572" s="37">
        <f t="shared" si="414"/>
        <v>518.70000000000005</v>
      </c>
    </row>
    <row r="6573" spans="1:14" ht="15.6" x14ac:dyDescent="0.3">
      <c r="A6573" s="39">
        <v>43739.666666666664</v>
      </c>
      <c r="B6573" s="29">
        <f t="shared" si="411"/>
        <v>10</v>
      </c>
      <c r="C6573" s="34">
        <v>1</v>
      </c>
      <c r="D6573" s="35">
        <v>263.7</v>
      </c>
      <c r="E6573" s="36">
        <v>451.95</v>
      </c>
      <c r="F6573" s="37">
        <f t="shared" si="412"/>
        <v>715.65</v>
      </c>
      <c r="G6573" s="38"/>
      <c r="H6573" s="35">
        <v>487.51499999999999</v>
      </c>
      <c r="I6573" s="36">
        <v>241.23</v>
      </c>
      <c r="J6573" s="37">
        <f t="shared" si="413"/>
        <v>728.745</v>
      </c>
      <c r="K6573" s="38"/>
      <c r="L6573" s="35">
        <v>283.05</v>
      </c>
      <c r="M6573" s="36">
        <v>232.2</v>
      </c>
      <c r="N6573" s="37">
        <f t="shared" si="414"/>
        <v>515.25</v>
      </c>
    </row>
    <row r="6574" spans="1:14" ht="15.6" x14ac:dyDescent="0.3">
      <c r="A6574" s="40">
        <v>43739.708333333336</v>
      </c>
      <c r="B6574" s="29">
        <f t="shared" si="411"/>
        <v>10</v>
      </c>
      <c r="C6574" s="34">
        <v>1</v>
      </c>
      <c r="D6574" s="35">
        <v>252.6</v>
      </c>
      <c r="E6574" s="36">
        <v>405.45</v>
      </c>
      <c r="F6574" s="37">
        <f t="shared" si="412"/>
        <v>658.05</v>
      </c>
      <c r="G6574" s="38"/>
      <c r="H6574" s="35">
        <v>474.35300000000001</v>
      </c>
      <c r="I6574" s="36">
        <v>229.857</v>
      </c>
      <c r="J6574" s="37">
        <f t="shared" si="413"/>
        <v>704.21</v>
      </c>
      <c r="K6574" s="38"/>
      <c r="L6574" s="35">
        <v>264.89999999999998</v>
      </c>
      <c r="M6574" s="36">
        <v>226.65</v>
      </c>
      <c r="N6574" s="37">
        <f t="shared" si="414"/>
        <v>491.54999999999995</v>
      </c>
    </row>
    <row r="6575" spans="1:14" ht="15.6" x14ac:dyDescent="0.3">
      <c r="A6575" s="39">
        <v>43739.75</v>
      </c>
      <c r="B6575" s="29">
        <f t="shared" si="411"/>
        <v>10</v>
      </c>
      <c r="C6575" s="34">
        <v>1</v>
      </c>
      <c r="D6575" s="35">
        <v>228.9</v>
      </c>
      <c r="E6575" s="36">
        <v>371.4</v>
      </c>
      <c r="F6575" s="37">
        <f t="shared" si="412"/>
        <v>600.29999999999995</v>
      </c>
      <c r="G6575" s="38"/>
      <c r="H6575" s="35">
        <v>432.57</v>
      </c>
      <c r="I6575" s="36">
        <v>211.86799999999999</v>
      </c>
      <c r="J6575" s="37">
        <f t="shared" si="413"/>
        <v>644.43799999999999</v>
      </c>
      <c r="K6575" s="38"/>
      <c r="L6575" s="35">
        <v>243.3</v>
      </c>
      <c r="M6575" s="36">
        <v>219</v>
      </c>
      <c r="N6575" s="37">
        <f t="shared" si="414"/>
        <v>462.3</v>
      </c>
    </row>
    <row r="6576" spans="1:14" ht="15.6" x14ac:dyDescent="0.3">
      <c r="A6576" s="40">
        <v>43739.791666666664</v>
      </c>
      <c r="B6576" s="29">
        <f t="shared" si="411"/>
        <v>10</v>
      </c>
      <c r="C6576" s="34">
        <v>1</v>
      </c>
      <c r="D6576" s="35">
        <v>234.15</v>
      </c>
      <c r="E6576" s="36">
        <v>332.1</v>
      </c>
      <c r="F6576" s="37">
        <f t="shared" si="412"/>
        <v>566.25</v>
      </c>
      <c r="G6576" s="38"/>
      <c r="H6576" s="35">
        <v>187.703</v>
      </c>
      <c r="I6576" s="36">
        <v>177.40899999999999</v>
      </c>
      <c r="J6576" s="37">
        <f t="shared" si="413"/>
        <v>365.11199999999997</v>
      </c>
      <c r="K6576" s="38"/>
      <c r="L6576" s="35">
        <v>105.15</v>
      </c>
      <c r="M6576" s="36">
        <v>104.55</v>
      </c>
      <c r="N6576" s="37">
        <f t="shared" si="414"/>
        <v>209.7</v>
      </c>
    </row>
    <row r="6577" spans="1:14" ht="15.6" x14ac:dyDescent="0.3">
      <c r="A6577" s="39">
        <v>43739.833333333336</v>
      </c>
      <c r="B6577" s="29">
        <f t="shared" si="411"/>
        <v>10</v>
      </c>
      <c r="C6577" s="34">
        <v>1</v>
      </c>
      <c r="D6577" s="35">
        <v>233.1</v>
      </c>
      <c r="E6577" s="36">
        <v>319.64999999999998</v>
      </c>
      <c r="F6577" s="37">
        <f t="shared" si="412"/>
        <v>552.75</v>
      </c>
      <c r="G6577" s="38"/>
      <c r="H6577" s="35">
        <v>176.20699999999999</v>
      </c>
      <c r="I6577" s="36">
        <v>169.262</v>
      </c>
      <c r="J6577" s="37">
        <f t="shared" si="413"/>
        <v>345.46899999999999</v>
      </c>
      <c r="K6577" s="38"/>
      <c r="L6577" s="35">
        <v>91.65</v>
      </c>
      <c r="M6577" s="36">
        <v>83.85</v>
      </c>
      <c r="N6577" s="37">
        <f t="shared" si="414"/>
        <v>175.5</v>
      </c>
    </row>
    <row r="6578" spans="1:14" ht="15.6" x14ac:dyDescent="0.3">
      <c r="A6578" s="40">
        <v>43739.875</v>
      </c>
      <c r="B6578" s="29">
        <f t="shared" si="411"/>
        <v>10</v>
      </c>
      <c r="C6578" s="34">
        <v>1</v>
      </c>
      <c r="D6578" s="35">
        <v>231.6</v>
      </c>
      <c r="E6578" s="36">
        <v>312.89999999999998</v>
      </c>
      <c r="F6578" s="37">
        <f t="shared" si="412"/>
        <v>544.5</v>
      </c>
      <c r="G6578" s="38"/>
      <c r="H6578" s="35">
        <v>181.75700000000001</v>
      </c>
      <c r="I6578" s="36">
        <v>168.03399999999999</v>
      </c>
      <c r="J6578" s="37">
        <f t="shared" si="413"/>
        <v>349.791</v>
      </c>
      <c r="K6578" s="38"/>
      <c r="L6578" s="35">
        <v>92.7</v>
      </c>
      <c r="M6578" s="36">
        <v>81.150000000000006</v>
      </c>
      <c r="N6578" s="37">
        <f t="shared" si="414"/>
        <v>173.85000000000002</v>
      </c>
    </row>
    <row r="6579" spans="1:14" ht="15.6" x14ac:dyDescent="0.3">
      <c r="A6579" s="39">
        <v>43739.916666666664</v>
      </c>
      <c r="B6579" s="29">
        <f t="shared" si="411"/>
        <v>10</v>
      </c>
      <c r="C6579" s="34">
        <v>1</v>
      </c>
      <c r="D6579" s="35">
        <v>197.85</v>
      </c>
      <c r="E6579" s="36">
        <v>160.5</v>
      </c>
      <c r="F6579" s="37">
        <f t="shared" si="412"/>
        <v>358.35</v>
      </c>
      <c r="G6579" s="38"/>
      <c r="H6579" s="35">
        <v>177.96</v>
      </c>
      <c r="I6579" s="36">
        <v>159.93299999999999</v>
      </c>
      <c r="J6579" s="37">
        <f t="shared" si="413"/>
        <v>337.89300000000003</v>
      </c>
      <c r="K6579" s="38"/>
      <c r="L6579" s="35">
        <v>93.45</v>
      </c>
      <c r="M6579" s="36">
        <v>73.2</v>
      </c>
      <c r="N6579" s="37">
        <f t="shared" si="414"/>
        <v>166.65</v>
      </c>
    </row>
    <row r="6580" spans="1:14" ht="15.6" x14ac:dyDescent="0.3">
      <c r="A6580" s="40">
        <v>43739.958333333336</v>
      </c>
      <c r="B6580" s="29">
        <f t="shared" si="411"/>
        <v>10</v>
      </c>
      <c r="C6580" s="34">
        <v>1</v>
      </c>
      <c r="D6580" s="35">
        <v>178.95</v>
      </c>
      <c r="E6580" s="36">
        <v>150</v>
      </c>
      <c r="F6580" s="37">
        <f t="shared" si="412"/>
        <v>328.95</v>
      </c>
      <c r="G6580" s="38"/>
      <c r="H6580" s="35">
        <v>176.35400000000001</v>
      </c>
      <c r="I6580" s="36">
        <v>160.245</v>
      </c>
      <c r="J6580" s="37">
        <f t="shared" si="413"/>
        <v>336.59900000000005</v>
      </c>
      <c r="K6580" s="38"/>
      <c r="L6580" s="35">
        <v>91.35</v>
      </c>
      <c r="M6580" s="36">
        <v>67.95</v>
      </c>
      <c r="N6580" s="37">
        <f t="shared" si="414"/>
        <v>159.30000000000001</v>
      </c>
    </row>
    <row r="6581" spans="1:14" ht="15.6" x14ac:dyDescent="0.3">
      <c r="A6581" s="39">
        <v>43739</v>
      </c>
      <c r="B6581" s="29">
        <f t="shared" si="411"/>
        <v>10</v>
      </c>
      <c r="C6581" s="34">
        <v>1</v>
      </c>
      <c r="D6581" s="35">
        <v>161.25</v>
      </c>
      <c r="E6581" s="36">
        <v>145.19999999999999</v>
      </c>
      <c r="F6581" s="37">
        <f t="shared" si="412"/>
        <v>306.45</v>
      </c>
      <c r="G6581" s="38"/>
      <c r="H6581" s="35">
        <v>171.56899999999999</v>
      </c>
      <c r="I6581" s="36">
        <v>139.559</v>
      </c>
      <c r="J6581" s="37">
        <f t="shared" si="413"/>
        <v>311.12799999999999</v>
      </c>
      <c r="K6581" s="38"/>
      <c r="L6581" s="35">
        <v>76.95</v>
      </c>
      <c r="M6581" s="36">
        <v>64.5</v>
      </c>
      <c r="N6581" s="37">
        <f t="shared" si="414"/>
        <v>141.44999999999999</v>
      </c>
    </row>
    <row r="6582" spans="1:14" ht="15.6" x14ac:dyDescent="0.3">
      <c r="A6582" s="40">
        <v>43740.041666666664</v>
      </c>
      <c r="B6582" s="29">
        <f t="shared" si="411"/>
        <v>10</v>
      </c>
      <c r="C6582" s="34">
        <v>2</v>
      </c>
      <c r="D6582" s="35">
        <v>145.19999999999999</v>
      </c>
      <c r="E6582" s="36">
        <v>127.35</v>
      </c>
      <c r="F6582" s="37">
        <f t="shared" si="412"/>
        <v>272.54999999999995</v>
      </c>
      <c r="G6582" s="38"/>
      <c r="H6582" s="35">
        <v>165.26400000000001</v>
      </c>
      <c r="I6582" s="36">
        <v>115.155</v>
      </c>
      <c r="J6582" s="37">
        <f t="shared" si="413"/>
        <v>280.41899999999998</v>
      </c>
      <c r="K6582" s="38"/>
      <c r="L6582" s="35">
        <v>72.75</v>
      </c>
      <c r="M6582" s="36">
        <v>62.7</v>
      </c>
      <c r="N6582" s="37">
        <f t="shared" si="414"/>
        <v>135.44999999999999</v>
      </c>
    </row>
    <row r="6583" spans="1:14" ht="15.6" x14ac:dyDescent="0.3">
      <c r="A6583" s="39">
        <v>43740.083333333336</v>
      </c>
      <c r="B6583" s="29">
        <f t="shared" si="411"/>
        <v>10</v>
      </c>
      <c r="C6583" s="34">
        <v>2</v>
      </c>
      <c r="D6583" s="35">
        <v>139.19999999999999</v>
      </c>
      <c r="E6583" s="36">
        <v>122.4</v>
      </c>
      <c r="F6583" s="37">
        <f t="shared" si="412"/>
        <v>261.60000000000002</v>
      </c>
      <c r="G6583" s="38"/>
      <c r="H6583" s="35">
        <v>163.83199999999999</v>
      </c>
      <c r="I6583" s="36">
        <v>114.2</v>
      </c>
      <c r="J6583" s="37">
        <f t="shared" si="413"/>
        <v>278.03199999999998</v>
      </c>
      <c r="K6583" s="38"/>
      <c r="L6583" s="35">
        <v>72</v>
      </c>
      <c r="M6583" s="36">
        <v>61.5</v>
      </c>
      <c r="N6583" s="37">
        <f t="shared" si="414"/>
        <v>133.5</v>
      </c>
    </row>
    <row r="6584" spans="1:14" ht="15.6" x14ac:dyDescent="0.3">
      <c r="A6584" s="40">
        <v>43740.125</v>
      </c>
      <c r="B6584" s="29">
        <f t="shared" si="411"/>
        <v>10</v>
      </c>
      <c r="C6584" s="34">
        <v>2</v>
      </c>
      <c r="D6584" s="35">
        <v>139.94999999999999</v>
      </c>
      <c r="E6584" s="36">
        <v>125.55</v>
      </c>
      <c r="F6584" s="37">
        <f t="shared" si="412"/>
        <v>265.5</v>
      </c>
      <c r="G6584" s="38"/>
      <c r="H6584" s="35">
        <v>164.542</v>
      </c>
      <c r="I6584" s="36">
        <v>115.867</v>
      </c>
      <c r="J6584" s="37">
        <f t="shared" si="413"/>
        <v>280.40899999999999</v>
      </c>
      <c r="K6584" s="38"/>
      <c r="L6584" s="35">
        <v>71.7</v>
      </c>
      <c r="M6584" s="36">
        <v>62.55</v>
      </c>
      <c r="N6584" s="37">
        <f t="shared" si="414"/>
        <v>134.25</v>
      </c>
    </row>
    <row r="6585" spans="1:14" ht="15.6" x14ac:dyDescent="0.3">
      <c r="A6585" s="39">
        <v>43740.166666666664</v>
      </c>
      <c r="B6585" s="29">
        <f t="shared" si="411"/>
        <v>10</v>
      </c>
      <c r="C6585" s="34">
        <v>2</v>
      </c>
      <c r="D6585" s="35">
        <v>137.69999999999999</v>
      </c>
      <c r="E6585" s="36">
        <v>121.5</v>
      </c>
      <c r="F6585" s="37">
        <f t="shared" si="412"/>
        <v>259.2</v>
      </c>
      <c r="G6585" s="38"/>
      <c r="H6585" s="35">
        <v>171.80199999999999</v>
      </c>
      <c r="I6585" s="36">
        <v>113.878</v>
      </c>
      <c r="J6585" s="37">
        <f t="shared" si="413"/>
        <v>285.68</v>
      </c>
      <c r="K6585" s="38"/>
      <c r="L6585" s="35">
        <v>72.75</v>
      </c>
      <c r="M6585" s="36">
        <v>62.4</v>
      </c>
      <c r="N6585" s="37">
        <f t="shared" si="414"/>
        <v>135.15</v>
      </c>
    </row>
    <row r="6586" spans="1:14" ht="15.6" x14ac:dyDescent="0.3">
      <c r="A6586" s="40">
        <v>43740.208333333336</v>
      </c>
      <c r="B6586" s="29">
        <f t="shared" si="411"/>
        <v>10</v>
      </c>
      <c r="C6586" s="34">
        <v>2</v>
      </c>
      <c r="D6586" s="35">
        <v>135</v>
      </c>
      <c r="E6586" s="36">
        <v>121.8</v>
      </c>
      <c r="F6586" s="37">
        <f t="shared" si="412"/>
        <v>256.8</v>
      </c>
      <c r="G6586" s="38"/>
      <c r="H6586" s="35">
        <v>173.38399999999999</v>
      </c>
      <c r="I6586" s="36">
        <v>124.334</v>
      </c>
      <c r="J6586" s="37">
        <f t="shared" si="413"/>
        <v>297.71799999999996</v>
      </c>
      <c r="K6586" s="38"/>
      <c r="L6586" s="35">
        <v>74.400000000000006</v>
      </c>
      <c r="M6586" s="36">
        <v>61.35</v>
      </c>
      <c r="N6586" s="37">
        <f t="shared" si="414"/>
        <v>135.75</v>
      </c>
    </row>
    <row r="6587" spans="1:14" ht="15.6" x14ac:dyDescent="0.3">
      <c r="A6587" s="39">
        <v>43740.25</v>
      </c>
      <c r="B6587" s="29">
        <f t="shared" si="411"/>
        <v>10</v>
      </c>
      <c r="C6587" s="34">
        <v>2</v>
      </c>
      <c r="D6587" s="35">
        <v>137.25</v>
      </c>
      <c r="E6587" s="36">
        <v>133.80000000000001</v>
      </c>
      <c r="F6587" s="37">
        <f t="shared" si="412"/>
        <v>271.05</v>
      </c>
      <c r="G6587" s="38"/>
      <c r="H6587" s="35">
        <v>185.62899999999999</v>
      </c>
      <c r="I6587" s="36">
        <v>133.88399999999999</v>
      </c>
      <c r="J6587" s="37">
        <f t="shared" si="413"/>
        <v>319.51299999999998</v>
      </c>
      <c r="K6587" s="38"/>
      <c r="L6587" s="35">
        <v>82.65</v>
      </c>
      <c r="M6587" s="36">
        <v>65.099999999999994</v>
      </c>
      <c r="N6587" s="37">
        <f t="shared" si="414"/>
        <v>147.75</v>
      </c>
    </row>
    <row r="6588" spans="1:14" ht="15.6" x14ac:dyDescent="0.3">
      <c r="A6588" s="40">
        <v>43740.291666666664</v>
      </c>
      <c r="B6588" s="29">
        <f t="shared" si="411"/>
        <v>10</v>
      </c>
      <c r="C6588" s="34">
        <v>2</v>
      </c>
      <c r="D6588" s="35">
        <v>175.2</v>
      </c>
      <c r="E6588" s="36">
        <v>221.55</v>
      </c>
      <c r="F6588" s="37">
        <f t="shared" si="412"/>
        <v>396.75</v>
      </c>
      <c r="G6588" s="38"/>
      <c r="H6588" s="35">
        <v>275.33600000000001</v>
      </c>
      <c r="I6588" s="36">
        <v>157.08000000000001</v>
      </c>
      <c r="J6588" s="37">
        <f t="shared" si="413"/>
        <v>432.41600000000005</v>
      </c>
      <c r="K6588" s="38"/>
      <c r="L6588" s="35">
        <v>108.6</v>
      </c>
      <c r="M6588" s="36">
        <v>87.6</v>
      </c>
      <c r="N6588" s="37">
        <f t="shared" si="414"/>
        <v>196.2</v>
      </c>
    </row>
    <row r="6589" spans="1:14" ht="15.6" x14ac:dyDescent="0.3">
      <c r="A6589" s="39">
        <v>43740.333333333336</v>
      </c>
      <c r="B6589" s="29">
        <f t="shared" si="411"/>
        <v>10</v>
      </c>
      <c r="C6589" s="34">
        <v>2</v>
      </c>
      <c r="D6589" s="35">
        <v>191.55</v>
      </c>
      <c r="E6589" s="36">
        <v>234.75</v>
      </c>
      <c r="F6589" s="37">
        <f t="shared" si="412"/>
        <v>426.3</v>
      </c>
      <c r="G6589" s="38"/>
      <c r="H6589" s="35">
        <v>428.96600000000001</v>
      </c>
      <c r="I6589" s="36">
        <v>205.02799999999999</v>
      </c>
      <c r="J6589" s="37">
        <f t="shared" si="413"/>
        <v>633.99400000000003</v>
      </c>
      <c r="K6589" s="38"/>
      <c r="L6589" s="35">
        <v>131.25</v>
      </c>
      <c r="M6589" s="36">
        <v>110.85</v>
      </c>
      <c r="N6589" s="37">
        <f t="shared" si="414"/>
        <v>242.1</v>
      </c>
    </row>
    <row r="6590" spans="1:14" ht="15.6" x14ac:dyDescent="0.3">
      <c r="A6590" s="40">
        <v>43740.375</v>
      </c>
      <c r="B6590" s="29">
        <f t="shared" si="411"/>
        <v>10</v>
      </c>
      <c r="C6590" s="34">
        <v>2</v>
      </c>
      <c r="D6590" s="35">
        <v>204.6</v>
      </c>
      <c r="E6590" s="36">
        <v>202.8</v>
      </c>
      <c r="F6590" s="37">
        <f t="shared" si="412"/>
        <v>407.4</v>
      </c>
      <c r="G6590" s="38"/>
      <c r="H6590" s="35">
        <v>327.33199999999999</v>
      </c>
      <c r="I6590" s="36">
        <v>219.22300000000001</v>
      </c>
      <c r="J6590" s="37">
        <f t="shared" si="413"/>
        <v>546.55500000000006</v>
      </c>
      <c r="K6590" s="38"/>
      <c r="L6590" s="35">
        <v>149.25</v>
      </c>
      <c r="M6590" s="36">
        <v>123.6</v>
      </c>
      <c r="N6590" s="37">
        <f t="shared" si="414"/>
        <v>272.85000000000002</v>
      </c>
    </row>
    <row r="6591" spans="1:14" ht="15.6" x14ac:dyDescent="0.3">
      <c r="A6591" s="39">
        <v>43740.416666666664</v>
      </c>
      <c r="B6591" s="29">
        <f t="shared" si="411"/>
        <v>10</v>
      </c>
      <c r="C6591" s="34">
        <v>2</v>
      </c>
      <c r="D6591" s="35">
        <v>213.9</v>
      </c>
      <c r="E6591" s="36">
        <v>228.15</v>
      </c>
      <c r="F6591" s="37">
        <f t="shared" si="412"/>
        <v>442.05</v>
      </c>
      <c r="G6591" s="38"/>
      <c r="H6591" s="35">
        <v>285.30200000000002</v>
      </c>
      <c r="I6591" s="36">
        <v>229.4</v>
      </c>
      <c r="J6591" s="37">
        <f t="shared" si="413"/>
        <v>514.702</v>
      </c>
      <c r="K6591" s="38"/>
      <c r="L6591" s="35">
        <v>164.55</v>
      </c>
      <c r="M6591" s="36">
        <v>138.44999999999999</v>
      </c>
      <c r="N6591" s="37">
        <f t="shared" si="414"/>
        <v>303</v>
      </c>
    </row>
    <row r="6592" spans="1:14" ht="15.6" x14ac:dyDescent="0.3">
      <c r="A6592" s="40">
        <v>43740.458333333336</v>
      </c>
      <c r="B6592" s="29">
        <f t="shared" si="411"/>
        <v>10</v>
      </c>
      <c r="C6592" s="34">
        <v>2</v>
      </c>
      <c r="D6592" s="35">
        <v>220.95</v>
      </c>
      <c r="E6592" s="36">
        <v>242.55</v>
      </c>
      <c r="F6592" s="37">
        <f t="shared" si="412"/>
        <v>463.5</v>
      </c>
      <c r="G6592" s="38"/>
      <c r="H6592" s="35">
        <v>275.46899999999999</v>
      </c>
      <c r="I6592" s="36">
        <v>234.26400000000001</v>
      </c>
      <c r="J6592" s="37">
        <f t="shared" si="413"/>
        <v>509.733</v>
      </c>
      <c r="K6592" s="38"/>
      <c r="L6592" s="35">
        <v>168.15</v>
      </c>
      <c r="M6592" s="36">
        <v>139.35</v>
      </c>
      <c r="N6592" s="37">
        <f t="shared" si="414"/>
        <v>307.5</v>
      </c>
    </row>
    <row r="6593" spans="1:14" ht="15.6" x14ac:dyDescent="0.3">
      <c r="A6593" s="39">
        <v>43740.5</v>
      </c>
      <c r="B6593" s="29">
        <f t="shared" si="411"/>
        <v>10</v>
      </c>
      <c r="C6593" s="34">
        <v>2</v>
      </c>
      <c r="D6593" s="35">
        <v>235.8</v>
      </c>
      <c r="E6593" s="36">
        <v>245.25</v>
      </c>
      <c r="F6593" s="37">
        <f t="shared" si="412"/>
        <v>481.05</v>
      </c>
      <c r="G6593" s="38"/>
      <c r="H6593" s="35">
        <v>269.08300000000003</v>
      </c>
      <c r="I6593" s="36">
        <v>237.01400000000001</v>
      </c>
      <c r="J6593" s="37">
        <f t="shared" si="413"/>
        <v>506.09700000000004</v>
      </c>
      <c r="K6593" s="38"/>
      <c r="L6593" s="35">
        <v>166.5</v>
      </c>
      <c r="M6593" s="36">
        <v>140.1</v>
      </c>
      <c r="N6593" s="37">
        <f t="shared" si="414"/>
        <v>306.60000000000002</v>
      </c>
    </row>
    <row r="6594" spans="1:14" ht="15.6" x14ac:dyDescent="0.3">
      <c r="A6594" s="40">
        <v>43740.541666666664</v>
      </c>
      <c r="B6594" s="29">
        <f t="shared" si="411"/>
        <v>10</v>
      </c>
      <c r="C6594" s="34">
        <v>2</v>
      </c>
      <c r="D6594" s="35">
        <v>230.7</v>
      </c>
      <c r="E6594" s="36">
        <v>243.3</v>
      </c>
      <c r="F6594" s="37">
        <f t="shared" si="412"/>
        <v>474</v>
      </c>
      <c r="G6594" s="38"/>
      <c r="H6594" s="35">
        <v>275.827</v>
      </c>
      <c r="I6594" s="36">
        <v>244.738</v>
      </c>
      <c r="J6594" s="37">
        <f t="shared" si="413"/>
        <v>520.56500000000005</v>
      </c>
      <c r="K6594" s="38"/>
      <c r="L6594" s="35">
        <v>172.35</v>
      </c>
      <c r="M6594" s="36">
        <v>143.69999999999999</v>
      </c>
      <c r="N6594" s="37">
        <f t="shared" si="414"/>
        <v>316.04999999999995</v>
      </c>
    </row>
    <row r="6595" spans="1:14" ht="15.6" x14ac:dyDescent="0.3">
      <c r="A6595" s="39">
        <v>43740.583333333336</v>
      </c>
      <c r="B6595" s="29">
        <f t="shared" si="411"/>
        <v>10</v>
      </c>
      <c r="C6595" s="34">
        <v>2</v>
      </c>
      <c r="D6595" s="35">
        <v>257.39999999999998</v>
      </c>
      <c r="E6595" s="36">
        <v>248.1</v>
      </c>
      <c r="F6595" s="37">
        <f t="shared" si="412"/>
        <v>505.5</v>
      </c>
      <c r="G6595" s="38"/>
      <c r="H6595" s="35">
        <v>277.85599999999999</v>
      </c>
      <c r="I6595" s="36">
        <v>241.75299999999999</v>
      </c>
      <c r="J6595" s="37">
        <f t="shared" si="413"/>
        <v>519.60899999999992</v>
      </c>
      <c r="K6595" s="38"/>
      <c r="L6595" s="35">
        <v>169.5</v>
      </c>
      <c r="M6595" s="36">
        <v>136.65</v>
      </c>
      <c r="N6595" s="37">
        <f t="shared" si="414"/>
        <v>306.14999999999998</v>
      </c>
    </row>
    <row r="6596" spans="1:14" ht="15.6" x14ac:dyDescent="0.3">
      <c r="A6596" s="40">
        <v>43740.625</v>
      </c>
      <c r="B6596" s="29">
        <f t="shared" si="411"/>
        <v>10</v>
      </c>
      <c r="C6596" s="34">
        <v>2</v>
      </c>
      <c r="D6596" s="35">
        <v>251.7</v>
      </c>
      <c r="E6596" s="36">
        <v>236.1</v>
      </c>
      <c r="F6596" s="37">
        <f t="shared" si="412"/>
        <v>487.79999999999995</v>
      </c>
      <c r="G6596" s="38"/>
      <c r="H6596" s="35">
        <v>261.13799999999998</v>
      </c>
      <c r="I6596" s="36">
        <v>235.94800000000001</v>
      </c>
      <c r="J6596" s="37">
        <f t="shared" si="413"/>
        <v>497.08600000000001</v>
      </c>
      <c r="K6596" s="38"/>
      <c r="L6596" s="35">
        <v>162.9</v>
      </c>
      <c r="M6596" s="36">
        <v>134.4</v>
      </c>
      <c r="N6596" s="37">
        <f t="shared" si="414"/>
        <v>297.3</v>
      </c>
    </row>
    <row r="6597" spans="1:14" ht="15.6" x14ac:dyDescent="0.3">
      <c r="A6597" s="39">
        <v>43740.666666666664</v>
      </c>
      <c r="B6597" s="29">
        <f t="shared" si="411"/>
        <v>10</v>
      </c>
      <c r="C6597" s="34">
        <v>2</v>
      </c>
      <c r="D6597" s="35">
        <v>228.6</v>
      </c>
      <c r="E6597" s="36">
        <v>233.4</v>
      </c>
      <c r="F6597" s="37">
        <f t="shared" si="412"/>
        <v>462</v>
      </c>
      <c r="G6597" s="38"/>
      <c r="H6597" s="35">
        <v>263.25900000000001</v>
      </c>
      <c r="I6597" s="36">
        <v>236.941</v>
      </c>
      <c r="J6597" s="37">
        <f t="shared" si="413"/>
        <v>500.20000000000005</v>
      </c>
      <c r="K6597" s="38"/>
      <c r="L6597" s="35">
        <v>160.19999999999999</v>
      </c>
      <c r="M6597" s="36">
        <v>133.5</v>
      </c>
      <c r="N6597" s="37">
        <f t="shared" si="414"/>
        <v>293.7</v>
      </c>
    </row>
    <row r="6598" spans="1:14" ht="15.6" x14ac:dyDescent="0.3">
      <c r="A6598" s="40">
        <v>43740.708333333336</v>
      </c>
      <c r="B6598" s="29">
        <f t="shared" si="411"/>
        <v>10</v>
      </c>
      <c r="C6598" s="34">
        <v>2</v>
      </c>
      <c r="D6598" s="35">
        <v>223.5</v>
      </c>
      <c r="E6598" s="36">
        <v>222</v>
      </c>
      <c r="F6598" s="37">
        <f t="shared" si="412"/>
        <v>445.5</v>
      </c>
      <c r="G6598" s="38"/>
      <c r="H6598" s="35">
        <v>253.31100000000001</v>
      </c>
      <c r="I6598" s="36">
        <v>228.01900000000001</v>
      </c>
      <c r="J6598" s="37">
        <f t="shared" si="413"/>
        <v>481.33000000000004</v>
      </c>
      <c r="K6598" s="38"/>
      <c r="L6598" s="35">
        <v>156.30000000000001</v>
      </c>
      <c r="M6598" s="36">
        <v>129.6</v>
      </c>
      <c r="N6598" s="37">
        <f t="shared" si="414"/>
        <v>285.89999999999998</v>
      </c>
    </row>
    <row r="6599" spans="1:14" ht="15.6" x14ac:dyDescent="0.3">
      <c r="A6599" s="39">
        <v>43740.75</v>
      </c>
      <c r="B6599" s="29">
        <f t="shared" si="411"/>
        <v>10</v>
      </c>
      <c r="C6599" s="34">
        <v>2</v>
      </c>
      <c r="D6599" s="35">
        <v>207.6</v>
      </c>
      <c r="E6599" s="36">
        <v>203.25</v>
      </c>
      <c r="F6599" s="37">
        <f t="shared" si="412"/>
        <v>410.85</v>
      </c>
      <c r="G6599" s="38"/>
      <c r="H6599" s="35">
        <v>235.93799999999999</v>
      </c>
      <c r="I6599" s="36">
        <v>211.01400000000001</v>
      </c>
      <c r="J6599" s="37">
        <f t="shared" si="413"/>
        <v>446.952</v>
      </c>
      <c r="K6599" s="38"/>
      <c r="L6599" s="35">
        <v>143.85</v>
      </c>
      <c r="M6599" s="36">
        <v>121.8</v>
      </c>
      <c r="N6599" s="37">
        <f t="shared" si="414"/>
        <v>265.64999999999998</v>
      </c>
    </row>
    <row r="6600" spans="1:14" ht="15.6" x14ac:dyDescent="0.3">
      <c r="A6600" s="40">
        <v>43740.791666666664</v>
      </c>
      <c r="B6600" s="29">
        <f t="shared" ref="B6600:B6663" si="415">MONTH(A6600)</f>
        <v>10</v>
      </c>
      <c r="C6600" s="34">
        <v>2</v>
      </c>
      <c r="D6600" s="35">
        <v>193.05</v>
      </c>
      <c r="E6600" s="36">
        <v>177.45</v>
      </c>
      <c r="F6600" s="37">
        <f t="shared" ref="F6600:F6663" si="416">D6600+E6600</f>
        <v>370.5</v>
      </c>
      <c r="G6600" s="38"/>
      <c r="H6600" s="35">
        <v>184.75899999999999</v>
      </c>
      <c r="I6600" s="36">
        <v>180.881</v>
      </c>
      <c r="J6600" s="37">
        <f t="shared" ref="J6600:J6663" si="417">H6600+I6600</f>
        <v>365.64</v>
      </c>
      <c r="K6600" s="38"/>
      <c r="L6600" s="35">
        <v>110.55</v>
      </c>
      <c r="M6600" s="36">
        <v>97.95</v>
      </c>
      <c r="N6600" s="37">
        <f t="shared" ref="N6600:N6663" si="418">L6600+M6600</f>
        <v>208.5</v>
      </c>
    </row>
    <row r="6601" spans="1:14" ht="15.6" x14ac:dyDescent="0.3">
      <c r="A6601" s="39">
        <v>43740.833333333336</v>
      </c>
      <c r="B6601" s="29">
        <f t="shared" si="415"/>
        <v>10</v>
      </c>
      <c r="C6601" s="34">
        <v>2</v>
      </c>
      <c r="D6601" s="35">
        <v>191.4</v>
      </c>
      <c r="E6601" s="36">
        <v>166.2</v>
      </c>
      <c r="F6601" s="37">
        <f t="shared" si="416"/>
        <v>357.6</v>
      </c>
      <c r="G6601" s="38"/>
      <c r="H6601" s="35">
        <v>178.071</v>
      </c>
      <c r="I6601" s="36">
        <v>171.6</v>
      </c>
      <c r="J6601" s="37">
        <f t="shared" si="417"/>
        <v>349.67099999999999</v>
      </c>
      <c r="K6601" s="38"/>
      <c r="L6601" s="35">
        <v>98.4</v>
      </c>
      <c r="M6601" s="36">
        <v>87.3</v>
      </c>
      <c r="N6601" s="37">
        <f t="shared" si="418"/>
        <v>185.7</v>
      </c>
    </row>
    <row r="6602" spans="1:14" ht="15.6" x14ac:dyDescent="0.3">
      <c r="A6602" s="40">
        <v>43740.875</v>
      </c>
      <c r="B6602" s="29">
        <f t="shared" si="415"/>
        <v>10</v>
      </c>
      <c r="C6602" s="34">
        <v>2</v>
      </c>
      <c r="D6602" s="35">
        <v>195.45</v>
      </c>
      <c r="E6602" s="36">
        <v>160.05000000000001</v>
      </c>
      <c r="F6602" s="37">
        <f t="shared" si="416"/>
        <v>355.5</v>
      </c>
      <c r="G6602" s="38"/>
      <c r="H6602" s="35">
        <v>183.14500000000001</v>
      </c>
      <c r="I6602" s="36">
        <v>171.946</v>
      </c>
      <c r="J6602" s="37">
        <f t="shared" si="417"/>
        <v>355.09100000000001</v>
      </c>
      <c r="K6602" s="38"/>
      <c r="L6602" s="35">
        <v>96.15</v>
      </c>
      <c r="M6602" s="36">
        <v>90.45</v>
      </c>
      <c r="N6602" s="37">
        <f t="shared" si="418"/>
        <v>186.60000000000002</v>
      </c>
    </row>
    <row r="6603" spans="1:14" ht="15.6" x14ac:dyDescent="0.3">
      <c r="A6603" s="39">
        <v>43740.916666666664</v>
      </c>
      <c r="B6603" s="29">
        <f t="shared" si="415"/>
        <v>10</v>
      </c>
      <c r="C6603" s="34">
        <v>2</v>
      </c>
      <c r="D6603" s="35">
        <v>174.45</v>
      </c>
      <c r="E6603" s="36">
        <v>141.9</v>
      </c>
      <c r="F6603" s="37">
        <f t="shared" si="416"/>
        <v>316.35000000000002</v>
      </c>
      <c r="G6603" s="38"/>
      <c r="H6603" s="35">
        <v>176.87200000000001</v>
      </c>
      <c r="I6603" s="36">
        <v>162.94200000000001</v>
      </c>
      <c r="J6603" s="37">
        <f t="shared" si="417"/>
        <v>339.81400000000002</v>
      </c>
      <c r="K6603" s="38"/>
      <c r="L6603" s="35">
        <v>92.7</v>
      </c>
      <c r="M6603" s="36">
        <v>84.9</v>
      </c>
      <c r="N6603" s="37">
        <f t="shared" si="418"/>
        <v>177.60000000000002</v>
      </c>
    </row>
    <row r="6604" spans="1:14" ht="15.6" x14ac:dyDescent="0.3">
      <c r="A6604" s="40">
        <v>43740.958333333336</v>
      </c>
      <c r="B6604" s="29">
        <f t="shared" si="415"/>
        <v>10</v>
      </c>
      <c r="C6604" s="34">
        <v>2</v>
      </c>
      <c r="D6604" s="35">
        <v>163.95</v>
      </c>
      <c r="E6604" s="36">
        <v>139.19999999999999</v>
      </c>
      <c r="F6604" s="37">
        <f t="shared" si="416"/>
        <v>303.14999999999998</v>
      </c>
      <c r="G6604" s="38"/>
      <c r="H6604" s="35">
        <v>176.511</v>
      </c>
      <c r="I6604" s="36">
        <v>158.69399999999999</v>
      </c>
      <c r="J6604" s="37">
        <f t="shared" si="417"/>
        <v>335.20499999999998</v>
      </c>
      <c r="K6604" s="38"/>
      <c r="L6604" s="35">
        <v>87.9</v>
      </c>
      <c r="M6604" s="36">
        <v>78.3</v>
      </c>
      <c r="N6604" s="37">
        <f t="shared" si="418"/>
        <v>166.2</v>
      </c>
    </row>
    <row r="6605" spans="1:14" ht="15.6" x14ac:dyDescent="0.3">
      <c r="A6605" s="39">
        <v>43740</v>
      </c>
      <c r="B6605" s="29">
        <f t="shared" si="415"/>
        <v>10</v>
      </c>
      <c r="C6605" s="34">
        <v>2</v>
      </c>
      <c r="D6605" s="35">
        <v>147.75</v>
      </c>
      <c r="E6605" s="36">
        <v>134.69999999999999</v>
      </c>
      <c r="F6605" s="37">
        <f t="shared" si="416"/>
        <v>282.45</v>
      </c>
      <c r="G6605" s="38"/>
      <c r="H6605" s="35">
        <v>166.48</v>
      </c>
      <c r="I6605" s="36">
        <v>129.011</v>
      </c>
      <c r="J6605" s="37">
        <f t="shared" si="417"/>
        <v>295.49099999999999</v>
      </c>
      <c r="K6605" s="38"/>
      <c r="L6605" s="35">
        <v>82.5</v>
      </c>
      <c r="M6605" s="36">
        <v>70.349999999999994</v>
      </c>
      <c r="N6605" s="37">
        <f t="shared" si="418"/>
        <v>152.85</v>
      </c>
    </row>
    <row r="6606" spans="1:14" ht="15.6" x14ac:dyDescent="0.3">
      <c r="A6606" s="40">
        <v>43741.041666666664</v>
      </c>
      <c r="B6606" s="29">
        <f t="shared" si="415"/>
        <v>10</v>
      </c>
      <c r="C6606" s="34">
        <v>3</v>
      </c>
      <c r="D6606" s="35">
        <v>136.65</v>
      </c>
      <c r="E6606" s="36">
        <v>117</v>
      </c>
      <c r="F6606" s="37">
        <f t="shared" si="416"/>
        <v>253.65</v>
      </c>
      <c r="G6606" s="38"/>
      <c r="H6606" s="35">
        <v>161.352</v>
      </c>
      <c r="I6606" s="36">
        <v>111.339</v>
      </c>
      <c r="J6606" s="37">
        <f t="shared" si="417"/>
        <v>272.69100000000003</v>
      </c>
      <c r="K6606" s="38"/>
      <c r="L6606" s="35">
        <v>81.150000000000006</v>
      </c>
      <c r="M6606" s="36">
        <v>66.75</v>
      </c>
      <c r="N6606" s="37">
        <f t="shared" si="418"/>
        <v>147.9</v>
      </c>
    </row>
    <row r="6607" spans="1:14" ht="15.6" x14ac:dyDescent="0.3">
      <c r="A6607" s="39">
        <v>43741.083333333336</v>
      </c>
      <c r="B6607" s="29">
        <f t="shared" si="415"/>
        <v>10</v>
      </c>
      <c r="C6607" s="34">
        <v>3</v>
      </c>
      <c r="D6607" s="35">
        <v>119.25</v>
      </c>
      <c r="E6607" s="36">
        <v>114.9</v>
      </c>
      <c r="F6607" s="37">
        <f t="shared" si="416"/>
        <v>234.15</v>
      </c>
      <c r="G6607" s="38"/>
      <c r="H6607" s="35">
        <v>161.309</v>
      </c>
      <c r="I6607" s="36">
        <v>111.47199999999999</v>
      </c>
      <c r="J6607" s="37">
        <f t="shared" si="417"/>
        <v>272.78100000000001</v>
      </c>
      <c r="K6607" s="38"/>
      <c r="L6607" s="35">
        <v>76.95</v>
      </c>
      <c r="M6607" s="36">
        <v>67.05</v>
      </c>
      <c r="N6607" s="37">
        <f t="shared" si="418"/>
        <v>144</v>
      </c>
    </row>
    <row r="6608" spans="1:14" ht="15.6" x14ac:dyDescent="0.3">
      <c r="A6608" s="40">
        <v>43741.125</v>
      </c>
      <c r="B6608" s="29">
        <f t="shared" si="415"/>
        <v>10</v>
      </c>
      <c r="C6608" s="34">
        <v>3</v>
      </c>
      <c r="D6608" s="35">
        <v>119.4</v>
      </c>
      <c r="E6608" s="36">
        <v>115.5</v>
      </c>
      <c r="F6608" s="37">
        <f t="shared" si="416"/>
        <v>234.9</v>
      </c>
      <c r="G6608" s="38"/>
      <c r="H6608" s="35">
        <v>159.18199999999999</v>
      </c>
      <c r="I6608" s="36">
        <v>111.586</v>
      </c>
      <c r="J6608" s="37">
        <f t="shared" si="417"/>
        <v>270.76799999999997</v>
      </c>
      <c r="K6608" s="38"/>
      <c r="L6608" s="35">
        <v>76.05</v>
      </c>
      <c r="M6608" s="36">
        <v>67.05</v>
      </c>
      <c r="N6608" s="37">
        <f t="shared" si="418"/>
        <v>143.1</v>
      </c>
    </row>
    <row r="6609" spans="1:14" ht="15.6" x14ac:dyDescent="0.3">
      <c r="A6609" s="39">
        <v>43741.166666666664</v>
      </c>
      <c r="B6609" s="29">
        <f t="shared" si="415"/>
        <v>10</v>
      </c>
      <c r="C6609" s="34">
        <v>3</v>
      </c>
      <c r="D6609" s="35">
        <v>120.6</v>
      </c>
      <c r="E6609" s="36">
        <v>115.35</v>
      </c>
      <c r="F6609" s="37">
        <f t="shared" si="416"/>
        <v>235.95</v>
      </c>
      <c r="G6609" s="38"/>
      <c r="H6609" s="35">
        <v>169.70500000000001</v>
      </c>
      <c r="I6609" s="36">
        <v>109.98399999999999</v>
      </c>
      <c r="J6609" s="37">
        <f t="shared" si="417"/>
        <v>279.68900000000002</v>
      </c>
      <c r="K6609" s="38"/>
      <c r="L6609" s="35">
        <v>86.4</v>
      </c>
      <c r="M6609" s="36">
        <v>66.900000000000006</v>
      </c>
      <c r="N6609" s="37">
        <f t="shared" si="418"/>
        <v>153.30000000000001</v>
      </c>
    </row>
    <row r="6610" spans="1:14" ht="15.6" x14ac:dyDescent="0.3">
      <c r="A6610" s="40">
        <v>43741.208333333336</v>
      </c>
      <c r="B6610" s="29">
        <f t="shared" si="415"/>
        <v>10</v>
      </c>
      <c r="C6610" s="34">
        <v>3</v>
      </c>
      <c r="D6610" s="35">
        <v>121.2</v>
      </c>
      <c r="E6610" s="36">
        <v>115.8</v>
      </c>
      <c r="F6610" s="37">
        <f t="shared" si="416"/>
        <v>237</v>
      </c>
      <c r="G6610" s="38"/>
      <c r="H6610" s="35">
        <v>173.97499999999999</v>
      </c>
      <c r="I6610" s="36">
        <v>120.72</v>
      </c>
      <c r="J6610" s="37">
        <f t="shared" si="417"/>
        <v>294.69499999999999</v>
      </c>
      <c r="K6610" s="38"/>
      <c r="L6610" s="35">
        <v>90.75</v>
      </c>
      <c r="M6610" s="36">
        <v>66.75</v>
      </c>
      <c r="N6610" s="37">
        <f t="shared" si="418"/>
        <v>157.5</v>
      </c>
    </row>
    <row r="6611" spans="1:14" ht="15.6" x14ac:dyDescent="0.3">
      <c r="A6611" s="39">
        <v>43741.25</v>
      </c>
      <c r="B6611" s="29">
        <f t="shared" si="415"/>
        <v>10</v>
      </c>
      <c r="C6611" s="34">
        <v>3</v>
      </c>
      <c r="D6611" s="35">
        <v>120.9</v>
      </c>
      <c r="E6611" s="36">
        <v>129.30000000000001</v>
      </c>
      <c r="F6611" s="37">
        <f t="shared" si="416"/>
        <v>250.20000000000002</v>
      </c>
      <c r="G6611" s="38"/>
      <c r="H6611" s="35">
        <v>179.77</v>
      </c>
      <c r="I6611" s="36">
        <v>131.08199999999999</v>
      </c>
      <c r="J6611" s="37">
        <f t="shared" si="417"/>
        <v>310.85199999999998</v>
      </c>
      <c r="K6611" s="38"/>
      <c r="L6611" s="35">
        <v>97.35</v>
      </c>
      <c r="M6611" s="36">
        <v>70.650000000000006</v>
      </c>
      <c r="N6611" s="37">
        <f t="shared" si="418"/>
        <v>168</v>
      </c>
    </row>
    <row r="6612" spans="1:14" ht="15.6" x14ac:dyDescent="0.3">
      <c r="A6612" s="40">
        <v>43741.291666666664</v>
      </c>
      <c r="B6612" s="29">
        <f t="shared" si="415"/>
        <v>10</v>
      </c>
      <c r="C6612" s="34">
        <v>3</v>
      </c>
      <c r="D6612" s="35">
        <v>151.19999999999999</v>
      </c>
      <c r="E6612" s="36">
        <v>153</v>
      </c>
      <c r="F6612" s="37">
        <f t="shared" si="416"/>
        <v>304.2</v>
      </c>
      <c r="G6612" s="38"/>
      <c r="H6612" s="35">
        <v>211.98</v>
      </c>
      <c r="I6612" s="36">
        <v>154.066</v>
      </c>
      <c r="J6612" s="37">
        <f t="shared" si="417"/>
        <v>366.04599999999999</v>
      </c>
      <c r="K6612" s="38"/>
      <c r="L6612" s="35">
        <v>127.2</v>
      </c>
      <c r="M6612" s="36">
        <v>92.4</v>
      </c>
      <c r="N6612" s="37">
        <f t="shared" si="418"/>
        <v>219.60000000000002</v>
      </c>
    </row>
    <row r="6613" spans="1:14" ht="15.6" x14ac:dyDescent="0.3">
      <c r="A6613" s="39">
        <v>43741.333333333336</v>
      </c>
      <c r="B6613" s="29">
        <f t="shared" si="415"/>
        <v>10</v>
      </c>
      <c r="C6613" s="34">
        <v>3</v>
      </c>
      <c r="D6613" s="35">
        <v>175.35</v>
      </c>
      <c r="E6613" s="36">
        <v>172.35</v>
      </c>
      <c r="F6613" s="37">
        <f t="shared" si="416"/>
        <v>347.7</v>
      </c>
      <c r="G6613" s="38"/>
      <c r="H6613" s="35">
        <v>227.864</v>
      </c>
      <c r="I6613" s="36">
        <v>195.399</v>
      </c>
      <c r="J6613" s="37">
        <f t="shared" si="417"/>
        <v>423.26300000000003</v>
      </c>
      <c r="K6613" s="38"/>
      <c r="L6613" s="35">
        <v>145.19999999999999</v>
      </c>
      <c r="M6613" s="36">
        <v>111</v>
      </c>
      <c r="N6613" s="37">
        <f t="shared" si="418"/>
        <v>256.2</v>
      </c>
    </row>
    <row r="6614" spans="1:14" ht="15.6" x14ac:dyDescent="0.3">
      <c r="A6614" s="40">
        <v>43741.375</v>
      </c>
      <c r="B6614" s="29">
        <f t="shared" si="415"/>
        <v>10</v>
      </c>
      <c r="C6614" s="34">
        <v>3</v>
      </c>
      <c r="D6614" s="35">
        <v>203.55</v>
      </c>
      <c r="E6614" s="36">
        <v>193.95</v>
      </c>
      <c r="F6614" s="37">
        <f t="shared" si="416"/>
        <v>397.5</v>
      </c>
      <c r="G6614" s="38"/>
      <c r="H6614" s="35">
        <v>254.49299999999999</v>
      </c>
      <c r="I6614" s="36">
        <v>214.94800000000001</v>
      </c>
      <c r="J6614" s="37">
        <f t="shared" si="417"/>
        <v>469.44100000000003</v>
      </c>
      <c r="K6614" s="38"/>
      <c r="L6614" s="35">
        <v>162.9</v>
      </c>
      <c r="M6614" s="36">
        <v>119.85</v>
      </c>
      <c r="N6614" s="37">
        <f t="shared" si="418"/>
        <v>282.75</v>
      </c>
    </row>
    <row r="6615" spans="1:14" ht="15.6" x14ac:dyDescent="0.3">
      <c r="A6615" s="39">
        <v>43741.416666666664</v>
      </c>
      <c r="B6615" s="29">
        <f t="shared" si="415"/>
        <v>10</v>
      </c>
      <c r="C6615" s="34">
        <v>3</v>
      </c>
      <c r="D6615" s="35">
        <v>220.65</v>
      </c>
      <c r="E6615" s="36">
        <v>230.7</v>
      </c>
      <c r="F6615" s="37">
        <f t="shared" si="416"/>
        <v>451.35</v>
      </c>
      <c r="G6615" s="38"/>
      <c r="H6615" s="35">
        <v>266.19299999999998</v>
      </c>
      <c r="I6615" s="36">
        <v>229.89500000000001</v>
      </c>
      <c r="J6615" s="37">
        <f t="shared" si="417"/>
        <v>496.08799999999997</v>
      </c>
      <c r="K6615" s="38"/>
      <c r="L6615" s="35">
        <v>175.8</v>
      </c>
      <c r="M6615" s="36">
        <v>131.4</v>
      </c>
      <c r="N6615" s="37">
        <f t="shared" si="418"/>
        <v>307.20000000000005</v>
      </c>
    </row>
    <row r="6616" spans="1:14" ht="15.6" x14ac:dyDescent="0.3">
      <c r="A6616" s="40">
        <v>43741.458333333336</v>
      </c>
      <c r="B6616" s="29">
        <f t="shared" si="415"/>
        <v>10</v>
      </c>
      <c r="C6616" s="34">
        <v>3</v>
      </c>
      <c r="D6616" s="35">
        <v>224.7</v>
      </c>
      <c r="E6616" s="36">
        <v>240.75</v>
      </c>
      <c r="F6616" s="37">
        <f t="shared" si="416"/>
        <v>465.45</v>
      </c>
      <c r="G6616" s="38"/>
      <c r="H6616" s="35">
        <v>258.03699999999998</v>
      </c>
      <c r="I6616" s="36">
        <v>233.28200000000001</v>
      </c>
      <c r="J6616" s="37">
        <f t="shared" si="417"/>
        <v>491.31899999999996</v>
      </c>
      <c r="K6616" s="38"/>
      <c r="L6616" s="35">
        <v>179.1</v>
      </c>
      <c r="M6616" s="36">
        <v>132.15</v>
      </c>
      <c r="N6616" s="37">
        <f t="shared" si="418"/>
        <v>311.25</v>
      </c>
    </row>
    <row r="6617" spans="1:14" ht="15.6" x14ac:dyDescent="0.3">
      <c r="A6617" s="39">
        <v>43741.5</v>
      </c>
      <c r="B6617" s="29">
        <f t="shared" si="415"/>
        <v>10</v>
      </c>
      <c r="C6617" s="34">
        <v>3</v>
      </c>
      <c r="D6617" s="35">
        <v>237.9</v>
      </c>
      <c r="E6617" s="36">
        <v>244.2</v>
      </c>
      <c r="F6617" s="37">
        <f t="shared" si="416"/>
        <v>482.1</v>
      </c>
      <c r="G6617" s="38"/>
      <c r="H6617" s="35">
        <v>252.2</v>
      </c>
      <c r="I6617" s="36">
        <v>232.16</v>
      </c>
      <c r="J6617" s="37">
        <f t="shared" si="417"/>
        <v>484.36</v>
      </c>
      <c r="K6617" s="38"/>
      <c r="L6617" s="35">
        <v>178.5</v>
      </c>
      <c r="M6617" s="36">
        <v>138.30000000000001</v>
      </c>
      <c r="N6617" s="37">
        <f t="shared" si="418"/>
        <v>316.8</v>
      </c>
    </row>
    <row r="6618" spans="1:14" ht="15.6" x14ac:dyDescent="0.3">
      <c r="A6618" s="40">
        <v>43741.541666666664</v>
      </c>
      <c r="B6618" s="29">
        <f t="shared" si="415"/>
        <v>10</v>
      </c>
      <c r="C6618" s="34">
        <v>3</v>
      </c>
      <c r="D6618" s="35">
        <v>253.5</v>
      </c>
      <c r="E6618" s="36">
        <v>243.3</v>
      </c>
      <c r="F6618" s="37">
        <f t="shared" si="416"/>
        <v>496.8</v>
      </c>
      <c r="G6618" s="38"/>
      <c r="H6618" s="35">
        <v>260.09199999999998</v>
      </c>
      <c r="I6618" s="36">
        <v>242.60900000000001</v>
      </c>
      <c r="J6618" s="37">
        <f t="shared" si="417"/>
        <v>502.70100000000002</v>
      </c>
      <c r="K6618" s="38"/>
      <c r="L6618" s="35">
        <v>181.95</v>
      </c>
      <c r="M6618" s="36">
        <v>139.5</v>
      </c>
      <c r="N6618" s="37">
        <f t="shared" si="418"/>
        <v>321.45</v>
      </c>
    </row>
    <row r="6619" spans="1:14" ht="15.6" x14ac:dyDescent="0.3">
      <c r="A6619" s="39">
        <v>43741.583333333336</v>
      </c>
      <c r="B6619" s="29">
        <f t="shared" si="415"/>
        <v>10</v>
      </c>
      <c r="C6619" s="34">
        <v>3</v>
      </c>
      <c r="D6619" s="35">
        <v>253.65</v>
      </c>
      <c r="E6619" s="36">
        <v>240.75</v>
      </c>
      <c r="F6619" s="37">
        <f t="shared" si="416"/>
        <v>494.4</v>
      </c>
      <c r="G6619" s="38"/>
      <c r="H6619" s="35">
        <v>258.041</v>
      </c>
      <c r="I6619" s="36">
        <v>235.119</v>
      </c>
      <c r="J6619" s="37">
        <f t="shared" si="417"/>
        <v>493.15999999999997</v>
      </c>
      <c r="K6619" s="38"/>
      <c r="L6619" s="35">
        <v>177.15</v>
      </c>
      <c r="M6619" s="36">
        <v>136.35</v>
      </c>
      <c r="N6619" s="37">
        <f t="shared" si="418"/>
        <v>313.5</v>
      </c>
    </row>
    <row r="6620" spans="1:14" ht="15.6" x14ac:dyDescent="0.3">
      <c r="A6620" s="40">
        <v>43741.625</v>
      </c>
      <c r="B6620" s="29">
        <f t="shared" si="415"/>
        <v>10</v>
      </c>
      <c r="C6620" s="34">
        <v>3</v>
      </c>
      <c r="D6620" s="35">
        <v>249</v>
      </c>
      <c r="E6620" s="36">
        <v>241.65</v>
      </c>
      <c r="F6620" s="37">
        <f t="shared" si="416"/>
        <v>490.65</v>
      </c>
      <c r="G6620" s="38"/>
      <c r="H6620" s="35">
        <v>259.57499999999999</v>
      </c>
      <c r="I6620" s="36">
        <v>232.601</v>
      </c>
      <c r="J6620" s="37">
        <f t="shared" si="417"/>
        <v>492.17599999999999</v>
      </c>
      <c r="K6620" s="38"/>
      <c r="L6620" s="35">
        <v>175.2</v>
      </c>
      <c r="M6620" s="36">
        <v>137.55000000000001</v>
      </c>
      <c r="N6620" s="37">
        <f t="shared" si="418"/>
        <v>312.75</v>
      </c>
    </row>
    <row r="6621" spans="1:14" ht="15.6" x14ac:dyDescent="0.3">
      <c r="A6621" s="39">
        <v>43741.666666666664</v>
      </c>
      <c r="B6621" s="29">
        <f t="shared" si="415"/>
        <v>10</v>
      </c>
      <c r="C6621" s="34">
        <v>3</v>
      </c>
      <c r="D6621" s="35">
        <v>243.75</v>
      </c>
      <c r="E6621" s="36">
        <v>240.75</v>
      </c>
      <c r="F6621" s="37">
        <f t="shared" si="416"/>
        <v>484.5</v>
      </c>
      <c r="G6621" s="38"/>
      <c r="H6621" s="35">
        <v>250.10599999999999</v>
      </c>
      <c r="I6621" s="36">
        <v>230.286</v>
      </c>
      <c r="J6621" s="37">
        <f t="shared" si="417"/>
        <v>480.392</v>
      </c>
      <c r="K6621" s="38"/>
      <c r="L6621" s="35">
        <v>175.35</v>
      </c>
      <c r="M6621" s="36">
        <v>133.80000000000001</v>
      </c>
      <c r="N6621" s="37">
        <f t="shared" si="418"/>
        <v>309.14999999999998</v>
      </c>
    </row>
    <row r="6622" spans="1:14" ht="15.6" x14ac:dyDescent="0.3">
      <c r="A6622" s="40">
        <v>43741.708333333336</v>
      </c>
      <c r="B6622" s="29">
        <f t="shared" si="415"/>
        <v>10</v>
      </c>
      <c r="C6622" s="34">
        <v>3</v>
      </c>
      <c r="D6622" s="35">
        <v>233.1</v>
      </c>
      <c r="E6622" s="36">
        <v>227.4</v>
      </c>
      <c r="F6622" s="37">
        <f t="shared" si="416"/>
        <v>460.5</v>
      </c>
      <c r="G6622" s="38"/>
      <c r="H6622" s="35">
        <v>245.40899999999999</v>
      </c>
      <c r="I6622" s="36">
        <v>224.40899999999999</v>
      </c>
      <c r="J6622" s="37">
        <f t="shared" si="417"/>
        <v>469.81799999999998</v>
      </c>
      <c r="K6622" s="38"/>
      <c r="L6622" s="35">
        <v>170.25</v>
      </c>
      <c r="M6622" s="36">
        <v>129</v>
      </c>
      <c r="N6622" s="37">
        <f t="shared" si="418"/>
        <v>299.25</v>
      </c>
    </row>
    <row r="6623" spans="1:14" ht="15.6" x14ac:dyDescent="0.3">
      <c r="A6623" s="39">
        <v>43741.75</v>
      </c>
      <c r="B6623" s="29">
        <f t="shared" si="415"/>
        <v>10</v>
      </c>
      <c r="C6623" s="34">
        <v>3</v>
      </c>
      <c r="D6623" s="35">
        <v>232.8</v>
      </c>
      <c r="E6623" s="36">
        <v>207.15</v>
      </c>
      <c r="F6623" s="37">
        <f t="shared" si="416"/>
        <v>439.95000000000005</v>
      </c>
      <c r="G6623" s="38"/>
      <c r="H6623" s="35">
        <v>230.18</v>
      </c>
      <c r="I6623" s="36">
        <v>202.02500000000001</v>
      </c>
      <c r="J6623" s="37">
        <f t="shared" si="417"/>
        <v>432.20500000000004</v>
      </c>
      <c r="K6623" s="38"/>
      <c r="L6623" s="35">
        <v>156.6</v>
      </c>
      <c r="M6623" s="36">
        <v>123</v>
      </c>
      <c r="N6623" s="37">
        <f t="shared" si="418"/>
        <v>279.60000000000002</v>
      </c>
    </row>
    <row r="6624" spans="1:14" ht="15.6" x14ac:dyDescent="0.3">
      <c r="A6624" s="40">
        <v>43741.791666666664</v>
      </c>
      <c r="B6624" s="29">
        <f t="shared" si="415"/>
        <v>10</v>
      </c>
      <c r="C6624" s="34">
        <v>3</v>
      </c>
      <c r="D6624" s="35">
        <v>227.85</v>
      </c>
      <c r="E6624" s="36">
        <v>184.05</v>
      </c>
      <c r="F6624" s="37">
        <f t="shared" si="416"/>
        <v>411.9</v>
      </c>
      <c r="G6624" s="38"/>
      <c r="H6624" s="35">
        <v>179.66800000000001</v>
      </c>
      <c r="I6624" s="36">
        <v>168.67400000000001</v>
      </c>
      <c r="J6624" s="37">
        <f t="shared" si="417"/>
        <v>348.34199999999998</v>
      </c>
      <c r="K6624" s="38"/>
      <c r="L6624" s="35">
        <v>105</v>
      </c>
      <c r="M6624" s="36">
        <v>97.5</v>
      </c>
      <c r="N6624" s="37">
        <f t="shared" si="418"/>
        <v>202.5</v>
      </c>
    </row>
    <row r="6625" spans="1:14" ht="15.6" x14ac:dyDescent="0.3">
      <c r="A6625" s="39">
        <v>43741.833333333336</v>
      </c>
      <c r="B6625" s="29">
        <f t="shared" si="415"/>
        <v>10</v>
      </c>
      <c r="C6625" s="34">
        <v>3</v>
      </c>
      <c r="D6625" s="35">
        <v>226.2</v>
      </c>
      <c r="E6625" s="36">
        <v>173.85</v>
      </c>
      <c r="F6625" s="37">
        <f t="shared" si="416"/>
        <v>400.04999999999995</v>
      </c>
      <c r="G6625" s="38"/>
      <c r="H6625" s="35">
        <v>175.84299999999999</v>
      </c>
      <c r="I6625" s="36">
        <v>158.97300000000001</v>
      </c>
      <c r="J6625" s="37">
        <f t="shared" si="417"/>
        <v>334.81600000000003</v>
      </c>
      <c r="K6625" s="38"/>
      <c r="L6625" s="35">
        <v>96.6</v>
      </c>
      <c r="M6625" s="36">
        <v>81.75</v>
      </c>
      <c r="N6625" s="37">
        <f t="shared" si="418"/>
        <v>178.35</v>
      </c>
    </row>
    <row r="6626" spans="1:14" ht="15.6" x14ac:dyDescent="0.3">
      <c r="A6626" s="40">
        <v>43741.875</v>
      </c>
      <c r="B6626" s="29">
        <f t="shared" si="415"/>
        <v>10</v>
      </c>
      <c r="C6626" s="34">
        <v>3</v>
      </c>
      <c r="D6626" s="35">
        <v>215.25</v>
      </c>
      <c r="E6626" s="36">
        <v>166.2</v>
      </c>
      <c r="F6626" s="37">
        <f t="shared" si="416"/>
        <v>381.45</v>
      </c>
      <c r="G6626" s="38"/>
      <c r="H6626" s="35">
        <v>183.79400000000001</v>
      </c>
      <c r="I6626" s="36">
        <v>162.608</v>
      </c>
      <c r="J6626" s="37">
        <f t="shared" si="417"/>
        <v>346.40200000000004</v>
      </c>
      <c r="K6626" s="38"/>
      <c r="L6626" s="35">
        <v>96.6</v>
      </c>
      <c r="M6626" s="36">
        <v>82.2</v>
      </c>
      <c r="N6626" s="37">
        <f t="shared" si="418"/>
        <v>178.8</v>
      </c>
    </row>
    <row r="6627" spans="1:14" ht="15.6" x14ac:dyDescent="0.3">
      <c r="A6627" s="39">
        <v>43741.916666666664</v>
      </c>
      <c r="B6627" s="29">
        <f t="shared" si="415"/>
        <v>10</v>
      </c>
      <c r="C6627" s="34">
        <v>3</v>
      </c>
      <c r="D6627" s="35">
        <v>177.9</v>
      </c>
      <c r="E6627" s="36">
        <v>138.44999999999999</v>
      </c>
      <c r="F6627" s="37">
        <f t="shared" si="416"/>
        <v>316.35000000000002</v>
      </c>
      <c r="G6627" s="38"/>
      <c r="H6627" s="35">
        <v>176.321</v>
      </c>
      <c r="I6627" s="36">
        <v>151.11699999999999</v>
      </c>
      <c r="J6627" s="37">
        <f t="shared" si="417"/>
        <v>327.43799999999999</v>
      </c>
      <c r="K6627" s="38"/>
      <c r="L6627" s="35">
        <v>95.55</v>
      </c>
      <c r="M6627" s="36">
        <v>79.349999999999994</v>
      </c>
      <c r="N6627" s="37">
        <f t="shared" si="418"/>
        <v>174.89999999999998</v>
      </c>
    </row>
    <row r="6628" spans="1:14" ht="15.6" x14ac:dyDescent="0.3">
      <c r="A6628" s="40">
        <v>43741.958333333336</v>
      </c>
      <c r="B6628" s="29">
        <f t="shared" si="415"/>
        <v>10</v>
      </c>
      <c r="C6628" s="34">
        <v>3</v>
      </c>
      <c r="D6628" s="35">
        <v>165</v>
      </c>
      <c r="E6628" s="36">
        <v>142.05000000000001</v>
      </c>
      <c r="F6628" s="37">
        <f t="shared" si="416"/>
        <v>307.05</v>
      </c>
      <c r="G6628" s="38"/>
      <c r="H6628" s="35">
        <v>174.79599999999999</v>
      </c>
      <c r="I6628" s="36">
        <v>148.41200000000001</v>
      </c>
      <c r="J6628" s="37">
        <f t="shared" si="417"/>
        <v>323.20799999999997</v>
      </c>
      <c r="K6628" s="38"/>
      <c r="L6628" s="35">
        <v>94.5</v>
      </c>
      <c r="M6628" s="36">
        <v>68.400000000000006</v>
      </c>
      <c r="N6628" s="37">
        <f t="shared" si="418"/>
        <v>162.9</v>
      </c>
    </row>
    <row r="6629" spans="1:14" ht="15.6" x14ac:dyDescent="0.3">
      <c r="A6629" s="39">
        <v>43741</v>
      </c>
      <c r="B6629" s="29">
        <f t="shared" si="415"/>
        <v>10</v>
      </c>
      <c r="C6629" s="34">
        <v>3</v>
      </c>
      <c r="D6629" s="35">
        <v>149.4</v>
      </c>
      <c r="E6629" s="36">
        <v>133.94999999999999</v>
      </c>
      <c r="F6629" s="37">
        <f t="shared" si="416"/>
        <v>283.35000000000002</v>
      </c>
      <c r="G6629" s="38"/>
      <c r="H6629" s="35">
        <v>165.697</v>
      </c>
      <c r="I6629" s="36">
        <v>114.66800000000001</v>
      </c>
      <c r="J6629" s="37">
        <f t="shared" si="417"/>
        <v>280.36500000000001</v>
      </c>
      <c r="K6629" s="38"/>
      <c r="L6629" s="35">
        <v>83.1</v>
      </c>
      <c r="M6629" s="36">
        <v>70.8</v>
      </c>
      <c r="N6629" s="37">
        <f t="shared" si="418"/>
        <v>153.89999999999998</v>
      </c>
    </row>
    <row r="6630" spans="1:14" ht="15.6" x14ac:dyDescent="0.3">
      <c r="A6630" s="40">
        <v>43742.041666666664</v>
      </c>
      <c r="B6630" s="29">
        <f t="shared" si="415"/>
        <v>10</v>
      </c>
      <c r="C6630" s="34">
        <v>4</v>
      </c>
      <c r="D6630" s="35">
        <v>138.9</v>
      </c>
      <c r="E6630" s="36">
        <v>116.7</v>
      </c>
      <c r="F6630" s="37">
        <f t="shared" si="416"/>
        <v>255.60000000000002</v>
      </c>
      <c r="G6630" s="38"/>
      <c r="H6630" s="35">
        <v>162.78299999999999</v>
      </c>
      <c r="I6630" s="36">
        <v>103.15300000000001</v>
      </c>
      <c r="J6630" s="37">
        <f t="shared" si="417"/>
        <v>265.93599999999998</v>
      </c>
      <c r="K6630" s="38"/>
      <c r="L6630" s="35">
        <v>75.900000000000006</v>
      </c>
      <c r="M6630" s="36">
        <v>72</v>
      </c>
      <c r="N6630" s="37">
        <f t="shared" si="418"/>
        <v>147.9</v>
      </c>
    </row>
    <row r="6631" spans="1:14" ht="15.6" x14ac:dyDescent="0.3">
      <c r="A6631" s="39">
        <v>43742.083333333336</v>
      </c>
      <c r="B6631" s="29">
        <f t="shared" si="415"/>
        <v>10</v>
      </c>
      <c r="C6631" s="34">
        <v>4</v>
      </c>
      <c r="D6631" s="35">
        <v>128.69999999999999</v>
      </c>
      <c r="E6631" s="36">
        <v>112.65</v>
      </c>
      <c r="F6631" s="37">
        <f t="shared" si="416"/>
        <v>241.35</v>
      </c>
      <c r="G6631" s="38"/>
      <c r="H6631" s="35">
        <v>158.50399999999999</v>
      </c>
      <c r="I6631" s="36">
        <v>101.099</v>
      </c>
      <c r="J6631" s="37">
        <f t="shared" si="417"/>
        <v>259.60300000000001</v>
      </c>
      <c r="K6631" s="38"/>
      <c r="L6631" s="35">
        <v>71.25</v>
      </c>
      <c r="M6631" s="36">
        <v>71.25</v>
      </c>
      <c r="N6631" s="37">
        <f t="shared" si="418"/>
        <v>142.5</v>
      </c>
    </row>
    <row r="6632" spans="1:14" ht="15.6" x14ac:dyDescent="0.3">
      <c r="A6632" s="40">
        <v>43742.125</v>
      </c>
      <c r="B6632" s="29">
        <f t="shared" si="415"/>
        <v>10</v>
      </c>
      <c r="C6632" s="34">
        <v>4</v>
      </c>
      <c r="D6632" s="35">
        <v>130.5</v>
      </c>
      <c r="E6632" s="36">
        <v>112.95</v>
      </c>
      <c r="F6632" s="37">
        <f t="shared" si="416"/>
        <v>243.45</v>
      </c>
      <c r="G6632" s="38"/>
      <c r="H6632" s="35">
        <v>158.333</v>
      </c>
      <c r="I6632" s="36">
        <v>99.56</v>
      </c>
      <c r="J6632" s="37">
        <f t="shared" si="417"/>
        <v>257.89300000000003</v>
      </c>
      <c r="K6632" s="38"/>
      <c r="L6632" s="35">
        <v>71.099999999999994</v>
      </c>
      <c r="M6632" s="36">
        <v>71.55</v>
      </c>
      <c r="N6632" s="37">
        <f t="shared" si="418"/>
        <v>142.64999999999998</v>
      </c>
    </row>
    <row r="6633" spans="1:14" ht="15.6" x14ac:dyDescent="0.3">
      <c r="A6633" s="39">
        <v>43742.166666666664</v>
      </c>
      <c r="B6633" s="29">
        <f t="shared" si="415"/>
        <v>10</v>
      </c>
      <c r="C6633" s="34">
        <v>4</v>
      </c>
      <c r="D6633" s="35">
        <v>127.35</v>
      </c>
      <c r="E6633" s="36">
        <v>113.55</v>
      </c>
      <c r="F6633" s="37">
        <f t="shared" si="416"/>
        <v>240.89999999999998</v>
      </c>
      <c r="G6633" s="38"/>
      <c r="H6633" s="35">
        <v>156.32300000000001</v>
      </c>
      <c r="I6633" s="36">
        <v>111.533</v>
      </c>
      <c r="J6633" s="37">
        <f t="shared" si="417"/>
        <v>267.85599999999999</v>
      </c>
      <c r="K6633" s="38"/>
      <c r="L6633" s="35">
        <v>82.2</v>
      </c>
      <c r="M6633" s="36">
        <v>70.8</v>
      </c>
      <c r="N6633" s="37">
        <f t="shared" si="418"/>
        <v>153</v>
      </c>
    </row>
    <row r="6634" spans="1:14" ht="15.6" x14ac:dyDescent="0.3">
      <c r="A6634" s="40">
        <v>43742.208333333336</v>
      </c>
      <c r="B6634" s="29">
        <f t="shared" si="415"/>
        <v>10</v>
      </c>
      <c r="C6634" s="34">
        <v>4</v>
      </c>
      <c r="D6634" s="35">
        <v>128.25</v>
      </c>
      <c r="E6634" s="36">
        <v>112.05</v>
      </c>
      <c r="F6634" s="37">
        <f t="shared" si="416"/>
        <v>240.3</v>
      </c>
      <c r="G6634" s="38"/>
      <c r="H6634" s="35">
        <v>163.32499999999999</v>
      </c>
      <c r="I6634" s="36">
        <v>117.154</v>
      </c>
      <c r="J6634" s="37">
        <f t="shared" si="417"/>
        <v>280.47899999999998</v>
      </c>
      <c r="K6634" s="38"/>
      <c r="L6634" s="35">
        <v>85.35</v>
      </c>
      <c r="M6634" s="36">
        <v>71.400000000000006</v>
      </c>
      <c r="N6634" s="37">
        <f t="shared" si="418"/>
        <v>156.75</v>
      </c>
    </row>
    <row r="6635" spans="1:14" ht="15.6" x14ac:dyDescent="0.3">
      <c r="A6635" s="39">
        <v>43742.25</v>
      </c>
      <c r="B6635" s="29">
        <f t="shared" si="415"/>
        <v>10</v>
      </c>
      <c r="C6635" s="34">
        <v>4</v>
      </c>
      <c r="D6635" s="35">
        <v>129.75</v>
      </c>
      <c r="E6635" s="36">
        <v>123</v>
      </c>
      <c r="F6635" s="37">
        <f t="shared" si="416"/>
        <v>252.75</v>
      </c>
      <c r="G6635" s="38"/>
      <c r="H6635" s="35">
        <v>188.38200000000001</v>
      </c>
      <c r="I6635" s="36">
        <v>129.1</v>
      </c>
      <c r="J6635" s="37">
        <f t="shared" si="417"/>
        <v>317.48199999999997</v>
      </c>
      <c r="K6635" s="38"/>
      <c r="L6635" s="35">
        <v>86.7</v>
      </c>
      <c r="M6635" s="36">
        <v>71.25</v>
      </c>
      <c r="N6635" s="37">
        <f t="shared" si="418"/>
        <v>157.94999999999999</v>
      </c>
    </row>
    <row r="6636" spans="1:14" ht="15.6" x14ac:dyDescent="0.3">
      <c r="A6636" s="40">
        <v>43742.291666666664</v>
      </c>
      <c r="B6636" s="29">
        <f t="shared" si="415"/>
        <v>10</v>
      </c>
      <c r="C6636" s="34">
        <v>4</v>
      </c>
      <c r="D6636" s="35">
        <v>160.65</v>
      </c>
      <c r="E6636" s="36">
        <v>151.35</v>
      </c>
      <c r="F6636" s="37">
        <f t="shared" si="416"/>
        <v>312</v>
      </c>
      <c r="G6636" s="38"/>
      <c r="H6636" s="35">
        <v>207.64699999999999</v>
      </c>
      <c r="I6636" s="36">
        <v>192.36099999999999</v>
      </c>
      <c r="J6636" s="37">
        <f t="shared" si="417"/>
        <v>400.00799999999998</v>
      </c>
      <c r="K6636" s="38"/>
      <c r="L6636" s="35">
        <v>119.85</v>
      </c>
      <c r="M6636" s="36">
        <v>92.1</v>
      </c>
      <c r="N6636" s="37">
        <f t="shared" si="418"/>
        <v>211.95</v>
      </c>
    </row>
    <row r="6637" spans="1:14" ht="15.6" x14ac:dyDescent="0.3">
      <c r="A6637" s="39">
        <v>43742.333333333336</v>
      </c>
      <c r="B6637" s="29">
        <f t="shared" si="415"/>
        <v>10</v>
      </c>
      <c r="C6637" s="34">
        <v>4</v>
      </c>
      <c r="D6637" s="35">
        <v>175.65</v>
      </c>
      <c r="E6637" s="36">
        <v>168.3</v>
      </c>
      <c r="F6637" s="37">
        <f t="shared" si="416"/>
        <v>343.95000000000005</v>
      </c>
      <c r="G6637" s="38"/>
      <c r="H6637" s="35">
        <v>219.09800000000001</v>
      </c>
      <c r="I6637" s="36">
        <v>210.78899999999999</v>
      </c>
      <c r="J6637" s="37">
        <f t="shared" si="417"/>
        <v>429.887</v>
      </c>
      <c r="K6637" s="38"/>
      <c r="L6637" s="35">
        <v>140.1</v>
      </c>
      <c r="M6637" s="36">
        <v>99.9</v>
      </c>
      <c r="N6637" s="37">
        <f t="shared" si="418"/>
        <v>240</v>
      </c>
    </row>
    <row r="6638" spans="1:14" ht="15.6" x14ac:dyDescent="0.3">
      <c r="A6638" s="40">
        <v>43742.375</v>
      </c>
      <c r="B6638" s="29">
        <f t="shared" si="415"/>
        <v>10</v>
      </c>
      <c r="C6638" s="34">
        <v>4</v>
      </c>
      <c r="D6638" s="35">
        <v>205.5</v>
      </c>
      <c r="E6638" s="36">
        <v>197.55</v>
      </c>
      <c r="F6638" s="37">
        <f t="shared" si="416"/>
        <v>403.05</v>
      </c>
      <c r="G6638" s="38"/>
      <c r="H6638" s="35">
        <v>240.666</v>
      </c>
      <c r="I6638" s="36">
        <v>223.595</v>
      </c>
      <c r="J6638" s="37">
        <f t="shared" si="417"/>
        <v>464.26099999999997</v>
      </c>
      <c r="K6638" s="38"/>
      <c r="L6638" s="35">
        <v>152.25</v>
      </c>
      <c r="M6638" s="36">
        <v>110.25</v>
      </c>
      <c r="N6638" s="37">
        <f t="shared" si="418"/>
        <v>262.5</v>
      </c>
    </row>
    <row r="6639" spans="1:14" ht="15.6" x14ac:dyDescent="0.3">
      <c r="A6639" s="39">
        <v>43742.416666666664</v>
      </c>
      <c r="B6639" s="29">
        <f t="shared" si="415"/>
        <v>10</v>
      </c>
      <c r="C6639" s="34">
        <v>4</v>
      </c>
      <c r="D6639" s="35">
        <v>223.95</v>
      </c>
      <c r="E6639" s="36">
        <v>227.4</v>
      </c>
      <c r="F6639" s="37">
        <f t="shared" si="416"/>
        <v>451.35</v>
      </c>
      <c r="G6639" s="38"/>
      <c r="H6639" s="35">
        <v>249.184</v>
      </c>
      <c r="I6639" s="36">
        <v>237.14400000000001</v>
      </c>
      <c r="J6639" s="37">
        <f t="shared" si="417"/>
        <v>486.32799999999997</v>
      </c>
      <c r="K6639" s="38"/>
      <c r="L6639" s="35">
        <v>165.3</v>
      </c>
      <c r="M6639" s="36">
        <v>120.15</v>
      </c>
      <c r="N6639" s="37">
        <f t="shared" si="418"/>
        <v>285.45000000000005</v>
      </c>
    </row>
    <row r="6640" spans="1:14" ht="15.6" x14ac:dyDescent="0.3">
      <c r="A6640" s="40">
        <v>43742.458333333336</v>
      </c>
      <c r="B6640" s="29">
        <f t="shared" si="415"/>
        <v>10</v>
      </c>
      <c r="C6640" s="34">
        <v>4</v>
      </c>
      <c r="D6640" s="35">
        <v>230.25</v>
      </c>
      <c r="E6640" s="36">
        <v>231.15</v>
      </c>
      <c r="F6640" s="37">
        <f t="shared" si="416"/>
        <v>461.4</v>
      </c>
      <c r="G6640" s="38"/>
      <c r="H6640" s="35">
        <v>250.399</v>
      </c>
      <c r="I6640" s="36">
        <v>238.96299999999999</v>
      </c>
      <c r="J6640" s="37">
        <f t="shared" si="417"/>
        <v>489.36199999999997</v>
      </c>
      <c r="K6640" s="38"/>
      <c r="L6640" s="35">
        <v>174.9</v>
      </c>
      <c r="M6640" s="36">
        <v>130.05000000000001</v>
      </c>
      <c r="N6640" s="37">
        <f t="shared" si="418"/>
        <v>304.95000000000005</v>
      </c>
    </row>
    <row r="6641" spans="1:14" ht="15.6" x14ac:dyDescent="0.3">
      <c r="A6641" s="39">
        <v>43742.5</v>
      </c>
      <c r="B6641" s="29">
        <f t="shared" si="415"/>
        <v>10</v>
      </c>
      <c r="C6641" s="34">
        <v>4</v>
      </c>
      <c r="D6641" s="35">
        <v>240.9</v>
      </c>
      <c r="E6641" s="36">
        <v>232.65</v>
      </c>
      <c r="F6641" s="37">
        <f t="shared" si="416"/>
        <v>473.55</v>
      </c>
      <c r="G6641" s="38"/>
      <c r="H6641" s="35">
        <v>254.28200000000001</v>
      </c>
      <c r="I6641" s="36">
        <v>234.929</v>
      </c>
      <c r="J6641" s="37">
        <f t="shared" si="417"/>
        <v>489.21100000000001</v>
      </c>
      <c r="K6641" s="38"/>
      <c r="L6641" s="35">
        <v>171.6</v>
      </c>
      <c r="M6641" s="36">
        <v>129.44999999999999</v>
      </c>
      <c r="N6641" s="37">
        <f t="shared" si="418"/>
        <v>301.04999999999995</v>
      </c>
    </row>
    <row r="6642" spans="1:14" ht="15.6" x14ac:dyDescent="0.3">
      <c r="A6642" s="40">
        <v>43742.541666666664</v>
      </c>
      <c r="B6642" s="29">
        <f t="shared" si="415"/>
        <v>10</v>
      </c>
      <c r="C6642" s="34">
        <v>4</v>
      </c>
      <c r="D6642" s="35">
        <v>244.8</v>
      </c>
      <c r="E6642" s="36">
        <v>231.9</v>
      </c>
      <c r="F6642" s="37">
        <f t="shared" si="416"/>
        <v>476.70000000000005</v>
      </c>
      <c r="G6642" s="38"/>
      <c r="H6642" s="35">
        <v>258.10899999999998</v>
      </c>
      <c r="I6642" s="36">
        <v>229.923</v>
      </c>
      <c r="J6642" s="37">
        <f t="shared" si="417"/>
        <v>488.03199999999998</v>
      </c>
      <c r="K6642" s="38"/>
      <c r="L6642" s="35">
        <v>174.6</v>
      </c>
      <c r="M6642" s="36">
        <v>130.19999999999999</v>
      </c>
      <c r="N6642" s="37">
        <f t="shared" si="418"/>
        <v>304.79999999999995</v>
      </c>
    </row>
    <row r="6643" spans="1:14" ht="15.6" x14ac:dyDescent="0.3">
      <c r="A6643" s="39">
        <v>43742.583333333336</v>
      </c>
      <c r="B6643" s="29">
        <f t="shared" si="415"/>
        <v>10</v>
      </c>
      <c r="C6643" s="34">
        <v>4</v>
      </c>
      <c r="D6643" s="35">
        <v>247.95</v>
      </c>
      <c r="E6643" s="36">
        <v>234.3</v>
      </c>
      <c r="F6643" s="37">
        <f t="shared" si="416"/>
        <v>482.25</v>
      </c>
      <c r="G6643" s="38"/>
      <c r="H6643" s="35">
        <v>260.21800000000002</v>
      </c>
      <c r="I6643" s="36">
        <v>226.965</v>
      </c>
      <c r="J6643" s="37">
        <f t="shared" si="417"/>
        <v>487.18299999999999</v>
      </c>
      <c r="K6643" s="38"/>
      <c r="L6643" s="35">
        <v>170.4</v>
      </c>
      <c r="M6643" s="36">
        <v>129.44999999999999</v>
      </c>
      <c r="N6643" s="37">
        <f t="shared" si="418"/>
        <v>299.85000000000002</v>
      </c>
    </row>
    <row r="6644" spans="1:14" ht="15.6" x14ac:dyDescent="0.3">
      <c r="A6644" s="40">
        <v>43742.625</v>
      </c>
      <c r="B6644" s="29">
        <f t="shared" si="415"/>
        <v>10</v>
      </c>
      <c r="C6644" s="34">
        <v>4</v>
      </c>
      <c r="D6644" s="35">
        <v>245.1</v>
      </c>
      <c r="E6644" s="36">
        <v>230.55</v>
      </c>
      <c r="F6644" s="37">
        <f t="shared" si="416"/>
        <v>475.65</v>
      </c>
      <c r="G6644" s="38"/>
      <c r="H6644" s="35">
        <v>254.649</v>
      </c>
      <c r="I6644" s="36">
        <v>224.68799999999999</v>
      </c>
      <c r="J6644" s="37">
        <f t="shared" si="417"/>
        <v>479.33699999999999</v>
      </c>
      <c r="K6644" s="38"/>
      <c r="L6644" s="35">
        <v>169.35</v>
      </c>
      <c r="M6644" s="36">
        <v>127.05</v>
      </c>
      <c r="N6644" s="37">
        <f t="shared" si="418"/>
        <v>296.39999999999998</v>
      </c>
    </row>
    <row r="6645" spans="1:14" ht="15.6" x14ac:dyDescent="0.3">
      <c r="A6645" s="39">
        <v>43742.666666666664</v>
      </c>
      <c r="B6645" s="29">
        <f t="shared" si="415"/>
        <v>10</v>
      </c>
      <c r="C6645" s="34">
        <v>4</v>
      </c>
      <c r="D6645" s="35">
        <v>236.7</v>
      </c>
      <c r="E6645" s="36">
        <v>229.95</v>
      </c>
      <c r="F6645" s="37">
        <f t="shared" si="416"/>
        <v>466.65</v>
      </c>
      <c r="G6645" s="38"/>
      <c r="H6645" s="35">
        <v>249.35400000000001</v>
      </c>
      <c r="I6645" s="36">
        <v>219.00700000000001</v>
      </c>
      <c r="J6645" s="37">
        <f t="shared" si="417"/>
        <v>468.36099999999999</v>
      </c>
      <c r="K6645" s="38"/>
      <c r="L6645" s="35">
        <v>168.45</v>
      </c>
      <c r="M6645" s="36">
        <v>129.15</v>
      </c>
      <c r="N6645" s="37">
        <f t="shared" si="418"/>
        <v>297.60000000000002</v>
      </c>
    </row>
    <row r="6646" spans="1:14" ht="15.6" x14ac:dyDescent="0.3">
      <c r="A6646" s="40">
        <v>43742.708333333336</v>
      </c>
      <c r="B6646" s="29">
        <f t="shared" si="415"/>
        <v>10</v>
      </c>
      <c r="C6646" s="34">
        <v>4</v>
      </c>
      <c r="D6646" s="35">
        <v>226.5</v>
      </c>
      <c r="E6646" s="36">
        <v>221.1</v>
      </c>
      <c r="F6646" s="37">
        <f t="shared" si="416"/>
        <v>447.6</v>
      </c>
      <c r="G6646" s="38"/>
      <c r="H6646" s="35">
        <v>238.74299999999999</v>
      </c>
      <c r="I6646" s="36">
        <v>236.245</v>
      </c>
      <c r="J6646" s="37">
        <f t="shared" si="417"/>
        <v>474.988</v>
      </c>
      <c r="K6646" s="38"/>
      <c r="L6646" s="35">
        <v>164.55</v>
      </c>
      <c r="M6646" s="36">
        <v>125.25</v>
      </c>
      <c r="N6646" s="37">
        <f t="shared" si="418"/>
        <v>289.8</v>
      </c>
    </row>
    <row r="6647" spans="1:14" ht="15.6" x14ac:dyDescent="0.3">
      <c r="A6647" s="39">
        <v>43742.75</v>
      </c>
      <c r="B6647" s="29">
        <f t="shared" si="415"/>
        <v>10</v>
      </c>
      <c r="C6647" s="34">
        <v>4</v>
      </c>
      <c r="D6647" s="35">
        <v>226.05</v>
      </c>
      <c r="E6647" s="36">
        <v>203.4</v>
      </c>
      <c r="F6647" s="37">
        <f t="shared" si="416"/>
        <v>429.45000000000005</v>
      </c>
      <c r="G6647" s="38"/>
      <c r="H6647" s="35">
        <v>207.934</v>
      </c>
      <c r="I6647" s="36">
        <v>206.084</v>
      </c>
      <c r="J6647" s="37">
        <f t="shared" si="417"/>
        <v>414.01800000000003</v>
      </c>
      <c r="K6647" s="38"/>
      <c r="L6647" s="35">
        <v>152.25</v>
      </c>
      <c r="M6647" s="36">
        <v>118.5</v>
      </c>
      <c r="N6647" s="37">
        <f t="shared" si="418"/>
        <v>270.75</v>
      </c>
    </row>
    <row r="6648" spans="1:14" ht="15.6" x14ac:dyDescent="0.3">
      <c r="A6648" s="40">
        <v>43742.791666666664</v>
      </c>
      <c r="B6648" s="29">
        <f t="shared" si="415"/>
        <v>10</v>
      </c>
      <c r="C6648" s="34">
        <v>4</v>
      </c>
      <c r="D6648" s="35">
        <v>222.45</v>
      </c>
      <c r="E6648" s="36">
        <v>178.05</v>
      </c>
      <c r="F6648" s="37">
        <f t="shared" si="416"/>
        <v>400.5</v>
      </c>
      <c r="G6648" s="38"/>
      <c r="H6648" s="35">
        <v>180.54900000000001</v>
      </c>
      <c r="I6648" s="36">
        <v>169.16200000000001</v>
      </c>
      <c r="J6648" s="37">
        <f t="shared" si="417"/>
        <v>349.71100000000001</v>
      </c>
      <c r="K6648" s="38"/>
      <c r="L6648" s="35">
        <v>109.35</v>
      </c>
      <c r="M6648" s="36">
        <v>95.4</v>
      </c>
      <c r="N6648" s="37">
        <f t="shared" si="418"/>
        <v>204.75</v>
      </c>
    </row>
    <row r="6649" spans="1:14" ht="15.6" x14ac:dyDescent="0.3">
      <c r="A6649" s="39">
        <v>43742.833333333336</v>
      </c>
      <c r="B6649" s="29">
        <f t="shared" si="415"/>
        <v>10</v>
      </c>
      <c r="C6649" s="34">
        <v>4</v>
      </c>
      <c r="D6649" s="35">
        <v>224.4</v>
      </c>
      <c r="E6649" s="36">
        <v>169.5</v>
      </c>
      <c r="F6649" s="37">
        <f t="shared" si="416"/>
        <v>393.9</v>
      </c>
      <c r="G6649" s="38"/>
      <c r="H6649" s="35">
        <v>174.96600000000001</v>
      </c>
      <c r="I6649" s="36">
        <v>159.90899999999999</v>
      </c>
      <c r="J6649" s="37">
        <f t="shared" si="417"/>
        <v>334.875</v>
      </c>
      <c r="K6649" s="38"/>
      <c r="L6649" s="35">
        <v>100.65</v>
      </c>
      <c r="M6649" s="36">
        <v>81.599999999999994</v>
      </c>
      <c r="N6649" s="37">
        <f t="shared" si="418"/>
        <v>182.25</v>
      </c>
    </row>
    <row r="6650" spans="1:14" ht="15.6" x14ac:dyDescent="0.3">
      <c r="A6650" s="40">
        <v>43742.875</v>
      </c>
      <c r="B6650" s="29">
        <f t="shared" si="415"/>
        <v>10</v>
      </c>
      <c r="C6650" s="34">
        <v>4</v>
      </c>
      <c r="D6650" s="35">
        <v>220.65</v>
      </c>
      <c r="E6650" s="36">
        <v>165.75</v>
      </c>
      <c r="F6650" s="37">
        <f t="shared" si="416"/>
        <v>386.4</v>
      </c>
      <c r="G6650" s="38"/>
      <c r="H6650" s="35">
        <v>178.34399999999999</v>
      </c>
      <c r="I6650" s="36">
        <v>160.59200000000001</v>
      </c>
      <c r="J6650" s="37">
        <f t="shared" si="417"/>
        <v>338.93600000000004</v>
      </c>
      <c r="K6650" s="38"/>
      <c r="L6650" s="35">
        <v>100.2</v>
      </c>
      <c r="M6650" s="36">
        <v>73.05</v>
      </c>
      <c r="N6650" s="37">
        <f t="shared" si="418"/>
        <v>173.25</v>
      </c>
    </row>
    <row r="6651" spans="1:14" ht="15.6" x14ac:dyDescent="0.3">
      <c r="A6651" s="39">
        <v>43742.916666666664</v>
      </c>
      <c r="B6651" s="29">
        <f t="shared" si="415"/>
        <v>10</v>
      </c>
      <c r="C6651" s="34">
        <v>4</v>
      </c>
      <c r="D6651" s="35">
        <v>188.7</v>
      </c>
      <c r="E6651" s="36">
        <v>145.80000000000001</v>
      </c>
      <c r="F6651" s="37">
        <f t="shared" si="416"/>
        <v>334.5</v>
      </c>
      <c r="G6651" s="38"/>
      <c r="H6651" s="35">
        <v>174.89400000000001</v>
      </c>
      <c r="I6651" s="36">
        <v>149.93700000000001</v>
      </c>
      <c r="J6651" s="37">
        <f t="shared" si="417"/>
        <v>324.83100000000002</v>
      </c>
      <c r="K6651" s="38"/>
      <c r="L6651" s="35">
        <v>97.95</v>
      </c>
      <c r="M6651" s="36">
        <v>68.7</v>
      </c>
      <c r="N6651" s="37">
        <f t="shared" si="418"/>
        <v>166.65</v>
      </c>
    </row>
    <row r="6652" spans="1:14" ht="15.6" x14ac:dyDescent="0.3">
      <c r="A6652" s="40">
        <v>43742.958333333336</v>
      </c>
      <c r="B6652" s="29">
        <f t="shared" si="415"/>
        <v>10</v>
      </c>
      <c r="C6652" s="34">
        <v>4</v>
      </c>
      <c r="D6652" s="35">
        <v>170.25</v>
      </c>
      <c r="E6652" s="36">
        <v>140.25</v>
      </c>
      <c r="F6652" s="37">
        <f t="shared" si="416"/>
        <v>310.5</v>
      </c>
      <c r="G6652" s="38"/>
      <c r="H6652" s="35">
        <v>174.24199999999999</v>
      </c>
      <c r="I6652" s="36">
        <v>153.78399999999999</v>
      </c>
      <c r="J6652" s="37">
        <f t="shared" si="417"/>
        <v>328.02599999999995</v>
      </c>
      <c r="K6652" s="38"/>
      <c r="L6652" s="35">
        <v>90.45</v>
      </c>
      <c r="M6652" s="36">
        <v>59.1</v>
      </c>
      <c r="N6652" s="37">
        <f t="shared" si="418"/>
        <v>149.55000000000001</v>
      </c>
    </row>
    <row r="6653" spans="1:14" ht="15.6" x14ac:dyDescent="0.3">
      <c r="A6653" s="39">
        <v>43742</v>
      </c>
      <c r="B6653" s="29">
        <f t="shared" si="415"/>
        <v>10</v>
      </c>
      <c r="C6653" s="34">
        <v>4</v>
      </c>
      <c r="D6653" s="35">
        <v>155.85</v>
      </c>
      <c r="E6653" s="36">
        <v>139.5</v>
      </c>
      <c r="F6653" s="37">
        <f t="shared" si="416"/>
        <v>295.35000000000002</v>
      </c>
      <c r="G6653" s="38"/>
      <c r="H6653" s="35">
        <v>164.828</v>
      </c>
      <c r="I6653" s="36">
        <v>127.633</v>
      </c>
      <c r="J6653" s="37">
        <f t="shared" si="417"/>
        <v>292.46100000000001</v>
      </c>
      <c r="K6653" s="38"/>
      <c r="L6653" s="35">
        <v>79.2</v>
      </c>
      <c r="M6653" s="36">
        <v>56.7</v>
      </c>
      <c r="N6653" s="37">
        <f t="shared" si="418"/>
        <v>135.9</v>
      </c>
    </row>
    <row r="6654" spans="1:14" ht="15.6" x14ac:dyDescent="0.3">
      <c r="A6654" s="40">
        <v>43743.041666666664</v>
      </c>
      <c r="B6654" s="29">
        <f t="shared" si="415"/>
        <v>10</v>
      </c>
      <c r="C6654" s="34">
        <v>5</v>
      </c>
      <c r="D6654" s="35">
        <v>144.75</v>
      </c>
      <c r="E6654" s="36">
        <v>118.35</v>
      </c>
      <c r="F6654" s="37">
        <f t="shared" si="416"/>
        <v>263.10000000000002</v>
      </c>
      <c r="G6654" s="38"/>
      <c r="H6654" s="35">
        <v>161.179</v>
      </c>
      <c r="I6654" s="36">
        <v>109.759</v>
      </c>
      <c r="J6654" s="37">
        <f t="shared" si="417"/>
        <v>270.93799999999999</v>
      </c>
      <c r="K6654" s="38"/>
      <c r="L6654" s="35">
        <v>77.400000000000006</v>
      </c>
      <c r="M6654" s="36">
        <v>57.45</v>
      </c>
      <c r="N6654" s="37">
        <f t="shared" si="418"/>
        <v>134.85000000000002</v>
      </c>
    </row>
    <row r="6655" spans="1:14" ht="15.6" x14ac:dyDescent="0.3">
      <c r="A6655" s="39">
        <v>43743.083333333336</v>
      </c>
      <c r="B6655" s="29">
        <f t="shared" si="415"/>
        <v>10</v>
      </c>
      <c r="C6655" s="34">
        <v>5</v>
      </c>
      <c r="D6655" s="35">
        <v>133.80000000000001</v>
      </c>
      <c r="E6655" s="36">
        <v>116.55</v>
      </c>
      <c r="F6655" s="37">
        <f t="shared" si="416"/>
        <v>250.35000000000002</v>
      </c>
      <c r="G6655" s="38"/>
      <c r="H6655" s="35">
        <v>158.68799999999999</v>
      </c>
      <c r="I6655" s="36">
        <v>106.752</v>
      </c>
      <c r="J6655" s="37">
        <f t="shared" si="417"/>
        <v>265.44</v>
      </c>
      <c r="K6655" s="38"/>
      <c r="L6655" s="35">
        <v>76.2</v>
      </c>
      <c r="M6655" s="36">
        <v>57.45</v>
      </c>
      <c r="N6655" s="37">
        <f t="shared" si="418"/>
        <v>133.65</v>
      </c>
    </row>
    <row r="6656" spans="1:14" ht="15.6" x14ac:dyDescent="0.3">
      <c r="A6656" s="40">
        <v>43743.125</v>
      </c>
      <c r="B6656" s="29">
        <f t="shared" si="415"/>
        <v>10</v>
      </c>
      <c r="C6656" s="34">
        <v>5</v>
      </c>
      <c r="D6656" s="35">
        <v>134.55000000000001</v>
      </c>
      <c r="E6656" s="36">
        <v>118.35</v>
      </c>
      <c r="F6656" s="37">
        <f t="shared" si="416"/>
        <v>252.9</v>
      </c>
      <c r="G6656" s="38"/>
      <c r="H6656" s="35">
        <v>158.69300000000001</v>
      </c>
      <c r="I6656" s="36">
        <v>108.88500000000001</v>
      </c>
      <c r="J6656" s="37">
        <f t="shared" si="417"/>
        <v>267.57800000000003</v>
      </c>
      <c r="K6656" s="38"/>
      <c r="L6656" s="35">
        <v>75.3</v>
      </c>
      <c r="M6656" s="36">
        <v>57.75</v>
      </c>
      <c r="N6656" s="37">
        <f t="shared" si="418"/>
        <v>133.05000000000001</v>
      </c>
    </row>
    <row r="6657" spans="1:14" ht="15.6" x14ac:dyDescent="0.3">
      <c r="A6657" s="39">
        <v>43743.166666666664</v>
      </c>
      <c r="B6657" s="29">
        <f t="shared" si="415"/>
        <v>10</v>
      </c>
      <c r="C6657" s="34">
        <v>5</v>
      </c>
      <c r="D6657" s="35">
        <v>131.4</v>
      </c>
      <c r="E6657" s="36">
        <v>117.45</v>
      </c>
      <c r="F6657" s="37">
        <f t="shared" si="416"/>
        <v>248.85000000000002</v>
      </c>
      <c r="G6657" s="38"/>
      <c r="H6657" s="35">
        <v>158.22200000000001</v>
      </c>
      <c r="I6657" s="36">
        <v>109.078</v>
      </c>
      <c r="J6657" s="37">
        <f t="shared" si="417"/>
        <v>267.3</v>
      </c>
      <c r="K6657" s="38"/>
      <c r="L6657" s="35">
        <v>75.900000000000006</v>
      </c>
      <c r="M6657" s="36">
        <v>57.75</v>
      </c>
      <c r="N6657" s="37">
        <f t="shared" si="418"/>
        <v>133.65</v>
      </c>
    </row>
    <row r="6658" spans="1:14" ht="15.6" x14ac:dyDescent="0.3">
      <c r="A6658" s="40">
        <v>43743.208333333336</v>
      </c>
      <c r="B6658" s="29">
        <f t="shared" si="415"/>
        <v>10</v>
      </c>
      <c r="C6658" s="34">
        <v>5</v>
      </c>
      <c r="D6658" s="35">
        <v>132</v>
      </c>
      <c r="E6658" s="36">
        <v>116.55</v>
      </c>
      <c r="F6658" s="37">
        <f t="shared" si="416"/>
        <v>248.55</v>
      </c>
      <c r="G6658" s="38"/>
      <c r="H6658" s="35">
        <v>157.971</v>
      </c>
      <c r="I6658" s="36">
        <v>107.066</v>
      </c>
      <c r="J6658" s="37">
        <f t="shared" si="417"/>
        <v>265.03700000000003</v>
      </c>
      <c r="K6658" s="38"/>
      <c r="L6658" s="35">
        <v>75.599999999999994</v>
      </c>
      <c r="M6658" s="36">
        <v>58.2</v>
      </c>
      <c r="N6658" s="37">
        <f t="shared" si="418"/>
        <v>133.80000000000001</v>
      </c>
    </row>
    <row r="6659" spans="1:14" ht="15.6" x14ac:dyDescent="0.3">
      <c r="A6659" s="39">
        <v>43743.25</v>
      </c>
      <c r="B6659" s="29">
        <f t="shared" si="415"/>
        <v>10</v>
      </c>
      <c r="C6659" s="34">
        <v>5</v>
      </c>
      <c r="D6659" s="35">
        <v>134.4</v>
      </c>
      <c r="E6659" s="36">
        <v>118.35</v>
      </c>
      <c r="F6659" s="37">
        <f t="shared" si="416"/>
        <v>252.75</v>
      </c>
      <c r="G6659" s="38"/>
      <c r="H6659" s="35">
        <v>157.839</v>
      </c>
      <c r="I6659" s="36">
        <v>109.48099999999999</v>
      </c>
      <c r="J6659" s="37">
        <f t="shared" si="417"/>
        <v>267.32</v>
      </c>
      <c r="K6659" s="38"/>
      <c r="L6659" s="35">
        <v>75.900000000000006</v>
      </c>
      <c r="M6659" s="36">
        <v>57.6</v>
      </c>
      <c r="N6659" s="37">
        <f t="shared" si="418"/>
        <v>133.5</v>
      </c>
    </row>
    <row r="6660" spans="1:14" ht="15.6" x14ac:dyDescent="0.3">
      <c r="A6660" s="40">
        <v>43743.291666666664</v>
      </c>
      <c r="B6660" s="29">
        <f t="shared" si="415"/>
        <v>10</v>
      </c>
      <c r="C6660" s="34">
        <v>5</v>
      </c>
      <c r="D6660" s="35">
        <v>132.15</v>
      </c>
      <c r="E6660" s="36">
        <v>115.2</v>
      </c>
      <c r="F6660" s="37">
        <f t="shared" si="416"/>
        <v>247.35000000000002</v>
      </c>
      <c r="G6660" s="38"/>
      <c r="H6660" s="35">
        <v>159.65799999999999</v>
      </c>
      <c r="I6660" s="36">
        <v>109.185</v>
      </c>
      <c r="J6660" s="37">
        <f t="shared" si="417"/>
        <v>268.84299999999996</v>
      </c>
      <c r="K6660" s="38"/>
      <c r="L6660" s="35">
        <v>76.05</v>
      </c>
      <c r="M6660" s="36">
        <v>60.9</v>
      </c>
      <c r="N6660" s="37">
        <f t="shared" si="418"/>
        <v>136.94999999999999</v>
      </c>
    </row>
    <row r="6661" spans="1:14" ht="15.6" x14ac:dyDescent="0.3">
      <c r="A6661" s="39">
        <v>43743.333333333336</v>
      </c>
      <c r="B6661" s="29">
        <f t="shared" si="415"/>
        <v>10</v>
      </c>
      <c r="C6661" s="34">
        <v>5</v>
      </c>
      <c r="D6661" s="35">
        <v>139.19999999999999</v>
      </c>
      <c r="E6661" s="36">
        <v>117.9</v>
      </c>
      <c r="F6661" s="37">
        <f t="shared" si="416"/>
        <v>257.10000000000002</v>
      </c>
      <c r="G6661" s="38"/>
      <c r="H6661" s="35">
        <v>159.249</v>
      </c>
      <c r="I6661" s="36">
        <v>108.60299999999999</v>
      </c>
      <c r="J6661" s="37">
        <f t="shared" si="417"/>
        <v>267.85199999999998</v>
      </c>
      <c r="K6661" s="38"/>
      <c r="L6661" s="35">
        <v>76.349999999999994</v>
      </c>
      <c r="M6661" s="36">
        <v>64.05</v>
      </c>
      <c r="N6661" s="37">
        <f t="shared" si="418"/>
        <v>140.39999999999998</v>
      </c>
    </row>
    <row r="6662" spans="1:14" ht="15.6" x14ac:dyDescent="0.3">
      <c r="A6662" s="40">
        <v>43743.375</v>
      </c>
      <c r="B6662" s="29">
        <f t="shared" si="415"/>
        <v>10</v>
      </c>
      <c r="C6662" s="34">
        <v>5</v>
      </c>
      <c r="D6662" s="35">
        <v>184.05</v>
      </c>
      <c r="E6662" s="36">
        <v>138.9</v>
      </c>
      <c r="F6662" s="37">
        <f t="shared" si="416"/>
        <v>322.95000000000005</v>
      </c>
      <c r="G6662" s="38"/>
      <c r="H6662" s="35">
        <v>174.54499999999999</v>
      </c>
      <c r="I6662" s="36">
        <v>114.91500000000001</v>
      </c>
      <c r="J6662" s="37">
        <f t="shared" si="417"/>
        <v>289.45999999999998</v>
      </c>
      <c r="K6662" s="38"/>
      <c r="L6662" s="35">
        <v>107.1</v>
      </c>
      <c r="M6662" s="36">
        <v>79.2</v>
      </c>
      <c r="N6662" s="37">
        <f t="shared" si="418"/>
        <v>186.3</v>
      </c>
    </row>
    <row r="6663" spans="1:14" ht="15.6" x14ac:dyDescent="0.3">
      <c r="A6663" s="39">
        <v>43743.416666666664</v>
      </c>
      <c r="B6663" s="29">
        <f t="shared" si="415"/>
        <v>10</v>
      </c>
      <c r="C6663" s="34">
        <v>5</v>
      </c>
      <c r="D6663" s="35">
        <v>193.5</v>
      </c>
      <c r="E6663" s="36">
        <v>139.19999999999999</v>
      </c>
      <c r="F6663" s="37">
        <f t="shared" si="416"/>
        <v>332.7</v>
      </c>
      <c r="G6663" s="38"/>
      <c r="H6663" s="35">
        <v>179.23</v>
      </c>
      <c r="I6663" s="36">
        <v>119.455</v>
      </c>
      <c r="J6663" s="37">
        <f t="shared" si="417"/>
        <v>298.685</v>
      </c>
      <c r="K6663" s="38"/>
      <c r="L6663" s="35">
        <v>108.45</v>
      </c>
      <c r="M6663" s="36">
        <v>77.25</v>
      </c>
      <c r="N6663" s="37">
        <f t="shared" si="418"/>
        <v>185.7</v>
      </c>
    </row>
    <row r="6664" spans="1:14" ht="15.6" x14ac:dyDescent="0.3">
      <c r="A6664" s="40">
        <v>43743.458333333336</v>
      </c>
      <c r="B6664" s="29">
        <f t="shared" ref="B6664:B6727" si="419">MONTH(A6664)</f>
        <v>10</v>
      </c>
      <c r="C6664" s="34">
        <v>5</v>
      </c>
      <c r="D6664" s="35">
        <v>199.35</v>
      </c>
      <c r="E6664" s="36">
        <v>140.85</v>
      </c>
      <c r="F6664" s="37">
        <f t="shared" ref="F6664:F6727" si="420">D6664+E6664</f>
        <v>340.2</v>
      </c>
      <c r="G6664" s="38"/>
      <c r="H6664" s="35">
        <v>179.83600000000001</v>
      </c>
      <c r="I6664" s="36">
        <v>126.729</v>
      </c>
      <c r="J6664" s="37">
        <f t="shared" ref="J6664:J6727" si="421">H6664+I6664</f>
        <v>306.565</v>
      </c>
      <c r="K6664" s="38"/>
      <c r="L6664" s="35">
        <v>108</v>
      </c>
      <c r="M6664" s="36">
        <v>77.400000000000006</v>
      </c>
      <c r="N6664" s="37">
        <f t="shared" ref="N6664:N6727" si="422">L6664+M6664</f>
        <v>185.4</v>
      </c>
    </row>
    <row r="6665" spans="1:14" ht="15.6" x14ac:dyDescent="0.3">
      <c r="A6665" s="39">
        <v>43743.5</v>
      </c>
      <c r="B6665" s="29">
        <f t="shared" si="419"/>
        <v>10</v>
      </c>
      <c r="C6665" s="34">
        <v>5</v>
      </c>
      <c r="D6665" s="35">
        <v>199.95</v>
      </c>
      <c r="E6665" s="36">
        <v>142.19999999999999</v>
      </c>
      <c r="F6665" s="37">
        <f t="shared" si="420"/>
        <v>342.15</v>
      </c>
      <c r="G6665" s="38"/>
      <c r="H6665" s="35">
        <v>179.84800000000001</v>
      </c>
      <c r="I6665" s="36">
        <v>140.399</v>
      </c>
      <c r="J6665" s="37">
        <f t="shared" si="421"/>
        <v>320.24700000000001</v>
      </c>
      <c r="K6665" s="38"/>
      <c r="L6665" s="35">
        <v>107.1</v>
      </c>
      <c r="M6665" s="36">
        <v>78.150000000000006</v>
      </c>
      <c r="N6665" s="37">
        <f t="shared" si="422"/>
        <v>185.25</v>
      </c>
    </row>
    <row r="6666" spans="1:14" ht="15.6" x14ac:dyDescent="0.3">
      <c r="A6666" s="40">
        <v>43743.541666666664</v>
      </c>
      <c r="B6666" s="29">
        <f t="shared" si="419"/>
        <v>10</v>
      </c>
      <c r="C6666" s="34">
        <v>5</v>
      </c>
      <c r="D6666" s="35">
        <v>204.45</v>
      </c>
      <c r="E6666" s="36">
        <v>140.25</v>
      </c>
      <c r="F6666" s="37">
        <f t="shared" si="420"/>
        <v>344.7</v>
      </c>
      <c r="G6666" s="38"/>
      <c r="H6666" s="35">
        <v>181.184</v>
      </c>
      <c r="I6666" s="36">
        <v>151.47</v>
      </c>
      <c r="J6666" s="37">
        <f t="shared" si="421"/>
        <v>332.654</v>
      </c>
      <c r="K6666" s="38"/>
      <c r="L6666" s="35">
        <v>108.6</v>
      </c>
      <c r="M6666" s="36">
        <v>77.400000000000006</v>
      </c>
      <c r="N6666" s="37">
        <f t="shared" si="422"/>
        <v>186</v>
      </c>
    </row>
    <row r="6667" spans="1:14" ht="15.6" x14ac:dyDescent="0.3">
      <c r="A6667" s="39">
        <v>43743.583333333336</v>
      </c>
      <c r="B6667" s="29">
        <f t="shared" si="419"/>
        <v>10</v>
      </c>
      <c r="C6667" s="34">
        <v>5</v>
      </c>
      <c r="D6667" s="35">
        <v>169.95</v>
      </c>
      <c r="E6667" s="36">
        <v>118.35</v>
      </c>
      <c r="F6667" s="37">
        <f t="shared" si="420"/>
        <v>288.29999999999995</v>
      </c>
      <c r="G6667" s="38"/>
      <c r="H6667" s="35">
        <v>163.1</v>
      </c>
      <c r="I6667" s="36">
        <v>114.834</v>
      </c>
      <c r="J6667" s="37">
        <f t="shared" si="421"/>
        <v>277.93399999999997</v>
      </c>
      <c r="K6667" s="38"/>
      <c r="L6667" s="35">
        <v>75.900000000000006</v>
      </c>
      <c r="M6667" s="36">
        <v>64.2</v>
      </c>
      <c r="N6667" s="37">
        <f t="shared" si="422"/>
        <v>140.10000000000002</v>
      </c>
    </row>
    <row r="6668" spans="1:14" ht="15.6" x14ac:dyDescent="0.3">
      <c r="A6668" s="40">
        <v>43743.625</v>
      </c>
      <c r="B6668" s="29">
        <f t="shared" si="419"/>
        <v>10</v>
      </c>
      <c r="C6668" s="34">
        <v>5</v>
      </c>
      <c r="D6668" s="35">
        <v>171.75</v>
      </c>
      <c r="E6668" s="36">
        <v>117.75</v>
      </c>
      <c r="F6668" s="37">
        <f t="shared" si="420"/>
        <v>289.5</v>
      </c>
      <c r="G6668" s="38"/>
      <c r="H6668" s="35">
        <v>161.34800000000001</v>
      </c>
      <c r="I6668" s="36">
        <v>113.53</v>
      </c>
      <c r="J6668" s="37">
        <f t="shared" si="421"/>
        <v>274.87800000000004</v>
      </c>
      <c r="K6668" s="38"/>
      <c r="L6668" s="35">
        <v>73.650000000000006</v>
      </c>
      <c r="M6668" s="36">
        <v>65.099999999999994</v>
      </c>
      <c r="N6668" s="37">
        <f t="shared" si="422"/>
        <v>138.75</v>
      </c>
    </row>
    <row r="6669" spans="1:14" ht="15.6" x14ac:dyDescent="0.3">
      <c r="A6669" s="39">
        <v>43743.666666666664</v>
      </c>
      <c r="B6669" s="29">
        <f t="shared" si="419"/>
        <v>10</v>
      </c>
      <c r="C6669" s="34">
        <v>5</v>
      </c>
      <c r="D6669" s="35">
        <v>169.65</v>
      </c>
      <c r="E6669" s="36">
        <v>116.85</v>
      </c>
      <c r="F6669" s="37">
        <f t="shared" si="420"/>
        <v>286.5</v>
      </c>
      <c r="G6669" s="38"/>
      <c r="H6669" s="35">
        <v>159.602</v>
      </c>
      <c r="I6669" s="36">
        <v>110.02800000000001</v>
      </c>
      <c r="J6669" s="37">
        <f t="shared" si="421"/>
        <v>269.63</v>
      </c>
      <c r="K6669" s="38"/>
      <c r="L6669" s="35">
        <v>74.099999999999994</v>
      </c>
      <c r="M6669" s="36">
        <v>65.55</v>
      </c>
      <c r="N6669" s="37">
        <f t="shared" si="422"/>
        <v>139.64999999999998</v>
      </c>
    </row>
    <row r="6670" spans="1:14" ht="15.6" x14ac:dyDescent="0.3">
      <c r="A6670" s="40">
        <v>43743.708333333336</v>
      </c>
      <c r="B6670" s="29">
        <f t="shared" si="419"/>
        <v>10</v>
      </c>
      <c r="C6670" s="34">
        <v>5</v>
      </c>
      <c r="D6670" s="35">
        <v>170.55</v>
      </c>
      <c r="E6670" s="36">
        <v>114.9</v>
      </c>
      <c r="F6670" s="37">
        <f t="shared" si="420"/>
        <v>285.45000000000005</v>
      </c>
      <c r="G6670" s="38"/>
      <c r="H6670" s="35">
        <v>152.00700000000001</v>
      </c>
      <c r="I6670" s="36">
        <v>102.895</v>
      </c>
      <c r="J6670" s="37">
        <f t="shared" si="421"/>
        <v>254.90199999999999</v>
      </c>
      <c r="K6670" s="38"/>
      <c r="L6670" s="35">
        <v>73.95</v>
      </c>
      <c r="M6670" s="36">
        <v>64.349999999999994</v>
      </c>
      <c r="N6670" s="37">
        <f t="shared" si="422"/>
        <v>138.30000000000001</v>
      </c>
    </row>
    <row r="6671" spans="1:14" ht="15.6" x14ac:dyDescent="0.3">
      <c r="A6671" s="39">
        <v>43743.75</v>
      </c>
      <c r="B6671" s="29">
        <f t="shared" si="419"/>
        <v>10</v>
      </c>
      <c r="C6671" s="34">
        <v>5</v>
      </c>
      <c r="D6671" s="35">
        <v>176.7</v>
      </c>
      <c r="E6671" s="36">
        <v>115.2</v>
      </c>
      <c r="F6671" s="37">
        <f t="shared" si="420"/>
        <v>291.89999999999998</v>
      </c>
      <c r="G6671" s="38"/>
      <c r="H6671" s="35">
        <v>150.977</v>
      </c>
      <c r="I6671" s="36">
        <v>102.255</v>
      </c>
      <c r="J6671" s="37">
        <f t="shared" si="421"/>
        <v>253.232</v>
      </c>
      <c r="K6671" s="38"/>
      <c r="L6671" s="35">
        <v>73.2</v>
      </c>
      <c r="M6671" s="36">
        <v>64.95</v>
      </c>
      <c r="N6671" s="37">
        <f t="shared" si="422"/>
        <v>138.15</v>
      </c>
    </row>
    <row r="6672" spans="1:14" ht="15.6" x14ac:dyDescent="0.3">
      <c r="A6672" s="40">
        <v>43743.791666666664</v>
      </c>
      <c r="B6672" s="29">
        <f t="shared" si="419"/>
        <v>10</v>
      </c>
      <c r="C6672" s="34">
        <v>5</v>
      </c>
      <c r="D6672" s="35">
        <v>195.15</v>
      </c>
      <c r="E6672" s="36">
        <v>112.5</v>
      </c>
      <c r="F6672" s="37">
        <f t="shared" si="420"/>
        <v>307.64999999999998</v>
      </c>
      <c r="G6672" s="38"/>
      <c r="H6672" s="35">
        <v>151.285</v>
      </c>
      <c r="I6672" s="36">
        <v>100.815</v>
      </c>
      <c r="J6672" s="37">
        <f t="shared" si="421"/>
        <v>252.1</v>
      </c>
      <c r="K6672" s="38"/>
      <c r="L6672" s="35">
        <v>73.95</v>
      </c>
      <c r="M6672" s="36">
        <v>63.9</v>
      </c>
      <c r="N6672" s="37">
        <f t="shared" si="422"/>
        <v>137.85</v>
      </c>
    </row>
    <row r="6673" spans="1:14" ht="15.6" x14ac:dyDescent="0.3">
      <c r="A6673" s="39">
        <v>43743.833333333336</v>
      </c>
      <c r="B6673" s="29">
        <f t="shared" si="419"/>
        <v>10</v>
      </c>
      <c r="C6673" s="34">
        <v>5</v>
      </c>
      <c r="D6673" s="35">
        <v>197.7</v>
      </c>
      <c r="E6673" s="36">
        <v>114.45</v>
      </c>
      <c r="F6673" s="37">
        <f t="shared" si="420"/>
        <v>312.14999999999998</v>
      </c>
      <c r="G6673" s="38"/>
      <c r="H6673" s="35">
        <v>153.58199999999999</v>
      </c>
      <c r="I6673" s="36">
        <v>102.46299999999999</v>
      </c>
      <c r="J6673" s="37">
        <f t="shared" si="421"/>
        <v>256.04499999999996</v>
      </c>
      <c r="K6673" s="38"/>
      <c r="L6673" s="35">
        <v>73.650000000000006</v>
      </c>
      <c r="M6673" s="36">
        <v>64.349999999999994</v>
      </c>
      <c r="N6673" s="37">
        <f t="shared" si="422"/>
        <v>138</v>
      </c>
    </row>
    <row r="6674" spans="1:14" ht="15.6" x14ac:dyDescent="0.3">
      <c r="A6674" s="40">
        <v>43743.875</v>
      </c>
      <c r="B6674" s="29">
        <f t="shared" si="419"/>
        <v>10</v>
      </c>
      <c r="C6674" s="34">
        <v>5</v>
      </c>
      <c r="D6674" s="35">
        <v>192.75</v>
      </c>
      <c r="E6674" s="36">
        <v>114.9</v>
      </c>
      <c r="F6674" s="37">
        <f t="shared" si="420"/>
        <v>307.64999999999998</v>
      </c>
      <c r="G6674" s="38"/>
      <c r="H6674" s="35">
        <v>151.59200000000001</v>
      </c>
      <c r="I6674" s="36">
        <v>101.45</v>
      </c>
      <c r="J6674" s="37">
        <f t="shared" si="421"/>
        <v>253.04200000000003</v>
      </c>
      <c r="K6674" s="38"/>
      <c r="L6674" s="35">
        <v>72.75</v>
      </c>
      <c r="M6674" s="36">
        <v>65.7</v>
      </c>
      <c r="N6674" s="37">
        <f t="shared" si="422"/>
        <v>138.44999999999999</v>
      </c>
    </row>
    <row r="6675" spans="1:14" ht="15.6" x14ac:dyDescent="0.3">
      <c r="A6675" s="39">
        <v>43743.916666666664</v>
      </c>
      <c r="B6675" s="29">
        <f t="shared" si="419"/>
        <v>10</v>
      </c>
      <c r="C6675" s="34">
        <v>5</v>
      </c>
      <c r="D6675" s="35">
        <v>191.55</v>
      </c>
      <c r="E6675" s="36">
        <v>114.15</v>
      </c>
      <c r="F6675" s="37">
        <f t="shared" si="420"/>
        <v>305.70000000000005</v>
      </c>
      <c r="G6675" s="38"/>
      <c r="H6675" s="35">
        <v>152.22900000000001</v>
      </c>
      <c r="I6675" s="36">
        <v>100.29300000000001</v>
      </c>
      <c r="J6675" s="37">
        <f t="shared" si="421"/>
        <v>252.52200000000002</v>
      </c>
      <c r="K6675" s="38"/>
      <c r="L6675" s="35">
        <v>73.2</v>
      </c>
      <c r="M6675" s="36">
        <v>64.5</v>
      </c>
      <c r="N6675" s="37">
        <f t="shared" si="422"/>
        <v>137.69999999999999</v>
      </c>
    </row>
    <row r="6676" spans="1:14" ht="15.6" x14ac:dyDescent="0.3">
      <c r="A6676" s="40">
        <v>43743.958333333336</v>
      </c>
      <c r="B6676" s="29">
        <f t="shared" si="419"/>
        <v>10</v>
      </c>
      <c r="C6676" s="34">
        <v>5</v>
      </c>
      <c r="D6676" s="35">
        <v>178.5</v>
      </c>
      <c r="E6676" s="36">
        <v>114.15</v>
      </c>
      <c r="F6676" s="37">
        <f t="shared" si="420"/>
        <v>292.64999999999998</v>
      </c>
      <c r="G6676" s="38"/>
      <c r="H6676" s="35">
        <v>151.54</v>
      </c>
      <c r="I6676" s="36">
        <v>101.512</v>
      </c>
      <c r="J6676" s="37">
        <f t="shared" si="421"/>
        <v>253.05199999999999</v>
      </c>
      <c r="K6676" s="38"/>
      <c r="L6676" s="35">
        <v>73.05</v>
      </c>
      <c r="M6676" s="36">
        <v>64.2</v>
      </c>
      <c r="N6676" s="37">
        <f t="shared" si="422"/>
        <v>137.25</v>
      </c>
    </row>
    <row r="6677" spans="1:14" ht="15.6" x14ac:dyDescent="0.3">
      <c r="A6677" s="39">
        <v>43743</v>
      </c>
      <c r="B6677" s="29">
        <f t="shared" si="419"/>
        <v>10</v>
      </c>
      <c r="C6677" s="34">
        <v>5</v>
      </c>
      <c r="D6677" s="35">
        <v>155.25</v>
      </c>
      <c r="E6677" s="36">
        <v>114</v>
      </c>
      <c r="F6677" s="37">
        <f t="shared" si="420"/>
        <v>269.25</v>
      </c>
      <c r="G6677" s="38"/>
      <c r="H6677" s="35">
        <v>152.733</v>
      </c>
      <c r="I6677" s="36">
        <v>101.697</v>
      </c>
      <c r="J6677" s="37">
        <f t="shared" si="421"/>
        <v>254.43</v>
      </c>
      <c r="K6677" s="38"/>
      <c r="L6677" s="35">
        <v>73.650000000000006</v>
      </c>
      <c r="M6677" s="36">
        <v>64.5</v>
      </c>
      <c r="N6677" s="37">
        <f t="shared" si="422"/>
        <v>138.15</v>
      </c>
    </row>
    <row r="6678" spans="1:14" ht="15.6" x14ac:dyDescent="0.3">
      <c r="A6678" s="40">
        <v>43744.041666666664</v>
      </c>
      <c r="B6678" s="29">
        <f t="shared" si="419"/>
        <v>10</v>
      </c>
      <c r="C6678" s="34">
        <v>6</v>
      </c>
      <c r="D6678" s="35">
        <v>137.85</v>
      </c>
      <c r="E6678" s="36">
        <v>113.85</v>
      </c>
      <c r="F6678" s="37">
        <f t="shared" si="420"/>
        <v>251.7</v>
      </c>
      <c r="G6678" s="38"/>
      <c r="H6678" s="35">
        <v>154.345</v>
      </c>
      <c r="I6678" s="36">
        <v>102.85899999999999</v>
      </c>
      <c r="J6678" s="37">
        <f t="shared" si="421"/>
        <v>257.20400000000001</v>
      </c>
      <c r="K6678" s="38"/>
      <c r="L6678" s="35">
        <v>73.650000000000006</v>
      </c>
      <c r="M6678" s="36">
        <v>64.5</v>
      </c>
      <c r="N6678" s="37">
        <f t="shared" si="422"/>
        <v>138.15</v>
      </c>
    </row>
    <row r="6679" spans="1:14" ht="15.6" x14ac:dyDescent="0.3">
      <c r="A6679" s="39">
        <v>43744.083333333336</v>
      </c>
      <c r="B6679" s="29">
        <f t="shared" si="419"/>
        <v>10</v>
      </c>
      <c r="C6679" s="34">
        <v>6</v>
      </c>
      <c r="D6679" s="35">
        <v>128.69999999999999</v>
      </c>
      <c r="E6679" s="36">
        <v>115.95</v>
      </c>
      <c r="F6679" s="37">
        <f t="shared" si="420"/>
        <v>244.64999999999998</v>
      </c>
      <c r="G6679" s="38"/>
      <c r="H6679" s="35">
        <v>155.23400000000001</v>
      </c>
      <c r="I6679" s="36">
        <v>101.419</v>
      </c>
      <c r="J6679" s="37">
        <f t="shared" si="421"/>
        <v>256.65300000000002</v>
      </c>
      <c r="K6679" s="38"/>
      <c r="L6679" s="35">
        <v>73.8</v>
      </c>
      <c r="M6679" s="36">
        <v>65.25</v>
      </c>
      <c r="N6679" s="37">
        <f t="shared" si="422"/>
        <v>139.05000000000001</v>
      </c>
    </row>
    <row r="6680" spans="1:14" ht="15.6" x14ac:dyDescent="0.3">
      <c r="A6680" s="40">
        <v>43744.125</v>
      </c>
      <c r="B6680" s="29">
        <f t="shared" si="419"/>
        <v>10</v>
      </c>
      <c r="C6680" s="34">
        <v>6</v>
      </c>
      <c r="D6680" s="35">
        <v>121.35</v>
      </c>
      <c r="E6680" s="36">
        <v>116.85</v>
      </c>
      <c r="F6680" s="37">
        <f t="shared" si="420"/>
        <v>238.2</v>
      </c>
      <c r="G6680" s="38"/>
      <c r="H6680" s="35">
        <v>155.03200000000001</v>
      </c>
      <c r="I6680" s="36">
        <v>101.149</v>
      </c>
      <c r="J6680" s="37">
        <f t="shared" si="421"/>
        <v>256.18100000000004</v>
      </c>
      <c r="K6680" s="38"/>
      <c r="L6680" s="35">
        <v>73.650000000000006</v>
      </c>
      <c r="M6680" s="36">
        <v>64.05</v>
      </c>
      <c r="N6680" s="37">
        <f t="shared" si="422"/>
        <v>137.69999999999999</v>
      </c>
    </row>
    <row r="6681" spans="1:14" ht="15.6" x14ac:dyDescent="0.3">
      <c r="A6681" s="39">
        <v>43744.166666666664</v>
      </c>
      <c r="B6681" s="29">
        <f t="shared" si="419"/>
        <v>10</v>
      </c>
      <c r="C6681" s="34">
        <v>6</v>
      </c>
      <c r="D6681" s="35">
        <v>118.05</v>
      </c>
      <c r="E6681" s="36">
        <v>114.6</v>
      </c>
      <c r="F6681" s="37">
        <f t="shared" si="420"/>
        <v>232.64999999999998</v>
      </c>
      <c r="G6681" s="38"/>
      <c r="H6681" s="35">
        <v>154.608</v>
      </c>
      <c r="I6681" s="36">
        <v>102.40600000000001</v>
      </c>
      <c r="J6681" s="37">
        <f t="shared" si="421"/>
        <v>257.01400000000001</v>
      </c>
      <c r="K6681" s="38"/>
      <c r="L6681" s="35">
        <v>73.95</v>
      </c>
      <c r="M6681" s="36">
        <v>64.5</v>
      </c>
      <c r="N6681" s="37">
        <f t="shared" si="422"/>
        <v>138.44999999999999</v>
      </c>
    </row>
    <row r="6682" spans="1:14" ht="15.6" x14ac:dyDescent="0.3">
      <c r="A6682" s="40">
        <v>43744.208333333336</v>
      </c>
      <c r="B6682" s="29">
        <f t="shared" si="419"/>
        <v>10</v>
      </c>
      <c r="C6682" s="34">
        <v>6</v>
      </c>
      <c r="D6682" s="35">
        <v>117.9</v>
      </c>
      <c r="E6682" s="36">
        <v>116.25</v>
      </c>
      <c r="F6682" s="37">
        <f t="shared" si="420"/>
        <v>234.15</v>
      </c>
      <c r="G6682" s="38"/>
      <c r="H6682" s="35">
        <v>155.24799999999999</v>
      </c>
      <c r="I6682" s="36">
        <v>101.807</v>
      </c>
      <c r="J6682" s="37">
        <f t="shared" si="421"/>
        <v>257.05500000000001</v>
      </c>
      <c r="K6682" s="38"/>
      <c r="L6682" s="35">
        <v>73.2</v>
      </c>
      <c r="M6682" s="36">
        <v>64.95</v>
      </c>
      <c r="N6682" s="37">
        <f t="shared" si="422"/>
        <v>138.15</v>
      </c>
    </row>
    <row r="6683" spans="1:14" ht="15.6" x14ac:dyDescent="0.3">
      <c r="A6683" s="39">
        <v>43744.25</v>
      </c>
      <c r="B6683" s="29">
        <f t="shared" si="419"/>
        <v>10</v>
      </c>
      <c r="C6683" s="34">
        <v>6</v>
      </c>
      <c r="D6683" s="35">
        <v>117.45</v>
      </c>
      <c r="E6683" s="36">
        <v>115.65</v>
      </c>
      <c r="F6683" s="37">
        <f t="shared" si="420"/>
        <v>233.10000000000002</v>
      </c>
      <c r="G6683" s="38"/>
      <c r="H6683" s="35">
        <v>154.20500000000001</v>
      </c>
      <c r="I6683" s="36">
        <v>101.086</v>
      </c>
      <c r="J6683" s="37">
        <f t="shared" si="421"/>
        <v>255.291</v>
      </c>
      <c r="K6683" s="38"/>
      <c r="L6683" s="35">
        <v>72.900000000000006</v>
      </c>
      <c r="M6683" s="36">
        <v>64.8</v>
      </c>
      <c r="N6683" s="37">
        <f t="shared" si="422"/>
        <v>137.69999999999999</v>
      </c>
    </row>
    <row r="6684" spans="1:14" ht="15.6" x14ac:dyDescent="0.3">
      <c r="A6684" s="40">
        <v>43744.291666666664</v>
      </c>
      <c r="B6684" s="29">
        <f t="shared" si="419"/>
        <v>10</v>
      </c>
      <c r="C6684" s="34">
        <v>6</v>
      </c>
      <c r="D6684" s="35">
        <v>124.2</v>
      </c>
      <c r="E6684" s="36">
        <v>115.5</v>
      </c>
      <c r="F6684" s="37">
        <f t="shared" si="420"/>
        <v>239.7</v>
      </c>
      <c r="G6684" s="38"/>
      <c r="H6684" s="35">
        <v>153.24700000000001</v>
      </c>
      <c r="I6684" s="36">
        <v>101.735</v>
      </c>
      <c r="J6684" s="37">
        <f t="shared" si="421"/>
        <v>254.98200000000003</v>
      </c>
      <c r="K6684" s="38"/>
      <c r="L6684" s="35">
        <v>73.650000000000006</v>
      </c>
      <c r="M6684" s="36">
        <v>64.650000000000006</v>
      </c>
      <c r="N6684" s="37">
        <f t="shared" si="422"/>
        <v>138.30000000000001</v>
      </c>
    </row>
    <row r="6685" spans="1:14" ht="15.6" x14ac:dyDescent="0.3">
      <c r="A6685" s="39">
        <v>43744.333333333336</v>
      </c>
      <c r="B6685" s="29">
        <f t="shared" si="419"/>
        <v>10</v>
      </c>
      <c r="C6685" s="34">
        <v>6</v>
      </c>
      <c r="D6685" s="35">
        <v>123.9</v>
      </c>
      <c r="E6685" s="36">
        <v>114.3</v>
      </c>
      <c r="F6685" s="37">
        <f t="shared" si="420"/>
        <v>238.2</v>
      </c>
      <c r="G6685" s="38"/>
      <c r="H6685" s="35">
        <v>155.69300000000001</v>
      </c>
      <c r="I6685" s="36">
        <v>104.232</v>
      </c>
      <c r="J6685" s="37">
        <f t="shared" si="421"/>
        <v>259.92500000000001</v>
      </c>
      <c r="K6685" s="38"/>
      <c r="L6685" s="35">
        <v>76.5</v>
      </c>
      <c r="M6685" s="36">
        <v>64.650000000000006</v>
      </c>
      <c r="N6685" s="37">
        <f t="shared" si="422"/>
        <v>141.15</v>
      </c>
    </row>
    <row r="6686" spans="1:14" ht="15.6" x14ac:dyDescent="0.3">
      <c r="A6686" s="40">
        <v>43744.375</v>
      </c>
      <c r="B6686" s="29">
        <f t="shared" si="419"/>
        <v>10</v>
      </c>
      <c r="C6686" s="34">
        <v>6</v>
      </c>
      <c r="D6686" s="35">
        <v>126.75</v>
      </c>
      <c r="E6686" s="36">
        <v>115.8</v>
      </c>
      <c r="F6686" s="37">
        <f t="shared" si="420"/>
        <v>242.55</v>
      </c>
      <c r="G6686" s="38"/>
      <c r="H6686" s="35">
        <v>154.81</v>
      </c>
      <c r="I6686" s="36">
        <v>101.747</v>
      </c>
      <c r="J6686" s="37">
        <f t="shared" si="421"/>
        <v>256.55700000000002</v>
      </c>
      <c r="K6686" s="38"/>
      <c r="L6686" s="35">
        <v>74.849999999999994</v>
      </c>
      <c r="M6686" s="36">
        <v>64.95</v>
      </c>
      <c r="N6686" s="37">
        <f t="shared" si="422"/>
        <v>139.80000000000001</v>
      </c>
    </row>
    <row r="6687" spans="1:14" ht="15.6" x14ac:dyDescent="0.3">
      <c r="A6687" s="39">
        <v>43744.416666666664</v>
      </c>
      <c r="B6687" s="29">
        <f t="shared" si="419"/>
        <v>10</v>
      </c>
      <c r="C6687" s="34">
        <v>6</v>
      </c>
      <c r="D6687" s="35">
        <v>127.95</v>
      </c>
      <c r="E6687" s="36">
        <v>116.7</v>
      </c>
      <c r="F6687" s="37">
        <f t="shared" si="420"/>
        <v>244.65</v>
      </c>
      <c r="G6687" s="38"/>
      <c r="H6687" s="35">
        <v>152.97399999999999</v>
      </c>
      <c r="I6687" s="36">
        <v>101.788</v>
      </c>
      <c r="J6687" s="37">
        <f t="shared" si="421"/>
        <v>254.762</v>
      </c>
      <c r="K6687" s="38"/>
      <c r="L6687" s="35">
        <v>74.400000000000006</v>
      </c>
      <c r="M6687" s="36">
        <v>65.400000000000006</v>
      </c>
      <c r="N6687" s="37">
        <f t="shared" si="422"/>
        <v>139.80000000000001</v>
      </c>
    </row>
    <row r="6688" spans="1:14" ht="15.6" x14ac:dyDescent="0.3">
      <c r="A6688" s="40">
        <v>43744.458333333336</v>
      </c>
      <c r="B6688" s="29">
        <f t="shared" si="419"/>
        <v>10</v>
      </c>
      <c r="C6688" s="34">
        <v>6</v>
      </c>
      <c r="D6688" s="35">
        <v>132.30000000000001</v>
      </c>
      <c r="E6688" s="36">
        <v>120.3</v>
      </c>
      <c r="F6688" s="37">
        <f t="shared" si="420"/>
        <v>252.60000000000002</v>
      </c>
      <c r="G6688" s="38"/>
      <c r="H6688" s="35">
        <v>153.60499999999999</v>
      </c>
      <c r="I6688" s="36">
        <v>101.721</v>
      </c>
      <c r="J6688" s="37">
        <f t="shared" si="421"/>
        <v>255.32599999999999</v>
      </c>
      <c r="K6688" s="38"/>
      <c r="L6688" s="35">
        <v>73.8</v>
      </c>
      <c r="M6688" s="36">
        <v>64.95</v>
      </c>
      <c r="N6688" s="37">
        <f t="shared" si="422"/>
        <v>138.75</v>
      </c>
    </row>
    <row r="6689" spans="1:14" ht="15.6" x14ac:dyDescent="0.3">
      <c r="A6689" s="39">
        <v>43744.5</v>
      </c>
      <c r="B6689" s="29">
        <f t="shared" si="419"/>
        <v>10</v>
      </c>
      <c r="C6689" s="34">
        <v>6</v>
      </c>
      <c r="D6689" s="35">
        <v>131.1</v>
      </c>
      <c r="E6689" s="36">
        <v>120.75</v>
      </c>
      <c r="F6689" s="37">
        <f t="shared" si="420"/>
        <v>251.85</v>
      </c>
      <c r="G6689" s="38"/>
      <c r="H6689" s="35">
        <v>152.733</v>
      </c>
      <c r="I6689" s="36">
        <v>101.152</v>
      </c>
      <c r="J6689" s="37">
        <f t="shared" si="421"/>
        <v>253.88499999999999</v>
      </c>
      <c r="K6689" s="38"/>
      <c r="L6689" s="35">
        <v>72.900000000000006</v>
      </c>
      <c r="M6689" s="36">
        <v>65.55</v>
      </c>
      <c r="N6689" s="37">
        <f t="shared" si="422"/>
        <v>138.44999999999999</v>
      </c>
    </row>
    <row r="6690" spans="1:14" ht="15.6" x14ac:dyDescent="0.3">
      <c r="A6690" s="40">
        <v>43744.541666666664</v>
      </c>
      <c r="B6690" s="29">
        <f t="shared" si="419"/>
        <v>10</v>
      </c>
      <c r="C6690" s="34">
        <v>6</v>
      </c>
      <c r="D6690" s="35">
        <v>143.85</v>
      </c>
      <c r="E6690" s="36">
        <v>122.85</v>
      </c>
      <c r="F6690" s="37">
        <f t="shared" si="420"/>
        <v>266.7</v>
      </c>
      <c r="G6690" s="38"/>
      <c r="H6690" s="35">
        <v>152.66399999999999</v>
      </c>
      <c r="I6690" s="36">
        <v>103.72799999999999</v>
      </c>
      <c r="J6690" s="37">
        <f t="shared" si="421"/>
        <v>256.392</v>
      </c>
      <c r="K6690" s="38"/>
      <c r="L6690" s="35">
        <v>74.849999999999994</v>
      </c>
      <c r="M6690" s="36">
        <v>66.45</v>
      </c>
      <c r="N6690" s="37">
        <f t="shared" si="422"/>
        <v>141.30000000000001</v>
      </c>
    </row>
    <row r="6691" spans="1:14" ht="15.6" x14ac:dyDescent="0.3">
      <c r="A6691" s="39">
        <v>43744.583333333336</v>
      </c>
      <c r="B6691" s="29">
        <f t="shared" si="419"/>
        <v>10</v>
      </c>
      <c r="C6691" s="34">
        <v>6</v>
      </c>
      <c r="D6691" s="35">
        <v>143.25</v>
      </c>
      <c r="E6691" s="36">
        <v>119.7</v>
      </c>
      <c r="F6691" s="37">
        <f t="shared" si="420"/>
        <v>262.95</v>
      </c>
      <c r="G6691" s="38"/>
      <c r="H6691" s="35">
        <v>153.84200000000001</v>
      </c>
      <c r="I6691" s="36">
        <v>104.879</v>
      </c>
      <c r="J6691" s="37">
        <f t="shared" si="421"/>
        <v>258.721</v>
      </c>
      <c r="K6691" s="38"/>
      <c r="L6691" s="35">
        <v>73.2</v>
      </c>
      <c r="M6691" s="36">
        <v>69.3</v>
      </c>
      <c r="N6691" s="37">
        <f t="shared" si="422"/>
        <v>142.5</v>
      </c>
    </row>
    <row r="6692" spans="1:14" ht="15.6" x14ac:dyDescent="0.3">
      <c r="A6692" s="40">
        <v>43744.625</v>
      </c>
      <c r="B6692" s="29">
        <f t="shared" si="419"/>
        <v>10</v>
      </c>
      <c r="C6692" s="34">
        <v>6</v>
      </c>
      <c r="D6692" s="35">
        <v>149.69999999999999</v>
      </c>
      <c r="E6692" s="36">
        <v>117.3</v>
      </c>
      <c r="F6692" s="37">
        <f t="shared" si="420"/>
        <v>267</v>
      </c>
      <c r="G6692" s="38"/>
      <c r="H6692" s="35">
        <v>151.899</v>
      </c>
      <c r="I6692" s="36">
        <v>104.501</v>
      </c>
      <c r="J6692" s="37">
        <f t="shared" si="421"/>
        <v>256.39999999999998</v>
      </c>
      <c r="K6692" s="38"/>
      <c r="L6692" s="35">
        <v>73.8</v>
      </c>
      <c r="M6692" s="36">
        <v>68.099999999999994</v>
      </c>
      <c r="N6692" s="37">
        <f t="shared" si="422"/>
        <v>141.89999999999998</v>
      </c>
    </row>
    <row r="6693" spans="1:14" ht="15.6" x14ac:dyDescent="0.3">
      <c r="A6693" s="39">
        <v>43744.666666666664</v>
      </c>
      <c r="B6693" s="29">
        <f t="shared" si="419"/>
        <v>10</v>
      </c>
      <c r="C6693" s="34">
        <v>6</v>
      </c>
      <c r="D6693" s="35">
        <v>149.25</v>
      </c>
      <c r="E6693" s="36">
        <v>116.25</v>
      </c>
      <c r="F6693" s="37">
        <f t="shared" si="420"/>
        <v>265.5</v>
      </c>
      <c r="G6693" s="38"/>
      <c r="H6693" s="35">
        <v>151.923</v>
      </c>
      <c r="I6693" s="36">
        <v>104.477</v>
      </c>
      <c r="J6693" s="37">
        <f t="shared" si="421"/>
        <v>256.39999999999998</v>
      </c>
      <c r="K6693" s="38"/>
      <c r="L6693" s="35">
        <v>74.400000000000006</v>
      </c>
      <c r="M6693" s="36">
        <v>68.400000000000006</v>
      </c>
      <c r="N6693" s="37">
        <f t="shared" si="422"/>
        <v>142.80000000000001</v>
      </c>
    </row>
    <row r="6694" spans="1:14" ht="15.6" x14ac:dyDescent="0.3">
      <c r="A6694" s="40">
        <v>43744.708333333336</v>
      </c>
      <c r="B6694" s="29">
        <f t="shared" si="419"/>
        <v>10</v>
      </c>
      <c r="C6694" s="34">
        <v>6</v>
      </c>
      <c r="D6694" s="35">
        <v>150.75</v>
      </c>
      <c r="E6694" s="36">
        <v>115.2</v>
      </c>
      <c r="F6694" s="37">
        <f t="shared" si="420"/>
        <v>265.95</v>
      </c>
      <c r="G6694" s="38"/>
      <c r="H6694" s="35">
        <v>152.328</v>
      </c>
      <c r="I6694" s="36">
        <v>103.71899999999999</v>
      </c>
      <c r="J6694" s="37">
        <f t="shared" si="421"/>
        <v>256.04700000000003</v>
      </c>
      <c r="K6694" s="38"/>
      <c r="L6694" s="35">
        <v>73.650000000000006</v>
      </c>
      <c r="M6694" s="36">
        <v>65.849999999999994</v>
      </c>
      <c r="N6694" s="37">
        <f t="shared" si="422"/>
        <v>139.5</v>
      </c>
    </row>
    <row r="6695" spans="1:14" ht="15.6" x14ac:dyDescent="0.3">
      <c r="A6695" s="39">
        <v>43744.75</v>
      </c>
      <c r="B6695" s="29">
        <f t="shared" si="419"/>
        <v>10</v>
      </c>
      <c r="C6695" s="34">
        <v>6</v>
      </c>
      <c r="D6695" s="35">
        <v>156.9</v>
      </c>
      <c r="E6695" s="36">
        <v>112.5</v>
      </c>
      <c r="F6695" s="37">
        <f t="shared" si="420"/>
        <v>269.39999999999998</v>
      </c>
      <c r="G6695" s="38"/>
      <c r="H6695" s="35">
        <v>155.16999999999999</v>
      </c>
      <c r="I6695" s="36">
        <v>103.443</v>
      </c>
      <c r="J6695" s="37">
        <f t="shared" si="421"/>
        <v>258.613</v>
      </c>
      <c r="K6695" s="38"/>
      <c r="L6695" s="35">
        <v>74.25</v>
      </c>
      <c r="M6695" s="36">
        <v>65.099999999999994</v>
      </c>
      <c r="N6695" s="37">
        <f t="shared" si="422"/>
        <v>139.35</v>
      </c>
    </row>
    <row r="6696" spans="1:14" ht="15.6" x14ac:dyDescent="0.3">
      <c r="A6696" s="40">
        <v>43744.791666666664</v>
      </c>
      <c r="B6696" s="29">
        <f t="shared" si="419"/>
        <v>10</v>
      </c>
      <c r="C6696" s="34">
        <v>6</v>
      </c>
      <c r="D6696" s="35">
        <v>158.25</v>
      </c>
      <c r="E6696" s="36">
        <v>109.95</v>
      </c>
      <c r="F6696" s="37">
        <f t="shared" si="420"/>
        <v>268.2</v>
      </c>
      <c r="G6696" s="38"/>
      <c r="H6696" s="35">
        <v>152.61500000000001</v>
      </c>
      <c r="I6696" s="36">
        <v>102.473</v>
      </c>
      <c r="J6696" s="37">
        <f t="shared" si="421"/>
        <v>255.08800000000002</v>
      </c>
      <c r="K6696" s="38"/>
      <c r="L6696" s="35">
        <v>74.25</v>
      </c>
      <c r="M6696" s="36">
        <v>65.25</v>
      </c>
      <c r="N6696" s="37">
        <f t="shared" si="422"/>
        <v>139.5</v>
      </c>
    </row>
    <row r="6697" spans="1:14" ht="15.6" x14ac:dyDescent="0.3">
      <c r="A6697" s="39">
        <v>43744.833333333336</v>
      </c>
      <c r="B6697" s="29">
        <f t="shared" si="419"/>
        <v>10</v>
      </c>
      <c r="C6697" s="34">
        <v>6</v>
      </c>
      <c r="D6697" s="35">
        <v>147.15</v>
      </c>
      <c r="E6697" s="36">
        <v>110.4</v>
      </c>
      <c r="F6697" s="37">
        <f t="shared" si="420"/>
        <v>257.55</v>
      </c>
      <c r="G6697" s="38"/>
      <c r="H6697" s="35">
        <v>153.149</v>
      </c>
      <c r="I6697" s="36">
        <v>99.491</v>
      </c>
      <c r="J6697" s="37">
        <f t="shared" si="421"/>
        <v>252.64</v>
      </c>
      <c r="K6697" s="38"/>
      <c r="L6697" s="35">
        <v>73.2</v>
      </c>
      <c r="M6697" s="36">
        <v>64.650000000000006</v>
      </c>
      <c r="N6697" s="37">
        <f t="shared" si="422"/>
        <v>137.85000000000002</v>
      </c>
    </row>
    <row r="6698" spans="1:14" ht="15.6" x14ac:dyDescent="0.3">
      <c r="A6698" s="40">
        <v>43744.875</v>
      </c>
      <c r="B6698" s="29">
        <f t="shared" si="419"/>
        <v>10</v>
      </c>
      <c r="C6698" s="34">
        <v>6</v>
      </c>
      <c r="D6698" s="35">
        <v>139.80000000000001</v>
      </c>
      <c r="E6698" s="36">
        <v>113.85</v>
      </c>
      <c r="F6698" s="37">
        <f t="shared" si="420"/>
        <v>253.65</v>
      </c>
      <c r="G6698" s="38"/>
      <c r="H6698" s="35">
        <v>154.661</v>
      </c>
      <c r="I6698" s="36">
        <v>98.299000000000007</v>
      </c>
      <c r="J6698" s="37">
        <f t="shared" si="421"/>
        <v>252.96</v>
      </c>
      <c r="K6698" s="38"/>
      <c r="L6698" s="35">
        <v>74.099999999999994</v>
      </c>
      <c r="M6698" s="36">
        <v>65.400000000000006</v>
      </c>
      <c r="N6698" s="37">
        <f t="shared" si="422"/>
        <v>139.5</v>
      </c>
    </row>
    <row r="6699" spans="1:14" ht="15.6" x14ac:dyDescent="0.3">
      <c r="A6699" s="39">
        <v>43744.916666666664</v>
      </c>
      <c r="B6699" s="29">
        <f t="shared" si="419"/>
        <v>10</v>
      </c>
      <c r="C6699" s="34">
        <v>6</v>
      </c>
      <c r="D6699" s="35">
        <v>136.35</v>
      </c>
      <c r="E6699" s="36">
        <v>111.15</v>
      </c>
      <c r="F6699" s="37">
        <f t="shared" si="420"/>
        <v>247.5</v>
      </c>
      <c r="G6699" s="38"/>
      <c r="H6699" s="35">
        <v>154.15600000000001</v>
      </c>
      <c r="I6699" s="36">
        <v>99.799000000000007</v>
      </c>
      <c r="J6699" s="37">
        <f t="shared" si="421"/>
        <v>253.95500000000001</v>
      </c>
      <c r="K6699" s="38"/>
      <c r="L6699" s="35">
        <v>74.25</v>
      </c>
      <c r="M6699" s="36">
        <v>64.5</v>
      </c>
      <c r="N6699" s="37">
        <f t="shared" si="422"/>
        <v>138.75</v>
      </c>
    </row>
    <row r="6700" spans="1:14" ht="15.6" x14ac:dyDescent="0.3">
      <c r="A6700" s="40">
        <v>43744.958333333336</v>
      </c>
      <c r="B6700" s="29">
        <f t="shared" si="419"/>
        <v>10</v>
      </c>
      <c r="C6700" s="34">
        <v>6</v>
      </c>
      <c r="D6700" s="35">
        <v>127.35</v>
      </c>
      <c r="E6700" s="36">
        <v>111.3</v>
      </c>
      <c r="F6700" s="37">
        <f t="shared" si="420"/>
        <v>238.64999999999998</v>
      </c>
      <c r="G6700" s="38"/>
      <c r="H6700" s="35">
        <v>152.94300000000001</v>
      </c>
      <c r="I6700" s="36">
        <v>97.480999999999995</v>
      </c>
      <c r="J6700" s="37">
        <f t="shared" si="421"/>
        <v>250.42400000000001</v>
      </c>
      <c r="K6700" s="38"/>
      <c r="L6700" s="35">
        <v>74.55</v>
      </c>
      <c r="M6700" s="36">
        <v>65.55</v>
      </c>
      <c r="N6700" s="37">
        <f t="shared" si="422"/>
        <v>140.1</v>
      </c>
    </row>
    <row r="6701" spans="1:14" ht="15.6" x14ac:dyDescent="0.3">
      <c r="A6701" s="39">
        <v>43744</v>
      </c>
      <c r="B6701" s="29">
        <f t="shared" si="419"/>
        <v>10</v>
      </c>
      <c r="C6701" s="34">
        <v>6</v>
      </c>
      <c r="D6701" s="35">
        <v>126.9</v>
      </c>
      <c r="E6701" s="36">
        <v>110.55</v>
      </c>
      <c r="F6701" s="37">
        <f t="shared" si="420"/>
        <v>237.45</v>
      </c>
      <c r="G6701" s="38"/>
      <c r="H6701" s="35">
        <v>152.108</v>
      </c>
      <c r="I6701" s="36">
        <v>99.007999999999996</v>
      </c>
      <c r="J6701" s="37">
        <f t="shared" si="421"/>
        <v>251.11599999999999</v>
      </c>
      <c r="K6701" s="38"/>
      <c r="L6701" s="35">
        <v>74.400000000000006</v>
      </c>
      <c r="M6701" s="36">
        <v>64.650000000000006</v>
      </c>
      <c r="N6701" s="37">
        <f t="shared" si="422"/>
        <v>139.05000000000001</v>
      </c>
    </row>
    <row r="6702" spans="1:14" ht="15.6" x14ac:dyDescent="0.3">
      <c r="A6702" s="40">
        <v>43745.041666666664</v>
      </c>
      <c r="B6702" s="29">
        <f t="shared" si="419"/>
        <v>10</v>
      </c>
      <c r="C6702" s="34">
        <v>7</v>
      </c>
      <c r="D6702" s="35">
        <v>123.15</v>
      </c>
      <c r="E6702" s="36">
        <v>112.8</v>
      </c>
      <c r="F6702" s="37">
        <f t="shared" si="420"/>
        <v>235.95</v>
      </c>
      <c r="G6702" s="38"/>
      <c r="H6702" s="35">
        <v>152.85300000000001</v>
      </c>
      <c r="I6702" s="36">
        <v>98.793000000000006</v>
      </c>
      <c r="J6702" s="37">
        <f t="shared" si="421"/>
        <v>251.64600000000002</v>
      </c>
      <c r="K6702" s="38"/>
      <c r="L6702" s="35">
        <v>75</v>
      </c>
      <c r="M6702" s="36">
        <v>66</v>
      </c>
      <c r="N6702" s="37">
        <f t="shared" si="422"/>
        <v>141</v>
      </c>
    </row>
    <row r="6703" spans="1:14" ht="15.6" x14ac:dyDescent="0.3">
      <c r="A6703" s="39">
        <v>43745.083333333336</v>
      </c>
      <c r="B6703" s="29">
        <f t="shared" si="419"/>
        <v>10</v>
      </c>
      <c r="C6703" s="34">
        <v>7</v>
      </c>
      <c r="D6703" s="35">
        <v>117.15</v>
      </c>
      <c r="E6703" s="36">
        <v>110.85</v>
      </c>
      <c r="F6703" s="37">
        <f t="shared" si="420"/>
        <v>228</v>
      </c>
      <c r="G6703" s="38"/>
      <c r="H6703" s="35">
        <v>153.137</v>
      </c>
      <c r="I6703" s="36">
        <v>98.29</v>
      </c>
      <c r="J6703" s="37">
        <f t="shared" si="421"/>
        <v>251.42700000000002</v>
      </c>
      <c r="K6703" s="38"/>
      <c r="L6703" s="35">
        <v>73.8</v>
      </c>
      <c r="M6703" s="36">
        <v>64.8</v>
      </c>
      <c r="N6703" s="37">
        <f t="shared" si="422"/>
        <v>138.6</v>
      </c>
    </row>
    <row r="6704" spans="1:14" ht="15.6" x14ac:dyDescent="0.3">
      <c r="A6704" s="40">
        <v>43745.125</v>
      </c>
      <c r="B6704" s="29">
        <f t="shared" si="419"/>
        <v>10</v>
      </c>
      <c r="C6704" s="34">
        <v>7</v>
      </c>
      <c r="D6704" s="35">
        <v>117.3</v>
      </c>
      <c r="E6704" s="36">
        <v>103.2</v>
      </c>
      <c r="F6704" s="37">
        <f t="shared" si="420"/>
        <v>220.5</v>
      </c>
      <c r="G6704" s="38"/>
      <c r="H6704" s="35">
        <v>140.63999999999999</v>
      </c>
      <c r="I6704" s="36">
        <v>99.087000000000003</v>
      </c>
      <c r="J6704" s="37">
        <f t="shared" si="421"/>
        <v>239.72699999999998</v>
      </c>
      <c r="K6704" s="38"/>
      <c r="L6704" s="35">
        <v>74.099999999999994</v>
      </c>
      <c r="M6704" s="36">
        <v>65.7</v>
      </c>
      <c r="N6704" s="37">
        <f t="shared" si="422"/>
        <v>139.80000000000001</v>
      </c>
    </row>
    <row r="6705" spans="1:14" ht="15.6" x14ac:dyDescent="0.3">
      <c r="A6705" s="39">
        <v>43745.166666666664</v>
      </c>
      <c r="B6705" s="29">
        <f t="shared" si="419"/>
        <v>10</v>
      </c>
      <c r="C6705" s="34">
        <v>7</v>
      </c>
      <c r="D6705" s="35">
        <v>121.2</v>
      </c>
      <c r="E6705" s="36">
        <v>99.15</v>
      </c>
      <c r="F6705" s="37">
        <f t="shared" si="420"/>
        <v>220.35000000000002</v>
      </c>
      <c r="G6705" s="38"/>
      <c r="H6705" s="35">
        <v>142.04499999999999</v>
      </c>
      <c r="I6705" s="36">
        <v>97.718000000000004</v>
      </c>
      <c r="J6705" s="37">
        <f t="shared" si="421"/>
        <v>239.76299999999998</v>
      </c>
      <c r="K6705" s="38"/>
      <c r="L6705" s="35">
        <v>82.2</v>
      </c>
      <c r="M6705" s="36">
        <v>64.349999999999994</v>
      </c>
      <c r="N6705" s="37">
        <f t="shared" si="422"/>
        <v>146.55000000000001</v>
      </c>
    </row>
    <row r="6706" spans="1:14" ht="15.6" x14ac:dyDescent="0.3">
      <c r="A6706" s="40">
        <v>43745.208333333336</v>
      </c>
      <c r="B6706" s="29">
        <f t="shared" si="419"/>
        <v>10</v>
      </c>
      <c r="C6706" s="34">
        <v>7</v>
      </c>
      <c r="D6706" s="35">
        <v>122.55</v>
      </c>
      <c r="E6706" s="36">
        <v>127.5</v>
      </c>
      <c r="F6706" s="37">
        <f t="shared" si="420"/>
        <v>250.05</v>
      </c>
      <c r="G6706" s="38"/>
      <c r="H6706" s="35">
        <v>165.16800000000001</v>
      </c>
      <c r="I6706" s="36">
        <v>104.539</v>
      </c>
      <c r="J6706" s="37">
        <f t="shared" si="421"/>
        <v>269.70699999999999</v>
      </c>
      <c r="K6706" s="38"/>
      <c r="L6706" s="35">
        <v>107.25</v>
      </c>
      <c r="M6706" s="36">
        <v>76.05</v>
      </c>
      <c r="N6706" s="37">
        <f t="shared" si="422"/>
        <v>183.3</v>
      </c>
    </row>
    <row r="6707" spans="1:14" ht="15.6" x14ac:dyDescent="0.3">
      <c r="A6707" s="39">
        <v>43745.25</v>
      </c>
      <c r="B6707" s="29">
        <f t="shared" si="419"/>
        <v>10</v>
      </c>
      <c r="C6707" s="34">
        <v>7</v>
      </c>
      <c r="D6707" s="35">
        <v>122.25</v>
      </c>
      <c r="E6707" s="36">
        <v>141.44999999999999</v>
      </c>
      <c r="F6707" s="37">
        <f t="shared" si="420"/>
        <v>263.7</v>
      </c>
      <c r="G6707" s="38"/>
      <c r="H6707" s="35">
        <v>175.91499999999999</v>
      </c>
      <c r="I6707" s="36">
        <v>118.504</v>
      </c>
      <c r="J6707" s="37">
        <f t="shared" si="421"/>
        <v>294.41899999999998</v>
      </c>
      <c r="K6707" s="38"/>
      <c r="L6707" s="35">
        <v>110.7</v>
      </c>
      <c r="M6707" s="36">
        <v>76.349999999999994</v>
      </c>
      <c r="N6707" s="37">
        <f t="shared" si="422"/>
        <v>187.05</v>
      </c>
    </row>
    <row r="6708" spans="1:14" ht="15.6" x14ac:dyDescent="0.3">
      <c r="A6708" s="40">
        <v>43745.291666666664</v>
      </c>
      <c r="B6708" s="29">
        <f t="shared" si="419"/>
        <v>10</v>
      </c>
      <c r="C6708" s="34">
        <v>7</v>
      </c>
      <c r="D6708" s="35">
        <v>162.9</v>
      </c>
      <c r="E6708" s="36">
        <v>154.65</v>
      </c>
      <c r="F6708" s="37">
        <f t="shared" si="420"/>
        <v>317.55</v>
      </c>
      <c r="G6708" s="38"/>
      <c r="H6708" s="35">
        <v>203.09100000000001</v>
      </c>
      <c r="I6708" s="36">
        <v>177.05600000000001</v>
      </c>
      <c r="J6708" s="37">
        <f t="shared" si="421"/>
        <v>380.14700000000005</v>
      </c>
      <c r="K6708" s="38"/>
      <c r="L6708" s="35">
        <v>114.9</v>
      </c>
      <c r="M6708" s="36">
        <v>81.75</v>
      </c>
      <c r="N6708" s="37">
        <f t="shared" si="422"/>
        <v>196.65</v>
      </c>
    </row>
    <row r="6709" spans="1:14" ht="15.6" x14ac:dyDescent="0.3">
      <c r="A6709" s="39">
        <v>43745.333333333336</v>
      </c>
      <c r="B6709" s="29">
        <f t="shared" si="419"/>
        <v>10</v>
      </c>
      <c r="C6709" s="34">
        <v>7</v>
      </c>
      <c r="D6709" s="35">
        <v>179.4</v>
      </c>
      <c r="E6709" s="36">
        <v>173.7</v>
      </c>
      <c r="F6709" s="37">
        <f t="shared" si="420"/>
        <v>353.1</v>
      </c>
      <c r="G6709" s="38"/>
      <c r="H6709" s="35">
        <v>209.209</v>
      </c>
      <c r="I6709" s="36">
        <v>208.51599999999999</v>
      </c>
      <c r="J6709" s="37">
        <f t="shared" si="421"/>
        <v>417.72500000000002</v>
      </c>
      <c r="K6709" s="38"/>
      <c r="L6709" s="35">
        <v>128.55000000000001</v>
      </c>
      <c r="M6709" s="36">
        <v>98.85</v>
      </c>
      <c r="N6709" s="37">
        <f t="shared" si="422"/>
        <v>227.4</v>
      </c>
    </row>
    <row r="6710" spans="1:14" ht="15.6" x14ac:dyDescent="0.3">
      <c r="A6710" s="40">
        <v>43745.375</v>
      </c>
      <c r="B6710" s="29">
        <f t="shared" si="419"/>
        <v>10</v>
      </c>
      <c r="C6710" s="34">
        <v>7</v>
      </c>
      <c r="D6710" s="35">
        <v>196.95</v>
      </c>
      <c r="E6710" s="36">
        <v>204.45</v>
      </c>
      <c r="F6710" s="37">
        <f t="shared" si="420"/>
        <v>401.4</v>
      </c>
      <c r="G6710" s="38"/>
      <c r="H6710" s="35">
        <v>236.625</v>
      </c>
      <c r="I6710" s="36">
        <v>235.96899999999999</v>
      </c>
      <c r="J6710" s="37">
        <f t="shared" si="421"/>
        <v>472.59399999999999</v>
      </c>
      <c r="K6710" s="38"/>
      <c r="L6710" s="35">
        <v>148.5</v>
      </c>
      <c r="M6710" s="36">
        <v>118.2</v>
      </c>
      <c r="N6710" s="37">
        <f t="shared" si="422"/>
        <v>266.7</v>
      </c>
    </row>
    <row r="6711" spans="1:14" ht="15.6" x14ac:dyDescent="0.3">
      <c r="A6711" s="39">
        <v>43745.416666666664</v>
      </c>
      <c r="B6711" s="29">
        <f t="shared" si="419"/>
        <v>10</v>
      </c>
      <c r="C6711" s="34">
        <v>7</v>
      </c>
      <c r="D6711" s="35">
        <v>207.6</v>
      </c>
      <c r="E6711" s="36">
        <v>235.8</v>
      </c>
      <c r="F6711" s="37">
        <f t="shared" si="420"/>
        <v>443.4</v>
      </c>
      <c r="G6711" s="38"/>
      <c r="H6711" s="35">
        <v>253.06800000000001</v>
      </c>
      <c r="I6711" s="36">
        <v>254.745</v>
      </c>
      <c r="J6711" s="37">
        <f t="shared" si="421"/>
        <v>507.81299999999999</v>
      </c>
      <c r="K6711" s="38"/>
      <c r="L6711" s="35">
        <v>161.55000000000001</v>
      </c>
      <c r="M6711" s="36">
        <v>134.1</v>
      </c>
      <c r="N6711" s="37">
        <f t="shared" si="422"/>
        <v>295.64999999999998</v>
      </c>
    </row>
    <row r="6712" spans="1:14" ht="15.6" x14ac:dyDescent="0.3">
      <c r="A6712" s="40">
        <v>43745.458333333336</v>
      </c>
      <c r="B6712" s="29">
        <f t="shared" si="419"/>
        <v>10</v>
      </c>
      <c r="C6712" s="34">
        <v>7</v>
      </c>
      <c r="D6712" s="35">
        <v>214.65</v>
      </c>
      <c r="E6712" s="36">
        <v>241.65</v>
      </c>
      <c r="F6712" s="37">
        <f t="shared" si="420"/>
        <v>456.3</v>
      </c>
      <c r="G6712" s="38"/>
      <c r="H6712" s="35">
        <v>261.02100000000002</v>
      </c>
      <c r="I6712" s="36">
        <v>232.905</v>
      </c>
      <c r="J6712" s="37">
        <f t="shared" si="421"/>
        <v>493.92600000000004</v>
      </c>
      <c r="K6712" s="38"/>
      <c r="L6712" s="35">
        <v>163.95</v>
      </c>
      <c r="M6712" s="36">
        <v>136.5</v>
      </c>
      <c r="N6712" s="37">
        <f t="shared" si="422"/>
        <v>300.45</v>
      </c>
    </row>
    <row r="6713" spans="1:14" ht="15.6" x14ac:dyDescent="0.3">
      <c r="A6713" s="39">
        <v>43745.5</v>
      </c>
      <c r="B6713" s="29">
        <f t="shared" si="419"/>
        <v>10</v>
      </c>
      <c r="C6713" s="34">
        <v>7</v>
      </c>
      <c r="D6713" s="35">
        <v>221.25</v>
      </c>
      <c r="E6713" s="36">
        <v>244.05</v>
      </c>
      <c r="F6713" s="37">
        <f t="shared" si="420"/>
        <v>465.3</v>
      </c>
      <c r="G6713" s="38"/>
      <c r="H6713" s="35">
        <v>258.38099999999997</v>
      </c>
      <c r="I6713" s="36">
        <v>222.99799999999999</v>
      </c>
      <c r="J6713" s="37">
        <f t="shared" si="421"/>
        <v>481.37899999999996</v>
      </c>
      <c r="K6713" s="38"/>
      <c r="L6713" s="35">
        <v>168.45</v>
      </c>
      <c r="M6713" s="36">
        <v>137.4</v>
      </c>
      <c r="N6713" s="37">
        <f t="shared" si="422"/>
        <v>305.85000000000002</v>
      </c>
    </row>
    <row r="6714" spans="1:14" ht="15.6" x14ac:dyDescent="0.3">
      <c r="A6714" s="40">
        <v>43745.541666666664</v>
      </c>
      <c r="B6714" s="29">
        <f t="shared" si="419"/>
        <v>10</v>
      </c>
      <c r="C6714" s="34">
        <v>7</v>
      </c>
      <c r="D6714" s="35">
        <v>232.8</v>
      </c>
      <c r="E6714" s="36">
        <v>244.95</v>
      </c>
      <c r="F6714" s="37">
        <f t="shared" si="420"/>
        <v>477.75</v>
      </c>
      <c r="G6714" s="38"/>
      <c r="H6714" s="35">
        <v>262.786</v>
      </c>
      <c r="I6714" s="36">
        <v>233.976</v>
      </c>
      <c r="J6714" s="37">
        <f t="shared" si="421"/>
        <v>496.762</v>
      </c>
      <c r="K6714" s="38"/>
      <c r="L6714" s="35">
        <v>170.25</v>
      </c>
      <c r="M6714" s="36">
        <v>137.55000000000001</v>
      </c>
      <c r="N6714" s="37">
        <f t="shared" si="422"/>
        <v>307.8</v>
      </c>
    </row>
    <row r="6715" spans="1:14" ht="15.6" x14ac:dyDescent="0.3">
      <c r="A6715" s="39">
        <v>43745.583333333336</v>
      </c>
      <c r="B6715" s="29">
        <f t="shared" si="419"/>
        <v>10</v>
      </c>
      <c r="C6715" s="34">
        <v>7</v>
      </c>
      <c r="D6715" s="35">
        <v>234.45</v>
      </c>
      <c r="E6715" s="36">
        <v>243.6</v>
      </c>
      <c r="F6715" s="37">
        <f t="shared" si="420"/>
        <v>478.04999999999995</v>
      </c>
      <c r="G6715" s="38"/>
      <c r="H6715" s="35">
        <v>266.94299999999998</v>
      </c>
      <c r="I6715" s="36">
        <v>229.601</v>
      </c>
      <c r="J6715" s="37">
        <f t="shared" si="421"/>
        <v>496.54399999999998</v>
      </c>
      <c r="K6715" s="38"/>
      <c r="L6715" s="35">
        <v>167.4</v>
      </c>
      <c r="M6715" s="36">
        <v>134.69999999999999</v>
      </c>
      <c r="N6715" s="37">
        <f t="shared" si="422"/>
        <v>302.10000000000002</v>
      </c>
    </row>
    <row r="6716" spans="1:14" ht="15.6" x14ac:dyDescent="0.3">
      <c r="A6716" s="40">
        <v>43745.625</v>
      </c>
      <c r="B6716" s="29">
        <f t="shared" si="419"/>
        <v>10</v>
      </c>
      <c r="C6716" s="34">
        <v>7</v>
      </c>
      <c r="D6716" s="35">
        <v>233.7</v>
      </c>
      <c r="E6716" s="36">
        <v>243</v>
      </c>
      <c r="F6716" s="37">
        <f t="shared" si="420"/>
        <v>476.7</v>
      </c>
      <c r="G6716" s="38"/>
      <c r="H6716" s="35">
        <v>256.31200000000001</v>
      </c>
      <c r="I6716" s="36">
        <v>225.65899999999999</v>
      </c>
      <c r="J6716" s="37">
        <f t="shared" si="421"/>
        <v>481.971</v>
      </c>
      <c r="K6716" s="38"/>
      <c r="L6716" s="35">
        <v>159.6</v>
      </c>
      <c r="M6716" s="36">
        <v>130.19999999999999</v>
      </c>
      <c r="N6716" s="37">
        <f t="shared" si="422"/>
        <v>289.79999999999995</v>
      </c>
    </row>
    <row r="6717" spans="1:14" ht="15.6" x14ac:dyDescent="0.3">
      <c r="A6717" s="39">
        <v>43745.666666666664</v>
      </c>
      <c r="B6717" s="29">
        <f t="shared" si="419"/>
        <v>10</v>
      </c>
      <c r="C6717" s="34">
        <v>7</v>
      </c>
      <c r="D6717" s="35">
        <v>229.35</v>
      </c>
      <c r="E6717" s="36">
        <v>238.05</v>
      </c>
      <c r="F6717" s="37">
        <f t="shared" si="420"/>
        <v>467.4</v>
      </c>
      <c r="G6717" s="38"/>
      <c r="H6717" s="35">
        <v>258.21600000000001</v>
      </c>
      <c r="I6717" s="36">
        <v>218.68199999999999</v>
      </c>
      <c r="J6717" s="37">
        <f t="shared" si="421"/>
        <v>476.89800000000002</v>
      </c>
      <c r="K6717" s="38"/>
      <c r="L6717" s="35">
        <v>160.35</v>
      </c>
      <c r="M6717" s="36">
        <v>130.94999999999999</v>
      </c>
      <c r="N6717" s="37">
        <f t="shared" si="422"/>
        <v>291.29999999999995</v>
      </c>
    </row>
    <row r="6718" spans="1:14" ht="15.6" x14ac:dyDescent="0.3">
      <c r="A6718" s="40">
        <v>43745.708333333336</v>
      </c>
      <c r="B6718" s="29">
        <f t="shared" si="419"/>
        <v>10</v>
      </c>
      <c r="C6718" s="34">
        <v>7</v>
      </c>
      <c r="D6718" s="35">
        <v>221.1</v>
      </c>
      <c r="E6718" s="36">
        <v>225.75</v>
      </c>
      <c r="F6718" s="37">
        <f t="shared" si="420"/>
        <v>446.85</v>
      </c>
      <c r="G6718" s="38"/>
      <c r="H6718" s="35">
        <v>244.57900000000001</v>
      </c>
      <c r="I6718" s="36">
        <v>213.185</v>
      </c>
      <c r="J6718" s="37">
        <f t="shared" si="421"/>
        <v>457.76400000000001</v>
      </c>
      <c r="K6718" s="38"/>
      <c r="L6718" s="35">
        <v>154.5</v>
      </c>
      <c r="M6718" s="36">
        <v>126.15</v>
      </c>
      <c r="N6718" s="37">
        <f t="shared" si="422"/>
        <v>280.64999999999998</v>
      </c>
    </row>
    <row r="6719" spans="1:14" ht="15.6" x14ac:dyDescent="0.3">
      <c r="A6719" s="39">
        <v>43745.75</v>
      </c>
      <c r="B6719" s="29">
        <f t="shared" si="419"/>
        <v>10</v>
      </c>
      <c r="C6719" s="34">
        <v>7</v>
      </c>
      <c r="D6719" s="35">
        <v>211.95</v>
      </c>
      <c r="E6719" s="36">
        <v>206.7</v>
      </c>
      <c r="F6719" s="37">
        <f t="shared" si="420"/>
        <v>418.65</v>
      </c>
      <c r="G6719" s="38"/>
      <c r="H6719" s="35">
        <v>226.66200000000001</v>
      </c>
      <c r="I6719" s="36">
        <v>198.27099999999999</v>
      </c>
      <c r="J6719" s="37">
        <f t="shared" si="421"/>
        <v>424.93299999999999</v>
      </c>
      <c r="K6719" s="38"/>
      <c r="L6719" s="35">
        <v>139.35</v>
      </c>
      <c r="M6719" s="36">
        <v>117.3</v>
      </c>
      <c r="N6719" s="37">
        <f t="shared" si="422"/>
        <v>256.64999999999998</v>
      </c>
    </row>
    <row r="6720" spans="1:14" ht="15.6" x14ac:dyDescent="0.3">
      <c r="A6720" s="40">
        <v>43745.791666666664</v>
      </c>
      <c r="B6720" s="29">
        <f t="shared" si="419"/>
        <v>10</v>
      </c>
      <c r="C6720" s="34">
        <v>7</v>
      </c>
      <c r="D6720" s="35">
        <v>204.6</v>
      </c>
      <c r="E6720" s="36">
        <v>179.25</v>
      </c>
      <c r="F6720" s="37">
        <f t="shared" si="420"/>
        <v>383.85</v>
      </c>
      <c r="G6720" s="38"/>
      <c r="H6720" s="35">
        <v>182.79</v>
      </c>
      <c r="I6720" s="36">
        <v>166.75899999999999</v>
      </c>
      <c r="J6720" s="37">
        <f t="shared" si="421"/>
        <v>349.54899999999998</v>
      </c>
      <c r="K6720" s="38"/>
      <c r="L6720" s="35">
        <v>104.4</v>
      </c>
      <c r="M6720" s="36">
        <v>93.3</v>
      </c>
      <c r="N6720" s="37">
        <f t="shared" si="422"/>
        <v>197.7</v>
      </c>
    </row>
    <row r="6721" spans="1:14" ht="15.6" x14ac:dyDescent="0.3">
      <c r="A6721" s="39">
        <v>43745.833333333336</v>
      </c>
      <c r="B6721" s="29">
        <f t="shared" si="419"/>
        <v>10</v>
      </c>
      <c r="C6721" s="34">
        <v>7</v>
      </c>
      <c r="D6721" s="35">
        <v>201.15</v>
      </c>
      <c r="E6721" s="36">
        <v>169.65</v>
      </c>
      <c r="F6721" s="37">
        <f t="shared" si="420"/>
        <v>370.8</v>
      </c>
      <c r="G6721" s="38"/>
      <c r="H6721" s="35">
        <v>175.56700000000001</v>
      </c>
      <c r="I6721" s="36">
        <v>160.57499999999999</v>
      </c>
      <c r="J6721" s="37">
        <f t="shared" si="421"/>
        <v>336.142</v>
      </c>
      <c r="K6721" s="38"/>
      <c r="L6721" s="35">
        <v>94.2</v>
      </c>
      <c r="M6721" s="36">
        <v>78.75</v>
      </c>
      <c r="N6721" s="37">
        <f t="shared" si="422"/>
        <v>172.95</v>
      </c>
    </row>
    <row r="6722" spans="1:14" ht="15.6" x14ac:dyDescent="0.3">
      <c r="A6722" s="40">
        <v>43745.875</v>
      </c>
      <c r="B6722" s="29">
        <f t="shared" si="419"/>
        <v>10</v>
      </c>
      <c r="C6722" s="34">
        <v>7</v>
      </c>
      <c r="D6722" s="35">
        <v>190.95</v>
      </c>
      <c r="E6722" s="36">
        <v>162.44999999999999</v>
      </c>
      <c r="F6722" s="37">
        <f t="shared" si="420"/>
        <v>353.4</v>
      </c>
      <c r="G6722" s="38"/>
      <c r="H6722" s="35">
        <v>183.59899999999999</v>
      </c>
      <c r="I6722" s="36">
        <v>158.06299999999999</v>
      </c>
      <c r="J6722" s="37">
        <f t="shared" si="421"/>
        <v>341.66199999999998</v>
      </c>
      <c r="K6722" s="38"/>
      <c r="L6722" s="35">
        <v>92.55</v>
      </c>
      <c r="M6722" s="36">
        <v>73.95</v>
      </c>
      <c r="N6722" s="37">
        <f t="shared" si="422"/>
        <v>166.5</v>
      </c>
    </row>
    <row r="6723" spans="1:14" ht="15.6" x14ac:dyDescent="0.3">
      <c r="A6723" s="39">
        <v>43745.916666666664</v>
      </c>
      <c r="B6723" s="29">
        <f t="shared" si="419"/>
        <v>10</v>
      </c>
      <c r="C6723" s="34">
        <v>7</v>
      </c>
      <c r="D6723" s="35">
        <v>156</v>
      </c>
      <c r="E6723" s="36">
        <v>142.5</v>
      </c>
      <c r="F6723" s="37">
        <f t="shared" si="420"/>
        <v>298.5</v>
      </c>
      <c r="G6723" s="38"/>
      <c r="H6723" s="35">
        <v>176.023</v>
      </c>
      <c r="I6723" s="36">
        <v>152.31200000000001</v>
      </c>
      <c r="J6723" s="37">
        <f t="shared" si="421"/>
        <v>328.33500000000004</v>
      </c>
      <c r="K6723" s="38"/>
      <c r="L6723" s="35">
        <v>91.5</v>
      </c>
      <c r="M6723" s="36">
        <v>72.75</v>
      </c>
      <c r="N6723" s="37">
        <f t="shared" si="422"/>
        <v>164.25</v>
      </c>
    </row>
    <row r="6724" spans="1:14" ht="15.6" x14ac:dyDescent="0.3">
      <c r="A6724" s="40">
        <v>43745.958333333336</v>
      </c>
      <c r="B6724" s="29">
        <f t="shared" si="419"/>
        <v>10</v>
      </c>
      <c r="C6724" s="34">
        <v>7</v>
      </c>
      <c r="D6724" s="35">
        <v>139.94999999999999</v>
      </c>
      <c r="E6724" s="36">
        <v>139.35</v>
      </c>
      <c r="F6724" s="37">
        <f t="shared" si="420"/>
        <v>279.29999999999995</v>
      </c>
      <c r="G6724" s="38"/>
      <c r="H6724" s="35">
        <v>172.45599999999999</v>
      </c>
      <c r="I6724" s="36">
        <v>152.148</v>
      </c>
      <c r="J6724" s="37">
        <f t="shared" si="421"/>
        <v>324.60399999999998</v>
      </c>
      <c r="K6724" s="38"/>
      <c r="L6724" s="35">
        <v>93.15</v>
      </c>
      <c r="M6724" s="36">
        <v>64.349999999999994</v>
      </c>
      <c r="N6724" s="37">
        <f t="shared" si="422"/>
        <v>157.5</v>
      </c>
    </row>
    <row r="6725" spans="1:14" ht="15.6" x14ac:dyDescent="0.3">
      <c r="A6725" s="39">
        <v>43745</v>
      </c>
      <c r="B6725" s="29">
        <f t="shared" si="419"/>
        <v>10</v>
      </c>
      <c r="C6725" s="34">
        <v>7</v>
      </c>
      <c r="D6725" s="35">
        <v>125.7</v>
      </c>
      <c r="E6725" s="36">
        <v>133.65</v>
      </c>
      <c r="F6725" s="37">
        <f t="shared" si="420"/>
        <v>259.35000000000002</v>
      </c>
      <c r="G6725" s="38"/>
      <c r="H6725" s="35">
        <v>165.06</v>
      </c>
      <c r="I6725" s="36">
        <v>123.947</v>
      </c>
      <c r="J6725" s="37">
        <f t="shared" si="421"/>
        <v>289.00700000000001</v>
      </c>
      <c r="K6725" s="38"/>
      <c r="L6725" s="35">
        <v>81.45</v>
      </c>
      <c r="M6725" s="36">
        <v>60.9</v>
      </c>
      <c r="N6725" s="37">
        <f t="shared" si="422"/>
        <v>142.35</v>
      </c>
    </row>
    <row r="6726" spans="1:14" ht="15.6" x14ac:dyDescent="0.3">
      <c r="A6726" s="40">
        <v>43746.041666666664</v>
      </c>
      <c r="B6726" s="29">
        <f t="shared" si="419"/>
        <v>10</v>
      </c>
      <c r="C6726" s="34">
        <v>8</v>
      </c>
      <c r="D6726" s="35">
        <v>111.9</v>
      </c>
      <c r="E6726" s="36">
        <v>114</v>
      </c>
      <c r="F6726" s="37">
        <f t="shared" si="420"/>
        <v>225.9</v>
      </c>
      <c r="G6726" s="38"/>
      <c r="H6726" s="35">
        <v>160.989</v>
      </c>
      <c r="I6726" s="36">
        <v>107.36799999999999</v>
      </c>
      <c r="J6726" s="37">
        <f t="shared" si="421"/>
        <v>268.35699999999997</v>
      </c>
      <c r="K6726" s="38"/>
      <c r="L6726" s="35">
        <v>77.55</v>
      </c>
      <c r="M6726" s="36">
        <v>61.65</v>
      </c>
      <c r="N6726" s="37">
        <f t="shared" si="422"/>
        <v>139.19999999999999</v>
      </c>
    </row>
    <row r="6727" spans="1:14" ht="15.6" x14ac:dyDescent="0.3">
      <c r="A6727" s="39">
        <v>43746.083333333336</v>
      </c>
      <c r="B6727" s="29">
        <f t="shared" si="419"/>
        <v>10</v>
      </c>
      <c r="C6727" s="34">
        <v>8</v>
      </c>
      <c r="D6727" s="35">
        <v>116.4</v>
      </c>
      <c r="E6727" s="36">
        <v>113.1</v>
      </c>
      <c r="F6727" s="37">
        <f t="shared" si="420"/>
        <v>229.5</v>
      </c>
      <c r="G6727" s="38"/>
      <c r="H6727" s="35">
        <v>158.30699999999999</v>
      </c>
      <c r="I6727" s="36">
        <v>101.492</v>
      </c>
      <c r="J6727" s="37">
        <f t="shared" si="421"/>
        <v>259.79899999999998</v>
      </c>
      <c r="K6727" s="38"/>
      <c r="L6727" s="35">
        <v>73.650000000000006</v>
      </c>
      <c r="M6727" s="36">
        <v>61.5</v>
      </c>
      <c r="N6727" s="37">
        <f t="shared" si="422"/>
        <v>135.15</v>
      </c>
    </row>
    <row r="6728" spans="1:14" ht="15.6" x14ac:dyDescent="0.3">
      <c r="A6728" s="40">
        <v>43746.125</v>
      </c>
      <c r="B6728" s="29">
        <f t="shared" ref="B6728:B6791" si="423">MONTH(A6728)</f>
        <v>10</v>
      </c>
      <c r="C6728" s="34">
        <v>8</v>
      </c>
      <c r="D6728" s="35">
        <v>113.1</v>
      </c>
      <c r="E6728" s="36">
        <v>104.55</v>
      </c>
      <c r="F6728" s="37">
        <f t="shared" ref="F6728:F6791" si="424">D6728+E6728</f>
        <v>217.64999999999998</v>
      </c>
      <c r="G6728" s="38"/>
      <c r="H6728" s="35">
        <v>143.76300000000001</v>
      </c>
      <c r="I6728" s="36">
        <v>102.376</v>
      </c>
      <c r="J6728" s="37">
        <f t="shared" ref="J6728:J6791" si="425">H6728+I6728</f>
        <v>246.13900000000001</v>
      </c>
      <c r="K6728" s="38"/>
      <c r="L6728" s="35">
        <v>74.7</v>
      </c>
      <c r="M6728" s="36">
        <v>61.05</v>
      </c>
      <c r="N6728" s="37">
        <f t="shared" ref="N6728:N6791" si="426">L6728+M6728</f>
        <v>135.75</v>
      </c>
    </row>
    <row r="6729" spans="1:14" ht="15.6" x14ac:dyDescent="0.3">
      <c r="A6729" s="39">
        <v>43746.166666666664</v>
      </c>
      <c r="B6729" s="29">
        <f t="shared" si="423"/>
        <v>10</v>
      </c>
      <c r="C6729" s="34">
        <v>8</v>
      </c>
      <c r="D6729" s="35">
        <v>115.5</v>
      </c>
      <c r="E6729" s="36">
        <v>100.35</v>
      </c>
      <c r="F6729" s="37">
        <f t="shared" si="424"/>
        <v>215.85</v>
      </c>
      <c r="G6729" s="38"/>
      <c r="H6729" s="35">
        <v>152.328</v>
      </c>
      <c r="I6729" s="36">
        <v>107.899</v>
      </c>
      <c r="J6729" s="37">
        <f t="shared" si="425"/>
        <v>260.22699999999998</v>
      </c>
      <c r="K6729" s="38"/>
      <c r="L6729" s="35">
        <v>82.5</v>
      </c>
      <c r="M6729" s="36">
        <v>61.8</v>
      </c>
      <c r="N6729" s="37">
        <f t="shared" si="426"/>
        <v>144.30000000000001</v>
      </c>
    </row>
    <row r="6730" spans="1:14" ht="15.6" x14ac:dyDescent="0.3">
      <c r="A6730" s="40">
        <v>43746.208333333336</v>
      </c>
      <c r="B6730" s="29">
        <f t="shared" si="423"/>
        <v>10</v>
      </c>
      <c r="C6730" s="34">
        <v>8</v>
      </c>
      <c r="D6730" s="35">
        <v>117.9</v>
      </c>
      <c r="E6730" s="36">
        <v>101.85</v>
      </c>
      <c r="F6730" s="37">
        <f t="shared" si="424"/>
        <v>219.75</v>
      </c>
      <c r="G6730" s="38"/>
      <c r="H6730" s="35">
        <v>159.70400000000001</v>
      </c>
      <c r="I6730" s="36">
        <v>112.084</v>
      </c>
      <c r="J6730" s="37">
        <f t="shared" si="425"/>
        <v>271.78800000000001</v>
      </c>
      <c r="K6730" s="38"/>
      <c r="L6730" s="35">
        <v>84.45</v>
      </c>
      <c r="M6730" s="36">
        <v>61.2</v>
      </c>
      <c r="N6730" s="37">
        <f t="shared" si="426"/>
        <v>145.65</v>
      </c>
    </row>
    <row r="6731" spans="1:14" ht="15.6" x14ac:dyDescent="0.3">
      <c r="A6731" s="39">
        <v>43746.25</v>
      </c>
      <c r="B6731" s="29">
        <f t="shared" si="423"/>
        <v>10</v>
      </c>
      <c r="C6731" s="34">
        <v>8</v>
      </c>
      <c r="D6731" s="35">
        <v>117.15</v>
      </c>
      <c r="E6731" s="36">
        <v>126.6</v>
      </c>
      <c r="F6731" s="37">
        <f t="shared" si="424"/>
        <v>243.75</v>
      </c>
      <c r="G6731" s="38"/>
      <c r="H6731" s="35">
        <v>181.17400000000001</v>
      </c>
      <c r="I6731" s="36">
        <v>128.292</v>
      </c>
      <c r="J6731" s="37">
        <f t="shared" si="425"/>
        <v>309.46600000000001</v>
      </c>
      <c r="K6731" s="38"/>
      <c r="L6731" s="35">
        <v>90.75</v>
      </c>
      <c r="M6731" s="36">
        <v>65.55</v>
      </c>
      <c r="N6731" s="37">
        <f t="shared" si="426"/>
        <v>156.30000000000001</v>
      </c>
    </row>
    <row r="6732" spans="1:14" ht="15.6" x14ac:dyDescent="0.3">
      <c r="A6732" s="40">
        <v>43746.291666666664</v>
      </c>
      <c r="B6732" s="29">
        <f t="shared" si="423"/>
        <v>10</v>
      </c>
      <c r="C6732" s="34">
        <v>8</v>
      </c>
      <c r="D6732" s="35">
        <v>148.05000000000001</v>
      </c>
      <c r="E6732" s="36">
        <v>152.4</v>
      </c>
      <c r="F6732" s="37">
        <f t="shared" si="424"/>
        <v>300.45000000000005</v>
      </c>
      <c r="G6732" s="38"/>
      <c r="H6732" s="35">
        <v>210.35</v>
      </c>
      <c r="I6732" s="36">
        <v>154.63300000000001</v>
      </c>
      <c r="J6732" s="37">
        <f t="shared" si="425"/>
        <v>364.983</v>
      </c>
      <c r="K6732" s="38"/>
      <c r="L6732" s="35">
        <v>118.35</v>
      </c>
      <c r="M6732" s="36">
        <v>88.5</v>
      </c>
      <c r="N6732" s="37">
        <f t="shared" si="426"/>
        <v>206.85</v>
      </c>
    </row>
    <row r="6733" spans="1:14" ht="15.6" x14ac:dyDescent="0.3">
      <c r="A6733" s="39">
        <v>43746.333333333336</v>
      </c>
      <c r="B6733" s="29">
        <f t="shared" si="423"/>
        <v>10</v>
      </c>
      <c r="C6733" s="34">
        <v>8</v>
      </c>
      <c r="D6733" s="35">
        <v>173.4</v>
      </c>
      <c r="E6733" s="36">
        <v>173.25</v>
      </c>
      <c r="F6733" s="37">
        <f t="shared" si="424"/>
        <v>346.65</v>
      </c>
      <c r="G6733" s="38"/>
      <c r="H6733" s="35">
        <v>227.494</v>
      </c>
      <c r="I6733" s="36">
        <v>192.17400000000001</v>
      </c>
      <c r="J6733" s="37">
        <f t="shared" si="425"/>
        <v>419.66800000000001</v>
      </c>
      <c r="K6733" s="38"/>
      <c r="L6733" s="35">
        <v>138.75</v>
      </c>
      <c r="M6733" s="36">
        <v>108.45</v>
      </c>
      <c r="N6733" s="37">
        <f t="shared" si="426"/>
        <v>247.2</v>
      </c>
    </row>
    <row r="6734" spans="1:14" ht="15.6" x14ac:dyDescent="0.3">
      <c r="A6734" s="40">
        <v>43746.375</v>
      </c>
      <c r="B6734" s="29">
        <f t="shared" si="423"/>
        <v>10</v>
      </c>
      <c r="C6734" s="34">
        <v>8</v>
      </c>
      <c r="D6734" s="35">
        <v>203.4</v>
      </c>
      <c r="E6734" s="36">
        <v>204.75</v>
      </c>
      <c r="F6734" s="37">
        <f t="shared" si="424"/>
        <v>408.15</v>
      </c>
      <c r="G6734" s="38"/>
      <c r="H6734" s="35">
        <v>246.315</v>
      </c>
      <c r="I6734" s="36">
        <v>212.988</v>
      </c>
      <c r="J6734" s="37">
        <f t="shared" si="425"/>
        <v>459.303</v>
      </c>
      <c r="K6734" s="38"/>
      <c r="L6734" s="35">
        <v>151.5</v>
      </c>
      <c r="M6734" s="36">
        <v>121.35</v>
      </c>
      <c r="N6734" s="37">
        <f t="shared" si="426"/>
        <v>272.85000000000002</v>
      </c>
    </row>
    <row r="6735" spans="1:14" ht="15.6" x14ac:dyDescent="0.3">
      <c r="A6735" s="39">
        <v>43746.416666666664</v>
      </c>
      <c r="B6735" s="29">
        <f t="shared" si="423"/>
        <v>10</v>
      </c>
      <c r="C6735" s="34">
        <v>8</v>
      </c>
      <c r="D6735" s="35">
        <v>224.25</v>
      </c>
      <c r="E6735" s="36">
        <v>233.7</v>
      </c>
      <c r="F6735" s="37">
        <f t="shared" si="424"/>
        <v>457.95</v>
      </c>
      <c r="G6735" s="38"/>
      <c r="H6735" s="35">
        <v>260.88</v>
      </c>
      <c r="I6735" s="36">
        <v>225.185</v>
      </c>
      <c r="J6735" s="37">
        <f t="shared" si="425"/>
        <v>486.065</v>
      </c>
      <c r="K6735" s="38"/>
      <c r="L6735" s="35">
        <v>165.9</v>
      </c>
      <c r="M6735" s="36">
        <v>134.69999999999999</v>
      </c>
      <c r="N6735" s="37">
        <f t="shared" si="426"/>
        <v>300.60000000000002</v>
      </c>
    </row>
    <row r="6736" spans="1:14" ht="15.6" x14ac:dyDescent="0.3">
      <c r="A6736" s="40">
        <v>43746.458333333336</v>
      </c>
      <c r="B6736" s="29">
        <f t="shared" si="423"/>
        <v>10</v>
      </c>
      <c r="C6736" s="34">
        <v>8</v>
      </c>
      <c r="D6736" s="35">
        <v>231.45</v>
      </c>
      <c r="E6736" s="36">
        <v>238.8</v>
      </c>
      <c r="F6736" s="37">
        <f t="shared" si="424"/>
        <v>470.25</v>
      </c>
      <c r="G6736" s="38"/>
      <c r="H6736" s="35">
        <v>263.947</v>
      </c>
      <c r="I6736" s="36">
        <v>226.767</v>
      </c>
      <c r="J6736" s="37">
        <f t="shared" si="425"/>
        <v>490.714</v>
      </c>
      <c r="K6736" s="38"/>
      <c r="L6736" s="35">
        <v>158.4</v>
      </c>
      <c r="M6736" s="36">
        <v>135</v>
      </c>
      <c r="N6736" s="37">
        <f t="shared" si="426"/>
        <v>293.39999999999998</v>
      </c>
    </row>
    <row r="6737" spans="1:14" ht="15.6" x14ac:dyDescent="0.3">
      <c r="A6737" s="39">
        <v>43746.5</v>
      </c>
      <c r="B6737" s="29">
        <f t="shared" si="423"/>
        <v>10</v>
      </c>
      <c r="C6737" s="34">
        <v>8</v>
      </c>
      <c r="D6737" s="35">
        <v>227.55</v>
      </c>
      <c r="E6737" s="36">
        <v>242.4</v>
      </c>
      <c r="F6737" s="37">
        <f t="shared" si="424"/>
        <v>469.95000000000005</v>
      </c>
      <c r="G6737" s="38"/>
      <c r="H6737" s="35">
        <v>257.44200000000001</v>
      </c>
      <c r="I6737" s="36">
        <v>220.77500000000001</v>
      </c>
      <c r="J6737" s="37">
        <f t="shared" si="425"/>
        <v>478.21699999999998</v>
      </c>
      <c r="K6737" s="38"/>
      <c r="L6737" s="35">
        <v>160.5</v>
      </c>
      <c r="M6737" s="36">
        <v>135.44999999999999</v>
      </c>
      <c r="N6737" s="37">
        <f t="shared" si="426"/>
        <v>295.95</v>
      </c>
    </row>
    <row r="6738" spans="1:14" ht="15.6" x14ac:dyDescent="0.3">
      <c r="A6738" s="40">
        <v>43746.541666666664</v>
      </c>
      <c r="B6738" s="29">
        <f t="shared" si="423"/>
        <v>10</v>
      </c>
      <c r="C6738" s="34">
        <v>8</v>
      </c>
      <c r="D6738" s="35">
        <v>235.35</v>
      </c>
      <c r="E6738" s="36">
        <v>250.2</v>
      </c>
      <c r="F6738" s="37">
        <f t="shared" si="424"/>
        <v>485.54999999999995</v>
      </c>
      <c r="G6738" s="38"/>
      <c r="H6738" s="35">
        <v>248.07300000000001</v>
      </c>
      <c r="I6738" s="36">
        <v>240.75700000000001</v>
      </c>
      <c r="J6738" s="37">
        <f t="shared" si="425"/>
        <v>488.83000000000004</v>
      </c>
      <c r="K6738" s="38"/>
      <c r="L6738" s="35">
        <v>168.3</v>
      </c>
      <c r="M6738" s="36">
        <v>137.85</v>
      </c>
      <c r="N6738" s="37">
        <f t="shared" si="426"/>
        <v>306.14999999999998</v>
      </c>
    </row>
    <row r="6739" spans="1:14" ht="15.6" x14ac:dyDescent="0.3">
      <c r="A6739" s="39">
        <v>43746.583333333336</v>
      </c>
      <c r="B6739" s="29">
        <f t="shared" si="423"/>
        <v>10</v>
      </c>
      <c r="C6739" s="34">
        <v>8</v>
      </c>
      <c r="D6739" s="35">
        <v>249</v>
      </c>
      <c r="E6739" s="36">
        <v>240.75</v>
      </c>
      <c r="F6739" s="37">
        <f t="shared" si="424"/>
        <v>489.75</v>
      </c>
      <c r="G6739" s="38"/>
      <c r="H6739" s="35">
        <v>255.22800000000001</v>
      </c>
      <c r="I6739" s="36">
        <v>230.81399999999999</v>
      </c>
      <c r="J6739" s="37">
        <f t="shared" si="425"/>
        <v>486.04200000000003</v>
      </c>
      <c r="K6739" s="38"/>
      <c r="L6739" s="35">
        <v>169.05</v>
      </c>
      <c r="M6739" s="36">
        <v>141.44999999999999</v>
      </c>
      <c r="N6739" s="37">
        <f t="shared" si="426"/>
        <v>310.5</v>
      </c>
    </row>
    <row r="6740" spans="1:14" ht="15.6" x14ac:dyDescent="0.3">
      <c r="A6740" s="40">
        <v>43746.625</v>
      </c>
      <c r="B6740" s="29">
        <f t="shared" si="423"/>
        <v>10</v>
      </c>
      <c r="C6740" s="34">
        <v>8</v>
      </c>
      <c r="D6740" s="35">
        <v>250.35</v>
      </c>
      <c r="E6740" s="36">
        <v>247.5</v>
      </c>
      <c r="F6740" s="37">
        <f t="shared" si="424"/>
        <v>497.85</v>
      </c>
      <c r="G6740" s="38"/>
      <c r="H6740" s="35">
        <v>263.678</v>
      </c>
      <c r="I6740" s="36">
        <v>229.19900000000001</v>
      </c>
      <c r="J6740" s="37">
        <f t="shared" si="425"/>
        <v>492.87700000000001</v>
      </c>
      <c r="K6740" s="38"/>
      <c r="L6740" s="35">
        <v>161.4</v>
      </c>
      <c r="M6740" s="36">
        <v>137.1</v>
      </c>
      <c r="N6740" s="37">
        <f t="shared" si="426"/>
        <v>298.5</v>
      </c>
    </row>
    <row r="6741" spans="1:14" ht="15.6" x14ac:dyDescent="0.3">
      <c r="A6741" s="39">
        <v>43746.666666666664</v>
      </c>
      <c r="B6741" s="29">
        <f t="shared" si="423"/>
        <v>10</v>
      </c>
      <c r="C6741" s="34">
        <v>8</v>
      </c>
      <c r="D6741" s="35">
        <v>233.85</v>
      </c>
      <c r="E6741" s="36">
        <v>242.7</v>
      </c>
      <c r="F6741" s="37">
        <f t="shared" si="424"/>
        <v>476.54999999999995</v>
      </c>
      <c r="G6741" s="38"/>
      <c r="H6741" s="35">
        <v>268.05500000000001</v>
      </c>
      <c r="I6741" s="36">
        <v>225.99799999999999</v>
      </c>
      <c r="J6741" s="37">
        <f t="shared" si="425"/>
        <v>494.053</v>
      </c>
      <c r="K6741" s="38"/>
      <c r="L6741" s="35">
        <v>161.69999999999999</v>
      </c>
      <c r="M6741" s="36">
        <v>137.69999999999999</v>
      </c>
      <c r="N6741" s="37">
        <f t="shared" si="426"/>
        <v>299.39999999999998</v>
      </c>
    </row>
    <row r="6742" spans="1:14" ht="15.6" x14ac:dyDescent="0.3">
      <c r="A6742" s="40">
        <v>43746.708333333336</v>
      </c>
      <c r="B6742" s="29">
        <f t="shared" si="423"/>
        <v>10</v>
      </c>
      <c r="C6742" s="34">
        <v>8</v>
      </c>
      <c r="D6742" s="35">
        <v>229.35</v>
      </c>
      <c r="E6742" s="36">
        <v>231</v>
      </c>
      <c r="F6742" s="37">
        <f t="shared" si="424"/>
        <v>460.35</v>
      </c>
      <c r="G6742" s="38"/>
      <c r="H6742" s="35">
        <v>257.54300000000001</v>
      </c>
      <c r="I6742" s="36">
        <v>219.90299999999999</v>
      </c>
      <c r="J6742" s="37">
        <f t="shared" si="425"/>
        <v>477.44600000000003</v>
      </c>
      <c r="K6742" s="38"/>
      <c r="L6742" s="35">
        <v>157.80000000000001</v>
      </c>
      <c r="M6742" s="36">
        <v>132.15</v>
      </c>
      <c r="N6742" s="37">
        <f t="shared" si="426"/>
        <v>289.95000000000005</v>
      </c>
    </row>
    <row r="6743" spans="1:14" ht="15.6" x14ac:dyDescent="0.3">
      <c r="A6743" s="39">
        <v>43746.75</v>
      </c>
      <c r="B6743" s="29">
        <f t="shared" si="423"/>
        <v>10</v>
      </c>
      <c r="C6743" s="34">
        <v>8</v>
      </c>
      <c r="D6743" s="35">
        <v>216.6</v>
      </c>
      <c r="E6743" s="36">
        <v>204.3</v>
      </c>
      <c r="F6743" s="37">
        <f t="shared" si="424"/>
        <v>420.9</v>
      </c>
      <c r="G6743" s="38"/>
      <c r="H6743" s="35">
        <v>242.327</v>
      </c>
      <c r="I6743" s="36">
        <v>207.35300000000001</v>
      </c>
      <c r="J6743" s="37">
        <f t="shared" si="425"/>
        <v>449.68</v>
      </c>
      <c r="K6743" s="38"/>
      <c r="L6743" s="35">
        <v>147.44999999999999</v>
      </c>
      <c r="M6743" s="36">
        <v>123.45</v>
      </c>
      <c r="N6743" s="37">
        <f t="shared" si="426"/>
        <v>270.89999999999998</v>
      </c>
    </row>
    <row r="6744" spans="1:14" ht="15.6" x14ac:dyDescent="0.3">
      <c r="A6744" s="40">
        <v>43746.791666666664</v>
      </c>
      <c r="B6744" s="29">
        <f t="shared" si="423"/>
        <v>10</v>
      </c>
      <c r="C6744" s="34">
        <v>8</v>
      </c>
      <c r="D6744" s="35">
        <v>200.85</v>
      </c>
      <c r="E6744" s="36">
        <v>178.65</v>
      </c>
      <c r="F6744" s="37">
        <f t="shared" si="424"/>
        <v>379.5</v>
      </c>
      <c r="G6744" s="38"/>
      <c r="H6744" s="35">
        <v>183.59399999999999</v>
      </c>
      <c r="I6744" s="36">
        <v>172.02699999999999</v>
      </c>
      <c r="J6744" s="37">
        <f t="shared" si="425"/>
        <v>355.62099999999998</v>
      </c>
      <c r="K6744" s="38"/>
      <c r="L6744" s="35">
        <v>111.75</v>
      </c>
      <c r="M6744" s="36">
        <v>96.6</v>
      </c>
      <c r="N6744" s="37">
        <f t="shared" si="426"/>
        <v>208.35</v>
      </c>
    </row>
    <row r="6745" spans="1:14" ht="15.6" x14ac:dyDescent="0.3">
      <c r="A6745" s="39">
        <v>43746.833333333336</v>
      </c>
      <c r="B6745" s="29">
        <f t="shared" si="423"/>
        <v>10</v>
      </c>
      <c r="C6745" s="34">
        <v>8</v>
      </c>
      <c r="D6745" s="35">
        <v>204.15</v>
      </c>
      <c r="E6745" s="36">
        <v>171.45</v>
      </c>
      <c r="F6745" s="37">
        <f t="shared" si="424"/>
        <v>375.6</v>
      </c>
      <c r="G6745" s="38"/>
      <c r="H6745" s="35">
        <v>178.143</v>
      </c>
      <c r="I6745" s="36">
        <v>166.07300000000001</v>
      </c>
      <c r="J6745" s="37">
        <f t="shared" si="425"/>
        <v>344.21600000000001</v>
      </c>
      <c r="K6745" s="38"/>
      <c r="L6745" s="35">
        <v>95.7</v>
      </c>
      <c r="M6745" s="36">
        <v>82.8</v>
      </c>
      <c r="N6745" s="37">
        <f t="shared" si="426"/>
        <v>178.5</v>
      </c>
    </row>
    <row r="6746" spans="1:14" ht="15.6" x14ac:dyDescent="0.3">
      <c r="A6746" s="40">
        <v>43746.875</v>
      </c>
      <c r="B6746" s="29">
        <f t="shared" si="423"/>
        <v>10</v>
      </c>
      <c r="C6746" s="34">
        <v>8</v>
      </c>
      <c r="D6746" s="35">
        <v>207.45</v>
      </c>
      <c r="E6746" s="36">
        <v>164.4</v>
      </c>
      <c r="F6746" s="37">
        <f t="shared" si="424"/>
        <v>371.85</v>
      </c>
      <c r="G6746" s="38"/>
      <c r="H6746" s="35">
        <v>184.62799999999999</v>
      </c>
      <c r="I6746" s="36">
        <v>162.57</v>
      </c>
      <c r="J6746" s="37">
        <f t="shared" si="425"/>
        <v>347.19799999999998</v>
      </c>
      <c r="K6746" s="38"/>
      <c r="L6746" s="35">
        <v>100.05</v>
      </c>
      <c r="M6746" s="36">
        <v>76.349999999999994</v>
      </c>
      <c r="N6746" s="37">
        <f t="shared" si="426"/>
        <v>176.39999999999998</v>
      </c>
    </row>
    <row r="6747" spans="1:14" ht="15.6" x14ac:dyDescent="0.3">
      <c r="A6747" s="39">
        <v>43746.916666666664</v>
      </c>
      <c r="B6747" s="29">
        <f t="shared" si="423"/>
        <v>10</v>
      </c>
      <c r="C6747" s="34">
        <v>8</v>
      </c>
      <c r="D6747" s="35">
        <v>163.05000000000001</v>
      </c>
      <c r="E6747" s="36">
        <v>142.65</v>
      </c>
      <c r="F6747" s="37">
        <f t="shared" si="424"/>
        <v>305.70000000000005</v>
      </c>
      <c r="G6747" s="38"/>
      <c r="H6747" s="35">
        <v>177.02500000000001</v>
      </c>
      <c r="I6747" s="36">
        <v>154.19200000000001</v>
      </c>
      <c r="J6747" s="37">
        <f t="shared" si="425"/>
        <v>331.21699999999998</v>
      </c>
      <c r="K6747" s="38"/>
      <c r="L6747" s="35">
        <v>100.5</v>
      </c>
      <c r="M6747" s="36">
        <v>69.900000000000006</v>
      </c>
      <c r="N6747" s="37">
        <f t="shared" si="426"/>
        <v>170.4</v>
      </c>
    </row>
    <row r="6748" spans="1:14" ht="15.6" x14ac:dyDescent="0.3">
      <c r="A6748" s="40">
        <v>43746.958333333336</v>
      </c>
      <c r="B6748" s="29">
        <f t="shared" si="423"/>
        <v>10</v>
      </c>
      <c r="C6748" s="34">
        <v>8</v>
      </c>
      <c r="D6748" s="35">
        <v>146.25</v>
      </c>
      <c r="E6748" s="36">
        <v>138.44999999999999</v>
      </c>
      <c r="F6748" s="37">
        <f t="shared" si="424"/>
        <v>284.7</v>
      </c>
      <c r="G6748" s="38"/>
      <c r="H6748" s="35">
        <v>174.07300000000001</v>
      </c>
      <c r="I6748" s="36">
        <v>149.119</v>
      </c>
      <c r="J6748" s="37">
        <f t="shared" si="425"/>
        <v>323.19200000000001</v>
      </c>
      <c r="K6748" s="38"/>
      <c r="L6748" s="35">
        <v>94.65</v>
      </c>
      <c r="M6748" s="36">
        <v>61.2</v>
      </c>
      <c r="N6748" s="37">
        <f t="shared" si="426"/>
        <v>155.85000000000002</v>
      </c>
    </row>
    <row r="6749" spans="1:14" ht="15.6" x14ac:dyDescent="0.3">
      <c r="A6749" s="39">
        <v>43746</v>
      </c>
      <c r="B6749" s="29">
        <f t="shared" si="423"/>
        <v>10</v>
      </c>
      <c r="C6749" s="34">
        <v>8</v>
      </c>
      <c r="D6749" s="35">
        <v>126.6</v>
      </c>
      <c r="E6749" s="36">
        <v>132.30000000000001</v>
      </c>
      <c r="F6749" s="37">
        <f t="shared" si="424"/>
        <v>258.89999999999998</v>
      </c>
      <c r="G6749" s="38"/>
      <c r="H6749" s="35">
        <v>162.48099999999999</v>
      </c>
      <c r="I6749" s="36">
        <v>120.869</v>
      </c>
      <c r="J6749" s="37">
        <f t="shared" si="425"/>
        <v>283.35000000000002</v>
      </c>
      <c r="K6749" s="38"/>
      <c r="L6749" s="35">
        <v>82.5</v>
      </c>
      <c r="M6749" s="36">
        <v>58.8</v>
      </c>
      <c r="N6749" s="37">
        <f t="shared" si="426"/>
        <v>141.30000000000001</v>
      </c>
    </row>
    <row r="6750" spans="1:14" ht="15.6" x14ac:dyDescent="0.3">
      <c r="A6750" s="40">
        <v>43747.041666666664</v>
      </c>
      <c r="B6750" s="29">
        <f t="shared" si="423"/>
        <v>10</v>
      </c>
      <c r="C6750" s="34">
        <v>9</v>
      </c>
      <c r="D6750" s="35">
        <v>120.3</v>
      </c>
      <c r="E6750" s="36">
        <v>119.85</v>
      </c>
      <c r="F6750" s="37">
        <f t="shared" si="424"/>
        <v>240.14999999999998</v>
      </c>
      <c r="G6750" s="38"/>
      <c r="H6750" s="35">
        <v>159.136</v>
      </c>
      <c r="I6750" s="36">
        <v>103.627</v>
      </c>
      <c r="J6750" s="37">
        <f t="shared" si="425"/>
        <v>262.76299999999998</v>
      </c>
      <c r="K6750" s="38"/>
      <c r="L6750" s="35">
        <v>79.5</v>
      </c>
      <c r="M6750" s="36">
        <v>57.9</v>
      </c>
      <c r="N6750" s="37">
        <f t="shared" si="426"/>
        <v>137.4</v>
      </c>
    </row>
    <row r="6751" spans="1:14" ht="15.6" x14ac:dyDescent="0.3">
      <c r="A6751" s="39">
        <v>43747.083333333336</v>
      </c>
      <c r="B6751" s="29">
        <f t="shared" si="423"/>
        <v>10</v>
      </c>
      <c r="C6751" s="34">
        <v>9</v>
      </c>
      <c r="D6751" s="35">
        <v>113.1</v>
      </c>
      <c r="E6751" s="36">
        <v>122.1</v>
      </c>
      <c r="F6751" s="37">
        <f t="shared" si="424"/>
        <v>235.2</v>
      </c>
      <c r="G6751" s="38"/>
      <c r="H6751" s="35">
        <v>158.16900000000001</v>
      </c>
      <c r="I6751" s="36">
        <v>105.83</v>
      </c>
      <c r="J6751" s="37">
        <f t="shared" si="425"/>
        <v>263.99900000000002</v>
      </c>
      <c r="K6751" s="38"/>
      <c r="L6751" s="35">
        <v>75.900000000000006</v>
      </c>
      <c r="M6751" s="36">
        <v>59.7</v>
      </c>
      <c r="N6751" s="37">
        <f t="shared" si="426"/>
        <v>135.60000000000002</v>
      </c>
    </row>
    <row r="6752" spans="1:14" ht="15.6" x14ac:dyDescent="0.3">
      <c r="A6752" s="40">
        <v>43747.125</v>
      </c>
      <c r="B6752" s="29">
        <f t="shared" si="423"/>
        <v>10</v>
      </c>
      <c r="C6752" s="34">
        <v>9</v>
      </c>
      <c r="D6752" s="35">
        <v>112.65</v>
      </c>
      <c r="E6752" s="36">
        <v>112.35</v>
      </c>
      <c r="F6752" s="37">
        <f t="shared" si="424"/>
        <v>225</v>
      </c>
      <c r="G6752" s="38"/>
      <c r="H6752" s="35">
        <v>157.434</v>
      </c>
      <c r="I6752" s="36">
        <v>104.008</v>
      </c>
      <c r="J6752" s="37">
        <f t="shared" si="425"/>
        <v>261.44200000000001</v>
      </c>
      <c r="K6752" s="38"/>
      <c r="L6752" s="35">
        <v>75.3</v>
      </c>
      <c r="M6752" s="36">
        <v>58.5</v>
      </c>
      <c r="N6752" s="37">
        <f t="shared" si="426"/>
        <v>133.80000000000001</v>
      </c>
    </row>
    <row r="6753" spans="1:14" ht="15.6" x14ac:dyDescent="0.3">
      <c r="A6753" s="39">
        <v>43747.166666666664</v>
      </c>
      <c r="B6753" s="29">
        <f t="shared" si="423"/>
        <v>10</v>
      </c>
      <c r="C6753" s="34">
        <v>9</v>
      </c>
      <c r="D6753" s="35">
        <v>121.95</v>
      </c>
      <c r="E6753" s="36">
        <v>113.4</v>
      </c>
      <c r="F6753" s="37">
        <f t="shared" si="424"/>
        <v>235.35000000000002</v>
      </c>
      <c r="G6753" s="38"/>
      <c r="H6753" s="35">
        <v>168.51499999999999</v>
      </c>
      <c r="I6753" s="36">
        <v>111.818</v>
      </c>
      <c r="J6753" s="37">
        <f t="shared" si="425"/>
        <v>280.33299999999997</v>
      </c>
      <c r="K6753" s="38"/>
      <c r="L6753" s="35">
        <v>84.3</v>
      </c>
      <c r="M6753" s="36">
        <v>58.65</v>
      </c>
      <c r="N6753" s="37">
        <f t="shared" si="426"/>
        <v>142.94999999999999</v>
      </c>
    </row>
    <row r="6754" spans="1:14" ht="15.6" x14ac:dyDescent="0.3">
      <c r="A6754" s="40">
        <v>43747.208333333336</v>
      </c>
      <c r="B6754" s="29">
        <f t="shared" si="423"/>
        <v>10</v>
      </c>
      <c r="C6754" s="34">
        <v>9</v>
      </c>
      <c r="D6754" s="35">
        <v>124.95</v>
      </c>
      <c r="E6754" s="36">
        <v>115.35</v>
      </c>
      <c r="F6754" s="37">
        <f t="shared" si="424"/>
        <v>240.3</v>
      </c>
      <c r="G6754" s="38"/>
      <c r="H6754" s="35">
        <v>164.15799999999999</v>
      </c>
      <c r="I6754" s="36">
        <v>117.93</v>
      </c>
      <c r="J6754" s="37">
        <f t="shared" si="425"/>
        <v>282.08799999999997</v>
      </c>
      <c r="K6754" s="38"/>
      <c r="L6754" s="35">
        <v>86.55</v>
      </c>
      <c r="M6754" s="36">
        <v>59.1</v>
      </c>
      <c r="N6754" s="37">
        <f t="shared" si="426"/>
        <v>145.65</v>
      </c>
    </row>
    <row r="6755" spans="1:14" ht="15.6" x14ac:dyDescent="0.3">
      <c r="A6755" s="39">
        <v>43747.25</v>
      </c>
      <c r="B6755" s="29">
        <f t="shared" si="423"/>
        <v>10</v>
      </c>
      <c r="C6755" s="34">
        <v>9</v>
      </c>
      <c r="D6755" s="35">
        <v>123.3</v>
      </c>
      <c r="E6755" s="36">
        <v>124.35</v>
      </c>
      <c r="F6755" s="37">
        <f t="shared" si="424"/>
        <v>247.64999999999998</v>
      </c>
      <c r="G6755" s="38"/>
      <c r="H6755" s="35">
        <v>186.10300000000001</v>
      </c>
      <c r="I6755" s="36">
        <v>132.84200000000001</v>
      </c>
      <c r="J6755" s="37">
        <f t="shared" si="425"/>
        <v>318.94500000000005</v>
      </c>
      <c r="K6755" s="38"/>
      <c r="L6755" s="35">
        <v>90.9</v>
      </c>
      <c r="M6755" s="36">
        <v>59.55</v>
      </c>
      <c r="N6755" s="37">
        <f t="shared" si="426"/>
        <v>150.44999999999999</v>
      </c>
    </row>
    <row r="6756" spans="1:14" ht="15.6" x14ac:dyDescent="0.3">
      <c r="A6756" s="40">
        <v>43747.291666666664</v>
      </c>
      <c r="B6756" s="29">
        <f t="shared" si="423"/>
        <v>10</v>
      </c>
      <c r="C6756" s="34">
        <v>9</v>
      </c>
      <c r="D6756" s="35">
        <v>159.75</v>
      </c>
      <c r="E6756" s="36">
        <v>154.19999999999999</v>
      </c>
      <c r="F6756" s="37">
        <f t="shared" si="424"/>
        <v>313.95</v>
      </c>
      <c r="G6756" s="38"/>
      <c r="H6756" s="35">
        <v>220.01</v>
      </c>
      <c r="I6756" s="36">
        <v>167.01</v>
      </c>
      <c r="J6756" s="37">
        <f t="shared" si="425"/>
        <v>387.02</v>
      </c>
      <c r="K6756" s="38"/>
      <c r="L6756" s="35">
        <v>115.95</v>
      </c>
      <c r="M6756" s="36">
        <v>82.8</v>
      </c>
      <c r="N6756" s="37">
        <f t="shared" si="426"/>
        <v>198.75</v>
      </c>
    </row>
    <row r="6757" spans="1:14" ht="15.6" x14ac:dyDescent="0.3">
      <c r="A6757" s="39">
        <v>43747.333333333336</v>
      </c>
      <c r="B6757" s="29">
        <f t="shared" si="423"/>
        <v>10</v>
      </c>
      <c r="C6757" s="34">
        <v>9</v>
      </c>
      <c r="D6757" s="35">
        <v>172.35</v>
      </c>
      <c r="E6757" s="36">
        <v>172.35</v>
      </c>
      <c r="F6757" s="37">
        <f t="shared" si="424"/>
        <v>344.7</v>
      </c>
      <c r="G6757" s="38"/>
      <c r="H6757" s="35">
        <v>231.23500000000001</v>
      </c>
      <c r="I6757" s="36">
        <v>189.053</v>
      </c>
      <c r="J6757" s="37">
        <f t="shared" si="425"/>
        <v>420.28800000000001</v>
      </c>
      <c r="K6757" s="38"/>
      <c r="L6757" s="35">
        <v>138.15</v>
      </c>
      <c r="M6757" s="36">
        <v>103.05</v>
      </c>
      <c r="N6757" s="37">
        <f t="shared" si="426"/>
        <v>241.2</v>
      </c>
    </row>
    <row r="6758" spans="1:14" ht="15.6" x14ac:dyDescent="0.3">
      <c r="A6758" s="40">
        <v>43747.375</v>
      </c>
      <c r="B6758" s="29">
        <f t="shared" si="423"/>
        <v>10</v>
      </c>
      <c r="C6758" s="34">
        <v>9</v>
      </c>
      <c r="D6758" s="35">
        <v>202.35</v>
      </c>
      <c r="E6758" s="36">
        <v>205.95</v>
      </c>
      <c r="F6758" s="37">
        <f t="shared" si="424"/>
        <v>408.29999999999995</v>
      </c>
      <c r="G6758" s="38"/>
      <c r="H6758" s="35">
        <v>257.36099999999999</v>
      </c>
      <c r="I6758" s="36">
        <v>215.58799999999999</v>
      </c>
      <c r="J6758" s="37">
        <f t="shared" si="425"/>
        <v>472.94899999999996</v>
      </c>
      <c r="K6758" s="38"/>
      <c r="L6758" s="35">
        <v>156.75</v>
      </c>
      <c r="M6758" s="36">
        <v>118.8</v>
      </c>
      <c r="N6758" s="37">
        <f t="shared" si="426"/>
        <v>275.55</v>
      </c>
    </row>
    <row r="6759" spans="1:14" ht="15.6" x14ac:dyDescent="0.3">
      <c r="A6759" s="39">
        <v>43747.416666666664</v>
      </c>
      <c r="B6759" s="29">
        <f t="shared" si="423"/>
        <v>10</v>
      </c>
      <c r="C6759" s="34">
        <v>9</v>
      </c>
      <c r="D6759" s="35">
        <v>217.5</v>
      </c>
      <c r="E6759" s="36">
        <v>230.4</v>
      </c>
      <c r="F6759" s="37">
        <f t="shared" si="424"/>
        <v>447.9</v>
      </c>
      <c r="G6759" s="38"/>
      <c r="H6759" s="35">
        <v>271.58999999999997</v>
      </c>
      <c r="I6759" s="36">
        <v>230.851</v>
      </c>
      <c r="J6759" s="37">
        <f t="shared" si="425"/>
        <v>502.44099999999997</v>
      </c>
      <c r="K6759" s="38"/>
      <c r="L6759" s="35">
        <v>168.9</v>
      </c>
      <c r="M6759" s="36">
        <v>132.6</v>
      </c>
      <c r="N6759" s="37">
        <f t="shared" si="426"/>
        <v>301.5</v>
      </c>
    </row>
    <row r="6760" spans="1:14" ht="15.6" x14ac:dyDescent="0.3">
      <c r="A6760" s="40">
        <v>43747.458333333336</v>
      </c>
      <c r="B6760" s="29">
        <f t="shared" si="423"/>
        <v>10</v>
      </c>
      <c r="C6760" s="34">
        <v>9</v>
      </c>
      <c r="D6760" s="35">
        <v>223.65</v>
      </c>
      <c r="E6760" s="36">
        <v>236.7</v>
      </c>
      <c r="F6760" s="37">
        <f t="shared" si="424"/>
        <v>460.35</v>
      </c>
      <c r="G6760" s="38"/>
      <c r="H6760" s="35">
        <v>276.92500000000001</v>
      </c>
      <c r="I6760" s="36">
        <v>235.059</v>
      </c>
      <c r="J6760" s="37">
        <f t="shared" si="425"/>
        <v>511.98400000000004</v>
      </c>
      <c r="K6760" s="38"/>
      <c r="L6760" s="35">
        <v>170.4</v>
      </c>
      <c r="M6760" s="36">
        <v>133.80000000000001</v>
      </c>
      <c r="N6760" s="37">
        <f t="shared" si="426"/>
        <v>304.20000000000005</v>
      </c>
    </row>
    <row r="6761" spans="1:14" ht="15.6" x14ac:dyDescent="0.3">
      <c r="A6761" s="39">
        <v>43747.5</v>
      </c>
      <c r="B6761" s="29">
        <f t="shared" si="423"/>
        <v>10</v>
      </c>
      <c r="C6761" s="34">
        <v>9</v>
      </c>
      <c r="D6761" s="35">
        <v>230.55</v>
      </c>
      <c r="E6761" s="36">
        <v>239.1</v>
      </c>
      <c r="F6761" s="37">
        <f t="shared" si="424"/>
        <v>469.65</v>
      </c>
      <c r="G6761" s="38"/>
      <c r="H6761" s="35">
        <v>270.70999999999998</v>
      </c>
      <c r="I6761" s="36">
        <v>226.75899999999999</v>
      </c>
      <c r="J6761" s="37">
        <f t="shared" si="425"/>
        <v>497.46899999999994</v>
      </c>
      <c r="K6761" s="38"/>
      <c r="L6761" s="35">
        <v>162.30000000000001</v>
      </c>
      <c r="M6761" s="36">
        <v>138.30000000000001</v>
      </c>
      <c r="N6761" s="37">
        <f t="shared" si="426"/>
        <v>300.60000000000002</v>
      </c>
    </row>
    <row r="6762" spans="1:14" ht="15.6" x14ac:dyDescent="0.3">
      <c r="A6762" s="40">
        <v>43747.541666666664</v>
      </c>
      <c r="B6762" s="29">
        <f t="shared" si="423"/>
        <v>10</v>
      </c>
      <c r="C6762" s="34">
        <v>9</v>
      </c>
      <c r="D6762" s="35">
        <v>237.75</v>
      </c>
      <c r="E6762" s="36">
        <v>238.8</v>
      </c>
      <c r="F6762" s="37">
        <f t="shared" si="424"/>
        <v>476.55</v>
      </c>
      <c r="G6762" s="38"/>
      <c r="H6762" s="35">
        <v>275.75099999999998</v>
      </c>
      <c r="I6762" s="36">
        <v>235.65700000000001</v>
      </c>
      <c r="J6762" s="37">
        <f t="shared" si="425"/>
        <v>511.40800000000002</v>
      </c>
      <c r="K6762" s="38"/>
      <c r="L6762" s="35">
        <v>163.19999999999999</v>
      </c>
      <c r="M6762" s="36">
        <v>139.65</v>
      </c>
      <c r="N6762" s="37">
        <f t="shared" si="426"/>
        <v>302.85000000000002</v>
      </c>
    </row>
    <row r="6763" spans="1:14" ht="15.6" x14ac:dyDescent="0.3">
      <c r="A6763" s="39">
        <v>43747.583333333336</v>
      </c>
      <c r="B6763" s="29">
        <f t="shared" si="423"/>
        <v>10</v>
      </c>
      <c r="C6763" s="34">
        <v>9</v>
      </c>
      <c r="D6763" s="35">
        <v>236.85</v>
      </c>
      <c r="E6763" s="36">
        <v>238.35</v>
      </c>
      <c r="F6763" s="37">
        <f t="shared" si="424"/>
        <v>475.2</v>
      </c>
      <c r="G6763" s="38"/>
      <c r="H6763" s="35">
        <v>270.59300000000002</v>
      </c>
      <c r="I6763" s="36">
        <v>229.46799999999999</v>
      </c>
      <c r="J6763" s="37">
        <f t="shared" si="425"/>
        <v>500.06100000000004</v>
      </c>
      <c r="K6763" s="38"/>
      <c r="L6763" s="35">
        <v>159.30000000000001</v>
      </c>
      <c r="M6763" s="36">
        <v>136.5</v>
      </c>
      <c r="N6763" s="37">
        <f t="shared" si="426"/>
        <v>295.8</v>
      </c>
    </row>
    <row r="6764" spans="1:14" ht="15.6" x14ac:dyDescent="0.3">
      <c r="A6764" s="40">
        <v>43747.625</v>
      </c>
      <c r="B6764" s="29">
        <f t="shared" si="423"/>
        <v>10</v>
      </c>
      <c r="C6764" s="34">
        <v>9</v>
      </c>
      <c r="D6764" s="35">
        <v>234.75</v>
      </c>
      <c r="E6764" s="36">
        <v>234.75</v>
      </c>
      <c r="F6764" s="37">
        <f t="shared" si="424"/>
        <v>469.5</v>
      </c>
      <c r="G6764" s="38"/>
      <c r="H6764" s="35">
        <v>268.06400000000002</v>
      </c>
      <c r="I6764" s="36">
        <v>225.095</v>
      </c>
      <c r="J6764" s="37">
        <f t="shared" si="425"/>
        <v>493.15899999999999</v>
      </c>
      <c r="K6764" s="38"/>
      <c r="L6764" s="35">
        <v>158.85</v>
      </c>
      <c r="M6764" s="36">
        <v>136.05000000000001</v>
      </c>
      <c r="N6764" s="37">
        <f t="shared" si="426"/>
        <v>294.89999999999998</v>
      </c>
    </row>
    <row r="6765" spans="1:14" ht="15.6" x14ac:dyDescent="0.3">
      <c r="A6765" s="39">
        <v>43747.666666666664</v>
      </c>
      <c r="B6765" s="29">
        <f t="shared" si="423"/>
        <v>10</v>
      </c>
      <c r="C6765" s="34">
        <v>9</v>
      </c>
      <c r="D6765" s="35">
        <v>234.3</v>
      </c>
      <c r="E6765" s="36">
        <v>232.65</v>
      </c>
      <c r="F6765" s="37">
        <f t="shared" si="424"/>
        <v>466.95000000000005</v>
      </c>
      <c r="G6765" s="38"/>
      <c r="H6765" s="35">
        <v>266.92500000000001</v>
      </c>
      <c r="I6765" s="36">
        <v>222.02199999999999</v>
      </c>
      <c r="J6765" s="37">
        <f t="shared" si="425"/>
        <v>488.947</v>
      </c>
      <c r="K6765" s="38"/>
      <c r="L6765" s="35">
        <v>158.25</v>
      </c>
      <c r="M6765" s="36">
        <v>134.4</v>
      </c>
      <c r="N6765" s="37">
        <f t="shared" si="426"/>
        <v>292.64999999999998</v>
      </c>
    </row>
    <row r="6766" spans="1:14" ht="15.6" x14ac:dyDescent="0.3">
      <c r="A6766" s="40">
        <v>43747.708333333336</v>
      </c>
      <c r="B6766" s="29">
        <f t="shared" si="423"/>
        <v>10</v>
      </c>
      <c r="C6766" s="34">
        <v>9</v>
      </c>
      <c r="D6766" s="35">
        <v>224.1</v>
      </c>
      <c r="E6766" s="36">
        <v>220.2</v>
      </c>
      <c r="F6766" s="37">
        <f t="shared" si="424"/>
        <v>444.29999999999995</v>
      </c>
      <c r="G6766" s="38"/>
      <c r="H6766" s="35">
        <v>257.98</v>
      </c>
      <c r="I6766" s="36">
        <v>217.26400000000001</v>
      </c>
      <c r="J6766" s="37">
        <f t="shared" si="425"/>
        <v>475.24400000000003</v>
      </c>
      <c r="K6766" s="38"/>
      <c r="L6766" s="35">
        <v>154.65</v>
      </c>
      <c r="M6766" s="36">
        <v>129</v>
      </c>
      <c r="N6766" s="37">
        <f t="shared" si="426"/>
        <v>283.64999999999998</v>
      </c>
    </row>
    <row r="6767" spans="1:14" ht="15.6" x14ac:dyDescent="0.3">
      <c r="A6767" s="39">
        <v>43747.75</v>
      </c>
      <c r="B6767" s="29">
        <f t="shared" si="423"/>
        <v>10</v>
      </c>
      <c r="C6767" s="34">
        <v>9</v>
      </c>
      <c r="D6767" s="35">
        <v>222.15</v>
      </c>
      <c r="E6767" s="36">
        <v>207</v>
      </c>
      <c r="F6767" s="37">
        <f t="shared" si="424"/>
        <v>429.15</v>
      </c>
      <c r="G6767" s="38"/>
      <c r="H6767" s="35">
        <v>238.66200000000001</v>
      </c>
      <c r="I6767" s="36">
        <v>201.357</v>
      </c>
      <c r="J6767" s="37">
        <f t="shared" si="425"/>
        <v>440.01900000000001</v>
      </c>
      <c r="K6767" s="38"/>
      <c r="L6767" s="35">
        <v>147.15</v>
      </c>
      <c r="M6767" s="36">
        <v>121.5</v>
      </c>
      <c r="N6767" s="37">
        <f t="shared" si="426"/>
        <v>268.64999999999998</v>
      </c>
    </row>
    <row r="6768" spans="1:14" ht="15.6" x14ac:dyDescent="0.3">
      <c r="A6768" s="40">
        <v>43747.791666666664</v>
      </c>
      <c r="B6768" s="29">
        <f t="shared" si="423"/>
        <v>10</v>
      </c>
      <c r="C6768" s="34">
        <v>9</v>
      </c>
      <c r="D6768" s="35">
        <v>203.85</v>
      </c>
      <c r="E6768" s="36">
        <v>176.85</v>
      </c>
      <c r="F6768" s="37">
        <f t="shared" si="424"/>
        <v>380.7</v>
      </c>
      <c r="G6768" s="38"/>
      <c r="H6768" s="35">
        <v>186.00700000000001</v>
      </c>
      <c r="I6768" s="36">
        <v>169.89400000000001</v>
      </c>
      <c r="J6768" s="37">
        <f t="shared" si="425"/>
        <v>355.90100000000001</v>
      </c>
      <c r="K6768" s="38"/>
      <c r="L6768" s="35">
        <v>114.75</v>
      </c>
      <c r="M6768" s="36">
        <v>98.1</v>
      </c>
      <c r="N6768" s="37">
        <f t="shared" si="426"/>
        <v>212.85</v>
      </c>
    </row>
    <row r="6769" spans="1:14" ht="15.6" x14ac:dyDescent="0.3">
      <c r="A6769" s="39">
        <v>43747.833333333336</v>
      </c>
      <c r="B6769" s="29">
        <f t="shared" si="423"/>
        <v>10</v>
      </c>
      <c r="C6769" s="34">
        <v>9</v>
      </c>
      <c r="D6769" s="35">
        <v>203.7</v>
      </c>
      <c r="E6769" s="36">
        <v>173.7</v>
      </c>
      <c r="F6769" s="37">
        <f t="shared" si="424"/>
        <v>377.4</v>
      </c>
      <c r="G6769" s="38"/>
      <c r="H6769" s="35">
        <v>178.07900000000001</v>
      </c>
      <c r="I6769" s="36">
        <v>163.86500000000001</v>
      </c>
      <c r="J6769" s="37">
        <f t="shared" si="425"/>
        <v>341.94400000000002</v>
      </c>
      <c r="K6769" s="38"/>
      <c r="L6769" s="35">
        <v>103.2</v>
      </c>
      <c r="M6769" s="36">
        <v>81.45</v>
      </c>
      <c r="N6769" s="37">
        <f t="shared" si="426"/>
        <v>184.65</v>
      </c>
    </row>
    <row r="6770" spans="1:14" ht="15.6" x14ac:dyDescent="0.3">
      <c r="A6770" s="40">
        <v>43747.875</v>
      </c>
      <c r="B6770" s="29">
        <f t="shared" si="423"/>
        <v>10</v>
      </c>
      <c r="C6770" s="34">
        <v>9</v>
      </c>
      <c r="D6770" s="35">
        <v>207.3</v>
      </c>
      <c r="E6770" s="36">
        <v>167.85</v>
      </c>
      <c r="F6770" s="37">
        <f t="shared" si="424"/>
        <v>375.15</v>
      </c>
      <c r="G6770" s="38"/>
      <c r="H6770" s="35">
        <v>180.93199999999999</v>
      </c>
      <c r="I6770" s="36">
        <v>161.834</v>
      </c>
      <c r="J6770" s="37">
        <f t="shared" si="425"/>
        <v>342.76599999999996</v>
      </c>
      <c r="K6770" s="38"/>
      <c r="L6770" s="35">
        <v>101.25</v>
      </c>
      <c r="M6770" s="36">
        <v>78</v>
      </c>
      <c r="N6770" s="37">
        <f t="shared" si="426"/>
        <v>179.25</v>
      </c>
    </row>
    <row r="6771" spans="1:14" ht="15.6" x14ac:dyDescent="0.3">
      <c r="A6771" s="39">
        <v>43747.916666666664</v>
      </c>
      <c r="B6771" s="29">
        <f t="shared" si="423"/>
        <v>10</v>
      </c>
      <c r="C6771" s="34">
        <v>9</v>
      </c>
      <c r="D6771" s="35">
        <v>156.75</v>
      </c>
      <c r="E6771" s="36">
        <v>146.69999999999999</v>
      </c>
      <c r="F6771" s="37">
        <f t="shared" si="424"/>
        <v>303.45</v>
      </c>
      <c r="G6771" s="38"/>
      <c r="H6771" s="35">
        <v>177.715</v>
      </c>
      <c r="I6771" s="36">
        <v>150.58600000000001</v>
      </c>
      <c r="J6771" s="37">
        <f t="shared" si="425"/>
        <v>328.30100000000004</v>
      </c>
      <c r="K6771" s="38"/>
      <c r="L6771" s="35">
        <v>97.95</v>
      </c>
      <c r="M6771" s="36">
        <v>76.05</v>
      </c>
      <c r="N6771" s="37">
        <f t="shared" si="426"/>
        <v>174</v>
      </c>
    </row>
    <row r="6772" spans="1:14" ht="15.6" x14ac:dyDescent="0.3">
      <c r="A6772" s="40">
        <v>43747.958333333336</v>
      </c>
      <c r="B6772" s="29">
        <f t="shared" si="423"/>
        <v>10</v>
      </c>
      <c r="C6772" s="34">
        <v>9</v>
      </c>
      <c r="D6772" s="35">
        <v>158.55000000000001</v>
      </c>
      <c r="E6772" s="36">
        <v>144.9</v>
      </c>
      <c r="F6772" s="37">
        <f t="shared" si="424"/>
        <v>303.45000000000005</v>
      </c>
      <c r="G6772" s="38"/>
      <c r="H6772" s="35">
        <v>175.58699999999999</v>
      </c>
      <c r="I6772" s="36">
        <v>157.124</v>
      </c>
      <c r="J6772" s="37">
        <f t="shared" si="425"/>
        <v>332.71100000000001</v>
      </c>
      <c r="K6772" s="38"/>
      <c r="L6772" s="35">
        <v>97.35</v>
      </c>
      <c r="M6772" s="36">
        <v>65.7</v>
      </c>
      <c r="N6772" s="37">
        <f t="shared" si="426"/>
        <v>163.05000000000001</v>
      </c>
    </row>
    <row r="6773" spans="1:14" ht="15.6" x14ac:dyDescent="0.3">
      <c r="A6773" s="39">
        <v>43747</v>
      </c>
      <c r="B6773" s="29">
        <f t="shared" si="423"/>
        <v>10</v>
      </c>
      <c r="C6773" s="34">
        <v>9</v>
      </c>
      <c r="D6773" s="35">
        <v>133.80000000000001</v>
      </c>
      <c r="E6773" s="36">
        <v>139.80000000000001</v>
      </c>
      <c r="F6773" s="37">
        <f t="shared" si="424"/>
        <v>273.60000000000002</v>
      </c>
      <c r="G6773" s="38"/>
      <c r="H6773" s="35">
        <v>167.67400000000001</v>
      </c>
      <c r="I6773" s="36">
        <v>130.94499999999999</v>
      </c>
      <c r="J6773" s="37">
        <f t="shared" si="425"/>
        <v>298.61900000000003</v>
      </c>
      <c r="K6773" s="38"/>
      <c r="L6773" s="35">
        <v>79.5</v>
      </c>
      <c r="M6773" s="36">
        <v>58.8</v>
      </c>
      <c r="N6773" s="37">
        <f t="shared" si="426"/>
        <v>138.30000000000001</v>
      </c>
    </row>
    <row r="6774" spans="1:14" ht="15.6" x14ac:dyDescent="0.3">
      <c r="A6774" s="40">
        <v>43748.041666666664</v>
      </c>
      <c r="B6774" s="29">
        <f t="shared" si="423"/>
        <v>10</v>
      </c>
      <c r="C6774" s="34">
        <v>10</v>
      </c>
      <c r="D6774" s="35">
        <v>130.19999999999999</v>
      </c>
      <c r="E6774" s="36">
        <v>123.15</v>
      </c>
      <c r="F6774" s="37">
        <f t="shared" si="424"/>
        <v>253.35</v>
      </c>
      <c r="G6774" s="38"/>
      <c r="H6774" s="35">
        <v>157.90700000000001</v>
      </c>
      <c r="I6774" s="36">
        <v>112.17400000000001</v>
      </c>
      <c r="J6774" s="37">
        <f t="shared" si="425"/>
        <v>270.08100000000002</v>
      </c>
      <c r="K6774" s="38"/>
      <c r="L6774" s="35">
        <v>75.3</v>
      </c>
      <c r="M6774" s="36">
        <v>58.2</v>
      </c>
      <c r="N6774" s="37">
        <f t="shared" si="426"/>
        <v>133.5</v>
      </c>
    </row>
    <row r="6775" spans="1:14" ht="15.6" x14ac:dyDescent="0.3">
      <c r="A6775" s="39">
        <v>43748.083333333336</v>
      </c>
      <c r="B6775" s="29">
        <f t="shared" si="423"/>
        <v>10</v>
      </c>
      <c r="C6775" s="34">
        <v>10</v>
      </c>
      <c r="D6775" s="35">
        <v>128.55000000000001</v>
      </c>
      <c r="E6775" s="36">
        <v>122.55</v>
      </c>
      <c r="F6775" s="37">
        <f t="shared" si="424"/>
        <v>251.10000000000002</v>
      </c>
      <c r="G6775" s="38"/>
      <c r="H6775" s="35">
        <v>160.41</v>
      </c>
      <c r="I6775" s="36">
        <v>101.935</v>
      </c>
      <c r="J6775" s="37">
        <f t="shared" si="425"/>
        <v>262.34500000000003</v>
      </c>
      <c r="K6775" s="38"/>
      <c r="L6775" s="35">
        <v>74.849999999999994</v>
      </c>
      <c r="M6775" s="36">
        <v>59.55</v>
      </c>
      <c r="N6775" s="37">
        <f t="shared" si="426"/>
        <v>134.39999999999998</v>
      </c>
    </row>
    <row r="6776" spans="1:14" ht="15.6" x14ac:dyDescent="0.3">
      <c r="A6776" s="40">
        <v>43748.125</v>
      </c>
      <c r="B6776" s="29">
        <f t="shared" si="423"/>
        <v>10</v>
      </c>
      <c r="C6776" s="34">
        <v>10</v>
      </c>
      <c r="D6776" s="35">
        <v>127.2</v>
      </c>
      <c r="E6776" s="36">
        <v>118.8</v>
      </c>
      <c r="F6776" s="37">
        <f t="shared" si="424"/>
        <v>246</v>
      </c>
      <c r="G6776" s="38"/>
      <c r="H6776" s="35">
        <v>153.08600000000001</v>
      </c>
      <c r="I6776" s="36">
        <v>104.117</v>
      </c>
      <c r="J6776" s="37">
        <f t="shared" si="425"/>
        <v>257.20300000000003</v>
      </c>
      <c r="K6776" s="38"/>
      <c r="L6776" s="35">
        <v>74.849999999999994</v>
      </c>
      <c r="M6776" s="36">
        <v>58.65</v>
      </c>
      <c r="N6776" s="37">
        <f t="shared" si="426"/>
        <v>133.5</v>
      </c>
    </row>
    <row r="6777" spans="1:14" ht="15.6" x14ac:dyDescent="0.3">
      <c r="A6777" s="39">
        <v>43748.166666666664</v>
      </c>
      <c r="B6777" s="29">
        <f t="shared" si="423"/>
        <v>10</v>
      </c>
      <c r="C6777" s="34">
        <v>10</v>
      </c>
      <c r="D6777" s="35">
        <v>125.7</v>
      </c>
      <c r="E6777" s="36">
        <v>111.15</v>
      </c>
      <c r="F6777" s="37">
        <f t="shared" si="424"/>
        <v>236.85000000000002</v>
      </c>
      <c r="G6777" s="38"/>
      <c r="H6777" s="35">
        <v>155.88200000000001</v>
      </c>
      <c r="I6777" s="36">
        <v>113.855</v>
      </c>
      <c r="J6777" s="37">
        <f t="shared" si="425"/>
        <v>269.73700000000002</v>
      </c>
      <c r="K6777" s="38"/>
      <c r="L6777" s="35">
        <v>84</v>
      </c>
      <c r="M6777" s="36">
        <v>58.65</v>
      </c>
      <c r="N6777" s="37">
        <f t="shared" si="426"/>
        <v>142.65</v>
      </c>
    </row>
    <row r="6778" spans="1:14" ht="15.6" x14ac:dyDescent="0.3">
      <c r="A6778" s="40">
        <v>43748.208333333336</v>
      </c>
      <c r="B6778" s="29">
        <f t="shared" si="423"/>
        <v>10</v>
      </c>
      <c r="C6778" s="34">
        <v>10</v>
      </c>
      <c r="D6778" s="35">
        <v>128.25</v>
      </c>
      <c r="E6778" s="36">
        <v>116.7</v>
      </c>
      <c r="F6778" s="37">
        <f t="shared" si="424"/>
        <v>244.95</v>
      </c>
      <c r="G6778" s="38"/>
      <c r="H6778" s="35">
        <v>160.637</v>
      </c>
      <c r="I6778" s="36">
        <v>119.89700000000001</v>
      </c>
      <c r="J6778" s="37">
        <f t="shared" si="425"/>
        <v>280.53399999999999</v>
      </c>
      <c r="K6778" s="38"/>
      <c r="L6778" s="35">
        <v>87.3</v>
      </c>
      <c r="M6778" s="36">
        <v>58.95</v>
      </c>
      <c r="N6778" s="37">
        <f t="shared" si="426"/>
        <v>146.25</v>
      </c>
    </row>
    <row r="6779" spans="1:14" ht="15.6" x14ac:dyDescent="0.3">
      <c r="A6779" s="39">
        <v>43748.25</v>
      </c>
      <c r="B6779" s="29">
        <f t="shared" si="423"/>
        <v>10</v>
      </c>
      <c r="C6779" s="34">
        <v>10</v>
      </c>
      <c r="D6779" s="35">
        <v>126.9</v>
      </c>
      <c r="E6779" s="36">
        <v>134.55000000000001</v>
      </c>
      <c r="F6779" s="37">
        <f t="shared" si="424"/>
        <v>261.45000000000005</v>
      </c>
      <c r="G6779" s="38"/>
      <c r="H6779" s="35">
        <v>178.471</v>
      </c>
      <c r="I6779" s="36">
        <v>132.05699999999999</v>
      </c>
      <c r="J6779" s="37">
        <f t="shared" si="425"/>
        <v>310.52800000000002</v>
      </c>
      <c r="K6779" s="38"/>
      <c r="L6779" s="35">
        <v>90.15</v>
      </c>
      <c r="M6779" s="36">
        <v>60</v>
      </c>
      <c r="N6779" s="37">
        <f t="shared" si="426"/>
        <v>150.15</v>
      </c>
    </row>
    <row r="6780" spans="1:14" ht="15.6" x14ac:dyDescent="0.3">
      <c r="A6780" s="40">
        <v>43748.291666666664</v>
      </c>
      <c r="B6780" s="29">
        <f t="shared" si="423"/>
        <v>10</v>
      </c>
      <c r="C6780" s="34">
        <v>10</v>
      </c>
      <c r="D6780" s="35">
        <v>165.6</v>
      </c>
      <c r="E6780" s="36">
        <v>163.19999999999999</v>
      </c>
      <c r="F6780" s="37">
        <f t="shared" si="424"/>
        <v>328.79999999999995</v>
      </c>
      <c r="G6780" s="38"/>
      <c r="H6780" s="35">
        <v>221.34299999999999</v>
      </c>
      <c r="I6780" s="36">
        <v>169.92500000000001</v>
      </c>
      <c r="J6780" s="37">
        <f t="shared" si="425"/>
        <v>391.26800000000003</v>
      </c>
      <c r="K6780" s="38"/>
      <c r="L6780" s="35">
        <v>118.05</v>
      </c>
      <c r="M6780" s="36">
        <v>82.8</v>
      </c>
      <c r="N6780" s="37">
        <f t="shared" si="426"/>
        <v>200.85</v>
      </c>
    </row>
    <row r="6781" spans="1:14" ht="15.6" x14ac:dyDescent="0.3">
      <c r="A6781" s="39">
        <v>43748.333333333336</v>
      </c>
      <c r="B6781" s="29">
        <f t="shared" si="423"/>
        <v>10</v>
      </c>
      <c r="C6781" s="34">
        <v>10</v>
      </c>
      <c r="D6781" s="35">
        <v>183.15</v>
      </c>
      <c r="E6781" s="36">
        <v>179.7</v>
      </c>
      <c r="F6781" s="37">
        <f t="shared" si="424"/>
        <v>362.85</v>
      </c>
      <c r="G6781" s="38"/>
      <c r="H6781" s="35">
        <v>233.25200000000001</v>
      </c>
      <c r="I6781" s="36">
        <v>193.70699999999999</v>
      </c>
      <c r="J6781" s="37">
        <f t="shared" si="425"/>
        <v>426.959</v>
      </c>
      <c r="K6781" s="38"/>
      <c r="L6781" s="35">
        <v>137.55000000000001</v>
      </c>
      <c r="M6781" s="36">
        <v>107.1</v>
      </c>
      <c r="N6781" s="37">
        <f t="shared" si="426"/>
        <v>244.65</v>
      </c>
    </row>
    <row r="6782" spans="1:14" ht="15.6" x14ac:dyDescent="0.3">
      <c r="A6782" s="40">
        <v>43748.375</v>
      </c>
      <c r="B6782" s="29">
        <f t="shared" si="423"/>
        <v>10</v>
      </c>
      <c r="C6782" s="34">
        <v>10</v>
      </c>
      <c r="D6782" s="35">
        <v>209.55</v>
      </c>
      <c r="E6782" s="36">
        <v>209.55</v>
      </c>
      <c r="F6782" s="37">
        <f t="shared" si="424"/>
        <v>419.1</v>
      </c>
      <c r="G6782" s="38"/>
      <c r="H6782" s="35">
        <v>253.68299999999999</v>
      </c>
      <c r="I6782" s="36">
        <v>217.49299999999999</v>
      </c>
      <c r="J6782" s="37">
        <f t="shared" si="425"/>
        <v>471.17599999999999</v>
      </c>
      <c r="K6782" s="38"/>
      <c r="L6782" s="35">
        <v>159.44999999999999</v>
      </c>
      <c r="M6782" s="36">
        <v>120.15</v>
      </c>
      <c r="N6782" s="37">
        <f t="shared" si="426"/>
        <v>279.60000000000002</v>
      </c>
    </row>
    <row r="6783" spans="1:14" ht="15.6" x14ac:dyDescent="0.3">
      <c r="A6783" s="39">
        <v>43748.416666666664</v>
      </c>
      <c r="B6783" s="29">
        <f t="shared" si="423"/>
        <v>10</v>
      </c>
      <c r="C6783" s="34">
        <v>10</v>
      </c>
      <c r="D6783" s="35">
        <v>221.85</v>
      </c>
      <c r="E6783" s="36">
        <v>239.25</v>
      </c>
      <c r="F6783" s="37">
        <f t="shared" si="424"/>
        <v>461.1</v>
      </c>
      <c r="G6783" s="38"/>
      <c r="H6783" s="35">
        <v>265.77100000000002</v>
      </c>
      <c r="I6783" s="36">
        <v>230.035</v>
      </c>
      <c r="J6783" s="37">
        <f t="shared" si="425"/>
        <v>495.80600000000004</v>
      </c>
      <c r="K6783" s="38"/>
      <c r="L6783" s="35">
        <v>171.9</v>
      </c>
      <c r="M6783" s="36">
        <v>133.5</v>
      </c>
      <c r="N6783" s="37">
        <f t="shared" si="426"/>
        <v>305.39999999999998</v>
      </c>
    </row>
    <row r="6784" spans="1:14" ht="15.6" x14ac:dyDescent="0.3">
      <c r="A6784" s="40">
        <v>43748.458333333336</v>
      </c>
      <c r="B6784" s="29">
        <f t="shared" si="423"/>
        <v>10</v>
      </c>
      <c r="C6784" s="34">
        <v>10</v>
      </c>
      <c r="D6784" s="35">
        <v>230.4</v>
      </c>
      <c r="E6784" s="36">
        <v>243.45</v>
      </c>
      <c r="F6784" s="37">
        <f t="shared" si="424"/>
        <v>473.85</v>
      </c>
      <c r="G6784" s="38"/>
      <c r="H6784" s="35">
        <v>268.16699999999997</v>
      </c>
      <c r="I6784" s="36">
        <v>230.79499999999999</v>
      </c>
      <c r="J6784" s="37">
        <f t="shared" si="425"/>
        <v>498.96199999999999</v>
      </c>
      <c r="K6784" s="38"/>
      <c r="L6784" s="35">
        <v>169.95</v>
      </c>
      <c r="M6784" s="36">
        <v>133.94999999999999</v>
      </c>
      <c r="N6784" s="37">
        <f t="shared" si="426"/>
        <v>303.89999999999998</v>
      </c>
    </row>
    <row r="6785" spans="1:14" ht="15.6" x14ac:dyDescent="0.3">
      <c r="A6785" s="39">
        <v>43748.5</v>
      </c>
      <c r="B6785" s="29">
        <f t="shared" si="423"/>
        <v>10</v>
      </c>
      <c r="C6785" s="34">
        <v>10</v>
      </c>
      <c r="D6785" s="35">
        <v>238.95</v>
      </c>
      <c r="E6785" s="36">
        <v>252.9</v>
      </c>
      <c r="F6785" s="37">
        <f t="shared" si="424"/>
        <v>491.85</v>
      </c>
      <c r="G6785" s="38"/>
      <c r="H6785" s="35">
        <v>264.08800000000002</v>
      </c>
      <c r="I6785" s="36">
        <v>230.2</v>
      </c>
      <c r="J6785" s="37">
        <f t="shared" si="425"/>
        <v>494.28800000000001</v>
      </c>
      <c r="K6785" s="38"/>
      <c r="L6785" s="35">
        <v>163.05000000000001</v>
      </c>
      <c r="M6785" s="36">
        <v>134.55000000000001</v>
      </c>
      <c r="N6785" s="37">
        <f t="shared" si="426"/>
        <v>297.60000000000002</v>
      </c>
    </row>
    <row r="6786" spans="1:14" ht="15.6" x14ac:dyDescent="0.3">
      <c r="A6786" s="40">
        <v>43748.541666666664</v>
      </c>
      <c r="B6786" s="29">
        <f t="shared" si="423"/>
        <v>10</v>
      </c>
      <c r="C6786" s="34">
        <v>10</v>
      </c>
      <c r="D6786" s="35">
        <v>246.75</v>
      </c>
      <c r="E6786" s="36">
        <v>255</v>
      </c>
      <c r="F6786" s="37">
        <f t="shared" si="424"/>
        <v>501.75</v>
      </c>
      <c r="G6786" s="38"/>
      <c r="H6786" s="35">
        <v>266.29399999999998</v>
      </c>
      <c r="I6786" s="36">
        <v>237.93299999999999</v>
      </c>
      <c r="J6786" s="37">
        <f t="shared" si="425"/>
        <v>504.22699999999998</v>
      </c>
      <c r="K6786" s="38"/>
      <c r="L6786" s="35">
        <v>168.75</v>
      </c>
      <c r="M6786" s="36">
        <v>137.25</v>
      </c>
      <c r="N6786" s="37">
        <f t="shared" si="426"/>
        <v>306</v>
      </c>
    </row>
    <row r="6787" spans="1:14" ht="15.6" x14ac:dyDescent="0.3">
      <c r="A6787" s="39">
        <v>43748.583333333336</v>
      </c>
      <c r="B6787" s="29">
        <f t="shared" si="423"/>
        <v>10</v>
      </c>
      <c r="C6787" s="34">
        <v>10</v>
      </c>
      <c r="D6787" s="35">
        <v>253.35</v>
      </c>
      <c r="E6787" s="36">
        <v>255.9</v>
      </c>
      <c r="F6787" s="37">
        <f t="shared" si="424"/>
        <v>509.25</v>
      </c>
      <c r="G6787" s="38"/>
      <c r="H6787" s="35">
        <v>273.17399999999998</v>
      </c>
      <c r="I6787" s="36">
        <v>233.245</v>
      </c>
      <c r="J6787" s="37">
        <f t="shared" si="425"/>
        <v>506.41899999999998</v>
      </c>
      <c r="K6787" s="38"/>
      <c r="L6787" s="35">
        <v>164.4</v>
      </c>
      <c r="M6787" s="36">
        <v>137.69999999999999</v>
      </c>
      <c r="N6787" s="37">
        <f t="shared" si="426"/>
        <v>302.10000000000002</v>
      </c>
    </row>
    <row r="6788" spans="1:14" ht="15.6" x14ac:dyDescent="0.3">
      <c r="A6788" s="40">
        <v>43748.625</v>
      </c>
      <c r="B6788" s="29">
        <f t="shared" si="423"/>
        <v>10</v>
      </c>
      <c r="C6788" s="34">
        <v>10</v>
      </c>
      <c r="D6788" s="35">
        <v>247.05</v>
      </c>
      <c r="E6788" s="36">
        <v>259.5</v>
      </c>
      <c r="F6788" s="37">
        <f t="shared" si="424"/>
        <v>506.55</v>
      </c>
      <c r="G6788" s="38"/>
      <c r="H6788" s="35">
        <v>267.43700000000001</v>
      </c>
      <c r="I6788" s="36">
        <v>230.029</v>
      </c>
      <c r="J6788" s="37">
        <f t="shared" si="425"/>
        <v>497.46600000000001</v>
      </c>
      <c r="K6788" s="38"/>
      <c r="L6788" s="35">
        <v>165.6</v>
      </c>
      <c r="M6788" s="36">
        <v>134.69999999999999</v>
      </c>
      <c r="N6788" s="37">
        <f t="shared" si="426"/>
        <v>300.29999999999995</v>
      </c>
    </row>
    <row r="6789" spans="1:14" ht="15.6" x14ac:dyDescent="0.3">
      <c r="A6789" s="39">
        <v>43748.666666666664</v>
      </c>
      <c r="B6789" s="29">
        <f t="shared" si="423"/>
        <v>10</v>
      </c>
      <c r="C6789" s="34">
        <v>10</v>
      </c>
      <c r="D6789" s="35">
        <v>239.4</v>
      </c>
      <c r="E6789" s="36">
        <v>250.35</v>
      </c>
      <c r="F6789" s="37">
        <f t="shared" si="424"/>
        <v>489.75</v>
      </c>
      <c r="G6789" s="38"/>
      <c r="H6789" s="35">
        <v>268.447</v>
      </c>
      <c r="I6789" s="36">
        <v>227.85</v>
      </c>
      <c r="J6789" s="37">
        <f t="shared" si="425"/>
        <v>496.29700000000003</v>
      </c>
      <c r="K6789" s="38"/>
      <c r="L6789" s="35">
        <v>161.1</v>
      </c>
      <c r="M6789" s="36">
        <v>133.19999999999999</v>
      </c>
      <c r="N6789" s="37">
        <f t="shared" si="426"/>
        <v>294.29999999999995</v>
      </c>
    </row>
    <row r="6790" spans="1:14" ht="15.6" x14ac:dyDescent="0.3">
      <c r="A6790" s="40">
        <v>43748.708333333336</v>
      </c>
      <c r="B6790" s="29">
        <f t="shared" si="423"/>
        <v>10</v>
      </c>
      <c r="C6790" s="34">
        <v>10</v>
      </c>
      <c r="D6790" s="35">
        <v>233.85</v>
      </c>
      <c r="E6790" s="36">
        <v>241.95</v>
      </c>
      <c r="F6790" s="37">
        <f t="shared" si="424"/>
        <v>475.79999999999995</v>
      </c>
      <c r="G6790" s="38"/>
      <c r="H6790" s="35">
        <v>255.988</v>
      </c>
      <c r="I6790" s="36">
        <v>217.97200000000001</v>
      </c>
      <c r="J6790" s="37">
        <f t="shared" si="425"/>
        <v>473.96000000000004</v>
      </c>
      <c r="K6790" s="38"/>
      <c r="L6790" s="35">
        <v>159</v>
      </c>
      <c r="M6790" s="36">
        <v>130.65</v>
      </c>
      <c r="N6790" s="37">
        <f t="shared" si="426"/>
        <v>289.64999999999998</v>
      </c>
    </row>
    <row r="6791" spans="1:14" ht="15.6" x14ac:dyDescent="0.3">
      <c r="A6791" s="39">
        <v>43748.75</v>
      </c>
      <c r="B6791" s="29">
        <f t="shared" si="423"/>
        <v>10</v>
      </c>
      <c r="C6791" s="34">
        <v>10</v>
      </c>
      <c r="D6791" s="35">
        <v>228.3</v>
      </c>
      <c r="E6791" s="36">
        <v>214.8</v>
      </c>
      <c r="F6791" s="37">
        <f t="shared" si="424"/>
        <v>443.1</v>
      </c>
      <c r="G6791" s="38"/>
      <c r="H6791" s="35">
        <v>237.83199999999999</v>
      </c>
      <c r="I6791" s="36">
        <v>205.316</v>
      </c>
      <c r="J6791" s="37">
        <f t="shared" si="425"/>
        <v>443.14800000000002</v>
      </c>
      <c r="K6791" s="38"/>
      <c r="L6791" s="35">
        <v>143.1</v>
      </c>
      <c r="M6791" s="36">
        <v>122.4</v>
      </c>
      <c r="N6791" s="37">
        <f t="shared" si="426"/>
        <v>265.5</v>
      </c>
    </row>
    <row r="6792" spans="1:14" ht="15.6" x14ac:dyDescent="0.3">
      <c r="A6792" s="40">
        <v>43748.791666666664</v>
      </c>
      <c r="B6792" s="29">
        <f t="shared" ref="B6792:B6855" si="427">MONTH(A6792)</f>
        <v>10</v>
      </c>
      <c r="C6792" s="34">
        <v>10</v>
      </c>
      <c r="D6792" s="35">
        <v>215.55</v>
      </c>
      <c r="E6792" s="36">
        <v>190.05</v>
      </c>
      <c r="F6792" s="37">
        <f t="shared" ref="F6792:F6855" si="428">D6792+E6792</f>
        <v>405.6</v>
      </c>
      <c r="G6792" s="38"/>
      <c r="H6792" s="35">
        <v>181.10900000000001</v>
      </c>
      <c r="I6792" s="36">
        <v>172.45599999999999</v>
      </c>
      <c r="J6792" s="37">
        <f t="shared" ref="J6792:J6855" si="429">H6792+I6792</f>
        <v>353.565</v>
      </c>
      <c r="K6792" s="38"/>
      <c r="L6792" s="35">
        <v>106.5</v>
      </c>
      <c r="M6792" s="36">
        <v>96</v>
      </c>
      <c r="N6792" s="37">
        <f t="shared" ref="N6792:N6855" si="430">L6792+M6792</f>
        <v>202.5</v>
      </c>
    </row>
    <row r="6793" spans="1:14" ht="15.6" x14ac:dyDescent="0.3">
      <c r="A6793" s="39">
        <v>43748.833333333336</v>
      </c>
      <c r="B6793" s="29">
        <f t="shared" si="427"/>
        <v>10</v>
      </c>
      <c r="C6793" s="34">
        <v>10</v>
      </c>
      <c r="D6793" s="35">
        <v>209.4</v>
      </c>
      <c r="E6793" s="36">
        <v>185.55</v>
      </c>
      <c r="F6793" s="37">
        <f t="shared" si="428"/>
        <v>394.95000000000005</v>
      </c>
      <c r="G6793" s="38"/>
      <c r="H6793" s="35">
        <v>177.667</v>
      </c>
      <c r="I6793" s="36">
        <v>159.642</v>
      </c>
      <c r="J6793" s="37">
        <f t="shared" si="429"/>
        <v>337.30899999999997</v>
      </c>
      <c r="K6793" s="38"/>
      <c r="L6793" s="35">
        <v>100.05</v>
      </c>
      <c r="M6793" s="36">
        <v>82.2</v>
      </c>
      <c r="N6793" s="37">
        <f t="shared" si="430"/>
        <v>182.25</v>
      </c>
    </row>
    <row r="6794" spans="1:14" ht="15.6" x14ac:dyDescent="0.3">
      <c r="A6794" s="40">
        <v>43748.875</v>
      </c>
      <c r="B6794" s="29">
        <f t="shared" si="427"/>
        <v>10</v>
      </c>
      <c r="C6794" s="34">
        <v>10</v>
      </c>
      <c r="D6794" s="35">
        <v>213.75</v>
      </c>
      <c r="E6794" s="36">
        <v>173.55</v>
      </c>
      <c r="F6794" s="37">
        <f t="shared" si="428"/>
        <v>387.3</v>
      </c>
      <c r="G6794" s="38"/>
      <c r="H6794" s="35">
        <v>183.001</v>
      </c>
      <c r="I6794" s="36">
        <v>160.71700000000001</v>
      </c>
      <c r="J6794" s="37">
        <f t="shared" si="429"/>
        <v>343.71800000000002</v>
      </c>
      <c r="K6794" s="38"/>
      <c r="L6794" s="35">
        <v>102.45</v>
      </c>
      <c r="M6794" s="36">
        <v>79.05</v>
      </c>
      <c r="N6794" s="37">
        <f t="shared" si="430"/>
        <v>181.5</v>
      </c>
    </row>
    <row r="6795" spans="1:14" ht="15.6" x14ac:dyDescent="0.3">
      <c r="A6795" s="39">
        <v>43748.916666666664</v>
      </c>
      <c r="B6795" s="29">
        <f t="shared" si="427"/>
        <v>10</v>
      </c>
      <c r="C6795" s="34">
        <v>10</v>
      </c>
      <c r="D6795" s="35">
        <v>171.3</v>
      </c>
      <c r="E6795" s="36">
        <v>154.35</v>
      </c>
      <c r="F6795" s="37">
        <f t="shared" si="428"/>
        <v>325.64999999999998</v>
      </c>
      <c r="G6795" s="38"/>
      <c r="H6795" s="35">
        <v>175.01300000000001</v>
      </c>
      <c r="I6795" s="36">
        <v>148.72499999999999</v>
      </c>
      <c r="J6795" s="37">
        <f t="shared" si="429"/>
        <v>323.738</v>
      </c>
      <c r="K6795" s="38"/>
      <c r="L6795" s="35">
        <v>99.45</v>
      </c>
      <c r="M6795" s="36">
        <v>71.849999999999994</v>
      </c>
      <c r="N6795" s="37">
        <f t="shared" si="430"/>
        <v>171.3</v>
      </c>
    </row>
    <row r="6796" spans="1:14" ht="15.6" x14ac:dyDescent="0.3">
      <c r="A6796" s="40">
        <v>43748.958333333336</v>
      </c>
      <c r="B6796" s="29">
        <f t="shared" si="427"/>
        <v>10</v>
      </c>
      <c r="C6796" s="34">
        <v>10</v>
      </c>
      <c r="D6796" s="35">
        <v>156.6</v>
      </c>
      <c r="E6796" s="36">
        <v>150.30000000000001</v>
      </c>
      <c r="F6796" s="37">
        <f t="shared" si="428"/>
        <v>306.89999999999998</v>
      </c>
      <c r="G6796" s="38"/>
      <c r="H6796" s="35">
        <v>174.26400000000001</v>
      </c>
      <c r="I6796" s="36">
        <v>149.273</v>
      </c>
      <c r="J6796" s="37">
        <f t="shared" si="429"/>
        <v>323.53700000000003</v>
      </c>
      <c r="K6796" s="38"/>
      <c r="L6796" s="35">
        <v>97.65</v>
      </c>
      <c r="M6796" s="36">
        <v>59.55</v>
      </c>
      <c r="N6796" s="37">
        <f t="shared" si="430"/>
        <v>157.19999999999999</v>
      </c>
    </row>
    <row r="6797" spans="1:14" ht="15.6" x14ac:dyDescent="0.3">
      <c r="A6797" s="39">
        <v>43748</v>
      </c>
      <c r="B6797" s="29">
        <f t="shared" si="427"/>
        <v>10</v>
      </c>
      <c r="C6797" s="34">
        <v>10</v>
      </c>
      <c r="D6797" s="35">
        <v>131.1</v>
      </c>
      <c r="E6797" s="36">
        <v>141.6</v>
      </c>
      <c r="F6797" s="37">
        <f t="shared" si="428"/>
        <v>272.7</v>
      </c>
      <c r="G6797" s="38"/>
      <c r="H6797" s="35">
        <v>162.78700000000001</v>
      </c>
      <c r="I6797" s="36">
        <v>115.917</v>
      </c>
      <c r="J6797" s="37">
        <f t="shared" si="429"/>
        <v>278.70400000000001</v>
      </c>
      <c r="K6797" s="38"/>
      <c r="L6797" s="35">
        <v>81</v>
      </c>
      <c r="M6797" s="36">
        <v>60</v>
      </c>
      <c r="N6797" s="37">
        <f t="shared" si="430"/>
        <v>141</v>
      </c>
    </row>
    <row r="6798" spans="1:14" ht="15.6" x14ac:dyDescent="0.3">
      <c r="A6798" s="40">
        <v>43749.041666666664</v>
      </c>
      <c r="B6798" s="29">
        <f t="shared" si="427"/>
        <v>10</v>
      </c>
      <c r="C6798" s="34">
        <v>11</v>
      </c>
      <c r="D6798" s="35">
        <v>126</v>
      </c>
      <c r="E6798" s="36">
        <v>125.1</v>
      </c>
      <c r="F6798" s="37">
        <f t="shared" si="428"/>
        <v>251.1</v>
      </c>
      <c r="G6798" s="38"/>
      <c r="H6798" s="35">
        <v>158.49600000000001</v>
      </c>
      <c r="I6798" s="36">
        <v>99.78</v>
      </c>
      <c r="J6798" s="37">
        <f t="shared" si="429"/>
        <v>258.27600000000001</v>
      </c>
      <c r="K6798" s="38"/>
      <c r="L6798" s="35">
        <v>75.900000000000006</v>
      </c>
      <c r="M6798" s="36">
        <v>59.85</v>
      </c>
      <c r="N6798" s="37">
        <f t="shared" si="430"/>
        <v>135.75</v>
      </c>
    </row>
    <row r="6799" spans="1:14" ht="15.6" x14ac:dyDescent="0.3">
      <c r="A6799" s="39">
        <v>43749.083333333336</v>
      </c>
      <c r="B6799" s="29">
        <f t="shared" si="427"/>
        <v>10</v>
      </c>
      <c r="C6799" s="34">
        <v>11</v>
      </c>
      <c r="D6799" s="35">
        <v>125.25</v>
      </c>
      <c r="E6799" s="36">
        <v>125.4</v>
      </c>
      <c r="F6799" s="37">
        <f t="shared" si="428"/>
        <v>250.65</v>
      </c>
      <c r="G6799" s="38"/>
      <c r="H6799" s="35">
        <v>156.851</v>
      </c>
      <c r="I6799" s="36">
        <v>98.31</v>
      </c>
      <c r="J6799" s="37">
        <f t="shared" si="429"/>
        <v>255.161</v>
      </c>
      <c r="K6799" s="38"/>
      <c r="L6799" s="35">
        <v>75.3</v>
      </c>
      <c r="M6799" s="36">
        <v>58.5</v>
      </c>
      <c r="N6799" s="37">
        <f t="shared" si="430"/>
        <v>133.80000000000001</v>
      </c>
    </row>
    <row r="6800" spans="1:14" ht="15.6" x14ac:dyDescent="0.3">
      <c r="A6800" s="40">
        <v>43749.125</v>
      </c>
      <c r="B6800" s="29">
        <f t="shared" si="427"/>
        <v>10</v>
      </c>
      <c r="C6800" s="34">
        <v>11</v>
      </c>
      <c r="D6800" s="35">
        <v>124.95</v>
      </c>
      <c r="E6800" s="36">
        <v>119.4</v>
      </c>
      <c r="F6800" s="37">
        <f t="shared" si="428"/>
        <v>244.35000000000002</v>
      </c>
      <c r="G6800" s="38"/>
      <c r="H6800" s="35">
        <v>152.92699999999999</v>
      </c>
      <c r="I6800" s="36">
        <v>98.524000000000001</v>
      </c>
      <c r="J6800" s="37">
        <f t="shared" si="429"/>
        <v>251.45099999999999</v>
      </c>
      <c r="K6800" s="38"/>
      <c r="L6800" s="35">
        <v>76.2</v>
      </c>
      <c r="M6800" s="36">
        <v>58.95</v>
      </c>
      <c r="N6800" s="37">
        <f t="shared" si="430"/>
        <v>135.15</v>
      </c>
    </row>
    <row r="6801" spans="1:14" ht="15.6" x14ac:dyDescent="0.3">
      <c r="A6801" s="39">
        <v>43749.166666666664</v>
      </c>
      <c r="B6801" s="29">
        <f t="shared" si="427"/>
        <v>10</v>
      </c>
      <c r="C6801" s="34">
        <v>11</v>
      </c>
      <c r="D6801" s="35">
        <v>124.2</v>
      </c>
      <c r="E6801" s="36">
        <v>111.45</v>
      </c>
      <c r="F6801" s="37">
        <f t="shared" si="428"/>
        <v>235.65</v>
      </c>
      <c r="G6801" s="38"/>
      <c r="H6801" s="35">
        <v>147.185</v>
      </c>
      <c r="I6801" s="36">
        <v>106.629</v>
      </c>
      <c r="J6801" s="37">
        <f t="shared" si="429"/>
        <v>253.81400000000002</v>
      </c>
      <c r="K6801" s="38"/>
      <c r="L6801" s="35">
        <v>84.9</v>
      </c>
      <c r="M6801" s="36">
        <v>59.25</v>
      </c>
      <c r="N6801" s="37">
        <f t="shared" si="430"/>
        <v>144.15</v>
      </c>
    </row>
    <row r="6802" spans="1:14" ht="15.6" x14ac:dyDescent="0.3">
      <c r="A6802" s="40">
        <v>43749.208333333336</v>
      </c>
      <c r="B6802" s="29">
        <f t="shared" si="427"/>
        <v>10</v>
      </c>
      <c r="C6802" s="34">
        <v>11</v>
      </c>
      <c r="D6802" s="35">
        <v>123</v>
      </c>
      <c r="E6802" s="36">
        <v>115.5</v>
      </c>
      <c r="F6802" s="37">
        <f t="shared" si="428"/>
        <v>238.5</v>
      </c>
      <c r="G6802" s="38"/>
      <c r="H6802" s="35">
        <v>164.86</v>
      </c>
      <c r="I6802" s="36">
        <v>113.166</v>
      </c>
      <c r="J6802" s="37">
        <f t="shared" si="429"/>
        <v>278.02600000000001</v>
      </c>
      <c r="K6802" s="38"/>
      <c r="L6802" s="35">
        <v>87.45</v>
      </c>
      <c r="M6802" s="36">
        <v>59.25</v>
      </c>
      <c r="N6802" s="37">
        <f t="shared" si="430"/>
        <v>146.69999999999999</v>
      </c>
    </row>
    <row r="6803" spans="1:14" ht="15.6" x14ac:dyDescent="0.3">
      <c r="A6803" s="39">
        <v>43749.25</v>
      </c>
      <c r="B6803" s="29">
        <f t="shared" si="427"/>
        <v>10</v>
      </c>
      <c r="C6803" s="34">
        <v>11</v>
      </c>
      <c r="D6803" s="35">
        <v>122.25</v>
      </c>
      <c r="E6803" s="36">
        <v>135.9</v>
      </c>
      <c r="F6803" s="37">
        <f t="shared" si="428"/>
        <v>258.14999999999998</v>
      </c>
      <c r="G6803" s="38"/>
      <c r="H6803" s="35">
        <v>183.34899999999999</v>
      </c>
      <c r="I6803" s="36">
        <v>126.53700000000001</v>
      </c>
      <c r="J6803" s="37">
        <f t="shared" si="429"/>
        <v>309.88599999999997</v>
      </c>
      <c r="K6803" s="38"/>
      <c r="L6803" s="35">
        <v>89.85</v>
      </c>
      <c r="M6803" s="36">
        <v>57.9</v>
      </c>
      <c r="N6803" s="37">
        <f t="shared" si="430"/>
        <v>147.75</v>
      </c>
    </row>
    <row r="6804" spans="1:14" ht="15.6" x14ac:dyDescent="0.3">
      <c r="A6804" s="40">
        <v>43749.291666666664</v>
      </c>
      <c r="B6804" s="29">
        <f t="shared" si="427"/>
        <v>10</v>
      </c>
      <c r="C6804" s="34">
        <v>11</v>
      </c>
      <c r="D6804" s="35">
        <v>157.35</v>
      </c>
      <c r="E6804" s="36">
        <v>161.85</v>
      </c>
      <c r="F6804" s="37">
        <f t="shared" si="428"/>
        <v>319.2</v>
      </c>
      <c r="G6804" s="38"/>
      <c r="H6804" s="35">
        <v>224.499</v>
      </c>
      <c r="I6804" s="36">
        <v>163.232</v>
      </c>
      <c r="J6804" s="37">
        <f t="shared" si="429"/>
        <v>387.73099999999999</v>
      </c>
      <c r="K6804" s="38"/>
      <c r="L6804" s="35">
        <v>118.5</v>
      </c>
      <c r="M6804" s="36">
        <v>81.599999999999994</v>
      </c>
      <c r="N6804" s="37">
        <f t="shared" si="430"/>
        <v>200.1</v>
      </c>
    </row>
    <row r="6805" spans="1:14" ht="15.6" x14ac:dyDescent="0.3">
      <c r="A6805" s="39">
        <v>43749.333333333336</v>
      </c>
      <c r="B6805" s="29">
        <f t="shared" si="427"/>
        <v>10</v>
      </c>
      <c r="C6805" s="34">
        <v>11</v>
      </c>
      <c r="D6805" s="35">
        <v>172.8</v>
      </c>
      <c r="E6805" s="36">
        <v>172.05</v>
      </c>
      <c r="F6805" s="37">
        <f t="shared" si="428"/>
        <v>344.85</v>
      </c>
      <c r="G6805" s="38"/>
      <c r="H6805" s="35">
        <v>235.94300000000001</v>
      </c>
      <c r="I6805" s="36">
        <v>188.00399999999999</v>
      </c>
      <c r="J6805" s="37">
        <f t="shared" si="429"/>
        <v>423.947</v>
      </c>
      <c r="K6805" s="38"/>
      <c r="L6805" s="35">
        <v>141.30000000000001</v>
      </c>
      <c r="M6805" s="36">
        <v>106.35</v>
      </c>
      <c r="N6805" s="37">
        <f t="shared" si="430"/>
        <v>247.65</v>
      </c>
    </row>
    <row r="6806" spans="1:14" ht="15.6" x14ac:dyDescent="0.3">
      <c r="A6806" s="40">
        <v>43749.375</v>
      </c>
      <c r="B6806" s="29">
        <f t="shared" si="427"/>
        <v>10</v>
      </c>
      <c r="C6806" s="34">
        <v>11</v>
      </c>
      <c r="D6806" s="35">
        <v>201.75</v>
      </c>
      <c r="E6806" s="36">
        <v>195.45</v>
      </c>
      <c r="F6806" s="37">
        <f t="shared" si="428"/>
        <v>397.2</v>
      </c>
      <c r="G6806" s="38"/>
      <c r="H6806" s="35">
        <v>250.29400000000001</v>
      </c>
      <c r="I6806" s="36">
        <v>204.84899999999999</v>
      </c>
      <c r="J6806" s="37">
        <f t="shared" si="429"/>
        <v>455.14300000000003</v>
      </c>
      <c r="K6806" s="38"/>
      <c r="L6806" s="35">
        <v>151.80000000000001</v>
      </c>
      <c r="M6806" s="36">
        <v>117.3</v>
      </c>
      <c r="N6806" s="37">
        <f t="shared" si="430"/>
        <v>269.10000000000002</v>
      </c>
    </row>
    <row r="6807" spans="1:14" ht="15.6" x14ac:dyDescent="0.3">
      <c r="A6807" s="39">
        <v>43749.416666666664</v>
      </c>
      <c r="B6807" s="29">
        <f t="shared" si="427"/>
        <v>10</v>
      </c>
      <c r="C6807" s="34">
        <v>11</v>
      </c>
      <c r="D6807" s="35">
        <v>217.8</v>
      </c>
      <c r="E6807" s="36">
        <v>225.6</v>
      </c>
      <c r="F6807" s="37">
        <f t="shared" si="428"/>
        <v>443.4</v>
      </c>
      <c r="G6807" s="38"/>
      <c r="H6807" s="35">
        <v>259.78399999999999</v>
      </c>
      <c r="I6807" s="36">
        <v>210.821</v>
      </c>
      <c r="J6807" s="37">
        <f t="shared" si="429"/>
        <v>470.60500000000002</v>
      </c>
      <c r="K6807" s="38"/>
      <c r="L6807" s="35">
        <v>162.6</v>
      </c>
      <c r="M6807" s="36">
        <v>129.75</v>
      </c>
      <c r="N6807" s="37">
        <f t="shared" si="430"/>
        <v>292.35000000000002</v>
      </c>
    </row>
    <row r="6808" spans="1:14" ht="15.6" x14ac:dyDescent="0.3">
      <c r="A6808" s="40">
        <v>43749.458333333336</v>
      </c>
      <c r="B6808" s="29">
        <f t="shared" si="427"/>
        <v>10</v>
      </c>
      <c r="C6808" s="34">
        <v>11</v>
      </c>
      <c r="D6808" s="35">
        <v>223.5</v>
      </c>
      <c r="E6808" s="36">
        <v>231.3</v>
      </c>
      <c r="F6808" s="37">
        <f t="shared" si="428"/>
        <v>454.8</v>
      </c>
      <c r="G6808" s="38"/>
      <c r="H6808" s="35">
        <v>263.03800000000001</v>
      </c>
      <c r="I6808" s="36">
        <v>221.18799999999999</v>
      </c>
      <c r="J6808" s="37">
        <f t="shared" si="429"/>
        <v>484.226</v>
      </c>
      <c r="K6808" s="38"/>
      <c r="L6808" s="35">
        <v>168.15</v>
      </c>
      <c r="M6808" s="36">
        <v>132.15</v>
      </c>
      <c r="N6808" s="37">
        <f t="shared" si="430"/>
        <v>300.3</v>
      </c>
    </row>
    <row r="6809" spans="1:14" ht="15.6" x14ac:dyDescent="0.3">
      <c r="A6809" s="39">
        <v>43749.5</v>
      </c>
      <c r="B6809" s="29">
        <f t="shared" si="427"/>
        <v>10</v>
      </c>
      <c r="C6809" s="34">
        <v>11</v>
      </c>
      <c r="D6809" s="35">
        <v>234.3</v>
      </c>
      <c r="E6809" s="36">
        <v>233.4</v>
      </c>
      <c r="F6809" s="37">
        <f t="shared" si="428"/>
        <v>467.70000000000005</v>
      </c>
      <c r="G6809" s="38"/>
      <c r="H6809" s="35">
        <v>249.83</v>
      </c>
      <c r="I6809" s="36">
        <v>221.55699999999999</v>
      </c>
      <c r="J6809" s="37">
        <f t="shared" si="429"/>
        <v>471.387</v>
      </c>
      <c r="K6809" s="38"/>
      <c r="L6809" s="35">
        <v>165.45</v>
      </c>
      <c r="M6809" s="36">
        <v>131.55000000000001</v>
      </c>
      <c r="N6809" s="37">
        <f t="shared" si="430"/>
        <v>297</v>
      </c>
    </row>
    <row r="6810" spans="1:14" ht="15.6" x14ac:dyDescent="0.3">
      <c r="A6810" s="40">
        <v>43749.541666666664</v>
      </c>
      <c r="B6810" s="29">
        <f t="shared" si="427"/>
        <v>10</v>
      </c>
      <c r="C6810" s="34">
        <v>11</v>
      </c>
      <c r="D6810" s="35">
        <v>234</v>
      </c>
      <c r="E6810" s="36">
        <v>234.45</v>
      </c>
      <c r="F6810" s="37">
        <f t="shared" si="428"/>
        <v>468.45</v>
      </c>
      <c r="G6810" s="38"/>
      <c r="H6810" s="35">
        <v>251.863</v>
      </c>
      <c r="I6810" s="36">
        <v>223.321</v>
      </c>
      <c r="J6810" s="37">
        <f t="shared" si="429"/>
        <v>475.18399999999997</v>
      </c>
      <c r="K6810" s="38"/>
      <c r="L6810" s="35">
        <v>160.94999999999999</v>
      </c>
      <c r="M6810" s="36">
        <v>132.9</v>
      </c>
      <c r="N6810" s="37">
        <f t="shared" si="430"/>
        <v>293.85000000000002</v>
      </c>
    </row>
    <row r="6811" spans="1:14" ht="15.6" x14ac:dyDescent="0.3">
      <c r="A6811" s="39">
        <v>43749.583333333336</v>
      </c>
      <c r="B6811" s="29">
        <f t="shared" si="427"/>
        <v>10</v>
      </c>
      <c r="C6811" s="34">
        <v>11</v>
      </c>
      <c r="D6811" s="35">
        <v>241.95</v>
      </c>
      <c r="E6811" s="36">
        <v>232.65</v>
      </c>
      <c r="F6811" s="37">
        <f t="shared" si="428"/>
        <v>474.6</v>
      </c>
      <c r="G6811" s="38"/>
      <c r="H6811" s="35">
        <v>261.09800000000001</v>
      </c>
      <c r="I6811" s="36">
        <v>221.67400000000001</v>
      </c>
      <c r="J6811" s="37">
        <f t="shared" si="429"/>
        <v>482.77200000000005</v>
      </c>
      <c r="K6811" s="38"/>
      <c r="L6811" s="35">
        <v>163.35</v>
      </c>
      <c r="M6811" s="36">
        <v>131.69999999999999</v>
      </c>
      <c r="N6811" s="37">
        <f t="shared" si="430"/>
        <v>295.04999999999995</v>
      </c>
    </row>
    <row r="6812" spans="1:14" ht="15.6" x14ac:dyDescent="0.3">
      <c r="A6812" s="40">
        <v>43749.625</v>
      </c>
      <c r="B6812" s="29">
        <f t="shared" si="427"/>
        <v>10</v>
      </c>
      <c r="C6812" s="34">
        <v>11</v>
      </c>
      <c r="D6812" s="35">
        <v>240.15</v>
      </c>
      <c r="E6812" s="36">
        <v>231.75</v>
      </c>
      <c r="F6812" s="37">
        <f t="shared" si="428"/>
        <v>471.9</v>
      </c>
      <c r="G6812" s="38"/>
      <c r="H6812" s="35">
        <v>265.31299999999999</v>
      </c>
      <c r="I6812" s="36">
        <v>218.60499999999999</v>
      </c>
      <c r="J6812" s="37">
        <f t="shared" si="429"/>
        <v>483.91800000000001</v>
      </c>
      <c r="K6812" s="38"/>
      <c r="L6812" s="35">
        <v>162</v>
      </c>
      <c r="M6812" s="36">
        <v>131.85</v>
      </c>
      <c r="N6812" s="37">
        <f t="shared" si="430"/>
        <v>293.85000000000002</v>
      </c>
    </row>
    <row r="6813" spans="1:14" ht="15.6" x14ac:dyDescent="0.3">
      <c r="A6813" s="39">
        <v>43749.666666666664</v>
      </c>
      <c r="B6813" s="29">
        <f t="shared" si="427"/>
        <v>10</v>
      </c>
      <c r="C6813" s="34">
        <v>11</v>
      </c>
      <c r="D6813" s="35">
        <v>226.65</v>
      </c>
      <c r="E6813" s="36">
        <v>229.2</v>
      </c>
      <c r="F6813" s="37">
        <f t="shared" si="428"/>
        <v>455.85</v>
      </c>
      <c r="G6813" s="38"/>
      <c r="H6813" s="35">
        <v>255.36500000000001</v>
      </c>
      <c r="I6813" s="36">
        <v>217.51</v>
      </c>
      <c r="J6813" s="37">
        <f t="shared" si="429"/>
        <v>472.875</v>
      </c>
      <c r="K6813" s="38"/>
      <c r="L6813" s="35">
        <v>157.19999999999999</v>
      </c>
      <c r="M6813" s="36">
        <v>129.6</v>
      </c>
      <c r="N6813" s="37">
        <f t="shared" si="430"/>
        <v>286.79999999999995</v>
      </c>
    </row>
    <row r="6814" spans="1:14" ht="15.6" x14ac:dyDescent="0.3">
      <c r="A6814" s="40">
        <v>43749.708333333336</v>
      </c>
      <c r="B6814" s="29">
        <f t="shared" si="427"/>
        <v>10</v>
      </c>
      <c r="C6814" s="34">
        <v>11</v>
      </c>
      <c r="D6814" s="35">
        <v>222.45</v>
      </c>
      <c r="E6814" s="36">
        <v>221.55</v>
      </c>
      <c r="F6814" s="37">
        <f t="shared" si="428"/>
        <v>444</v>
      </c>
      <c r="G6814" s="38"/>
      <c r="H6814" s="35">
        <v>254.30099999999999</v>
      </c>
      <c r="I6814" s="36">
        <v>213.017</v>
      </c>
      <c r="J6814" s="37">
        <f t="shared" si="429"/>
        <v>467.31799999999998</v>
      </c>
      <c r="K6814" s="38"/>
      <c r="L6814" s="35">
        <v>152.25</v>
      </c>
      <c r="M6814" s="36">
        <v>123.75</v>
      </c>
      <c r="N6814" s="37">
        <f t="shared" si="430"/>
        <v>276</v>
      </c>
    </row>
    <row r="6815" spans="1:14" ht="15.6" x14ac:dyDescent="0.3">
      <c r="A6815" s="39">
        <v>43749.75</v>
      </c>
      <c r="B6815" s="29">
        <f t="shared" si="427"/>
        <v>10</v>
      </c>
      <c r="C6815" s="34">
        <v>11</v>
      </c>
      <c r="D6815" s="35">
        <v>228.75</v>
      </c>
      <c r="E6815" s="36">
        <v>203.85</v>
      </c>
      <c r="F6815" s="37">
        <f t="shared" si="428"/>
        <v>432.6</v>
      </c>
      <c r="G6815" s="38"/>
      <c r="H6815" s="35">
        <v>216.03800000000001</v>
      </c>
      <c r="I6815" s="36">
        <v>187.64500000000001</v>
      </c>
      <c r="J6815" s="37">
        <f t="shared" si="429"/>
        <v>403.68299999999999</v>
      </c>
      <c r="K6815" s="38"/>
      <c r="L6815" s="35">
        <v>135.9</v>
      </c>
      <c r="M6815" s="36">
        <v>118.05</v>
      </c>
      <c r="N6815" s="37">
        <f t="shared" si="430"/>
        <v>253.95</v>
      </c>
    </row>
    <row r="6816" spans="1:14" ht="15.6" x14ac:dyDescent="0.3">
      <c r="A6816" s="40">
        <v>43749.791666666664</v>
      </c>
      <c r="B6816" s="29">
        <f t="shared" si="427"/>
        <v>10</v>
      </c>
      <c r="C6816" s="34">
        <v>11</v>
      </c>
      <c r="D6816" s="35">
        <v>229.2</v>
      </c>
      <c r="E6816" s="36">
        <v>177.75</v>
      </c>
      <c r="F6816" s="37">
        <f t="shared" si="428"/>
        <v>406.95</v>
      </c>
      <c r="G6816" s="38"/>
      <c r="H6816" s="35">
        <v>174.62799999999999</v>
      </c>
      <c r="I6816" s="36">
        <v>165.75800000000001</v>
      </c>
      <c r="J6816" s="37">
        <f t="shared" si="429"/>
        <v>340.38599999999997</v>
      </c>
      <c r="K6816" s="38"/>
      <c r="L6816" s="35">
        <v>103.5</v>
      </c>
      <c r="M6816" s="36">
        <v>94.95</v>
      </c>
      <c r="N6816" s="37">
        <f t="shared" si="430"/>
        <v>198.45</v>
      </c>
    </row>
    <row r="6817" spans="1:14" ht="15.6" x14ac:dyDescent="0.3">
      <c r="A6817" s="39">
        <v>43749.833333333336</v>
      </c>
      <c r="B6817" s="29">
        <f t="shared" si="427"/>
        <v>10</v>
      </c>
      <c r="C6817" s="34">
        <v>11</v>
      </c>
      <c r="D6817" s="35">
        <v>225.6</v>
      </c>
      <c r="E6817" s="36">
        <v>172.95</v>
      </c>
      <c r="F6817" s="37">
        <f t="shared" si="428"/>
        <v>398.54999999999995</v>
      </c>
      <c r="G6817" s="38"/>
      <c r="H6817" s="35">
        <v>174.78899999999999</v>
      </c>
      <c r="I6817" s="36">
        <v>158.971</v>
      </c>
      <c r="J6817" s="37">
        <f t="shared" si="429"/>
        <v>333.76</v>
      </c>
      <c r="K6817" s="38"/>
      <c r="L6817" s="35">
        <v>96.6</v>
      </c>
      <c r="M6817" s="36">
        <v>82.35</v>
      </c>
      <c r="N6817" s="37">
        <f t="shared" si="430"/>
        <v>178.95</v>
      </c>
    </row>
    <row r="6818" spans="1:14" ht="15.6" x14ac:dyDescent="0.3">
      <c r="A6818" s="40">
        <v>43749.875</v>
      </c>
      <c r="B6818" s="29">
        <f t="shared" si="427"/>
        <v>10</v>
      </c>
      <c r="C6818" s="34">
        <v>11</v>
      </c>
      <c r="D6818" s="35">
        <v>216.3</v>
      </c>
      <c r="E6818" s="36">
        <v>165.45</v>
      </c>
      <c r="F6818" s="37">
        <f t="shared" si="428"/>
        <v>381.75</v>
      </c>
      <c r="G6818" s="38"/>
      <c r="H6818" s="35">
        <v>177.25899999999999</v>
      </c>
      <c r="I6818" s="36">
        <v>158.952</v>
      </c>
      <c r="J6818" s="37">
        <f t="shared" si="429"/>
        <v>336.21100000000001</v>
      </c>
      <c r="K6818" s="38"/>
      <c r="L6818" s="35">
        <v>99.45</v>
      </c>
      <c r="M6818" s="36">
        <v>73.650000000000006</v>
      </c>
      <c r="N6818" s="37">
        <f t="shared" si="430"/>
        <v>173.10000000000002</v>
      </c>
    </row>
    <row r="6819" spans="1:14" ht="15.6" x14ac:dyDescent="0.3">
      <c r="A6819" s="39">
        <v>43749.916666666664</v>
      </c>
      <c r="B6819" s="29">
        <f t="shared" si="427"/>
        <v>10</v>
      </c>
      <c r="C6819" s="34">
        <v>11</v>
      </c>
      <c r="D6819" s="35">
        <v>185.85</v>
      </c>
      <c r="E6819" s="36">
        <v>142.35</v>
      </c>
      <c r="F6819" s="37">
        <f t="shared" si="428"/>
        <v>328.2</v>
      </c>
      <c r="G6819" s="38"/>
      <c r="H6819" s="35">
        <v>169.28399999999999</v>
      </c>
      <c r="I6819" s="36">
        <v>143.89400000000001</v>
      </c>
      <c r="J6819" s="37">
        <f t="shared" si="429"/>
        <v>313.178</v>
      </c>
      <c r="K6819" s="38"/>
      <c r="L6819" s="35">
        <v>97.65</v>
      </c>
      <c r="M6819" s="36">
        <v>67.2</v>
      </c>
      <c r="N6819" s="37">
        <f t="shared" si="430"/>
        <v>164.85000000000002</v>
      </c>
    </row>
    <row r="6820" spans="1:14" ht="15.6" x14ac:dyDescent="0.3">
      <c r="A6820" s="40">
        <v>43749.958333333336</v>
      </c>
      <c r="B6820" s="29">
        <f t="shared" si="427"/>
        <v>10</v>
      </c>
      <c r="C6820" s="34">
        <v>11</v>
      </c>
      <c r="D6820" s="35">
        <v>170.4</v>
      </c>
      <c r="E6820" s="36">
        <v>143.85</v>
      </c>
      <c r="F6820" s="37">
        <f t="shared" si="428"/>
        <v>314.25</v>
      </c>
      <c r="G6820" s="38"/>
      <c r="H6820" s="35">
        <v>169.00800000000001</v>
      </c>
      <c r="I6820" s="36">
        <v>137.50899999999999</v>
      </c>
      <c r="J6820" s="37">
        <f t="shared" si="429"/>
        <v>306.517</v>
      </c>
      <c r="K6820" s="38"/>
      <c r="L6820" s="35">
        <v>96.6</v>
      </c>
      <c r="M6820" s="36">
        <v>60.15</v>
      </c>
      <c r="N6820" s="37">
        <f t="shared" si="430"/>
        <v>156.75</v>
      </c>
    </row>
    <row r="6821" spans="1:14" ht="15.6" x14ac:dyDescent="0.3">
      <c r="A6821" s="39">
        <v>43749</v>
      </c>
      <c r="B6821" s="29">
        <f t="shared" si="427"/>
        <v>10</v>
      </c>
      <c r="C6821" s="34">
        <v>11</v>
      </c>
      <c r="D6821" s="35">
        <v>153.15</v>
      </c>
      <c r="E6821" s="36">
        <v>136.5</v>
      </c>
      <c r="F6821" s="37">
        <f t="shared" si="428"/>
        <v>289.64999999999998</v>
      </c>
      <c r="G6821" s="38"/>
      <c r="H6821" s="35">
        <v>163.96199999999999</v>
      </c>
      <c r="I6821" s="36">
        <v>119.053</v>
      </c>
      <c r="J6821" s="37">
        <f t="shared" si="429"/>
        <v>283.01499999999999</v>
      </c>
      <c r="K6821" s="38"/>
      <c r="L6821" s="35">
        <v>81.45</v>
      </c>
      <c r="M6821" s="36">
        <v>57.3</v>
      </c>
      <c r="N6821" s="37">
        <f t="shared" si="430"/>
        <v>138.75</v>
      </c>
    </row>
    <row r="6822" spans="1:14" ht="15.6" x14ac:dyDescent="0.3">
      <c r="A6822" s="40">
        <v>43750.041666666664</v>
      </c>
      <c r="B6822" s="29">
        <f t="shared" si="427"/>
        <v>10</v>
      </c>
      <c r="C6822" s="34">
        <v>12</v>
      </c>
      <c r="D6822" s="35">
        <v>130.80000000000001</v>
      </c>
      <c r="E6822" s="36">
        <v>118.05</v>
      </c>
      <c r="F6822" s="37">
        <f t="shared" si="428"/>
        <v>248.85000000000002</v>
      </c>
      <c r="G6822" s="38"/>
      <c r="H6822" s="35">
        <v>162.256</v>
      </c>
      <c r="I6822" s="36">
        <v>107.249</v>
      </c>
      <c r="J6822" s="37">
        <f t="shared" si="429"/>
        <v>269.505</v>
      </c>
      <c r="K6822" s="38"/>
      <c r="L6822" s="35">
        <v>81.150000000000006</v>
      </c>
      <c r="M6822" s="36">
        <v>59.7</v>
      </c>
      <c r="N6822" s="37">
        <f t="shared" si="430"/>
        <v>140.85000000000002</v>
      </c>
    </row>
    <row r="6823" spans="1:14" ht="15.6" x14ac:dyDescent="0.3">
      <c r="A6823" s="39">
        <v>43750.083333333336</v>
      </c>
      <c r="B6823" s="29">
        <f t="shared" si="427"/>
        <v>10</v>
      </c>
      <c r="C6823" s="34">
        <v>12</v>
      </c>
      <c r="D6823" s="35">
        <v>112.65</v>
      </c>
      <c r="E6823" s="36">
        <v>114.15</v>
      </c>
      <c r="F6823" s="37">
        <f t="shared" si="428"/>
        <v>226.8</v>
      </c>
      <c r="G6823" s="38"/>
      <c r="H6823" s="35">
        <v>161.447</v>
      </c>
      <c r="I6823" s="36">
        <v>106.315</v>
      </c>
      <c r="J6823" s="37">
        <f t="shared" si="429"/>
        <v>267.762</v>
      </c>
      <c r="K6823" s="38"/>
      <c r="L6823" s="35">
        <v>80.55</v>
      </c>
      <c r="M6823" s="36">
        <v>59.25</v>
      </c>
      <c r="N6823" s="37">
        <f t="shared" si="430"/>
        <v>139.80000000000001</v>
      </c>
    </row>
    <row r="6824" spans="1:14" ht="15.6" x14ac:dyDescent="0.3">
      <c r="A6824" s="40">
        <v>43750.125</v>
      </c>
      <c r="B6824" s="29">
        <f t="shared" si="427"/>
        <v>10</v>
      </c>
      <c r="C6824" s="34">
        <v>12</v>
      </c>
      <c r="D6824" s="35">
        <v>111.6</v>
      </c>
      <c r="E6824" s="36">
        <v>113.55</v>
      </c>
      <c r="F6824" s="37">
        <f t="shared" si="428"/>
        <v>225.14999999999998</v>
      </c>
      <c r="G6824" s="38"/>
      <c r="H6824" s="35">
        <v>162.024</v>
      </c>
      <c r="I6824" s="36">
        <v>106.863</v>
      </c>
      <c r="J6824" s="37">
        <f t="shared" si="429"/>
        <v>268.887</v>
      </c>
      <c r="K6824" s="38"/>
      <c r="L6824" s="35">
        <v>81.45</v>
      </c>
      <c r="M6824" s="36">
        <v>58.2</v>
      </c>
      <c r="N6824" s="37">
        <f t="shared" si="430"/>
        <v>139.65</v>
      </c>
    </row>
    <row r="6825" spans="1:14" ht="15.6" x14ac:dyDescent="0.3">
      <c r="A6825" s="39">
        <v>43750.166666666664</v>
      </c>
      <c r="B6825" s="29">
        <f t="shared" si="427"/>
        <v>10</v>
      </c>
      <c r="C6825" s="34">
        <v>12</v>
      </c>
      <c r="D6825" s="35">
        <v>113.55</v>
      </c>
      <c r="E6825" s="36">
        <v>112.8</v>
      </c>
      <c r="F6825" s="37">
        <f t="shared" si="428"/>
        <v>226.35</v>
      </c>
      <c r="G6825" s="38"/>
      <c r="H6825" s="35">
        <v>160.762</v>
      </c>
      <c r="I6825" s="36">
        <v>104.854</v>
      </c>
      <c r="J6825" s="37">
        <f t="shared" si="429"/>
        <v>265.61599999999999</v>
      </c>
      <c r="K6825" s="38"/>
      <c r="L6825" s="35">
        <v>80.7</v>
      </c>
      <c r="M6825" s="36">
        <v>58.2</v>
      </c>
      <c r="N6825" s="37">
        <f t="shared" si="430"/>
        <v>138.9</v>
      </c>
    </row>
    <row r="6826" spans="1:14" ht="15.6" x14ac:dyDescent="0.3">
      <c r="A6826" s="40">
        <v>43750.208333333336</v>
      </c>
      <c r="B6826" s="29">
        <f t="shared" si="427"/>
        <v>10</v>
      </c>
      <c r="C6826" s="34">
        <v>12</v>
      </c>
      <c r="D6826" s="35">
        <v>111.9</v>
      </c>
      <c r="E6826" s="36">
        <v>111.9</v>
      </c>
      <c r="F6826" s="37">
        <f t="shared" si="428"/>
        <v>223.8</v>
      </c>
      <c r="G6826" s="38"/>
      <c r="H6826" s="35">
        <v>160.37799999999999</v>
      </c>
      <c r="I6826" s="36">
        <v>105.907</v>
      </c>
      <c r="J6826" s="37">
        <f t="shared" si="429"/>
        <v>266.28499999999997</v>
      </c>
      <c r="K6826" s="38"/>
      <c r="L6826" s="35">
        <v>81.599999999999994</v>
      </c>
      <c r="M6826" s="36">
        <v>59.85</v>
      </c>
      <c r="N6826" s="37">
        <f t="shared" si="430"/>
        <v>141.44999999999999</v>
      </c>
    </row>
    <row r="6827" spans="1:14" ht="15.6" x14ac:dyDescent="0.3">
      <c r="A6827" s="39">
        <v>43750.25</v>
      </c>
      <c r="B6827" s="29">
        <f t="shared" si="427"/>
        <v>10</v>
      </c>
      <c r="C6827" s="34">
        <v>12</v>
      </c>
      <c r="D6827" s="35">
        <v>117.15</v>
      </c>
      <c r="E6827" s="36">
        <v>114.6</v>
      </c>
      <c r="F6827" s="37">
        <f t="shared" si="428"/>
        <v>231.75</v>
      </c>
      <c r="G6827" s="38"/>
      <c r="H6827" s="35">
        <v>160.54499999999999</v>
      </c>
      <c r="I6827" s="36">
        <v>106.32599999999999</v>
      </c>
      <c r="J6827" s="37">
        <f t="shared" si="429"/>
        <v>266.87099999999998</v>
      </c>
      <c r="K6827" s="38"/>
      <c r="L6827" s="35">
        <v>80.849999999999994</v>
      </c>
      <c r="M6827" s="36">
        <v>58.35</v>
      </c>
      <c r="N6827" s="37">
        <f t="shared" si="430"/>
        <v>139.19999999999999</v>
      </c>
    </row>
    <row r="6828" spans="1:14" ht="15.6" x14ac:dyDescent="0.3">
      <c r="A6828" s="40">
        <v>43750.291666666664</v>
      </c>
      <c r="B6828" s="29">
        <f t="shared" si="427"/>
        <v>10</v>
      </c>
      <c r="C6828" s="34">
        <v>12</v>
      </c>
      <c r="D6828" s="35">
        <v>124.5</v>
      </c>
      <c r="E6828" s="36">
        <v>115.95</v>
      </c>
      <c r="F6828" s="37">
        <f t="shared" si="428"/>
        <v>240.45</v>
      </c>
      <c r="G6828" s="38"/>
      <c r="H6828" s="35">
        <v>160.98400000000001</v>
      </c>
      <c r="I6828" s="36">
        <v>104.622</v>
      </c>
      <c r="J6828" s="37">
        <f t="shared" si="429"/>
        <v>265.60599999999999</v>
      </c>
      <c r="K6828" s="38"/>
      <c r="L6828" s="35">
        <v>76.5</v>
      </c>
      <c r="M6828" s="36">
        <v>58.05</v>
      </c>
      <c r="N6828" s="37">
        <f t="shared" si="430"/>
        <v>134.55000000000001</v>
      </c>
    </row>
    <row r="6829" spans="1:14" ht="15.6" x14ac:dyDescent="0.3">
      <c r="A6829" s="39">
        <v>43750.333333333336</v>
      </c>
      <c r="B6829" s="29">
        <f t="shared" si="427"/>
        <v>10</v>
      </c>
      <c r="C6829" s="34">
        <v>12</v>
      </c>
      <c r="D6829" s="35">
        <v>120.3</v>
      </c>
      <c r="E6829" s="36">
        <v>116.7</v>
      </c>
      <c r="F6829" s="37">
        <f t="shared" si="428"/>
        <v>237</v>
      </c>
      <c r="G6829" s="38"/>
      <c r="H6829" s="35">
        <v>161.92400000000001</v>
      </c>
      <c r="I6829" s="36">
        <v>104.45699999999999</v>
      </c>
      <c r="J6829" s="37">
        <f t="shared" si="429"/>
        <v>266.38099999999997</v>
      </c>
      <c r="K6829" s="38"/>
      <c r="L6829" s="35">
        <v>75</v>
      </c>
      <c r="M6829" s="36">
        <v>58.8</v>
      </c>
      <c r="N6829" s="37">
        <f t="shared" si="430"/>
        <v>133.80000000000001</v>
      </c>
    </row>
    <row r="6830" spans="1:14" ht="15.6" x14ac:dyDescent="0.3">
      <c r="A6830" s="40">
        <v>43750.375</v>
      </c>
      <c r="B6830" s="29">
        <f t="shared" si="427"/>
        <v>10</v>
      </c>
      <c r="C6830" s="34">
        <v>12</v>
      </c>
      <c r="D6830" s="35">
        <v>163.80000000000001</v>
      </c>
      <c r="E6830" s="36">
        <v>139.19999999999999</v>
      </c>
      <c r="F6830" s="37">
        <f t="shared" si="428"/>
        <v>303</v>
      </c>
      <c r="G6830" s="38"/>
      <c r="H6830" s="35">
        <v>199.26599999999999</v>
      </c>
      <c r="I6830" s="36">
        <v>127.892</v>
      </c>
      <c r="J6830" s="37">
        <f t="shared" si="429"/>
        <v>327.15800000000002</v>
      </c>
      <c r="K6830" s="38"/>
      <c r="L6830" s="35">
        <v>108.6</v>
      </c>
      <c r="M6830" s="36">
        <v>72.75</v>
      </c>
      <c r="N6830" s="37">
        <f t="shared" si="430"/>
        <v>181.35</v>
      </c>
    </row>
    <row r="6831" spans="1:14" ht="15.6" x14ac:dyDescent="0.3">
      <c r="A6831" s="39">
        <v>43750.416666666664</v>
      </c>
      <c r="B6831" s="29">
        <f t="shared" si="427"/>
        <v>10</v>
      </c>
      <c r="C6831" s="34">
        <v>12</v>
      </c>
      <c r="D6831" s="35">
        <v>185.7</v>
      </c>
      <c r="E6831" s="36">
        <v>136.19999999999999</v>
      </c>
      <c r="F6831" s="37">
        <f t="shared" si="428"/>
        <v>321.89999999999998</v>
      </c>
      <c r="G6831" s="38"/>
      <c r="H6831" s="35">
        <v>200.30199999999999</v>
      </c>
      <c r="I6831" s="36">
        <v>127.631</v>
      </c>
      <c r="J6831" s="37">
        <f t="shared" si="429"/>
        <v>327.93299999999999</v>
      </c>
      <c r="K6831" s="38"/>
      <c r="L6831" s="35">
        <v>109.5</v>
      </c>
      <c r="M6831" s="36">
        <v>72.900000000000006</v>
      </c>
      <c r="N6831" s="37">
        <f t="shared" si="430"/>
        <v>182.4</v>
      </c>
    </row>
    <row r="6832" spans="1:14" ht="15.6" x14ac:dyDescent="0.3">
      <c r="A6832" s="40">
        <v>43750.458333333336</v>
      </c>
      <c r="B6832" s="29">
        <f t="shared" si="427"/>
        <v>10</v>
      </c>
      <c r="C6832" s="34">
        <v>12</v>
      </c>
      <c r="D6832" s="35">
        <v>197.85</v>
      </c>
      <c r="E6832" s="36">
        <v>137.4</v>
      </c>
      <c r="F6832" s="37">
        <f t="shared" si="428"/>
        <v>335.25</v>
      </c>
      <c r="G6832" s="38"/>
      <c r="H6832" s="35">
        <v>201.33799999999999</v>
      </c>
      <c r="I6832" s="36">
        <v>128.16300000000001</v>
      </c>
      <c r="J6832" s="37">
        <f t="shared" si="429"/>
        <v>329.50099999999998</v>
      </c>
      <c r="K6832" s="38"/>
      <c r="L6832" s="35">
        <v>110.85</v>
      </c>
      <c r="M6832" s="36">
        <v>73.650000000000006</v>
      </c>
      <c r="N6832" s="37">
        <f t="shared" si="430"/>
        <v>184.5</v>
      </c>
    </row>
    <row r="6833" spans="1:14" ht="15.6" x14ac:dyDescent="0.3">
      <c r="A6833" s="39">
        <v>43750.5</v>
      </c>
      <c r="B6833" s="29">
        <f t="shared" si="427"/>
        <v>10</v>
      </c>
      <c r="C6833" s="34">
        <v>12</v>
      </c>
      <c r="D6833" s="35">
        <v>203.1</v>
      </c>
      <c r="E6833" s="36">
        <v>137.1</v>
      </c>
      <c r="F6833" s="37">
        <f t="shared" si="428"/>
        <v>340.2</v>
      </c>
      <c r="G6833" s="38"/>
      <c r="H6833" s="35">
        <v>202.95400000000001</v>
      </c>
      <c r="I6833" s="36">
        <v>131.81200000000001</v>
      </c>
      <c r="J6833" s="37">
        <f t="shared" si="429"/>
        <v>334.76600000000002</v>
      </c>
      <c r="K6833" s="38"/>
      <c r="L6833" s="35">
        <v>111.75</v>
      </c>
      <c r="M6833" s="36">
        <v>72.150000000000006</v>
      </c>
      <c r="N6833" s="37">
        <f t="shared" si="430"/>
        <v>183.9</v>
      </c>
    </row>
    <row r="6834" spans="1:14" ht="15.6" x14ac:dyDescent="0.3">
      <c r="A6834" s="40">
        <v>43750.541666666664</v>
      </c>
      <c r="B6834" s="29">
        <f t="shared" si="427"/>
        <v>10</v>
      </c>
      <c r="C6834" s="34">
        <v>12</v>
      </c>
      <c r="D6834" s="35">
        <v>205.65</v>
      </c>
      <c r="E6834" s="36">
        <v>137.25</v>
      </c>
      <c r="F6834" s="37">
        <f t="shared" si="428"/>
        <v>342.9</v>
      </c>
      <c r="G6834" s="38"/>
      <c r="H6834" s="35">
        <v>203.67599999999999</v>
      </c>
      <c r="I6834" s="36">
        <v>138.54900000000001</v>
      </c>
      <c r="J6834" s="37">
        <f t="shared" si="429"/>
        <v>342.22500000000002</v>
      </c>
      <c r="K6834" s="38"/>
      <c r="L6834" s="35">
        <v>111.6</v>
      </c>
      <c r="M6834" s="36">
        <v>72</v>
      </c>
      <c r="N6834" s="37">
        <f t="shared" si="430"/>
        <v>183.6</v>
      </c>
    </row>
    <row r="6835" spans="1:14" ht="15.6" x14ac:dyDescent="0.3">
      <c r="A6835" s="39">
        <v>43750.583333333336</v>
      </c>
      <c r="B6835" s="29">
        <f t="shared" si="427"/>
        <v>10</v>
      </c>
      <c r="C6835" s="34">
        <v>12</v>
      </c>
      <c r="D6835" s="35">
        <v>179.1</v>
      </c>
      <c r="E6835" s="36">
        <v>118.65</v>
      </c>
      <c r="F6835" s="37">
        <f t="shared" si="428"/>
        <v>297.75</v>
      </c>
      <c r="G6835" s="38"/>
      <c r="H6835" s="35">
        <v>166.905</v>
      </c>
      <c r="I6835" s="36">
        <v>117.247</v>
      </c>
      <c r="J6835" s="37">
        <f t="shared" si="429"/>
        <v>284.15199999999999</v>
      </c>
      <c r="K6835" s="38"/>
      <c r="L6835" s="35">
        <v>76.2</v>
      </c>
      <c r="M6835" s="36">
        <v>58.5</v>
      </c>
      <c r="N6835" s="37">
        <f t="shared" si="430"/>
        <v>134.69999999999999</v>
      </c>
    </row>
    <row r="6836" spans="1:14" ht="15.6" x14ac:dyDescent="0.3">
      <c r="A6836" s="40">
        <v>43750.625</v>
      </c>
      <c r="B6836" s="29">
        <f t="shared" si="427"/>
        <v>10</v>
      </c>
      <c r="C6836" s="34">
        <v>12</v>
      </c>
      <c r="D6836" s="35">
        <v>174</v>
      </c>
      <c r="E6836" s="36">
        <v>121.8</v>
      </c>
      <c r="F6836" s="37">
        <f t="shared" si="428"/>
        <v>295.8</v>
      </c>
      <c r="G6836" s="38"/>
      <c r="H6836" s="35">
        <v>164.148</v>
      </c>
      <c r="I6836" s="36">
        <v>115.136</v>
      </c>
      <c r="J6836" s="37">
        <f t="shared" si="429"/>
        <v>279.28399999999999</v>
      </c>
      <c r="K6836" s="38"/>
      <c r="L6836" s="35">
        <v>74.099999999999994</v>
      </c>
      <c r="M6836" s="36">
        <v>57.3</v>
      </c>
      <c r="N6836" s="37">
        <f t="shared" si="430"/>
        <v>131.39999999999998</v>
      </c>
    </row>
    <row r="6837" spans="1:14" ht="15.6" x14ac:dyDescent="0.3">
      <c r="A6837" s="39">
        <v>43750.666666666664</v>
      </c>
      <c r="B6837" s="29">
        <f t="shared" si="427"/>
        <v>10</v>
      </c>
      <c r="C6837" s="34">
        <v>12</v>
      </c>
      <c r="D6837" s="35">
        <v>179.25</v>
      </c>
      <c r="E6837" s="36">
        <v>125.25</v>
      </c>
      <c r="F6837" s="37">
        <f t="shared" si="428"/>
        <v>304.5</v>
      </c>
      <c r="G6837" s="38"/>
      <c r="H6837" s="35">
        <v>164.08099999999999</v>
      </c>
      <c r="I6837" s="36">
        <v>116.375</v>
      </c>
      <c r="J6837" s="37">
        <f t="shared" si="429"/>
        <v>280.45600000000002</v>
      </c>
      <c r="K6837" s="38"/>
      <c r="L6837" s="35">
        <v>74.099999999999994</v>
      </c>
      <c r="M6837" s="36">
        <v>58.35</v>
      </c>
      <c r="N6837" s="37">
        <f t="shared" si="430"/>
        <v>132.44999999999999</v>
      </c>
    </row>
    <row r="6838" spans="1:14" ht="15.6" x14ac:dyDescent="0.3">
      <c r="A6838" s="40">
        <v>43750.708333333336</v>
      </c>
      <c r="B6838" s="29">
        <f t="shared" si="427"/>
        <v>10</v>
      </c>
      <c r="C6838" s="34">
        <v>12</v>
      </c>
      <c r="D6838" s="35">
        <v>175.05</v>
      </c>
      <c r="E6838" s="36">
        <v>125.85</v>
      </c>
      <c r="F6838" s="37">
        <f t="shared" si="428"/>
        <v>300.89999999999998</v>
      </c>
      <c r="G6838" s="38"/>
      <c r="H6838" s="35">
        <v>161.4</v>
      </c>
      <c r="I6838" s="36">
        <v>115.157</v>
      </c>
      <c r="J6838" s="37">
        <f t="shared" si="429"/>
        <v>276.55700000000002</v>
      </c>
      <c r="K6838" s="38"/>
      <c r="L6838" s="35">
        <v>75.45</v>
      </c>
      <c r="M6838" s="36">
        <v>57.75</v>
      </c>
      <c r="N6838" s="37">
        <f t="shared" si="430"/>
        <v>133.19999999999999</v>
      </c>
    </row>
    <row r="6839" spans="1:14" ht="15.6" x14ac:dyDescent="0.3">
      <c r="A6839" s="39">
        <v>43750.75</v>
      </c>
      <c r="B6839" s="29">
        <f t="shared" si="427"/>
        <v>10</v>
      </c>
      <c r="C6839" s="34">
        <v>12</v>
      </c>
      <c r="D6839" s="35">
        <v>171.9</v>
      </c>
      <c r="E6839" s="36">
        <v>121.95</v>
      </c>
      <c r="F6839" s="37">
        <f t="shared" si="428"/>
        <v>293.85000000000002</v>
      </c>
      <c r="G6839" s="38"/>
      <c r="H6839" s="35">
        <v>161.25800000000001</v>
      </c>
      <c r="I6839" s="36">
        <v>115.309</v>
      </c>
      <c r="J6839" s="37">
        <f t="shared" si="429"/>
        <v>276.56700000000001</v>
      </c>
      <c r="K6839" s="38"/>
      <c r="L6839" s="35">
        <v>74.400000000000006</v>
      </c>
      <c r="M6839" s="36">
        <v>57.75</v>
      </c>
      <c r="N6839" s="37">
        <f t="shared" si="430"/>
        <v>132.15</v>
      </c>
    </row>
    <row r="6840" spans="1:14" ht="15.6" x14ac:dyDescent="0.3">
      <c r="A6840" s="40">
        <v>43750.791666666664</v>
      </c>
      <c r="B6840" s="29">
        <f t="shared" si="427"/>
        <v>10</v>
      </c>
      <c r="C6840" s="34">
        <v>12</v>
      </c>
      <c r="D6840" s="35">
        <v>176.4</v>
      </c>
      <c r="E6840" s="36">
        <v>120.45</v>
      </c>
      <c r="F6840" s="37">
        <f t="shared" si="428"/>
        <v>296.85000000000002</v>
      </c>
      <c r="G6840" s="38"/>
      <c r="H6840" s="35">
        <v>163.59</v>
      </c>
      <c r="I6840" s="36">
        <v>111.247</v>
      </c>
      <c r="J6840" s="37">
        <f t="shared" si="429"/>
        <v>274.83699999999999</v>
      </c>
      <c r="K6840" s="38"/>
      <c r="L6840" s="35">
        <v>74.099999999999994</v>
      </c>
      <c r="M6840" s="36">
        <v>57.9</v>
      </c>
      <c r="N6840" s="37">
        <f t="shared" si="430"/>
        <v>132</v>
      </c>
    </row>
    <row r="6841" spans="1:14" ht="15.6" x14ac:dyDescent="0.3">
      <c r="A6841" s="39">
        <v>43750.833333333336</v>
      </c>
      <c r="B6841" s="29">
        <f t="shared" si="427"/>
        <v>10</v>
      </c>
      <c r="C6841" s="34">
        <v>12</v>
      </c>
      <c r="D6841" s="35">
        <v>177</v>
      </c>
      <c r="E6841" s="36">
        <v>117</v>
      </c>
      <c r="F6841" s="37">
        <f t="shared" si="428"/>
        <v>294</v>
      </c>
      <c r="G6841" s="38"/>
      <c r="H6841" s="35">
        <v>162.291</v>
      </c>
      <c r="I6841" s="36">
        <v>110.886</v>
      </c>
      <c r="J6841" s="37">
        <f t="shared" si="429"/>
        <v>273.17700000000002</v>
      </c>
      <c r="K6841" s="38"/>
      <c r="L6841" s="35">
        <v>72.75</v>
      </c>
      <c r="M6841" s="36">
        <v>57.15</v>
      </c>
      <c r="N6841" s="37">
        <f t="shared" si="430"/>
        <v>129.9</v>
      </c>
    </row>
    <row r="6842" spans="1:14" ht="15.6" x14ac:dyDescent="0.3">
      <c r="A6842" s="40">
        <v>43750.875</v>
      </c>
      <c r="B6842" s="29">
        <f t="shared" si="427"/>
        <v>10</v>
      </c>
      <c r="C6842" s="34">
        <v>12</v>
      </c>
      <c r="D6842" s="35">
        <v>175.05</v>
      </c>
      <c r="E6842" s="36">
        <v>116.55</v>
      </c>
      <c r="F6842" s="37">
        <f t="shared" si="428"/>
        <v>291.60000000000002</v>
      </c>
      <c r="G6842" s="38"/>
      <c r="H6842" s="35">
        <v>162.79499999999999</v>
      </c>
      <c r="I6842" s="36">
        <v>110.292</v>
      </c>
      <c r="J6842" s="37">
        <f t="shared" si="429"/>
        <v>273.08699999999999</v>
      </c>
      <c r="K6842" s="38"/>
      <c r="L6842" s="35">
        <v>73.349999999999994</v>
      </c>
      <c r="M6842" s="36">
        <v>58.35</v>
      </c>
      <c r="N6842" s="37">
        <f t="shared" si="430"/>
        <v>131.69999999999999</v>
      </c>
    </row>
    <row r="6843" spans="1:14" ht="15.6" x14ac:dyDescent="0.3">
      <c r="A6843" s="39">
        <v>43750.916666666664</v>
      </c>
      <c r="B6843" s="29">
        <f t="shared" si="427"/>
        <v>10</v>
      </c>
      <c r="C6843" s="34">
        <v>12</v>
      </c>
      <c r="D6843" s="35">
        <v>173.7</v>
      </c>
      <c r="E6843" s="36">
        <v>117</v>
      </c>
      <c r="F6843" s="37">
        <f t="shared" si="428"/>
        <v>290.7</v>
      </c>
      <c r="G6843" s="38"/>
      <c r="H6843" s="35">
        <v>163.43199999999999</v>
      </c>
      <c r="I6843" s="36">
        <v>109.57299999999999</v>
      </c>
      <c r="J6843" s="37">
        <f t="shared" si="429"/>
        <v>273.005</v>
      </c>
      <c r="K6843" s="38"/>
      <c r="L6843" s="35">
        <v>74.400000000000006</v>
      </c>
      <c r="M6843" s="36">
        <v>59.1</v>
      </c>
      <c r="N6843" s="37">
        <f t="shared" si="430"/>
        <v>133.5</v>
      </c>
    </row>
    <row r="6844" spans="1:14" ht="15.6" x14ac:dyDescent="0.3">
      <c r="A6844" s="40">
        <v>43750.958333333336</v>
      </c>
      <c r="B6844" s="29">
        <f t="shared" si="427"/>
        <v>10</v>
      </c>
      <c r="C6844" s="34">
        <v>12</v>
      </c>
      <c r="D6844" s="35">
        <v>157.19999999999999</v>
      </c>
      <c r="E6844" s="36">
        <v>114.6</v>
      </c>
      <c r="F6844" s="37">
        <f t="shared" si="428"/>
        <v>271.79999999999995</v>
      </c>
      <c r="G6844" s="38"/>
      <c r="H6844" s="35">
        <v>162.476</v>
      </c>
      <c r="I6844" s="36">
        <v>112.52200000000001</v>
      </c>
      <c r="J6844" s="37">
        <f t="shared" si="429"/>
        <v>274.99799999999999</v>
      </c>
      <c r="K6844" s="38"/>
      <c r="L6844" s="35">
        <v>72.75</v>
      </c>
      <c r="M6844" s="36">
        <v>58.2</v>
      </c>
      <c r="N6844" s="37">
        <f t="shared" si="430"/>
        <v>130.94999999999999</v>
      </c>
    </row>
    <row r="6845" spans="1:14" ht="15.6" x14ac:dyDescent="0.3">
      <c r="A6845" s="39">
        <v>43750</v>
      </c>
      <c r="B6845" s="29">
        <f t="shared" si="427"/>
        <v>10</v>
      </c>
      <c r="C6845" s="34">
        <v>12</v>
      </c>
      <c r="D6845" s="35">
        <v>145.80000000000001</v>
      </c>
      <c r="E6845" s="36">
        <v>116.7</v>
      </c>
      <c r="F6845" s="37">
        <f t="shared" si="428"/>
        <v>262.5</v>
      </c>
      <c r="G6845" s="38"/>
      <c r="H6845" s="35">
        <v>162.685</v>
      </c>
      <c r="I6845" s="36">
        <v>111.55</v>
      </c>
      <c r="J6845" s="37">
        <f t="shared" si="429"/>
        <v>274.23500000000001</v>
      </c>
      <c r="K6845" s="38"/>
      <c r="L6845" s="35">
        <v>74.7</v>
      </c>
      <c r="M6845" s="36">
        <v>57.3</v>
      </c>
      <c r="N6845" s="37">
        <f t="shared" si="430"/>
        <v>132</v>
      </c>
    </row>
    <row r="6846" spans="1:14" ht="15.6" x14ac:dyDescent="0.3">
      <c r="A6846" s="40">
        <v>43751.041666666664</v>
      </c>
      <c r="B6846" s="29">
        <f t="shared" si="427"/>
        <v>10</v>
      </c>
      <c r="C6846" s="34">
        <v>13</v>
      </c>
      <c r="D6846" s="35">
        <v>124.35</v>
      </c>
      <c r="E6846" s="36">
        <v>114.15</v>
      </c>
      <c r="F6846" s="37">
        <f t="shared" si="428"/>
        <v>238.5</v>
      </c>
      <c r="G6846" s="38"/>
      <c r="H6846" s="35">
        <v>162.44399999999999</v>
      </c>
      <c r="I6846" s="36">
        <v>111.80800000000001</v>
      </c>
      <c r="J6846" s="37">
        <f t="shared" si="429"/>
        <v>274.25200000000001</v>
      </c>
      <c r="K6846" s="38"/>
      <c r="L6846" s="35">
        <v>72.3</v>
      </c>
      <c r="M6846" s="36">
        <v>58.5</v>
      </c>
      <c r="N6846" s="37">
        <f t="shared" si="430"/>
        <v>130.80000000000001</v>
      </c>
    </row>
    <row r="6847" spans="1:14" ht="15.6" x14ac:dyDescent="0.3">
      <c r="A6847" s="39">
        <v>43751.083333333336</v>
      </c>
      <c r="B6847" s="29">
        <f t="shared" si="427"/>
        <v>10</v>
      </c>
      <c r="C6847" s="34">
        <v>13</v>
      </c>
      <c r="D6847" s="35">
        <v>113.7</v>
      </c>
      <c r="E6847" s="36">
        <v>113.55</v>
      </c>
      <c r="F6847" s="37">
        <f t="shared" si="428"/>
        <v>227.25</v>
      </c>
      <c r="G6847" s="38"/>
      <c r="H6847" s="35">
        <v>163.83199999999999</v>
      </c>
      <c r="I6847" s="36">
        <v>109.51</v>
      </c>
      <c r="J6847" s="37">
        <f t="shared" si="429"/>
        <v>273.34199999999998</v>
      </c>
      <c r="K6847" s="38"/>
      <c r="L6847" s="35">
        <v>73.2</v>
      </c>
      <c r="M6847" s="36">
        <v>56.7</v>
      </c>
      <c r="N6847" s="37">
        <f t="shared" si="430"/>
        <v>129.9</v>
      </c>
    </row>
    <row r="6848" spans="1:14" ht="15.6" x14ac:dyDescent="0.3">
      <c r="A6848" s="40">
        <v>43751.125</v>
      </c>
      <c r="B6848" s="29">
        <f t="shared" si="427"/>
        <v>10</v>
      </c>
      <c r="C6848" s="34">
        <v>13</v>
      </c>
      <c r="D6848" s="35">
        <v>115.65</v>
      </c>
      <c r="E6848" s="36">
        <v>112.95</v>
      </c>
      <c r="F6848" s="37">
        <f t="shared" si="428"/>
        <v>228.60000000000002</v>
      </c>
      <c r="G6848" s="38"/>
      <c r="H6848" s="35">
        <v>162.874</v>
      </c>
      <c r="I6848" s="36">
        <v>110.167</v>
      </c>
      <c r="J6848" s="37">
        <f t="shared" si="429"/>
        <v>273.041</v>
      </c>
      <c r="K6848" s="38"/>
      <c r="L6848" s="35">
        <v>73.5</v>
      </c>
      <c r="M6848" s="36">
        <v>58.8</v>
      </c>
      <c r="N6848" s="37">
        <f t="shared" si="430"/>
        <v>132.30000000000001</v>
      </c>
    </row>
    <row r="6849" spans="1:14" ht="15.6" x14ac:dyDescent="0.3">
      <c r="A6849" s="39">
        <v>43751.166666666664</v>
      </c>
      <c r="B6849" s="29">
        <f t="shared" si="427"/>
        <v>10</v>
      </c>
      <c r="C6849" s="34">
        <v>13</v>
      </c>
      <c r="D6849" s="35">
        <v>110.85</v>
      </c>
      <c r="E6849" s="36">
        <v>111.9</v>
      </c>
      <c r="F6849" s="37">
        <f t="shared" si="428"/>
        <v>222.75</v>
      </c>
      <c r="G6849" s="38"/>
      <c r="H6849" s="35">
        <v>162.41399999999999</v>
      </c>
      <c r="I6849" s="36">
        <v>110.379</v>
      </c>
      <c r="J6849" s="37">
        <f t="shared" si="429"/>
        <v>272.79300000000001</v>
      </c>
      <c r="K6849" s="38"/>
      <c r="L6849" s="35">
        <v>73.2</v>
      </c>
      <c r="M6849" s="36">
        <v>57.3</v>
      </c>
      <c r="N6849" s="37">
        <f t="shared" si="430"/>
        <v>130.5</v>
      </c>
    </row>
    <row r="6850" spans="1:14" ht="15.6" x14ac:dyDescent="0.3">
      <c r="A6850" s="40">
        <v>43751.208333333336</v>
      </c>
      <c r="B6850" s="29">
        <f t="shared" si="427"/>
        <v>10</v>
      </c>
      <c r="C6850" s="34">
        <v>13</v>
      </c>
      <c r="D6850" s="35">
        <v>105.45</v>
      </c>
      <c r="E6850" s="36">
        <v>114.9</v>
      </c>
      <c r="F6850" s="37">
        <f t="shared" si="428"/>
        <v>220.35000000000002</v>
      </c>
      <c r="G6850" s="38"/>
      <c r="H6850" s="35">
        <v>161.297</v>
      </c>
      <c r="I6850" s="36">
        <v>110.815</v>
      </c>
      <c r="J6850" s="37">
        <f t="shared" si="429"/>
        <v>272.11199999999997</v>
      </c>
      <c r="K6850" s="38"/>
      <c r="L6850" s="35">
        <v>73.05</v>
      </c>
      <c r="M6850" s="36">
        <v>57</v>
      </c>
      <c r="N6850" s="37">
        <f t="shared" si="430"/>
        <v>130.05000000000001</v>
      </c>
    </row>
    <row r="6851" spans="1:14" ht="15.6" x14ac:dyDescent="0.3">
      <c r="A6851" s="39">
        <v>43751.25</v>
      </c>
      <c r="B6851" s="29">
        <f t="shared" si="427"/>
        <v>10</v>
      </c>
      <c r="C6851" s="34">
        <v>13</v>
      </c>
      <c r="D6851" s="35">
        <v>108.75</v>
      </c>
      <c r="E6851" s="36">
        <v>110.7</v>
      </c>
      <c r="F6851" s="37">
        <f t="shared" si="428"/>
        <v>219.45</v>
      </c>
      <c r="G6851" s="38"/>
      <c r="H6851" s="35">
        <v>161.56700000000001</v>
      </c>
      <c r="I6851" s="36">
        <v>109.447</v>
      </c>
      <c r="J6851" s="37">
        <f t="shared" si="429"/>
        <v>271.01400000000001</v>
      </c>
      <c r="K6851" s="38"/>
      <c r="L6851" s="35">
        <v>73.650000000000006</v>
      </c>
      <c r="M6851" s="36">
        <v>58.05</v>
      </c>
      <c r="N6851" s="37">
        <f t="shared" si="430"/>
        <v>131.69999999999999</v>
      </c>
    </row>
    <row r="6852" spans="1:14" ht="15.6" x14ac:dyDescent="0.3">
      <c r="A6852" s="40">
        <v>43751.291666666664</v>
      </c>
      <c r="B6852" s="29">
        <f t="shared" si="427"/>
        <v>10</v>
      </c>
      <c r="C6852" s="34">
        <v>13</v>
      </c>
      <c r="D6852" s="35">
        <v>105.9</v>
      </c>
      <c r="E6852" s="36">
        <v>110.7</v>
      </c>
      <c r="F6852" s="37">
        <f t="shared" si="428"/>
        <v>216.60000000000002</v>
      </c>
      <c r="G6852" s="38"/>
      <c r="H6852" s="35">
        <v>162.85599999999999</v>
      </c>
      <c r="I6852" s="36">
        <v>110.46899999999999</v>
      </c>
      <c r="J6852" s="37">
        <f t="shared" si="429"/>
        <v>273.32499999999999</v>
      </c>
      <c r="K6852" s="38"/>
      <c r="L6852" s="35">
        <v>72.900000000000006</v>
      </c>
      <c r="M6852" s="36">
        <v>57.75</v>
      </c>
      <c r="N6852" s="37">
        <f t="shared" si="430"/>
        <v>130.65</v>
      </c>
    </row>
    <row r="6853" spans="1:14" ht="15.6" x14ac:dyDescent="0.3">
      <c r="A6853" s="39">
        <v>43751.333333333336</v>
      </c>
      <c r="B6853" s="29">
        <f t="shared" si="427"/>
        <v>10</v>
      </c>
      <c r="C6853" s="34">
        <v>13</v>
      </c>
      <c r="D6853" s="35">
        <v>106.8</v>
      </c>
      <c r="E6853" s="36">
        <v>110.55</v>
      </c>
      <c r="F6853" s="37">
        <f t="shared" si="428"/>
        <v>217.35</v>
      </c>
      <c r="G6853" s="38"/>
      <c r="H6853" s="35">
        <v>161.21</v>
      </c>
      <c r="I6853" s="36">
        <v>109.419</v>
      </c>
      <c r="J6853" s="37">
        <f t="shared" si="429"/>
        <v>270.62900000000002</v>
      </c>
      <c r="K6853" s="38"/>
      <c r="L6853" s="35">
        <v>73.2</v>
      </c>
      <c r="M6853" s="36">
        <v>57.15</v>
      </c>
      <c r="N6853" s="37">
        <f t="shared" si="430"/>
        <v>130.35</v>
      </c>
    </row>
    <row r="6854" spans="1:14" ht="15.6" x14ac:dyDescent="0.3">
      <c r="A6854" s="40">
        <v>43751.375</v>
      </c>
      <c r="B6854" s="29">
        <f t="shared" si="427"/>
        <v>10</v>
      </c>
      <c r="C6854" s="34">
        <v>13</v>
      </c>
      <c r="D6854" s="35">
        <v>112.5</v>
      </c>
      <c r="E6854" s="36">
        <v>112.2</v>
      </c>
      <c r="F6854" s="37">
        <f t="shared" si="428"/>
        <v>224.7</v>
      </c>
      <c r="G6854" s="38"/>
      <c r="H6854" s="35">
        <v>159.51499999999999</v>
      </c>
      <c r="I6854" s="36">
        <v>112.108</v>
      </c>
      <c r="J6854" s="37">
        <f t="shared" si="429"/>
        <v>271.62299999999999</v>
      </c>
      <c r="K6854" s="38"/>
      <c r="L6854" s="35">
        <v>73.95</v>
      </c>
      <c r="M6854" s="36">
        <v>58.2</v>
      </c>
      <c r="N6854" s="37">
        <f t="shared" si="430"/>
        <v>132.15</v>
      </c>
    </row>
    <row r="6855" spans="1:14" ht="15.6" x14ac:dyDescent="0.3">
      <c r="A6855" s="39">
        <v>43751.416666666664</v>
      </c>
      <c r="B6855" s="29">
        <f t="shared" si="427"/>
        <v>10</v>
      </c>
      <c r="C6855" s="34">
        <v>13</v>
      </c>
      <c r="D6855" s="35">
        <v>112.95</v>
      </c>
      <c r="E6855" s="36">
        <v>111.6</v>
      </c>
      <c r="F6855" s="37">
        <f t="shared" si="428"/>
        <v>224.55</v>
      </c>
      <c r="G6855" s="38"/>
      <c r="H6855" s="35">
        <v>159.60300000000001</v>
      </c>
      <c r="I6855" s="36">
        <v>108.462</v>
      </c>
      <c r="J6855" s="37">
        <f t="shared" si="429"/>
        <v>268.065</v>
      </c>
      <c r="K6855" s="38"/>
      <c r="L6855" s="35">
        <v>73.349999999999994</v>
      </c>
      <c r="M6855" s="36">
        <v>57.45</v>
      </c>
      <c r="N6855" s="37">
        <f t="shared" si="430"/>
        <v>130.80000000000001</v>
      </c>
    </row>
    <row r="6856" spans="1:14" ht="15.6" x14ac:dyDescent="0.3">
      <c r="A6856" s="40">
        <v>43751.458333333336</v>
      </c>
      <c r="B6856" s="29">
        <f t="shared" ref="B6856:B6919" si="431">MONTH(A6856)</f>
        <v>10</v>
      </c>
      <c r="C6856" s="34">
        <v>13</v>
      </c>
      <c r="D6856" s="35">
        <v>115.35</v>
      </c>
      <c r="E6856" s="36">
        <v>115.05</v>
      </c>
      <c r="F6856" s="37">
        <f t="shared" ref="F6856:F6919" si="432">D6856+E6856</f>
        <v>230.39999999999998</v>
      </c>
      <c r="G6856" s="38"/>
      <c r="H6856" s="35">
        <v>160.58799999999999</v>
      </c>
      <c r="I6856" s="36">
        <v>110.145</v>
      </c>
      <c r="J6856" s="37">
        <f t="shared" ref="J6856:J6919" si="433">H6856+I6856</f>
        <v>270.733</v>
      </c>
      <c r="K6856" s="38"/>
      <c r="L6856" s="35">
        <v>72.900000000000006</v>
      </c>
      <c r="M6856" s="36">
        <v>57.9</v>
      </c>
      <c r="N6856" s="37">
        <f t="shared" ref="N6856:N6919" si="434">L6856+M6856</f>
        <v>130.80000000000001</v>
      </c>
    </row>
    <row r="6857" spans="1:14" ht="15.6" x14ac:dyDescent="0.3">
      <c r="A6857" s="39">
        <v>43751.5</v>
      </c>
      <c r="B6857" s="29">
        <f t="shared" si="431"/>
        <v>10</v>
      </c>
      <c r="C6857" s="34">
        <v>13</v>
      </c>
      <c r="D6857" s="35">
        <v>114.75</v>
      </c>
      <c r="E6857" s="36">
        <v>114.3</v>
      </c>
      <c r="F6857" s="37">
        <f t="shared" si="432"/>
        <v>229.05</v>
      </c>
      <c r="G6857" s="38"/>
      <c r="H6857" s="35">
        <v>160.45599999999999</v>
      </c>
      <c r="I6857" s="36">
        <v>109.71299999999999</v>
      </c>
      <c r="J6857" s="37">
        <f t="shared" si="433"/>
        <v>270.16899999999998</v>
      </c>
      <c r="K6857" s="38"/>
      <c r="L6857" s="35">
        <v>73.95</v>
      </c>
      <c r="M6857" s="36">
        <v>58.65</v>
      </c>
      <c r="N6857" s="37">
        <f t="shared" si="434"/>
        <v>132.6</v>
      </c>
    </row>
    <row r="6858" spans="1:14" ht="15.6" x14ac:dyDescent="0.3">
      <c r="A6858" s="40">
        <v>43751.541666666664</v>
      </c>
      <c r="B6858" s="29">
        <f t="shared" si="431"/>
        <v>10</v>
      </c>
      <c r="C6858" s="34">
        <v>13</v>
      </c>
      <c r="D6858" s="35">
        <v>117.3</v>
      </c>
      <c r="E6858" s="36">
        <v>116.25</v>
      </c>
      <c r="F6858" s="37">
        <f t="shared" si="432"/>
        <v>233.55</v>
      </c>
      <c r="G6858" s="38"/>
      <c r="H6858" s="35">
        <v>162.83099999999999</v>
      </c>
      <c r="I6858" s="36">
        <v>109.96899999999999</v>
      </c>
      <c r="J6858" s="37">
        <f t="shared" si="433"/>
        <v>272.79999999999995</v>
      </c>
      <c r="K6858" s="38"/>
      <c r="L6858" s="35">
        <v>73.8</v>
      </c>
      <c r="M6858" s="36">
        <v>57</v>
      </c>
      <c r="N6858" s="37">
        <f t="shared" si="434"/>
        <v>130.80000000000001</v>
      </c>
    </row>
    <row r="6859" spans="1:14" ht="15.6" x14ac:dyDescent="0.3">
      <c r="A6859" s="39">
        <v>43751.583333333336</v>
      </c>
      <c r="B6859" s="29">
        <f t="shared" si="431"/>
        <v>10</v>
      </c>
      <c r="C6859" s="34">
        <v>13</v>
      </c>
      <c r="D6859" s="35">
        <v>112.8</v>
      </c>
      <c r="E6859" s="36">
        <v>115.05</v>
      </c>
      <c r="F6859" s="37">
        <f t="shared" si="432"/>
        <v>227.85</v>
      </c>
      <c r="G6859" s="38"/>
      <c r="H6859" s="35">
        <v>161.30000000000001</v>
      </c>
      <c r="I6859" s="36">
        <v>108.88800000000001</v>
      </c>
      <c r="J6859" s="37">
        <f t="shared" si="433"/>
        <v>270.18799999999999</v>
      </c>
      <c r="K6859" s="38"/>
      <c r="L6859" s="35">
        <v>74.55</v>
      </c>
      <c r="M6859" s="36">
        <v>57.75</v>
      </c>
      <c r="N6859" s="37">
        <f t="shared" si="434"/>
        <v>132.30000000000001</v>
      </c>
    </row>
    <row r="6860" spans="1:14" ht="15.6" x14ac:dyDescent="0.3">
      <c r="A6860" s="40">
        <v>43751.625</v>
      </c>
      <c r="B6860" s="29">
        <f t="shared" si="431"/>
        <v>10</v>
      </c>
      <c r="C6860" s="34">
        <v>13</v>
      </c>
      <c r="D6860" s="35">
        <v>112.65</v>
      </c>
      <c r="E6860" s="36">
        <v>115.5</v>
      </c>
      <c r="F6860" s="37">
        <f t="shared" si="432"/>
        <v>228.15</v>
      </c>
      <c r="G6860" s="38"/>
      <c r="H6860" s="35">
        <v>160.684</v>
      </c>
      <c r="I6860" s="36">
        <v>110.57599999999999</v>
      </c>
      <c r="J6860" s="37">
        <f t="shared" si="433"/>
        <v>271.26</v>
      </c>
      <c r="K6860" s="38"/>
      <c r="L6860" s="35">
        <v>74.099999999999994</v>
      </c>
      <c r="M6860" s="36">
        <v>57.6</v>
      </c>
      <c r="N6860" s="37">
        <f t="shared" si="434"/>
        <v>131.69999999999999</v>
      </c>
    </row>
    <row r="6861" spans="1:14" ht="15.6" x14ac:dyDescent="0.3">
      <c r="A6861" s="39">
        <v>43751.666666666664</v>
      </c>
      <c r="B6861" s="29">
        <f t="shared" si="431"/>
        <v>10</v>
      </c>
      <c r="C6861" s="34">
        <v>13</v>
      </c>
      <c r="D6861" s="35">
        <v>114</v>
      </c>
      <c r="E6861" s="36">
        <v>117.3</v>
      </c>
      <c r="F6861" s="37">
        <f t="shared" si="432"/>
        <v>231.3</v>
      </c>
      <c r="G6861" s="38"/>
      <c r="H6861" s="35">
        <v>161.535</v>
      </c>
      <c r="I6861" s="36">
        <v>109.661</v>
      </c>
      <c r="J6861" s="37">
        <f t="shared" si="433"/>
        <v>271.19600000000003</v>
      </c>
      <c r="K6861" s="38"/>
      <c r="L6861" s="35">
        <v>73.8</v>
      </c>
      <c r="M6861" s="36">
        <v>57.45</v>
      </c>
      <c r="N6861" s="37">
        <f t="shared" si="434"/>
        <v>131.25</v>
      </c>
    </row>
    <row r="6862" spans="1:14" ht="15.6" x14ac:dyDescent="0.3">
      <c r="A6862" s="40">
        <v>43751.708333333336</v>
      </c>
      <c r="B6862" s="29">
        <f t="shared" si="431"/>
        <v>10</v>
      </c>
      <c r="C6862" s="34">
        <v>13</v>
      </c>
      <c r="D6862" s="35">
        <v>108.15</v>
      </c>
      <c r="E6862" s="36">
        <v>115.2</v>
      </c>
      <c r="F6862" s="37">
        <f t="shared" si="432"/>
        <v>223.35000000000002</v>
      </c>
      <c r="G6862" s="38"/>
      <c r="H6862" s="35">
        <v>157.06200000000001</v>
      </c>
      <c r="I6862" s="36">
        <v>99.108000000000004</v>
      </c>
      <c r="J6862" s="37">
        <f t="shared" si="433"/>
        <v>256.17</v>
      </c>
      <c r="K6862" s="38"/>
      <c r="L6862" s="35">
        <v>74.25</v>
      </c>
      <c r="M6862" s="36">
        <v>58.35</v>
      </c>
      <c r="N6862" s="37">
        <f t="shared" si="434"/>
        <v>132.6</v>
      </c>
    </row>
    <row r="6863" spans="1:14" ht="15.6" x14ac:dyDescent="0.3">
      <c r="A6863" s="39">
        <v>43751.75</v>
      </c>
      <c r="B6863" s="29">
        <f t="shared" si="431"/>
        <v>10</v>
      </c>
      <c r="C6863" s="34">
        <v>13</v>
      </c>
      <c r="D6863" s="35">
        <v>109.65</v>
      </c>
      <c r="E6863" s="36">
        <v>114.75</v>
      </c>
      <c r="F6863" s="37">
        <f t="shared" si="432"/>
        <v>224.4</v>
      </c>
      <c r="G6863" s="38"/>
      <c r="H6863" s="35">
        <v>158.65</v>
      </c>
      <c r="I6863" s="36">
        <v>106.066</v>
      </c>
      <c r="J6863" s="37">
        <f t="shared" si="433"/>
        <v>264.71600000000001</v>
      </c>
      <c r="K6863" s="38"/>
      <c r="L6863" s="35">
        <v>73.650000000000006</v>
      </c>
      <c r="M6863" s="36">
        <v>56.7</v>
      </c>
      <c r="N6863" s="37">
        <f t="shared" si="434"/>
        <v>130.35000000000002</v>
      </c>
    </row>
    <row r="6864" spans="1:14" ht="15.6" x14ac:dyDescent="0.3">
      <c r="A6864" s="40">
        <v>43751.791666666664</v>
      </c>
      <c r="B6864" s="29">
        <f t="shared" si="431"/>
        <v>10</v>
      </c>
      <c r="C6864" s="34">
        <v>13</v>
      </c>
      <c r="D6864" s="35">
        <v>108.6</v>
      </c>
      <c r="E6864" s="36">
        <v>114</v>
      </c>
      <c r="F6864" s="37">
        <f t="shared" si="432"/>
        <v>222.6</v>
      </c>
      <c r="G6864" s="38"/>
      <c r="H6864" s="35">
        <v>159.68799999999999</v>
      </c>
      <c r="I6864" s="36">
        <v>109.681</v>
      </c>
      <c r="J6864" s="37">
        <f t="shared" si="433"/>
        <v>269.36899999999997</v>
      </c>
      <c r="K6864" s="38"/>
      <c r="L6864" s="35">
        <v>74.400000000000006</v>
      </c>
      <c r="M6864" s="36">
        <v>58.65</v>
      </c>
      <c r="N6864" s="37">
        <f t="shared" si="434"/>
        <v>133.05000000000001</v>
      </c>
    </row>
    <row r="6865" spans="1:14" ht="15.6" x14ac:dyDescent="0.3">
      <c r="A6865" s="39">
        <v>43751.833333333336</v>
      </c>
      <c r="B6865" s="29">
        <f t="shared" si="431"/>
        <v>10</v>
      </c>
      <c r="C6865" s="34">
        <v>13</v>
      </c>
      <c r="D6865" s="35">
        <v>108.9</v>
      </c>
      <c r="E6865" s="36">
        <v>116.25</v>
      </c>
      <c r="F6865" s="37">
        <f t="shared" si="432"/>
        <v>225.15</v>
      </c>
      <c r="G6865" s="38"/>
      <c r="H6865" s="35">
        <v>162.16399999999999</v>
      </c>
      <c r="I6865" s="36">
        <v>108.629</v>
      </c>
      <c r="J6865" s="37">
        <f t="shared" si="433"/>
        <v>270.79300000000001</v>
      </c>
      <c r="K6865" s="38"/>
      <c r="L6865" s="35">
        <v>74.25</v>
      </c>
      <c r="M6865" s="36">
        <v>57.3</v>
      </c>
      <c r="N6865" s="37">
        <f t="shared" si="434"/>
        <v>131.55000000000001</v>
      </c>
    </row>
    <row r="6866" spans="1:14" ht="15.6" x14ac:dyDescent="0.3">
      <c r="A6866" s="40">
        <v>43751.875</v>
      </c>
      <c r="B6866" s="29">
        <f t="shared" si="431"/>
        <v>10</v>
      </c>
      <c r="C6866" s="34">
        <v>13</v>
      </c>
      <c r="D6866" s="35">
        <v>109.65</v>
      </c>
      <c r="E6866" s="36">
        <v>117.15</v>
      </c>
      <c r="F6866" s="37">
        <f t="shared" si="432"/>
        <v>226.8</v>
      </c>
      <c r="G6866" s="38"/>
      <c r="H6866" s="35">
        <v>160.30500000000001</v>
      </c>
      <c r="I6866" s="36">
        <v>106.70699999999999</v>
      </c>
      <c r="J6866" s="37">
        <f t="shared" si="433"/>
        <v>267.012</v>
      </c>
      <c r="K6866" s="38"/>
      <c r="L6866" s="35">
        <v>73.5</v>
      </c>
      <c r="M6866" s="36">
        <v>57.6</v>
      </c>
      <c r="N6866" s="37">
        <f t="shared" si="434"/>
        <v>131.1</v>
      </c>
    </row>
    <row r="6867" spans="1:14" ht="15.6" x14ac:dyDescent="0.3">
      <c r="A6867" s="39">
        <v>43751.916666666664</v>
      </c>
      <c r="B6867" s="29">
        <f t="shared" si="431"/>
        <v>10</v>
      </c>
      <c r="C6867" s="34">
        <v>13</v>
      </c>
      <c r="D6867" s="35">
        <v>108.75</v>
      </c>
      <c r="E6867" s="36">
        <v>114.45</v>
      </c>
      <c r="F6867" s="37">
        <f t="shared" si="432"/>
        <v>223.2</v>
      </c>
      <c r="G6867" s="38"/>
      <c r="H6867" s="35">
        <v>160.33199999999999</v>
      </c>
      <c r="I6867" s="36">
        <v>106.69</v>
      </c>
      <c r="J6867" s="37">
        <f t="shared" si="433"/>
        <v>267.02199999999999</v>
      </c>
      <c r="K6867" s="38"/>
      <c r="L6867" s="35">
        <v>72.900000000000006</v>
      </c>
      <c r="M6867" s="36">
        <v>58.5</v>
      </c>
      <c r="N6867" s="37">
        <f t="shared" si="434"/>
        <v>131.4</v>
      </c>
    </row>
    <row r="6868" spans="1:14" ht="15.6" x14ac:dyDescent="0.3">
      <c r="A6868" s="40">
        <v>43751.958333333336</v>
      </c>
      <c r="B6868" s="29">
        <f t="shared" si="431"/>
        <v>10</v>
      </c>
      <c r="C6868" s="34">
        <v>13</v>
      </c>
      <c r="D6868" s="35">
        <v>105.6</v>
      </c>
      <c r="E6868" s="36">
        <v>112.35</v>
      </c>
      <c r="F6868" s="37">
        <f t="shared" si="432"/>
        <v>217.95</v>
      </c>
      <c r="G6868" s="38"/>
      <c r="H6868" s="35">
        <v>159.953</v>
      </c>
      <c r="I6868" s="36">
        <v>106.23399999999999</v>
      </c>
      <c r="J6868" s="37">
        <f t="shared" si="433"/>
        <v>266.18700000000001</v>
      </c>
      <c r="K6868" s="38"/>
      <c r="L6868" s="35">
        <v>73.05</v>
      </c>
      <c r="M6868" s="36">
        <v>57.15</v>
      </c>
      <c r="N6868" s="37">
        <f t="shared" si="434"/>
        <v>130.19999999999999</v>
      </c>
    </row>
    <row r="6869" spans="1:14" ht="15.6" x14ac:dyDescent="0.3">
      <c r="A6869" s="39">
        <v>43751</v>
      </c>
      <c r="B6869" s="29">
        <f t="shared" si="431"/>
        <v>10</v>
      </c>
      <c r="C6869" s="34">
        <v>13</v>
      </c>
      <c r="D6869" s="35">
        <v>106.5</v>
      </c>
      <c r="E6869" s="36">
        <v>111.6</v>
      </c>
      <c r="F6869" s="37">
        <f t="shared" si="432"/>
        <v>218.1</v>
      </c>
      <c r="G6869" s="38"/>
      <c r="H6869" s="35">
        <v>159.715</v>
      </c>
      <c r="I6869" s="36">
        <v>103.259</v>
      </c>
      <c r="J6869" s="37">
        <f t="shared" si="433"/>
        <v>262.97399999999999</v>
      </c>
      <c r="K6869" s="38"/>
      <c r="L6869" s="35">
        <v>73.95</v>
      </c>
      <c r="M6869" s="36">
        <v>59.7</v>
      </c>
      <c r="N6869" s="37">
        <f t="shared" si="434"/>
        <v>133.65</v>
      </c>
    </row>
    <row r="6870" spans="1:14" ht="15.6" x14ac:dyDescent="0.3">
      <c r="A6870" s="40">
        <v>43752.041666666664</v>
      </c>
      <c r="B6870" s="29">
        <f t="shared" si="431"/>
        <v>10</v>
      </c>
      <c r="C6870" s="34">
        <v>14</v>
      </c>
      <c r="D6870" s="35">
        <v>105.6</v>
      </c>
      <c r="E6870" s="36">
        <v>113.55</v>
      </c>
      <c r="F6870" s="37">
        <f t="shared" si="432"/>
        <v>219.14999999999998</v>
      </c>
      <c r="G6870" s="38"/>
      <c r="H6870" s="35">
        <v>159.53899999999999</v>
      </c>
      <c r="I6870" s="36">
        <v>99.528999999999996</v>
      </c>
      <c r="J6870" s="37">
        <f t="shared" si="433"/>
        <v>259.06799999999998</v>
      </c>
      <c r="K6870" s="38"/>
      <c r="L6870" s="35">
        <v>73.650000000000006</v>
      </c>
      <c r="M6870" s="36">
        <v>57.75</v>
      </c>
      <c r="N6870" s="37">
        <f t="shared" si="434"/>
        <v>131.4</v>
      </c>
    </row>
    <row r="6871" spans="1:14" ht="15.6" x14ac:dyDescent="0.3">
      <c r="A6871" s="39">
        <v>43752.083333333336</v>
      </c>
      <c r="B6871" s="29">
        <f t="shared" si="431"/>
        <v>10</v>
      </c>
      <c r="C6871" s="34">
        <v>14</v>
      </c>
      <c r="D6871" s="35">
        <v>104.4</v>
      </c>
      <c r="E6871" s="36">
        <v>113.7</v>
      </c>
      <c r="F6871" s="37">
        <f t="shared" si="432"/>
        <v>218.10000000000002</v>
      </c>
      <c r="G6871" s="38"/>
      <c r="H6871" s="35">
        <v>159.191</v>
      </c>
      <c r="I6871" s="36">
        <v>100.08199999999999</v>
      </c>
      <c r="J6871" s="37">
        <f t="shared" si="433"/>
        <v>259.27300000000002</v>
      </c>
      <c r="K6871" s="38"/>
      <c r="L6871" s="35">
        <v>72.45</v>
      </c>
      <c r="M6871" s="36">
        <v>58.05</v>
      </c>
      <c r="N6871" s="37">
        <f t="shared" si="434"/>
        <v>130.5</v>
      </c>
    </row>
    <row r="6872" spans="1:14" ht="15.6" x14ac:dyDescent="0.3">
      <c r="A6872" s="40">
        <v>43752.125</v>
      </c>
      <c r="B6872" s="29">
        <f t="shared" si="431"/>
        <v>10</v>
      </c>
      <c r="C6872" s="34">
        <v>14</v>
      </c>
      <c r="D6872" s="35">
        <v>106.2</v>
      </c>
      <c r="E6872" s="36">
        <v>112.5</v>
      </c>
      <c r="F6872" s="37">
        <f t="shared" si="432"/>
        <v>218.7</v>
      </c>
      <c r="G6872" s="38"/>
      <c r="H6872" s="35">
        <v>158.02000000000001</v>
      </c>
      <c r="I6872" s="36">
        <v>98.012</v>
      </c>
      <c r="J6872" s="37">
        <f t="shared" si="433"/>
        <v>256.03200000000004</v>
      </c>
      <c r="K6872" s="38"/>
      <c r="L6872" s="35">
        <v>73.650000000000006</v>
      </c>
      <c r="M6872" s="36">
        <v>58.2</v>
      </c>
      <c r="N6872" s="37">
        <f t="shared" si="434"/>
        <v>131.85000000000002</v>
      </c>
    </row>
    <row r="6873" spans="1:14" ht="15.6" x14ac:dyDescent="0.3">
      <c r="A6873" s="39">
        <v>43752.166666666664</v>
      </c>
      <c r="B6873" s="29">
        <f t="shared" si="431"/>
        <v>10</v>
      </c>
      <c r="C6873" s="34">
        <v>14</v>
      </c>
      <c r="D6873" s="35">
        <v>115.2</v>
      </c>
      <c r="E6873" s="36">
        <v>112.5</v>
      </c>
      <c r="F6873" s="37">
        <f t="shared" si="432"/>
        <v>227.7</v>
      </c>
      <c r="G6873" s="38"/>
      <c r="H6873" s="35">
        <v>158.16999999999999</v>
      </c>
      <c r="I6873" s="36">
        <v>105.479</v>
      </c>
      <c r="J6873" s="37">
        <f t="shared" si="433"/>
        <v>263.649</v>
      </c>
      <c r="K6873" s="38"/>
      <c r="L6873" s="35">
        <v>81</v>
      </c>
      <c r="M6873" s="36">
        <v>57.15</v>
      </c>
      <c r="N6873" s="37">
        <f t="shared" si="434"/>
        <v>138.15</v>
      </c>
    </row>
    <row r="6874" spans="1:14" ht="15.6" x14ac:dyDescent="0.3">
      <c r="A6874" s="40">
        <v>43752.208333333336</v>
      </c>
      <c r="B6874" s="29">
        <f t="shared" si="431"/>
        <v>10</v>
      </c>
      <c r="C6874" s="34">
        <v>14</v>
      </c>
      <c r="D6874" s="35">
        <v>118.05</v>
      </c>
      <c r="E6874" s="36">
        <v>114.45</v>
      </c>
      <c r="F6874" s="37">
        <f t="shared" si="432"/>
        <v>232.5</v>
      </c>
      <c r="G6874" s="38"/>
      <c r="H6874" s="35">
        <v>158.24</v>
      </c>
      <c r="I6874" s="36">
        <v>107.744</v>
      </c>
      <c r="J6874" s="37">
        <f t="shared" si="433"/>
        <v>265.98400000000004</v>
      </c>
      <c r="K6874" s="38"/>
      <c r="L6874" s="35">
        <v>81.3</v>
      </c>
      <c r="M6874" s="36">
        <v>57.9</v>
      </c>
      <c r="N6874" s="37">
        <f t="shared" si="434"/>
        <v>139.19999999999999</v>
      </c>
    </row>
    <row r="6875" spans="1:14" ht="15.6" x14ac:dyDescent="0.3">
      <c r="A6875" s="39">
        <v>43752.25</v>
      </c>
      <c r="B6875" s="29">
        <f t="shared" si="431"/>
        <v>10</v>
      </c>
      <c r="C6875" s="34">
        <v>14</v>
      </c>
      <c r="D6875" s="35">
        <v>116.55</v>
      </c>
      <c r="E6875" s="36">
        <v>109.35</v>
      </c>
      <c r="F6875" s="37">
        <f t="shared" si="432"/>
        <v>225.89999999999998</v>
      </c>
      <c r="G6875" s="38"/>
      <c r="H6875" s="35">
        <v>160.66499999999999</v>
      </c>
      <c r="I6875" s="36">
        <v>107.46</v>
      </c>
      <c r="J6875" s="37">
        <f t="shared" si="433"/>
        <v>268.125</v>
      </c>
      <c r="K6875" s="38"/>
      <c r="L6875" s="35">
        <v>82.35</v>
      </c>
      <c r="M6875" s="36">
        <v>56.7</v>
      </c>
      <c r="N6875" s="37">
        <f t="shared" si="434"/>
        <v>139.05000000000001</v>
      </c>
    </row>
    <row r="6876" spans="1:14" ht="15.6" x14ac:dyDescent="0.3">
      <c r="A6876" s="40">
        <v>43752.291666666664</v>
      </c>
      <c r="B6876" s="29">
        <f t="shared" si="431"/>
        <v>10</v>
      </c>
      <c r="C6876" s="34">
        <v>14</v>
      </c>
      <c r="D6876" s="35">
        <v>120.45</v>
      </c>
      <c r="E6876" s="36">
        <v>114.45</v>
      </c>
      <c r="F6876" s="37">
        <f t="shared" si="432"/>
        <v>234.9</v>
      </c>
      <c r="G6876" s="38"/>
      <c r="H6876" s="35">
        <v>166.38900000000001</v>
      </c>
      <c r="I6876" s="36">
        <v>110.43300000000001</v>
      </c>
      <c r="J6876" s="37">
        <f t="shared" si="433"/>
        <v>276.822</v>
      </c>
      <c r="K6876" s="38"/>
      <c r="L6876" s="35">
        <v>82.2</v>
      </c>
      <c r="M6876" s="36">
        <v>58.95</v>
      </c>
      <c r="N6876" s="37">
        <f t="shared" si="434"/>
        <v>141.15</v>
      </c>
    </row>
    <row r="6877" spans="1:14" ht="15.6" x14ac:dyDescent="0.3">
      <c r="A6877" s="39">
        <v>43752.333333333336</v>
      </c>
      <c r="B6877" s="29">
        <f t="shared" si="431"/>
        <v>10</v>
      </c>
      <c r="C6877" s="34">
        <v>14</v>
      </c>
      <c r="D6877" s="35">
        <v>115.95</v>
      </c>
      <c r="E6877" s="36">
        <v>113.4</v>
      </c>
      <c r="F6877" s="37">
        <f t="shared" si="432"/>
        <v>229.35000000000002</v>
      </c>
      <c r="G6877" s="38"/>
      <c r="H6877" s="35">
        <v>159.84100000000001</v>
      </c>
      <c r="I6877" s="36">
        <v>105.855</v>
      </c>
      <c r="J6877" s="37">
        <f t="shared" si="433"/>
        <v>265.69600000000003</v>
      </c>
      <c r="K6877" s="38"/>
      <c r="L6877" s="35">
        <v>82.05</v>
      </c>
      <c r="M6877" s="36">
        <v>57</v>
      </c>
      <c r="N6877" s="37">
        <f t="shared" si="434"/>
        <v>139.05000000000001</v>
      </c>
    </row>
    <row r="6878" spans="1:14" ht="15.6" x14ac:dyDescent="0.3">
      <c r="A6878" s="40">
        <v>43752.375</v>
      </c>
      <c r="B6878" s="29">
        <f t="shared" si="431"/>
        <v>10</v>
      </c>
      <c r="C6878" s="34">
        <v>14</v>
      </c>
      <c r="D6878" s="35">
        <v>121.5</v>
      </c>
      <c r="E6878" s="36">
        <v>116.25</v>
      </c>
      <c r="F6878" s="37">
        <f t="shared" si="432"/>
        <v>237.75</v>
      </c>
      <c r="G6878" s="38"/>
      <c r="H6878" s="35">
        <v>162.09800000000001</v>
      </c>
      <c r="I6878" s="36">
        <v>107.161</v>
      </c>
      <c r="J6878" s="37">
        <f t="shared" si="433"/>
        <v>269.25900000000001</v>
      </c>
      <c r="K6878" s="38"/>
      <c r="L6878" s="35">
        <v>83.25</v>
      </c>
      <c r="M6878" s="36">
        <v>58.2</v>
      </c>
      <c r="N6878" s="37">
        <f t="shared" si="434"/>
        <v>141.44999999999999</v>
      </c>
    </row>
    <row r="6879" spans="1:14" ht="15.6" x14ac:dyDescent="0.3">
      <c r="A6879" s="39">
        <v>43752.416666666664</v>
      </c>
      <c r="B6879" s="29">
        <f t="shared" si="431"/>
        <v>10</v>
      </c>
      <c r="C6879" s="34">
        <v>14</v>
      </c>
      <c r="D6879" s="35">
        <v>122.7</v>
      </c>
      <c r="E6879" s="36">
        <v>114.45</v>
      </c>
      <c r="F6879" s="37">
        <f t="shared" si="432"/>
        <v>237.15</v>
      </c>
      <c r="G6879" s="38"/>
      <c r="H6879" s="35">
        <v>163.911</v>
      </c>
      <c r="I6879" s="36">
        <v>111.548</v>
      </c>
      <c r="J6879" s="37">
        <f t="shared" si="433"/>
        <v>275.459</v>
      </c>
      <c r="K6879" s="38"/>
      <c r="L6879" s="35">
        <v>83.4</v>
      </c>
      <c r="M6879" s="36">
        <v>58.35</v>
      </c>
      <c r="N6879" s="37">
        <f t="shared" si="434"/>
        <v>141.75</v>
      </c>
    </row>
    <row r="6880" spans="1:14" ht="15.6" x14ac:dyDescent="0.3">
      <c r="A6880" s="40">
        <v>43752.458333333336</v>
      </c>
      <c r="B6880" s="29">
        <f t="shared" si="431"/>
        <v>10</v>
      </c>
      <c r="C6880" s="34">
        <v>14</v>
      </c>
      <c r="D6880" s="35">
        <v>120.9</v>
      </c>
      <c r="E6880" s="36">
        <v>115.2</v>
      </c>
      <c r="F6880" s="37">
        <f t="shared" si="432"/>
        <v>236.10000000000002</v>
      </c>
      <c r="G6880" s="38"/>
      <c r="H6880" s="35">
        <v>163.31100000000001</v>
      </c>
      <c r="I6880" s="36">
        <v>109.786</v>
      </c>
      <c r="J6880" s="37">
        <f t="shared" si="433"/>
        <v>273.09699999999998</v>
      </c>
      <c r="K6880" s="38"/>
      <c r="L6880" s="35">
        <v>84.15</v>
      </c>
      <c r="M6880" s="36">
        <v>57.75</v>
      </c>
      <c r="N6880" s="37">
        <f t="shared" si="434"/>
        <v>141.9</v>
      </c>
    </row>
    <row r="6881" spans="1:14" ht="15.6" x14ac:dyDescent="0.3">
      <c r="A6881" s="39">
        <v>43752.5</v>
      </c>
      <c r="B6881" s="29">
        <f t="shared" si="431"/>
        <v>10</v>
      </c>
      <c r="C6881" s="34">
        <v>14</v>
      </c>
      <c r="D6881" s="35">
        <v>124.95</v>
      </c>
      <c r="E6881" s="36">
        <v>118.35</v>
      </c>
      <c r="F6881" s="37">
        <f t="shared" si="432"/>
        <v>243.3</v>
      </c>
      <c r="G6881" s="38"/>
      <c r="H6881" s="35">
        <v>164.107</v>
      </c>
      <c r="I6881" s="36">
        <v>110.49299999999999</v>
      </c>
      <c r="J6881" s="37">
        <f t="shared" si="433"/>
        <v>274.60000000000002</v>
      </c>
      <c r="K6881" s="38"/>
      <c r="L6881" s="35">
        <v>84</v>
      </c>
      <c r="M6881" s="36">
        <v>58.65</v>
      </c>
      <c r="N6881" s="37">
        <f t="shared" si="434"/>
        <v>142.65</v>
      </c>
    </row>
    <row r="6882" spans="1:14" ht="15.6" x14ac:dyDescent="0.3">
      <c r="A6882" s="40">
        <v>43752.541666666664</v>
      </c>
      <c r="B6882" s="29">
        <f t="shared" si="431"/>
        <v>10</v>
      </c>
      <c r="C6882" s="34">
        <v>14</v>
      </c>
      <c r="D6882" s="35">
        <v>129.15</v>
      </c>
      <c r="E6882" s="36">
        <v>124.65</v>
      </c>
      <c r="F6882" s="37">
        <f t="shared" si="432"/>
        <v>253.8</v>
      </c>
      <c r="G6882" s="38"/>
      <c r="H6882" s="35">
        <v>163.273</v>
      </c>
      <c r="I6882" s="36">
        <v>114.38500000000001</v>
      </c>
      <c r="J6882" s="37">
        <f t="shared" si="433"/>
        <v>277.65800000000002</v>
      </c>
      <c r="K6882" s="38"/>
      <c r="L6882" s="35">
        <v>83.25</v>
      </c>
      <c r="M6882" s="36">
        <v>57.6</v>
      </c>
      <c r="N6882" s="37">
        <f t="shared" si="434"/>
        <v>140.85</v>
      </c>
    </row>
    <row r="6883" spans="1:14" ht="15.6" x14ac:dyDescent="0.3">
      <c r="A6883" s="39">
        <v>43752.583333333336</v>
      </c>
      <c r="B6883" s="29">
        <f t="shared" si="431"/>
        <v>10</v>
      </c>
      <c r="C6883" s="34">
        <v>14</v>
      </c>
      <c r="D6883" s="35">
        <v>130.35</v>
      </c>
      <c r="E6883" s="36">
        <v>125.55</v>
      </c>
      <c r="F6883" s="37">
        <f t="shared" si="432"/>
        <v>255.89999999999998</v>
      </c>
      <c r="G6883" s="38"/>
      <c r="H6883" s="35">
        <v>164.172</v>
      </c>
      <c r="I6883" s="36">
        <v>110.086</v>
      </c>
      <c r="J6883" s="37">
        <f t="shared" si="433"/>
        <v>274.25799999999998</v>
      </c>
      <c r="K6883" s="38"/>
      <c r="L6883" s="35">
        <v>84.45</v>
      </c>
      <c r="M6883" s="36">
        <v>58.35</v>
      </c>
      <c r="N6883" s="37">
        <f t="shared" si="434"/>
        <v>142.80000000000001</v>
      </c>
    </row>
    <row r="6884" spans="1:14" ht="15.6" x14ac:dyDescent="0.3">
      <c r="A6884" s="40">
        <v>43752.625</v>
      </c>
      <c r="B6884" s="29">
        <f t="shared" si="431"/>
        <v>10</v>
      </c>
      <c r="C6884" s="34">
        <v>14</v>
      </c>
      <c r="D6884" s="35">
        <v>127.65</v>
      </c>
      <c r="E6884" s="36">
        <v>128.1</v>
      </c>
      <c r="F6884" s="37">
        <f t="shared" si="432"/>
        <v>255.75</v>
      </c>
      <c r="G6884" s="38"/>
      <c r="H6884" s="35">
        <v>163.50700000000001</v>
      </c>
      <c r="I6884" s="36">
        <v>107.842</v>
      </c>
      <c r="J6884" s="37">
        <f t="shared" si="433"/>
        <v>271.34899999999999</v>
      </c>
      <c r="K6884" s="38"/>
      <c r="L6884" s="35">
        <v>83.7</v>
      </c>
      <c r="M6884" s="36">
        <v>58.2</v>
      </c>
      <c r="N6884" s="37">
        <f t="shared" si="434"/>
        <v>141.9</v>
      </c>
    </row>
    <row r="6885" spans="1:14" ht="15.6" x14ac:dyDescent="0.3">
      <c r="A6885" s="39">
        <v>43752.666666666664</v>
      </c>
      <c r="B6885" s="29">
        <f t="shared" si="431"/>
        <v>10</v>
      </c>
      <c r="C6885" s="34">
        <v>14</v>
      </c>
      <c r="D6885" s="35">
        <v>127.35</v>
      </c>
      <c r="E6885" s="36">
        <v>125.55</v>
      </c>
      <c r="F6885" s="37">
        <f t="shared" si="432"/>
        <v>252.89999999999998</v>
      </c>
      <c r="G6885" s="38"/>
      <c r="H6885" s="35">
        <v>163.74100000000001</v>
      </c>
      <c r="I6885" s="36">
        <v>102.47</v>
      </c>
      <c r="J6885" s="37">
        <f t="shared" si="433"/>
        <v>266.21100000000001</v>
      </c>
      <c r="K6885" s="38"/>
      <c r="L6885" s="35">
        <v>83.25</v>
      </c>
      <c r="M6885" s="36">
        <v>61.8</v>
      </c>
      <c r="N6885" s="37">
        <f t="shared" si="434"/>
        <v>145.05000000000001</v>
      </c>
    </row>
    <row r="6886" spans="1:14" ht="15.6" x14ac:dyDescent="0.3">
      <c r="A6886" s="40">
        <v>43752.708333333336</v>
      </c>
      <c r="B6886" s="29">
        <f t="shared" si="431"/>
        <v>10</v>
      </c>
      <c r="C6886" s="34">
        <v>14</v>
      </c>
      <c r="D6886" s="35">
        <v>125.7</v>
      </c>
      <c r="E6886" s="36">
        <v>126.15</v>
      </c>
      <c r="F6886" s="37">
        <f t="shared" si="432"/>
        <v>251.85000000000002</v>
      </c>
      <c r="G6886" s="38"/>
      <c r="H6886" s="35">
        <v>166.22800000000001</v>
      </c>
      <c r="I6886" s="36">
        <v>102.711</v>
      </c>
      <c r="J6886" s="37">
        <f t="shared" si="433"/>
        <v>268.93900000000002</v>
      </c>
      <c r="K6886" s="38"/>
      <c r="L6886" s="35">
        <v>83.25</v>
      </c>
      <c r="M6886" s="36">
        <v>61.95</v>
      </c>
      <c r="N6886" s="37">
        <f t="shared" si="434"/>
        <v>145.19999999999999</v>
      </c>
    </row>
    <row r="6887" spans="1:14" ht="15.6" x14ac:dyDescent="0.3">
      <c r="A6887" s="39">
        <v>43752.75</v>
      </c>
      <c r="B6887" s="29">
        <f t="shared" si="431"/>
        <v>10</v>
      </c>
      <c r="C6887" s="34">
        <v>14</v>
      </c>
      <c r="D6887" s="35">
        <v>124.65</v>
      </c>
      <c r="E6887" s="36">
        <v>125.55</v>
      </c>
      <c r="F6887" s="37">
        <f t="shared" si="432"/>
        <v>250.2</v>
      </c>
      <c r="G6887" s="38"/>
      <c r="H6887" s="35">
        <v>161.67400000000001</v>
      </c>
      <c r="I6887" s="36">
        <v>103.12</v>
      </c>
      <c r="J6887" s="37">
        <f t="shared" si="433"/>
        <v>264.79399999999998</v>
      </c>
      <c r="K6887" s="38"/>
      <c r="L6887" s="35">
        <v>84.15</v>
      </c>
      <c r="M6887" s="36">
        <v>62.1</v>
      </c>
      <c r="N6887" s="37">
        <f t="shared" si="434"/>
        <v>146.25</v>
      </c>
    </row>
    <row r="6888" spans="1:14" ht="15.6" x14ac:dyDescent="0.3">
      <c r="A6888" s="40">
        <v>43752.791666666664</v>
      </c>
      <c r="B6888" s="29">
        <f t="shared" si="431"/>
        <v>10</v>
      </c>
      <c r="C6888" s="34">
        <v>14</v>
      </c>
      <c r="D6888" s="35">
        <v>124.65</v>
      </c>
      <c r="E6888" s="36">
        <v>116.55</v>
      </c>
      <c r="F6888" s="37">
        <f t="shared" si="432"/>
        <v>241.2</v>
      </c>
      <c r="G6888" s="38"/>
      <c r="H6888" s="35">
        <v>154.53399999999999</v>
      </c>
      <c r="I6888" s="36">
        <v>96.549000000000007</v>
      </c>
      <c r="J6888" s="37">
        <f t="shared" si="433"/>
        <v>251.083</v>
      </c>
      <c r="K6888" s="38"/>
      <c r="L6888" s="35">
        <v>73.8</v>
      </c>
      <c r="M6888" s="36">
        <v>58.35</v>
      </c>
      <c r="N6888" s="37">
        <f t="shared" si="434"/>
        <v>132.15</v>
      </c>
    </row>
    <row r="6889" spans="1:14" ht="15.6" x14ac:dyDescent="0.3">
      <c r="A6889" s="39">
        <v>43752.833333333336</v>
      </c>
      <c r="B6889" s="29">
        <f t="shared" si="431"/>
        <v>10</v>
      </c>
      <c r="C6889" s="34">
        <v>14</v>
      </c>
      <c r="D6889" s="35">
        <v>125.7</v>
      </c>
      <c r="E6889" s="36">
        <v>119.55</v>
      </c>
      <c r="F6889" s="37">
        <f t="shared" si="432"/>
        <v>245.25</v>
      </c>
      <c r="G6889" s="38"/>
      <c r="H6889" s="35">
        <v>151.71700000000001</v>
      </c>
      <c r="I6889" s="36">
        <v>95.292000000000002</v>
      </c>
      <c r="J6889" s="37">
        <f t="shared" si="433"/>
        <v>247.00900000000001</v>
      </c>
      <c r="K6889" s="38"/>
      <c r="L6889" s="35">
        <v>72.900000000000006</v>
      </c>
      <c r="M6889" s="36">
        <v>57.6</v>
      </c>
      <c r="N6889" s="37">
        <f t="shared" si="434"/>
        <v>130.5</v>
      </c>
    </row>
    <row r="6890" spans="1:14" ht="15.6" x14ac:dyDescent="0.3">
      <c r="A6890" s="40">
        <v>43752.875</v>
      </c>
      <c r="B6890" s="29">
        <f t="shared" si="431"/>
        <v>10</v>
      </c>
      <c r="C6890" s="34">
        <v>14</v>
      </c>
      <c r="D6890" s="35">
        <v>124.95</v>
      </c>
      <c r="E6890" s="36">
        <v>117</v>
      </c>
      <c r="F6890" s="37">
        <f t="shared" si="432"/>
        <v>241.95</v>
      </c>
      <c r="G6890" s="38"/>
      <c r="H6890" s="35">
        <v>151.465</v>
      </c>
      <c r="I6890" s="36">
        <v>96.402000000000001</v>
      </c>
      <c r="J6890" s="37">
        <f t="shared" si="433"/>
        <v>247.86700000000002</v>
      </c>
      <c r="K6890" s="38"/>
      <c r="L6890" s="35">
        <v>73.95</v>
      </c>
      <c r="M6890" s="36">
        <v>59.4</v>
      </c>
      <c r="N6890" s="37">
        <f t="shared" si="434"/>
        <v>133.35</v>
      </c>
    </row>
    <row r="6891" spans="1:14" ht="15.6" x14ac:dyDescent="0.3">
      <c r="A6891" s="39">
        <v>43752.916666666664</v>
      </c>
      <c r="B6891" s="29">
        <f t="shared" si="431"/>
        <v>10</v>
      </c>
      <c r="C6891" s="34">
        <v>14</v>
      </c>
      <c r="D6891" s="35">
        <v>113.1</v>
      </c>
      <c r="E6891" s="36">
        <v>114.6</v>
      </c>
      <c r="F6891" s="37">
        <f t="shared" si="432"/>
        <v>227.7</v>
      </c>
      <c r="G6891" s="38"/>
      <c r="H6891" s="35">
        <v>154.24199999999999</v>
      </c>
      <c r="I6891" s="36">
        <v>94.775999999999996</v>
      </c>
      <c r="J6891" s="37">
        <f t="shared" si="433"/>
        <v>249.01799999999997</v>
      </c>
      <c r="K6891" s="38"/>
      <c r="L6891" s="35">
        <v>74.400000000000006</v>
      </c>
      <c r="M6891" s="36">
        <v>56.85</v>
      </c>
      <c r="N6891" s="37">
        <f t="shared" si="434"/>
        <v>131.25</v>
      </c>
    </row>
    <row r="6892" spans="1:14" ht="15.6" x14ac:dyDescent="0.3">
      <c r="A6892" s="40">
        <v>43752.958333333336</v>
      </c>
      <c r="B6892" s="29">
        <f t="shared" si="431"/>
        <v>10</v>
      </c>
      <c r="C6892" s="34">
        <v>14</v>
      </c>
      <c r="D6892" s="35">
        <v>107.4</v>
      </c>
      <c r="E6892" s="36">
        <v>109.8</v>
      </c>
      <c r="F6892" s="37">
        <f t="shared" si="432"/>
        <v>217.2</v>
      </c>
      <c r="G6892" s="38"/>
      <c r="H6892" s="35">
        <v>150.185</v>
      </c>
      <c r="I6892" s="36">
        <v>95.058000000000007</v>
      </c>
      <c r="J6892" s="37">
        <f t="shared" si="433"/>
        <v>245.24299999999999</v>
      </c>
      <c r="K6892" s="38"/>
      <c r="L6892" s="35">
        <v>74.400000000000006</v>
      </c>
      <c r="M6892" s="36">
        <v>57.9</v>
      </c>
      <c r="N6892" s="37">
        <f t="shared" si="434"/>
        <v>132.30000000000001</v>
      </c>
    </row>
    <row r="6893" spans="1:14" ht="15.6" x14ac:dyDescent="0.3">
      <c r="A6893" s="39">
        <v>43752</v>
      </c>
      <c r="B6893" s="29">
        <f t="shared" si="431"/>
        <v>10</v>
      </c>
      <c r="C6893" s="34">
        <v>14</v>
      </c>
      <c r="D6893" s="35">
        <v>106.5</v>
      </c>
      <c r="E6893" s="36">
        <v>107.55</v>
      </c>
      <c r="F6893" s="37">
        <f t="shared" si="432"/>
        <v>214.05</v>
      </c>
      <c r="G6893" s="38"/>
      <c r="H6893" s="35">
        <v>156.36500000000001</v>
      </c>
      <c r="I6893" s="36">
        <v>94.924999999999997</v>
      </c>
      <c r="J6893" s="37">
        <f t="shared" si="433"/>
        <v>251.29000000000002</v>
      </c>
      <c r="K6893" s="38"/>
      <c r="L6893" s="35">
        <v>73.8</v>
      </c>
      <c r="M6893" s="36">
        <v>57.45</v>
      </c>
      <c r="N6893" s="37">
        <f t="shared" si="434"/>
        <v>131.25</v>
      </c>
    </row>
    <row r="6894" spans="1:14" ht="15.6" x14ac:dyDescent="0.3">
      <c r="A6894" s="40">
        <v>43753.041666666664</v>
      </c>
      <c r="B6894" s="29">
        <f t="shared" si="431"/>
        <v>10</v>
      </c>
      <c r="C6894" s="34">
        <v>15</v>
      </c>
      <c r="D6894" s="35">
        <v>108.15</v>
      </c>
      <c r="E6894" s="36">
        <v>107.55</v>
      </c>
      <c r="F6894" s="37">
        <f t="shared" si="432"/>
        <v>215.7</v>
      </c>
      <c r="G6894" s="38"/>
      <c r="H6894" s="35">
        <v>154.55500000000001</v>
      </c>
      <c r="I6894" s="36">
        <v>94.962999999999994</v>
      </c>
      <c r="J6894" s="37">
        <f t="shared" si="433"/>
        <v>249.518</v>
      </c>
      <c r="K6894" s="38"/>
      <c r="L6894" s="35">
        <v>75.900000000000006</v>
      </c>
      <c r="M6894" s="36">
        <v>57.6</v>
      </c>
      <c r="N6894" s="37">
        <f t="shared" si="434"/>
        <v>133.5</v>
      </c>
    </row>
    <row r="6895" spans="1:14" ht="15.6" x14ac:dyDescent="0.3">
      <c r="A6895" s="39">
        <v>43753.083333333336</v>
      </c>
      <c r="B6895" s="29">
        <f t="shared" si="431"/>
        <v>10</v>
      </c>
      <c r="C6895" s="34">
        <v>15</v>
      </c>
      <c r="D6895" s="35">
        <v>107.7</v>
      </c>
      <c r="E6895" s="36">
        <v>107.1</v>
      </c>
      <c r="F6895" s="37">
        <f t="shared" si="432"/>
        <v>214.8</v>
      </c>
      <c r="G6895" s="38"/>
      <c r="H6895" s="35">
        <v>154.423</v>
      </c>
      <c r="I6895" s="36">
        <v>95.653000000000006</v>
      </c>
      <c r="J6895" s="37">
        <f t="shared" si="433"/>
        <v>250.07600000000002</v>
      </c>
      <c r="K6895" s="38"/>
      <c r="L6895" s="35">
        <v>77.25</v>
      </c>
      <c r="M6895" s="36">
        <v>57.75</v>
      </c>
      <c r="N6895" s="37">
        <f t="shared" si="434"/>
        <v>135</v>
      </c>
    </row>
    <row r="6896" spans="1:14" ht="15.6" x14ac:dyDescent="0.3">
      <c r="A6896" s="40">
        <v>43753.125</v>
      </c>
      <c r="B6896" s="29">
        <f t="shared" si="431"/>
        <v>10</v>
      </c>
      <c r="C6896" s="34">
        <v>15</v>
      </c>
      <c r="D6896" s="35">
        <v>107.7</v>
      </c>
      <c r="E6896" s="36">
        <v>97.2</v>
      </c>
      <c r="F6896" s="37">
        <f t="shared" si="432"/>
        <v>204.9</v>
      </c>
      <c r="G6896" s="38"/>
      <c r="H6896" s="35">
        <v>152.583</v>
      </c>
      <c r="I6896" s="36">
        <v>97.334000000000003</v>
      </c>
      <c r="J6896" s="37">
        <f t="shared" si="433"/>
        <v>249.917</v>
      </c>
      <c r="K6896" s="38"/>
      <c r="L6896" s="35">
        <v>74.25</v>
      </c>
      <c r="M6896" s="36">
        <v>58.35</v>
      </c>
      <c r="N6896" s="37">
        <f t="shared" si="434"/>
        <v>132.6</v>
      </c>
    </row>
    <row r="6897" spans="1:14" ht="15.6" x14ac:dyDescent="0.3">
      <c r="A6897" s="39">
        <v>43753.166666666664</v>
      </c>
      <c r="B6897" s="29">
        <f t="shared" si="431"/>
        <v>10</v>
      </c>
      <c r="C6897" s="34">
        <v>15</v>
      </c>
      <c r="D6897" s="35">
        <v>118.65</v>
      </c>
      <c r="E6897" s="36">
        <v>96.3</v>
      </c>
      <c r="F6897" s="37">
        <f t="shared" si="432"/>
        <v>214.95</v>
      </c>
      <c r="G6897" s="38"/>
      <c r="H6897" s="35">
        <v>156.82300000000001</v>
      </c>
      <c r="I6897" s="36">
        <v>102.89700000000001</v>
      </c>
      <c r="J6897" s="37">
        <f t="shared" si="433"/>
        <v>259.72000000000003</v>
      </c>
      <c r="K6897" s="38"/>
      <c r="L6897" s="35">
        <v>85.65</v>
      </c>
      <c r="M6897" s="36">
        <v>57.9</v>
      </c>
      <c r="N6897" s="37">
        <f t="shared" si="434"/>
        <v>143.55000000000001</v>
      </c>
    </row>
    <row r="6898" spans="1:14" ht="15.6" x14ac:dyDescent="0.3">
      <c r="A6898" s="40">
        <v>43753.208333333336</v>
      </c>
      <c r="B6898" s="29">
        <f t="shared" si="431"/>
        <v>10</v>
      </c>
      <c r="C6898" s="34">
        <v>15</v>
      </c>
      <c r="D6898" s="35">
        <v>119.85</v>
      </c>
      <c r="E6898" s="36">
        <v>97.05</v>
      </c>
      <c r="F6898" s="37">
        <f t="shared" si="432"/>
        <v>216.89999999999998</v>
      </c>
      <c r="G6898" s="38"/>
      <c r="H6898" s="35">
        <v>156.93600000000001</v>
      </c>
      <c r="I6898" s="36">
        <v>109.428</v>
      </c>
      <c r="J6898" s="37">
        <f t="shared" si="433"/>
        <v>266.36400000000003</v>
      </c>
      <c r="K6898" s="38"/>
      <c r="L6898" s="35">
        <v>89.4</v>
      </c>
      <c r="M6898" s="36">
        <v>57.15</v>
      </c>
      <c r="N6898" s="37">
        <f t="shared" si="434"/>
        <v>146.55000000000001</v>
      </c>
    </row>
    <row r="6899" spans="1:14" ht="15.6" x14ac:dyDescent="0.3">
      <c r="A6899" s="39">
        <v>43753.25</v>
      </c>
      <c r="B6899" s="29">
        <f t="shared" si="431"/>
        <v>10</v>
      </c>
      <c r="C6899" s="34">
        <v>15</v>
      </c>
      <c r="D6899" s="35">
        <v>120</v>
      </c>
      <c r="E6899" s="36">
        <v>122.85</v>
      </c>
      <c r="F6899" s="37">
        <f t="shared" si="432"/>
        <v>242.85</v>
      </c>
      <c r="G6899" s="38"/>
      <c r="H6899" s="35">
        <v>176.5</v>
      </c>
      <c r="I6899" s="36">
        <v>122.97799999999999</v>
      </c>
      <c r="J6899" s="37">
        <f t="shared" si="433"/>
        <v>299.47800000000001</v>
      </c>
      <c r="K6899" s="38"/>
      <c r="L6899" s="35">
        <v>91.8</v>
      </c>
      <c r="M6899" s="36">
        <v>57.3</v>
      </c>
      <c r="N6899" s="37">
        <f t="shared" si="434"/>
        <v>149.1</v>
      </c>
    </row>
    <row r="6900" spans="1:14" ht="15.6" x14ac:dyDescent="0.3">
      <c r="A6900" s="40">
        <v>43753.291666666664</v>
      </c>
      <c r="B6900" s="29">
        <f t="shared" si="431"/>
        <v>10</v>
      </c>
      <c r="C6900" s="34">
        <v>15</v>
      </c>
      <c r="D6900" s="35">
        <v>156.30000000000001</v>
      </c>
      <c r="E6900" s="36">
        <v>152.25</v>
      </c>
      <c r="F6900" s="37">
        <f t="shared" si="432"/>
        <v>308.55</v>
      </c>
      <c r="G6900" s="38"/>
      <c r="H6900" s="35">
        <v>226.60900000000001</v>
      </c>
      <c r="I6900" s="36">
        <v>162.36099999999999</v>
      </c>
      <c r="J6900" s="37">
        <f t="shared" si="433"/>
        <v>388.97</v>
      </c>
      <c r="K6900" s="38"/>
      <c r="L6900" s="35">
        <v>120</v>
      </c>
      <c r="M6900" s="36">
        <v>75.45</v>
      </c>
      <c r="N6900" s="37">
        <f t="shared" si="434"/>
        <v>195.45</v>
      </c>
    </row>
    <row r="6901" spans="1:14" ht="15.6" x14ac:dyDescent="0.3">
      <c r="A6901" s="39">
        <v>43753.333333333336</v>
      </c>
      <c r="B6901" s="29">
        <f t="shared" si="431"/>
        <v>10</v>
      </c>
      <c r="C6901" s="34">
        <v>15</v>
      </c>
      <c r="D6901" s="35">
        <v>172.35</v>
      </c>
      <c r="E6901" s="36">
        <v>171.6</v>
      </c>
      <c r="F6901" s="37">
        <f t="shared" si="432"/>
        <v>343.95</v>
      </c>
      <c r="G6901" s="38"/>
      <c r="H6901" s="35">
        <v>225.756</v>
      </c>
      <c r="I6901" s="36">
        <v>187.18600000000001</v>
      </c>
      <c r="J6901" s="37">
        <f t="shared" si="433"/>
        <v>412.94200000000001</v>
      </c>
      <c r="K6901" s="38"/>
      <c r="L6901" s="35">
        <v>137.85</v>
      </c>
      <c r="M6901" s="36">
        <v>96.3</v>
      </c>
      <c r="N6901" s="37">
        <f t="shared" si="434"/>
        <v>234.14999999999998</v>
      </c>
    </row>
    <row r="6902" spans="1:14" ht="15.6" x14ac:dyDescent="0.3">
      <c r="A6902" s="40">
        <v>43753.375</v>
      </c>
      <c r="B6902" s="29">
        <f t="shared" si="431"/>
        <v>10</v>
      </c>
      <c r="C6902" s="34">
        <v>15</v>
      </c>
      <c r="D6902" s="35">
        <v>199.95</v>
      </c>
      <c r="E6902" s="36">
        <v>203.1</v>
      </c>
      <c r="F6902" s="37">
        <f t="shared" si="432"/>
        <v>403.04999999999995</v>
      </c>
      <c r="G6902" s="38"/>
      <c r="H6902" s="35">
        <v>252.809</v>
      </c>
      <c r="I6902" s="36">
        <v>211.083</v>
      </c>
      <c r="J6902" s="37">
        <f t="shared" si="433"/>
        <v>463.892</v>
      </c>
      <c r="K6902" s="38"/>
      <c r="L6902" s="35">
        <v>156.6</v>
      </c>
      <c r="M6902" s="36">
        <v>112.05</v>
      </c>
      <c r="N6902" s="37">
        <f t="shared" si="434"/>
        <v>268.64999999999998</v>
      </c>
    </row>
    <row r="6903" spans="1:14" ht="15.6" x14ac:dyDescent="0.3">
      <c r="A6903" s="39">
        <v>43753.416666666664</v>
      </c>
      <c r="B6903" s="29">
        <f t="shared" si="431"/>
        <v>10</v>
      </c>
      <c r="C6903" s="34">
        <v>15</v>
      </c>
      <c r="D6903" s="35">
        <v>219.45</v>
      </c>
      <c r="E6903" s="36">
        <v>233.1</v>
      </c>
      <c r="F6903" s="37">
        <f t="shared" si="432"/>
        <v>452.54999999999995</v>
      </c>
      <c r="G6903" s="38"/>
      <c r="H6903" s="35">
        <v>260.83499999999998</v>
      </c>
      <c r="I6903" s="36">
        <v>227.18799999999999</v>
      </c>
      <c r="J6903" s="37">
        <f t="shared" si="433"/>
        <v>488.02299999999997</v>
      </c>
      <c r="K6903" s="38"/>
      <c r="L6903" s="35">
        <v>171.75</v>
      </c>
      <c r="M6903" s="36">
        <v>124.05</v>
      </c>
      <c r="N6903" s="37">
        <f t="shared" si="434"/>
        <v>295.8</v>
      </c>
    </row>
    <row r="6904" spans="1:14" ht="15.6" x14ac:dyDescent="0.3">
      <c r="A6904" s="40">
        <v>43753.458333333336</v>
      </c>
      <c r="B6904" s="29">
        <f t="shared" si="431"/>
        <v>10</v>
      </c>
      <c r="C6904" s="34">
        <v>15</v>
      </c>
      <c r="D6904" s="35">
        <v>234.45</v>
      </c>
      <c r="E6904" s="36">
        <v>228.75</v>
      </c>
      <c r="F6904" s="37">
        <f t="shared" si="432"/>
        <v>463.2</v>
      </c>
      <c r="G6904" s="38"/>
      <c r="H6904" s="35">
        <v>265.48700000000002</v>
      </c>
      <c r="I6904" s="36">
        <v>233.416</v>
      </c>
      <c r="J6904" s="37">
        <f t="shared" si="433"/>
        <v>498.90300000000002</v>
      </c>
      <c r="K6904" s="38"/>
      <c r="L6904" s="35">
        <v>168</v>
      </c>
      <c r="M6904" s="36">
        <v>124.5</v>
      </c>
      <c r="N6904" s="37">
        <f t="shared" si="434"/>
        <v>292.5</v>
      </c>
    </row>
    <row r="6905" spans="1:14" ht="15.6" x14ac:dyDescent="0.3">
      <c r="A6905" s="39">
        <v>43753.5</v>
      </c>
      <c r="B6905" s="29">
        <f t="shared" si="431"/>
        <v>10</v>
      </c>
      <c r="C6905" s="34">
        <v>15</v>
      </c>
      <c r="D6905" s="35">
        <v>249.75</v>
      </c>
      <c r="E6905" s="36">
        <v>239.1</v>
      </c>
      <c r="F6905" s="37">
        <f t="shared" si="432"/>
        <v>488.85</v>
      </c>
      <c r="G6905" s="38"/>
      <c r="H6905" s="35">
        <v>257.37</v>
      </c>
      <c r="I6905" s="36">
        <v>232.227</v>
      </c>
      <c r="J6905" s="37">
        <f t="shared" si="433"/>
        <v>489.59699999999998</v>
      </c>
      <c r="K6905" s="38"/>
      <c r="L6905" s="35">
        <v>172.2</v>
      </c>
      <c r="M6905" s="36">
        <v>129.15</v>
      </c>
      <c r="N6905" s="37">
        <f t="shared" si="434"/>
        <v>301.35000000000002</v>
      </c>
    </row>
    <row r="6906" spans="1:14" ht="15.6" x14ac:dyDescent="0.3">
      <c r="A6906" s="40">
        <v>43753.541666666664</v>
      </c>
      <c r="B6906" s="29">
        <f t="shared" si="431"/>
        <v>10</v>
      </c>
      <c r="C6906" s="34">
        <v>15</v>
      </c>
      <c r="D6906" s="35">
        <v>262.64999999999998</v>
      </c>
      <c r="E6906" s="36">
        <v>245.7</v>
      </c>
      <c r="F6906" s="37">
        <f t="shared" si="432"/>
        <v>508.34999999999997</v>
      </c>
      <c r="G6906" s="38"/>
      <c r="H6906" s="35">
        <v>263.48399999999998</v>
      </c>
      <c r="I6906" s="36">
        <v>236.971</v>
      </c>
      <c r="J6906" s="37">
        <f t="shared" si="433"/>
        <v>500.45499999999998</v>
      </c>
      <c r="K6906" s="38"/>
      <c r="L6906" s="35">
        <v>175.05</v>
      </c>
      <c r="M6906" s="36">
        <v>136.19999999999999</v>
      </c>
      <c r="N6906" s="37">
        <f t="shared" si="434"/>
        <v>311.25</v>
      </c>
    </row>
    <row r="6907" spans="1:14" ht="15.6" x14ac:dyDescent="0.3">
      <c r="A6907" s="39">
        <v>43753.583333333336</v>
      </c>
      <c r="B6907" s="29">
        <f t="shared" si="431"/>
        <v>10</v>
      </c>
      <c r="C6907" s="34">
        <v>15</v>
      </c>
      <c r="D6907" s="35">
        <v>254.25</v>
      </c>
      <c r="E6907" s="36">
        <v>239.7</v>
      </c>
      <c r="F6907" s="37">
        <f t="shared" si="432"/>
        <v>493.95</v>
      </c>
      <c r="G6907" s="38"/>
      <c r="H6907" s="35">
        <v>267.303</v>
      </c>
      <c r="I6907" s="36">
        <v>229.52500000000001</v>
      </c>
      <c r="J6907" s="37">
        <f t="shared" si="433"/>
        <v>496.82799999999997</v>
      </c>
      <c r="K6907" s="38"/>
      <c r="L6907" s="35">
        <v>174.3</v>
      </c>
      <c r="M6907" s="36">
        <v>133.35</v>
      </c>
      <c r="N6907" s="37">
        <f t="shared" si="434"/>
        <v>307.64999999999998</v>
      </c>
    </row>
    <row r="6908" spans="1:14" ht="15.6" x14ac:dyDescent="0.3">
      <c r="A6908" s="40">
        <v>43753.625</v>
      </c>
      <c r="B6908" s="29">
        <f t="shared" si="431"/>
        <v>10</v>
      </c>
      <c r="C6908" s="34">
        <v>15</v>
      </c>
      <c r="D6908" s="35">
        <v>237</v>
      </c>
      <c r="E6908" s="36">
        <v>239.4</v>
      </c>
      <c r="F6908" s="37">
        <f t="shared" si="432"/>
        <v>476.4</v>
      </c>
      <c r="G6908" s="38"/>
      <c r="H6908" s="35">
        <v>267.71300000000002</v>
      </c>
      <c r="I6908" s="36">
        <v>227.07900000000001</v>
      </c>
      <c r="J6908" s="37">
        <f t="shared" si="433"/>
        <v>494.79200000000003</v>
      </c>
      <c r="K6908" s="38"/>
      <c r="L6908" s="35">
        <v>168.9</v>
      </c>
      <c r="M6908" s="36">
        <v>130.94999999999999</v>
      </c>
      <c r="N6908" s="37">
        <f t="shared" si="434"/>
        <v>299.85000000000002</v>
      </c>
    </row>
    <row r="6909" spans="1:14" ht="15.6" x14ac:dyDescent="0.3">
      <c r="A6909" s="39">
        <v>43753.666666666664</v>
      </c>
      <c r="B6909" s="29">
        <f t="shared" si="431"/>
        <v>10</v>
      </c>
      <c r="C6909" s="34">
        <v>15</v>
      </c>
      <c r="D6909" s="35">
        <v>231.75</v>
      </c>
      <c r="E6909" s="36">
        <v>235.05</v>
      </c>
      <c r="F6909" s="37">
        <f t="shared" si="432"/>
        <v>466.8</v>
      </c>
      <c r="G6909" s="38"/>
      <c r="H6909" s="35">
        <v>263.77499999999998</v>
      </c>
      <c r="I6909" s="36">
        <v>225.095</v>
      </c>
      <c r="J6909" s="37">
        <f t="shared" si="433"/>
        <v>488.87</v>
      </c>
      <c r="K6909" s="38"/>
      <c r="L6909" s="35">
        <v>164.85</v>
      </c>
      <c r="M6909" s="36">
        <v>131.25</v>
      </c>
      <c r="N6909" s="37">
        <f t="shared" si="434"/>
        <v>296.10000000000002</v>
      </c>
    </row>
    <row r="6910" spans="1:14" ht="15.6" x14ac:dyDescent="0.3">
      <c r="A6910" s="40">
        <v>43753.708333333336</v>
      </c>
      <c r="B6910" s="29">
        <f t="shared" si="431"/>
        <v>10</v>
      </c>
      <c r="C6910" s="34">
        <v>15</v>
      </c>
      <c r="D6910" s="35">
        <v>226.05</v>
      </c>
      <c r="E6910" s="36">
        <v>222.45</v>
      </c>
      <c r="F6910" s="37">
        <f t="shared" si="432"/>
        <v>448.5</v>
      </c>
      <c r="G6910" s="38"/>
      <c r="H6910" s="35">
        <v>253.62899999999999</v>
      </c>
      <c r="I6910" s="36">
        <v>215.57400000000001</v>
      </c>
      <c r="J6910" s="37">
        <f t="shared" si="433"/>
        <v>469.20299999999997</v>
      </c>
      <c r="K6910" s="38"/>
      <c r="L6910" s="35">
        <v>157.5</v>
      </c>
      <c r="M6910" s="36">
        <v>126.6</v>
      </c>
      <c r="N6910" s="37">
        <f t="shared" si="434"/>
        <v>284.10000000000002</v>
      </c>
    </row>
    <row r="6911" spans="1:14" ht="15.6" x14ac:dyDescent="0.3">
      <c r="A6911" s="39">
        <v>43753.75</v>
      </c>
      <c r="B6911" s="29">
        <f t="shared" si="431"/>
        <v>10</v>
      </c>
      <c r="C6911" s="34">
        <v>15</v>
      </c>
      <c r="D6911" s="35">
        <v>222.9</v>
      </c>
      <c r="E6911" s="36">
        <v>204.9</v>
      </c>
      <c r="F6911" s="37">
        <f t="shared" si="432"/>
        <v>427.8</v>
      </c>
      <c r="G6911" s="38"/>
      <c r="H6911" s="35">
        <v>238.98699999999999</v>
      </c>
      <c r="I6911" s="36">
        <v>201.42500000000001</v>
      </c>
      <c r="J6911" s="37">
        <f t="shared" si="433"/>
        <v>440.41200000000003</v>
      </c>
      <c r="K6911" s="38"/>
      <c r="L6911" s="35">
        <v>145.5</v>
      </c>
      <c r="M6911" s="36">
        <v>120.15</v>
      </c>
      <c r="N6911" s="37">
        <f t="shared" si="434"/>
        <v>265.64999999999998</v>
      </c>
    </row>
    <row r="6912" spans="1:14" ht="15.6" x14ac:dyDescent="0.3">
      <c r="A6912" s="40">
        <v>43753.791666666664</v>
      </c>
      <c r="B6912" s="29">
        <f t="shared" si="431"/>
        <v>10</v>
      </c>
      <c r="C6912" s="34">
        <v>15</v>
      </c>
      <c r="D6912" s="35">
        <v>221.85</v>
      </c>
      <c r="E6912" s="36">
        <v>180.9</v>
      </c>
      <c r="F6912" s="37">
        <f t="shared" si="432"/>
        <v>402.75</v>
      </c>
      <c r="G6912" s="38"/>
      <c r="H6912" s="35">
        <v>181.85499999999999</v>
      </c>
      <c r="I6912" s="36">
        <v>169.33099999999999</v>
      </c>
      <c r="J6912" s="37">
        <f t="shared" si="433"/>
        <v>351.18599999999998</v>
      </c>
      <c r="K6912" s="38"/>
      <c r="L6912" s="35">
        <v>110.85</v>
      </c>
      <c r="M6912" s="36">
        <v>96</v>
      </c>
      <c r="N6912" s="37">
        <f t="shared" si="434"/>
        <v>206.85</v>
      </c>
    </row>
    <row r="6913" spans="1:14" ht="15.6" x14ac:dyDescent="0.3">
      <c r="A6913" s="39">
        <v>43753.833333333336</v>
      </c>
      <c r="B6913" s="29">
        <f t="shared" si="431"/>
        <v>10</v>
      </c>
      <c r="C6913" s="34">
        <v>15</v>
      </c>
      <c r="D6913" s="35">
        <v>221.25</v>
      </c>
      <c r="E6913" s="36">
        <v>171.75</v>
      </c>
      <c r="F6913" s="37">
        <f t="shared" si="432"/>
        <v>393</v>
      </c>
      <c r="G6913" s="38"/>
      <c r="H6913" s="35">
        <v>183.65899999999999</v>
      </c>
      <c r="I6913" s="36">
        <v>160.63300000000001</v>
      </c>
      <c r="J6913" s="37">
        <f t="shared" si="433"/>
        <v>344.29200000000003</v>
      </c>
      <c r="K6913" s="38"/>
      <c r="L6913" s="35">
        <v>100.2</v>
      </c>
      <c r="M6913" s="36">
        <v>88.65</v>
      </c>
      <c r="N6913" s="37">
        <f t="shared" si="434"/>
        <v>188.85000000000002</v>
      </c>
    </row>
    <row r="6914" spans="1:14" ht="15.6" x14ac:dyDescent="0.3">
      <c r="A6914" s="40">
        <v>43753.875</v>
      </c>
      <c r="B6914" s="29">
        <f t="shared" si="431"/>
        <v>10</v>
      </c>
      <c r="C6914" s="34">
        <v>15</v>
      </c>
      <c r="D6914" s="35">
        <v>216</v>
      </c>
      <c r="E6914" s="36">
        <v>169.65</v>
      </c>
      <c r="F6914" s="37">
        <f t="shared" si="432"/>
        <v>385.65</v>
      </c>
      <c r="G6914" s="38"/>
      <c r="H6914" s="35">
        <v>182.15100000000001</v>
      </c>
      <c r="I6914" s="36">
        <v>158.66499999999999</v>
      </c>
      <c r="J6914" s="37">
        <f t="shared" si="433"/>
        <v>340.81600000000003</v>
      </c>
      <c r="K6914" s="38"/>
      <c r="L6914" s="35">
        <v>100.05</v>
      </c>
      <c r="M6914" s="36">
        <v>83.55</v>
      </c>
      <c r="N6914" s="37">
        <f t="shared" si="434"/>
        <v>183.6</v>
      </c>
    </row>
    <row r="6915" spans="1:14" ht="15.6" x14ac:dyDescent="0.3">
      <c r="A6915" s="39">
        <v>43753.916666666664</v>
      </c>
      <c r="B6915" s="29">
        <f t="shared" si="431"/>
        <v>10</v>
      </c>
      <c r="C6915" s="34">
        <v>15</v>
      </c>
      <c r="D6915" s="35">
        <v>166.65</v>
      </c>
      <c r="E6915" s="36">
        <v>149.4</v>
      </c>
      <c r="F6915" s="37">
        <f t="shared" si="432"/>
        <v>316.05</v>
      </c>
      <c r="G6915" s="38"/>
      <c r="H6915" s="35">
        <v>173.69800000000001</v>
      </c>
      <c r="I6915" s="36">
        <v>151.32599999999999</v>
      </c>
      <c r="J6915" s="37">
        <f t="shared" si="433"/>
        <v>325.024</v>
      </c>
      <c r="K6915" s="38"/>
      <c r="L6915" s="35">
        <v>97.2</v>
      </c>
      <c r="M6915" s="36">
        <v>81.900000000000006</v>
      </c>
      <c r="N6915" s="37">
        <f t="shared" si="434"/>
        <v>179.10000000000002</v>
      </c>
    </row>
    <row r="6916" spans="1:14" ht="15.6" x14ac:dyDescent="0.3">
      <c r="A6916" s="40">
        <v>43753.958333333336</v>
      </c>
      <c r="B6916" s="29">
        <f t="shared" si="431"/>
        <v>10</v>
      </c>
      <c r="C6916" s="34">
        <v>15</v>
      </c>
      <c r="D6916" s="35">
        <v>151.80000000000001</v>
      </c>
      <c r="E6916" s="36">
        <v>143.55000000000001</v>
      </c>
      <c r="F6916" s="37">
        <f t="shared" si="432"/>
        <v>295.35000000000002</v>
      </c>
      <c r="G6916" s="38"/>
      <c r="H6916" s="35">
        <v>170.57</v>
      </c>
      <c r="I6916" s="36">
        <v>147.102</v>
      </c>
      <c r="J6916" s="37">
        <f t="shared" si="433"/>
        <v>317.67200000000003</v>
      </c>
      <c r="K6916" s="38"/>
      <c r="L6916" s="35">
        <v>93.45</v>
      </c>
      <c r="M6916" s="36">
        <v>76.8</v>
      </c>
      <c r="N6916" s="37">
        <f t="shared" si="434"/>
        <v>170.25</v>
      </c>
    </row>
    <row r="6917" spans="1:14" ht="15.6" x14ac:dyDescent="0.3">
      <c r="A6917" s="39">
        <v>43753</v>
      </c>
      <c r="B6917" s="29">
        <f t="shared" si="431"/>
        <v>10</v>
      </c>
      <c r="C6917" s="34">
        <v>15</v>
      </c>
      <c r="D6917" s="35">
        <v>124.35</v>
      </c>
      <c r="E6917" s="36">
        <v>135.9</v>
      </c>
      <c r="F6917" s="37">
        <f t="shared" si="432"/>
        <v>260.25</v>
      </c>
      <c r="G6917" s="38"/>
      <c r="H6917" s="35">
        <v>162.065</v>
      </c>
      <c r="I6917" s="36">
        <v>118.565</v>
      </c>
      <c r="J6917" s="37">
        <f t="shared" si="433"/>
        <v>280.63</v>
      </c>
      <c r="K6917" s="38"/>
      <c r="L6917" s="35">
        <v>80.099999999999994</v>
      </c>
      <c r="M6917" s="36">
        <v>66</v>
      </c>
      <c r="N6917" s="37">
        <f t="shared" si="434"/>
        <v>146.1</v>
      </c>
    </row>
    <row r="6918" spans="1:14" ht="15.6" x14ac:dyDescent="0.3">
      <c r="A6918" s="40">
        <v>43754.041666666664</v>
      </c>
      <c r="B6918" s="29">
        <f t="shared" si="431"/>
        <v>10</v>
      </c>
      <c r="C6918" s="34">
        <v>16</v>
      </c>
      <c r="D6918" s="35">
        <v>117.3</v>
      </c>
      <c r="E6918" s="36">
        <v>122.55</v>
      </c>
      <c r="F6918" s="37">
        <f t="shared" si="432"/>
        <v>239.85</v>
      </c>
      <c r="G6918" s="38"/>
      <c r="H6918" s="35">
        <v>158.649</v>
      </c>
      <c r="I6918" s="36">
        <v>100.408</v>
      </c>
      <c r="J6918" s="37">
        <f t="shared" si="433"/>
        <v>259.05700000000002</v>
      </c>
      <c r="K6918" s="38"/>
      <c r="L6918" s="35">
        <v>74.7</v>
      </c>
      <c r="M6918" s="36">
        <v>66.3</v>
      </c>
      <c r="N6918" s="37">
        <f t="shared" si="434"/>
        <v>141</v>
      </c>
    </row>
    <row r="6919" spans="1:14" ht="15.6" x14ac:dyDescent="0.3">
      <c r="A6919" s="39">
        <v>43754.083333333336</v>
      </c>
      <c r="B6919" s="29">
        <f t="shared" si="431"/>
        <v>10</v>
      </c>
      <c r="C6919" s="34">
        <v>16</v>
      </c>
      <c r="D6919" s="35">
        <v>117.6</v>
      </c>
      <c r="E6919" s="36">
        <v>121.35</v>
      </c>
      <c r="F6919" s="37">
        <f t="shared" si="432"/>
        <v>238.95</v>
      </c>
      <c r="G6919" s="38"/>
      <c r="H6919" s="35">
        <v>157.65100000000001</v>
      </c>
      <c r="I6919" s="36">
        <v>99.230999999999995</v>
      </c>
      <c r="J6919" s="37">
        <f t="shared" si="433"/>
        <v>256.88200000000001</v>
      </c>
      <c r="K6919" s="38"/>
      <c r="L6919" s="35">
        <v>75.3</v>
      </c>
      <c r="M6919" s="36">
        <v>66.599999999999994</v>
      </c>
      <c r="N6919" s="37">
        <f t="shared" si="434"/>
        <v>141.89999999999998</v>
      </c>
    </row>
    <row r="6920" spans="1:14" ht="15.6" x14ac:dyDescent="0.3">
      <c r="A6920" s="40">
        <v>43754.125</v>
      </c>
      <c r="B6920" s="29">
        <f t="shared" ref="B6920:B6983" si="435">MONTH(A6920)</f>
        <v>10</v>
      </c>
      <c r="C6920" s="34">
        <v>16</v>
      </c>
      <c r="D6920" s="35">
        <v>119.4</v>
      </c>
      <c r="E6920" s="36">
        <v>109.5</v>
      </c>
      <c r="F6920" s="37">
        <f t="shared" ref="F6920:F6983" si="436">D6920+E6920</f>
        <v>228.9</v>
      </c>
      <c r="G6920" s="38"/>
      <c r="H6920" s="35">
        <v>149.684</v>
      </c>
      <c r="I6920" s="36">
        <v>99.227000000000004</v>
      </c>
      <c r="J6920" s="37">
        <f t="shared" ref="J6920:J6983" si="437">H6920+I6920</f>
        <v>248.911</v>
      </c>
      <c r="K6920" s="38"/>
      <c r="L6920" s="35">
        <v>75.150000000000006</v>
      </c>
      <c r="M6920" s="36">
        <v>66.3</v>
      </c>
      <c r="N6920" s="37">
        <f t="shared" ref="N6920:N6983" si="438">L6920+M6920</f>
        <v>141.44999999999999</v>
      </c>
    </row>
    <row r="6921" spans="1:14" ht="15.6" x14ac:dyDescent="0.3">
      <c r="A6921" s="39">
        <v>43754.166666666664</v>
      </c>
      <c r="B6921" s="29">
        <f t="shared" si="435"/>
        <v>10</v>
      </c>
      <c r="C6921" s="34">
        <v>16</v>
      </c>
      <c r="D6921" s="35">
        <v>128.1</v>
      </c>
      <c r="E6921" s="36">
        <v>102.9</v>
      </c>
      <c r="F6921" s="37">
        <f t="shared" si="436"/>
        <v>231</v>
      </c>
      <c r="G6921" s="38"/>
      <c r="H6921" s="35">
        <v>154.50299999999999</v>
      </c>
      <c r="I6921" s="36">
        <v>99.028999999999996</v>
      </c>
      <c r="J6921" s="37">
        <f t="shared" si="437"/>
        <v>253.53199999999998</v>
      </c>
      <c r="K6921" s="38"/>
      <c r="L6921" s="35">
        <v>83.7</v>
      </c>
      <c r="M6921" s="36">
        <v>64.650000000000006</v>
      </c>
      <c r="N6921" s="37">
        <f t="shared" si="438"/>
        <v>148.35000000000002</v>
      </c>
    </row>
    <row r="6922" spans="1:14" ht="15.6" x14ac:dyDescent="0.3">
      <c r="A6922" s="40">
        <v>43754.208333333336</v>
      </c>
      <c r="B6922" s="29">
        <f t="shared" si="435"/>
        <v>10</v>
      </c>
      <c r="C6922" s="34">
        <v>16</v>
      </c>
      <c r="D6922" s="35">
        <v>124.2</v>
      </c>
      <c r="E6922" s="36">
        <v>105</v>
      </c>
      <c r="F6922" s="37">
        <f t="shared" si="436"/>
        <v>229.2</v>
      </c>
      <c r="G6922" s="38"/>
      <c r="H6922" s="35">
        <v>162.47999999999999</v>
      </c>
      <c r="I6922" s="36">
        <v>111.054</v>
      </c>
      <c r="J6922" s="37">
        <f t="shared" si="437"/>
        <v>273.53399999999999</v>
      </c>
      <c r="K6922" s="38"/>
      <c r="L6922" s="35">
        <v>88.65</v>
      </c>
      <c r="M6922" s="36">
        <v>65.7</v>
      </c>
      <c r="N6922" s="37">
        <f t="shared" si="438"/>
        <v>154.35000000000002</v>
      </c>
    </row>
    <row r="6923" spans="1:14" ht="15.6" x14ac:dyDescent="0.3">
      <c r="A6923" s="39">
        <v>43754.25</v>
      </c>
      <c r="B6923" s="29">
        <f t="shared" si="435"/>
        <v>10</v>
      </c>
      <c r="C6923" s="34">
        <v>16</v>
      </c>
      <c r="D6923" s="35">
        <v>121.05</v>
      </c>
      <c r="E6923" s="36">
        <v>110.85</v>
      </c>
      <c r="F6923" s="37">
        <f t="shared" si="436"/>
        <v>231.89999999999998</v>
      </c>
      <c r="G6923" s="38"/>
      <c r="H6923" s="35">
        <v>181.44499999999999</v>
      </c>
      <c r="I6923" s="36">
        <v>122.136</v>
      </c>
      <c r="J6923" s="37">
        <f t="shared" si="437"/>
        <v>303.58100000000002</v>
      </c>
      <c r="K6923" s="38"/>
      <c r="L6923" s="35">
        <v>89.25</v>
      </c>
      <c r="M6923" s="36">
        <v>65.400000000000006</v>
      </c>
      <c r="N6923" s="37">
        <f t="shared" si="438"/>
        <v>154.65</v>
      </c>
    </row>
    <row r="6924" spans="1:14" ht="15.6" x14ac:dyDescent="0.3">
      <c r="A6924" s="40">
        <v>43754.291666666664</v>
      </c>
      <c r="B6924" s="29">
        <f t="shared" si="435"/>
        <v>10</v>
      </c>
      <c r="C6924" s="34">
        <v>16</v>
      </c>
      <c r="D6924" s="35">
        <v>156.75</v>
      </c>
      <c r="E6924" s="36">
        <v>151.94999999999999</v>
      </c>
      <c r="F6924" s="37">
        <f t="shared" si="436"/>
        <v>308.7</v>
      </c>
      <c r="G6924" s="38"/>
      <c r="H6924" s="35">
        <v>216.54300000000001</v>
      </c>
      <c r="I6924" s="36">
        <v>156.48500000000001</v>
      </c>
      <c r="J6924" s="37">
        <f t="shared" si="437"/>
        <v>373.02800000000002</v>
      </c>
      <c r="K6924" s="38"/>
      <c r="L6924" s="35">
        <v>119.4</v>
      </c>
      <c r="M6924" s="36">
        <v>87.3</v>
      </c>
      <c r="N6924" s="37">
        <f t="shared" si="438"/>
        <v>206.7</v>
      </c>
    </row>
    <row r="6925" spans="1:14" ht="15.6" x14ac:dyDescent="0.3">
      <c r="A6925" s="39">
        <v>43754.333333333336</v>
      </c>
      <c r="B6925" s="29">
        <f t="shared" si="435"/>
        <v>10</v>
      </c>
      <c r="C6925" s="34">
        <v>16</v>
      </c>
      <c r="D6925" s="35">
        <v>171.45</v>
      </c>
      <c r="E6925" s="36">
        <v>172.05</v>
      </c>
      <c r="F6925" s="37">
        <f t="shared" si="436"/>
        <v>343.5</v>
      </c>
      <c r="G6925" s="38"/>
      <c r="H6925" s="35">
        <v>233.59299999999999</v>
      </c>
      <c r="I6925" s="36">
        <v>186.239</v>
      </c>
      <c r="J6925" s="37">
        <f t="shared" si="437"/>
        <v>419.83199999999999</v>
      </c>
      <c r="K6925" s="38"/>
      <c r="L6925" s="35">
        <v>135.75</v>
      </c>
      <c r="M6925" s="36">
        <v>105</v>
      </c>
      <c r="N6925" s="37">
        <f t="shared" si="438"/>
        <v>240.75</v>
      </c>
    </row>
    <row r="6926" spans="1:14" ht="15.6" x14ac:dyDescent="0.3">
      <c r="A6926" s="40">
        <v>43754.375</v>
      </c>
      <c r="B6926" s="29">
        <f t="shared" si="435"/>
        <v>10</v>
      </c>
      <c r="C6926" s="34">
        <v>16</v>
      </c>
      <c r="D6926" s="35">
        <v>199.5</v>
      </c>
      <c r="E6926" s="36">
        <v>199.35</v>
      </c>
      <c r="F6926" s="37">
        <f t="shared" si="436"/>
        <v>398.85</v>
      </c>
      <c r="G6926" s="38"/>
      <c r="H6926" s="35">
        <v>244.65899999999999</v>
      </c>
      <c r="I6926" s="36">
        <v>207.93199999999999</v>
      </c>
      <c r="J6926" s="37">
        <f t="shared" si="437"/>
        <v>452.59100000000001</v>
      </c>
      <c r="K6926" s="38"/>
      <c r="L6926" s="35">
        <v>155.4</v>
      </c>
      <c r="M6926" s="36">
        <v>114.45</v>
      </c>
      <c r="N6926" s="37">
        <f t="shared" si="438"/>
        <v>269.85000000000002</v>
      </c>
    </row>
    <row r="6927" spans="1:14" ht="15.6" x14ac:dyDescent="0.3">
      <c r="A6927" s="39">
        <v>43754.416666666664</v>
      </c>
      <c r="B6927" s="29">
        <f t="shared" si="435"/>
        <v>10</v>
      </c>
      <c r="C6927" s="34">
        <v>16</v>
      </c>
      <c r="D6927" s="35">
        <v>217.8</v>
      </c>
      <c r="E6927" s="36">
        <v>234.9</v>
      </c>
      <c r="F6927" s="37">
        <f t="shared" si="436"/>
        <v>452.70000000000005</v>
      </c>
      <c r="G6927" s="38"/>
      <c r="H6927" s="35">
        <v>257.64699999999999</v>
      </c>
      <c r="I6927" s="36">
        <v>222.37700000000001</v>
      </c>
      <c r="J6927" s="37">
        <f t="shared" si="437"/>
        <v>480.024</v>
      </c>
      <c r="K6927" s="38"/>
      <c r="L6927" s="35">
        <v>171.9</v>
      </c>
      <c r="M6927" s="36">
        <v>125.4</v>
      </c>
      <c r="N6927" s="37">
        <f t="shared" si="438"/>
        <v>297.3</v>
      </c>
    </row>
    <row r="6928" spans="1:14" ht="15.6" x14ac:dyDescent="0.3">
      <c r="A6928" s="40">
        <v>43754.458333333336</v>
      </c>
      <c r="B6928" s="29">
        <f t="shared" si="435"/>
        <v>10</v>
      </c>
      <c r="C6928" s="34">
        <v>16</v>
      </c>
      <c r="D6928" s="35">
        <v>224.85</v>
      </c>
      <c r="E6928" s="36">
        <v>240.75</v>
      </c>
      <c r="F6928" s="37">
        <f t="shared" si="436"/>
        <v>465.6</v>
      </c>
      <c r="G6928" s="38"/>
      <c r="H6928" s="35">
        <v>269.65100000000001</v>
      </c>
      <c r="I6928" s="36">
        <v>229.834</v>
      </c>
      <c r="J6928" s="37">
        <f t="shared" si="437"/>
        <v>499.48500000000001</v>
      </c>
      <c r="K6928" s="38"/>
      <c r="L6928" s="35">
        <v>175.8</v>
      </c>
      <c r="M6928" s="36">
        <v>130.5</v>
      </c>
      <c r="N6928" s="37">
        <f t="shared" si="438"/>
        <v>306.3</v>
      </c>
    </row>
    <row r="6929" spans="1:14" ht="15.6" x14ac:dyDescent="0.3">
      <c r="A6929" s="39">
        <v>43754.5</v>
      </c>
      <c r="B6929" s="29">
        <f t="shared" si="435"/>
        <v>10</v>
      </c>
      <c r="C6929" s="34">
        <v>16</v>
      </c>
      <c r="D6929" s="35">
        <v>232.65</v>
      </c>
      <c r="E6929" s="36">
        <v>244.65</v>
      </c>
      <c r="F6929" s="37">
        <f t="shared" si="436"/>
        <v>477.3</v>
      </c>
      <c r="G6929" s="38"/>
      <c r="H6929" s="35">
        <v>263.26400000000001</v>
      </c>
      <c r="I6929" s="36">
        <v>236.566</v>
      </c>
      <c r="J6929" s="37">
        <f t="shared" si="437"/>
        <v>499.83000000000004</v>
      </c>
      <c r="K6929" s="38"/>
      <c r="L6929" s="35">
        <v>181.5</v>
      </c>
      <c r="M6929" s="36">
        <v>132.30000000000001</v>
      </c>
      <c r="N6929" s="37">
        <f t="shared" si="438"/>
        <v>313.8</v>
      </c>
    </row>
    <row r="6930" spans="1:14" ht="15.6" x14ac:dyDescent="0.3">
      <c r="A6930" s="40">
        <v>43754.541666666664</v>
      </c>
      <c r="B6930" s="29">
        <f t="shared" si="435"/>
        <v>10</v>
      </c>
      <c r="C6930" s="34">
        <v>16</v>
      </c>
      <c r="D6930" s="35">
        <v>242.55</v>
      </c>
      <c r="E6930" s="36">
        <v>244.95</v>
      </c>
      <c r="F6930" s="37">
        <f t="shared" si="436"/>
        <v>487.5</v>
      </c>
      <c r="G6930" s="38"/>
      <c r="H6930" s="35">
        <v>265.38499999999999</v>
      </c>
      <c r="I6930" s="36">
        <v>236.202</v>
      </c>
      <c r="J6930" s="37">
        <f t="shared" si="437"/>
        <v>501.58699999999999</v>
      </c>
      <c r="K6930" s="38"/>
      <c r="L6930" s="35">
        <v>178.5</v>
      </c>
      <c r="M6930" s="36">
        <v>134.85</v>
      </c>
      <c r="N6930" s="37">
        <f t="shared" si="438"/>
        <v>313.35000000000002</v>
      </c>
    </row>
    <row r="6931" spans="1:14" ht="15.6" x14ac:dyDescent="0.3">
      <c r="A6931" s="39">
        <v>43754.583333333336</v>
      </c>
      <c r="B6931" s="29">
        <f t="shared" si="435"/>
        <v>10</v>
      </c>
      <c r="C6931" s="34">
        <v>16</v>
      </c>
      <c r="D6931" s="35">
        <v>251.85</v>
      </c>
      <c r="E6931" s="36">
        <v>244.8</v>
      </c>
      <c r="F6931" s="37">
        <f t="shared" si="436"/>
        <v>496.65</v>
      </c>
      <c r="G6931" s="38"/>
      <c r="H6931" s="35">
        <v>263.21300000000002</v>
      </c>
      <c r="I6931" s="36">
        <v>237.69900000000001</v>
      </c>
      <c r="J6931" s="37">
        <f t="shared" si="437"/>
        <v>500.91200000000003</v>
      </c>
      <c r="K6931" s="38"/>
      <c r="L6931" s="35">
        <v>174.15</v>
      </c>
      <c r="M6931" s="36">
        <v>133.19999999999999</v>
      </c>
      <c r="N6931" s="37">
        <f t="shared" si="438"/>
        <v>307.35000000000002</v>
      </c>
    </row>
    <row r="6932" spans="1:14" ht="15.6" x14ac:dyDescent="0.3">
      <c r="A6932" s="40">
        <v>43754.625</v>
      </c>
      <c r="B6932" s="29">
        <f t="shared" si="435"/>
        <v>10</v>
      </c>
      <c r="C6932" s="34">
        <v>16</v>
      </c>
      <c r="D6932" s="35">
        <v>245.1</v>
      </c>
      <c r="E6932" s="36">
        <v>243.3</v>
      </c>
      <c r="F6932" s="37">
        <f t="shared" si="436"/>
        <v>488.4</v>
      </c>
      <c r="G6932" s="38"/>
      <c r="H6932" s="35">
        <v>262.149</v>
      </c>
      <c r="I6932" s="36">
        <v>232.71100000000001</v>
      </c>
      <c r="J6932" s="37">
        <f t="shared" si="437"/>
        <v>494.86</v>
      </c>
      <c r="K6932" s="38"/>
      <c r="L6932" s="35">
        <v>175.65</v>
      </c>
      <c r="M6932" s="36">
        <v>130.80000000000001</v>
      </c>
      <c r="N6932" s="37">
        <f t="shared" si="438"/>
        <v>306.45000000000005</v>
      </c>
    </row>
    <row r="6933" spans="1:14" ht="15.6" x14ac:dyDescent="0.3">
      <c r="A6933" s="39">
        <v>43754.666666666664</v>
      </c>
      <c r="B6933" s="29">
        <f t="shared" si="435"/>
        <v>10</v>
      </c>
      <c r="C6933" s="34">
        <v>16</v>
      </c>
      <c r="D6933" s="35">
        <v>240.9</v>
      </c>
      <c r="E6933" s="36">
        <v>236.7</v>
      </c>
      <c r="F6933" s="37">
        <f t="shared" si="436"/>
        <v>477.6</v>
      </c>
      <c r="G6933" s="38"/>
      <c r="H6933" s="35">
        <v>253.98699999999999</v>
      </c>
      <c r="I6933" s="36">
        <v>230.56700000000001</v>
      </c>
      <c r="J6933" s="37">
        <f t="shared" si="437"/>
        <v>484.55399999999997</v>
      </c>
      <c r="K6933" s="38"/>
      <c r="L6933" s="35">
        <v>170.25</v>
      </c>
      <c r="M6933" s="36">
        <v>131.55000000000001</v>
      </c>
      <c r="N6933" s="37">
        <f t="shared" si="438"/>
        <v>301.8</v>
      </c>
    </row>
    <row r="6934" spans="1:14" ht="15.6" x14ac:dyDescent="0.3">
      <c r="A6934" s="40">
        <v>43754.708333333336</v>
      </c>
      <c r="B6934" s="29">
        <f t="shared" si="435"/>
        <v>10</v>
      </c>
      <c r="C6934" s="34">
        <v>16</v>
      </c>
      <c r="D6934" s="35">
        <v>239.1</v>
      </c>
      <c r="E6934" s="36">
        <v>224.7</v>
      </c>
      <c r="F6934" s="37">
        <f t="shared" si="436"/>
        <v>463.79999999999995</v>
      </c>
      <c r="G6934" s="38"/>
      <c r="H6934" s="35">
        <v>245.17500000000001</v>
      </c>
      <c r="I6934" s="36">
        <v>221.00800000000001</v>
      </c>
      <c r="J6934" s="37">
        <f t="shared" si="437"/>
        <v>466.18299999999999</v>
      </c>
      <c r="K6934" s="38"/>
      <c r="L6934" s="35">
        <v>167.1</v>
      </c>
      <c r="M6934" s="36">
        <v>127.5</v>
      </c>
      <c r="N6934" s="37">
        <f t="shared" si="438"/>
        <v>294.60000000000002</v>
      </c>
    </row>
    <row r="6935" spans="1:14" ht="15.6" x14ac:dyDescent="0.3">
      <c r="A6935" s="39">
        <v>43754.75</v>
      </c>
      <c r="B6935" s="29">
        <f t="shared" si="435"/>
        <v>10</v>
      </c>
      <c r="C6935" s="34">
        <v>16</v>
      </c>
      <c r="D6935" s="35">
        <v>230.85</v>
      </c>
      <c r="E6935" s="36">
        <v>207.15</v>
      </c>
      <c r="F6935" s="37">
        <f t="shared" si="436"/>
        <v>438</v>
      </c>
      <c r="G6935" s="38"/>
      <c r="H6935" s="35">
        <v>234.95699999999999</v>
      </c>
      <c r="I6935" s="36">
        <v>204.27799999999999</v>
      </c>
      <c r="J6935" s="37">
        <f t="shared" si="437"/>
        <v>439.23500000000001</v>
      </c>
      <c r="K6935" s="38"/>
      <c r="L6935" s="35">
        <v>155.55000000000001</v>
      </c>
      <c r="M6935" s="36">
        <v>118.65</v>
      </c>
      <c r="N6935" s="37">
        <f t="shared" si="438"/>
        <v>274.20000000000005</v>
      </c>
    </row>
    <row r="6936" spans="1:14" ht="15.6" x14ac:dyDescent="0.3">
      <c r="A6936" s="40">
        <v>43754.791666666664</v>
      </c>
      <c r="B6936" s="29">
        <f t="shared" si="435"/>
        <v>10</v>
      </c>
      <c r="C6936" s="34">
        <v>16</v>
      </c>
      <c r="D6936" s="35">
        <v>221.85</v>
      </c>
      <c r="E6936" s="36">
        <v>185.7</v>
      </c>
      <c r="F6936" s="37">
        <f t="shared" si="436"/>
        <v>407.54999999999995</v>
      </c>
      <c r="G6936" s="38"/>
      <c r="H6936" s="35">
        <v>184.398</v>
      </c>
      <c r="I6936" s="36">
        <v>173.21199999999999</v>
      </c>
      <c r="J6936" s="37">
        <f t="shared" si="437"/>
        <v>357.61</v>
      </c>
      <c r="K6936" s="38"/>
      <c r="L6936" s="35">
        <v>107.4</v>
      </c>
      <c r="M6936" s="36">
        <v>96.3</v>
      </c>
      <c r="N6936" s="37">
        <f t="shared" si="438"/>
        <v>203.7</v>
      </c>
    </row>
    <row r="6937" spans="1:14" ht="15.6" x14ac:dyDescent="0.3">
      <c r="A6937" s="39">
        <v>43754.833333333336</v>
      </c>
      <c r="B6937" s="29">
        <f t="shared" si="435"/>
        <v>10</v>
      </c>
      <c r="C6937" s="34">
        <v>16</v>
      </c>
      <c r="D6937" s="35">
        <v>213.6</v>
      </c>
      <c r="E6937" s="36">
        <v>176.1</v>
      </c>
      <c r="F6937" s="37">
        <f t="shared" si="436"/>
        <v>389.7</v>
      </c>
      <c r="G6937" s="38"/>
      <c r="H6937" s="35">
        <v>176.565</v>
      </c>
      <c r="I6937" s="36">
        <v>161.86500000000001</v>
      </c>
      <c r="J6937" s="37">
        <f t="shared" si="437"/>
        <v>338.43</v>
      </c>
      <c r="K6937" s="38"/>
      <c r="L6937" s="35">
        <v>97.8</v>
      </c>
      <c r="M6937" s="36">
        <v>81.3</v>
      </c>
      <c r="N6937" s="37">
        <f t="shared" si="438"/>
        <v>179.1</v>
      </c>
    </row>
    <row r="6938" spans="1:14" ht="15.6" x14ac:dyDescent="0.3">
      <c r="A6938" s="40">
        <v>43754.875</v>
      </c>
      <c r="B6938" s="29">
        <f t="shared" si="435"/>
        <v>10</v>
      </c>
      <c r="C6938" s="34">
        <v>16</v>
      </c>
      <c r="D6938" s="35">
        <v>209.55</v>
      </c>
      <c r="E6938" s="36">
        <v>177</v>
      </c>
      <c r="F6938" s="37">
        <f t="shared" si="436"/>
        <v>386.55</v>
      </c>
      <c r="G6938" s="38"/>
      <c r="H6938" s="35">
        <v>180.083</v>
      </c>
      <c r="I6938" s="36">
        <v>162.358</v>
      </c>
      <c r="J6938" s="37">
        <f t="shared" si="437"/>
        <v>342.44100000000003</v>
      </c>
      <c r="K6938" s="38"/>
      <c r="L6938" s="35">
        <v>102.6</v>
      </c>
      <c r="M6938" s="36">
        <v>73.5</v>
      </c>
      <c r="N6938" s="37">
        <f t="shared" si="438"/>
        <v>176.1</v>
      </c>
    </row>
    <row r="6939" spans="1:14" ht="15.6" x14ac:dyDescent="0.3">
      <c r="A6939" s="39">
        <v>43754.916666666664</v>
      </c>
      <c r="B6939" s="29">
        <f t="shared" si="435"/>
        <v>10</v>
      </c>
      <c r="C6939" s="34">
        <v>16</v>
      </c>
      <c r="D6939" s="35">
        <v>162</v>
      </c>
      <c r="E6939" s="36">
        <v>149.25</v>
      </c>
      <c r="F6939" s="37">
        <f t="shared" si="436"/>
        <v>311.25</v>
      </c>
      <c r="G6939" s="38"/>
      <c r="H6939" s="35">
        <v>174.22</v>
      </c>
      <c r="I6939" s="36">
        <v>153.11000000000001</v>
      </c>
      <c r="J6939" s="37">
        <f t="shared" si="437"/>
        <v>327.33000000000004</v>
      </c>
      <c r="K6939" s="38"/>
      <c r="L6939" s="35">
        <v>97.8</v>
      </c>
      <c r="M6939" s="36">
        <v>70.8</v>
      </c>
      <c r="N6939" s="37">
        <f t="shared" si="438"/>
        <v>168.6</v>
      </c>
    </row>
    <row r="6940" spans="1:14" ht="15.6" x14ac:dyDescent="0.3">
      <c r="A6940" s="40">
        <v>43754.958333333336</v>
      </c>
      <c r="B6940" s="29">
        <f t="shared" si="435"/>
        <v>10</v>
      </c>
      <c r="C6940" s="34">
        <v>16</v>
      </c>
      <c r="D6940" s="35">
        <v>151.94999999999999</v>
      </c>
      <c r="E6940" s="36">
        <v>149.4</v>
      </c>
      <c r="F6940" s="37">
        <f t="shared" si="436"/>
        <v>301.35000000000002</v>
      </c>
      <c r="G6940" s="38"/>
      <c r="H6940" s="35">
        <v>171.03800000000001</v>
      </c>
      <c r="I6940" s="36">
        <v>150.095</v>
      </c>
      <c r="J6940" s="37">
        <f t="shared" si="437"/>
        <v>321.13300000000004</v>
      </c>
      <c r="K6940" s="38"/>
      <c r="L6940" s="35">
        <v>95.25</v>
      </c>
      <c r="M6940" s="36">
        <v>65.55</v>
      </c>
      <c r="N6940" s="37">
        <f t="shared" si="438"/>
        <v>160.80000000000001</v>
      </c>
    </row>
    <row r="6941" spans="1:14" ht="15.6" x14ac:dyDescent="0.3">
      <c r="A6941" s="39">
        <v>43754</v>
      </c>
      <c r="B6941" s="29">
        <f t="shared" si="435"/>
        <v>10</v>
      </c>
      <c r="C6941" s="34">
        <v>16</v>
      </c>
      <c r="D6941" s="35">
        <v>136.80000000000001</v>
      </c>
      <c r="E6941" s="36">
        <v>144.6</v>
      </c>
      <c r="F6941" s="37">
        <f t="shared" si="436"/>
        <v>281.39999999999998</v>
      </c>
      <c r="G6941" s="38"/>
      <c r="H6941" s="35">
        <v>163.04300000000001</v>
      </c>
      <c r="I6941" s="36">
        <v>122.712</v>
      </c>
      <c r="J6941" s="37">
        <f t="shared" si="437"/>
        <v>285.755</v>
      </c>
      <c r="K6941" s="38"/>
      <c r="L6941" s="35">
        <v>82.5</v>
      </c>
      <c r="M6941" s="36">
        <v>64.05</v>
      </c>
      <c r="N6941" s="37">
        <f t="shared" si="438"/>
        <v>146.55000000000001</v>
      </c>
    </row>
    <row r="6942" spans="1:14" ht="15.6" x14ac:dyDescent="0.3">
      <c r="A6942" s="40">
        <v>43755.041666666664</v>
      </c>
      <c r="B6942" s="29">
        <f t="shared" si="435"/>
        <v>10</v>
      </c>
      <c r="C6942" s="34">
        <v>17</v>
      </c>
      <c r="D6942" s="35">
        <v>133.35</v>
      </c>
      <c r="E6942" s="36">
        <v>133.19999999999999</v>
      </c>
      <c r="F6942" s="37">
        <f t="shared" si="436"/>
        <v>266.54999999999995</v>
      </c>
      <c r="G6942" s="38"/>
      <c r="H6942" s="35">
        <v>157.13800000000001</v>
      </c>
      <c r="I6942" s="36">
        <v>103.982</v>
      </c>
      <c r="J6942" s="37">
        <f t="shared" si="437"/>
        <v>261.12</v>
      </c>
      <c r="K6942" s="38"/>
      <c r="L6942" s="35">
        <v>78.900000000000006</v>
      </c>
      <c r="M6942" s="36">
        <v>65.099999999999994</v>
      </c>
      <c r="N6942" s="37">
        <f t="shared" si="438"/>
        <v>144</v>
      </c>
    </row>
    <row r="6943" spans="1:14" ht="15.6" x14ac:dyDescent="0.3">
      <c r="A6943" s="39">
        <v>43755.083333333336</v>
      </c>
      <c r="B6943" s="29">
        <f t="shared" si="435"/>
        <v>10</v>
      </c>
      <c r="C6943" s="34">
        <v>17</v>
      </c>
      <c r="D6943" s="35">
        <v>123.6</v>
      </c>
      <c r="E6943" s="36">
        <v>125.1</v>
      </c>
      <c r="F6943" s="37">
        <f t="shared" si="436"/>
        <v>248.7</v>
      </c>
      <c r="G6943" s="38"/>
      <c r="H6943" s="35">
        <v>157.852</v>
      </c>
      <c r="I6943" s="36">
        <v>101.625</v>
      </c>
      <c r="J6943" s="37">
        <f t="shared" si="437"/>
        <v>259.47699999999998</v>
      </c>
      <c r="K6943" s="38"/>
      <c r="L6943" s="35">
        <v>76.95</v>
      </c>
      <c r="M6943" s="36">
        <v>64.05</v>
      </c>
      <c r="N6943" s="37">
        <f t="shared" si="438"/>
        <v>141</v>
      </c>
    </row>
    <row r="6944" spans="1:14" ht="15.6" x14ac:dyDescent="0.3">
      <c r="A6944" s="40">
        <v>43755.125</v>
      </c>
      <c r="B6944" s="29">
        <f t="shared" si="435"/>
        <v>10</v>
      </c>
      <c r="C6944" s="34">
        <v>17</v>
      </c>
      <c r="D6944" s="35">
        <v>122.85</v>
      </c>
      <c r="E6944" s="36">
        <v>116.4</v>
      </c>
      <c r="F6944" s="37">
        <f t="shared" si="436"/>
        <v>239.25</v>
      </c>
      <c r="G6944" s="38"/>
      <c r="H6944" s="35">
        <v>145.01</v>
      </c>
      <c r="I6944" s="36">
        <v>101.84699999999999</v>
      </c>
      <c r="J6944" s="37">
        <f t="shared" si="437"/>
        <v>246.85699999999997</v>
      </c>
      <c r="K6944" s="38"/>
      <c r="L6944" s="35">
        <v>81.45</v>
      </c>
      <c r="M6944" s="36">
        <v>64.650000000000006</v>
      </c>
      <c r="N6944" s="37">
        <f t="shared" si="438"/>
        <v>146.10000000000002</v>
      </c>
    </row>
    <row r="6945" spans="1:14" ht="15.6" x14ac:dyDescent="0.3">
      <c r="A6945" s="39">
        <v>43755.166666666664</v>
      </c>
      <c r="B6945" s="29">
        <f t="shared" si="435"/>
        <v>10</v>
      </c>
      <c r="C6945" s="34">
        <v>17</v>
      </c>
      <c r="D6945" s="35">
        <v>121.35</v>
      </c>
      <c r="E6945" s="36">
        <v>114.45</v>
      </c>
      <c r="F6945" s="37">
        <f t="shared" si="436"/>
        <v>235.8</v>
      </c>
      <c r="G6945" s="38"/>
      <c r="H6945" s="35">
        <v>149.595</v>
      </c>
      <c r="I6945" s="36">
        <v>109.47499999999999</v>
      </c>
      <c r="J6945" s="37">
        <f t="shared" si="437"/>
        <v>259.07</v>
      </c>
      <c r="K6945" s="38"/>
      <c r="L6945" s="35">
        <v>87.75</v>
      </c>
      <c r="M6945" s="36">
        <v>64.8</v>
      </c>
      <c r="N6945" s="37">
        <f t="shared" si="438"/>
        <v>152.55000000000001</v>
      </c>
    </row>
    <row r="6946" spans="1:14" ht="15.6" x14ac:dyDescent="0.3">
      <c r="A6946" s="40">
        <v>43755.208333333336</v>
      </c>
      <c r="B6946" s="29">
        <f t="shared" si="435"/>
        <v>10</v>
      </c>
      <c r="C6946" s="34">
        <v>17</v>
      </c>
      <c r="D6946" s="35">
        <v>124.5</v>
      </c>
      <c r="E6946" s="36">
        <v>118.95</v>
      </c>
      <c r="F6946" s="37">
        <f t="shared" si="436"/>
        <v>243.45</v>
      </c>
      <c r="G6946" s="38"/>
      <c r="H6946" s="35">
        <v>162.58099999999999</v>
      </c>
      <c r="I6946" s="36">
        <v>119.504</v>
      </c>
      <c r="J6946" s="37">
        <f t="shared" si="437"/>
        <v>282.08499999999998</v>
      </c>
      <c r="K6946" s="38"/>
      <c r="L6946" s="35">
        <v>93.15</v>
      </c>
      <c r="M6946" s="36">
        <v>63.6</v>
      </c>
      <c r="N6946" s="37">
        <f t="shared" si="438"/>
        <v>156.75</v>
      </c>
    </row>
    <row r="6947" spans="1:14" ht="15.6" x14ac:dyDescent="0.3">
      <c r="A6947" s="39">
        <v>43755.25</v>
      </c>
      <c r="B6947" s="29">
        <f t="shared" si="435"/>
        <v>10</v>
      </c>
      <c r="C6947" s="34">
        <v>17</v>
      </c>
      <c r="D6947" s="35">
        <v>123.15</v>
      </c>
      <c r="E6947" s="36">
        <v>126.6</v>
      </c>
      <c r="F6947" s="37">
        <f t="shared" si="436"/>
        <v>249.75</v>
      </c>
      <c r="G6947" s="38"/>
      <c r="H6947" s="35">
        <v>185.143</v>
      </c>
      <c r="I6947" s="36">
        <v>129.41900000000001</v>
      </c>
      <c r="J6947" s="37">
        <f t="shared" si="437"/>
        <v>314.56200000000001</v>
      </c>
      <c r="K6947" s="38"/>
      <c r="L6947" s="35">
        <v>93.75</v>
      </c>
      <c r="M6947" s="36">
        <v>64.349999999999994</v>
      </c>
      <c r="N6947" s="37">
        <f t="shared" si="438"/>
        <v>158.1</v>
      </c>
    </row>
    <row r="6948" spans="1:14" ht="15.6" x14ac:dyDescent="0.3">
      <c r="A6948" s="40">
        <v>43755.291666666664</v>
      </c>
      <c r="B6948" s="29">
        <f t="shared" si="435"/>
        <v>10</v>
      </c>
      <c r="C6948" s="34">
        <v>17</v>
      </c>
      <c r="D6948" s="35">
        <v>158.1</v>
      </c>
      <c r="E6948" s="36">
        <v>157.5</v>
      </c>
      <c r="F6948" s="37">
        <f t="shared" si="436"/>
        <v>315.60000000000002</v>
      </c>
      <c r="G6948" s="38"/>
      <c r="H6948" s="35">
        <v>216.95400000000001</v>
      </c>
      <c r="I6948" s="36">
        <v>158.97900000000001</v>
      </c>
      <c r="J6948" s="37">
        <f t="shared" si="437"/>
        <v>375.93299999999999</v>
      </c>
      <c r="K6948" s="38"/>
      <c r="L6948" s="35">
        <v>118.5</v>
      </c>
      <c r="M6948" s="36">
        <v>83.25</v>
      </c>
      <c r="N6948" s="37">
        <f t="shared" si="438"/>
        <v>201.75</v>
      </c>
    </row>
    <row r="6949" spans="1:14" ht="15.6" x14ac:dyDescent="0.3">
      <c r="A6949" s="39">
        <v>43755.333333333336</v>
      </c>
      <c r="B6949" s="29">
        <f t="shared" si="435"/>
        <v>10</v>
      </c>
      <c r="C6949" s="34">
        <v>17</v>
      </c>
      <c r="D6949" s="35">
        <v>170.4</v>
      </c>
      <c r="E6949" s="36">
        <v>169.2</v>
      </c>
      <c r="F6949" s="37">
        <f t="shared" si="436"/>
        <v>339.6</v>
      </c>
      <c r="G6949" s="38"/>
      <c r="H6949" s="35">
        <v>229.25700000000001</v>
      </c>
      <c r="I6949" s="36">
        <v>184.79599999999999</v>
      </c>
      <c r="J6949" s="37">
        <f t="shared" si="437"/>
        <v>414.053</v>
      </c>
      <c r="K6949" s="38"/>
      <c r="L6949" s="35">
        <v>139.80000000000001</v>
      </c>
      <c r="M6949" s="36">
        <v>103.2</v>
      </c>
      <c r="N6949" s="37">
        <f t="shared" si="438"/>
        <v>243</v>
      </c>
    </row>
    <row r="6950" spans="1:14" ht="15.6" x14ac:dyDescent="0.3">
      <c r="A6950" s="40">
        <v>43755.375</v>
      </c>
      <c r="B6950" s="29">
        <f t="shared" si="435"/>
        <v>10</v>
      </c>
      <c r="C6950" s="34">
        <v>17</v>
      </c>
      <c r="D6950" s="35">
        <v>205.65</v>
      </c>
      <c r="E6950" s="36">
        <v>195.75</v>
      </c>
      <c r="F6950" s="37">
        <f t="shared" si="436"/>
        <v>401.4</v>
      </c>
      <c r="G6950" s="38"/>
      <c r="H6950" s="35">
        <v>247.20500000000001</v>
      </c>
      <c r="I6950" s="36">
        <v>208.76599999999999</v>
      </c>
      <c r="J6950" s="37">
        <f t="shared" si="437"/>
        <v>455.971</v>
      </c>
      <c r="K6950" s="38"/>
      <c r="L6950" s="35">
        <v>158.69999999999999</v>
      </c>
      <c r="M6950" s="36">
        <v>118.2</v>
      </c>
      <c r="N6950" s="37">
        <f t="shared" si="438"/>
        <v>276.89999999999998</v>
      </c>
    </row>
    <row r="6951" spans="1:14" ht="15.6" x14ac:dyDescent="0.3">
      <c r="A6951" s="39">
        <v>43755.416666666664</v>
      </c>
      <c r="B6951" s="29">
        <f t="shared" si="435"/>
        <v>10</v>
      </c>
      <c r="C6951" s="34">
        <v>17</v>
      </c>
      <c r="D6951" s="35">
        <v>224.85</v>
      </c>
      <c r="E6951" s="36">
        <v>231.45</v>
      </c>
      <c r="F6951" s="37">
        <f t="shared" si="436"/>
        <v>456.29999999999995</v>
      </c>
      <c r="G6951" s="38"/>
      <c r="H6951" s="35">
        <v>259.99400000000003</v>
      </c>
      <c r="I6951" s="36">
        <v>224.51900000000001</v>
      </c>
      <c r="J6951" s="37">
        <f t="shared" si="437"/>
        <v>484.51300000000003</v>
      </c>
      <c r="K6951" s="38"/>
      <c r="L6951" s="35">
        <v>171.15</v>
      </c>
      <c r="M6951" s="36">
        <v>127.65</v>
      </c>
      <c r="N6951" s="37">
        <f t="shared" si="438"/>
        <v>298.8</v>
      </c>
    </row>
    <row r="6952" spans="1:14" ht="15.6" x14ac:dyDescent="0.3">
      <c r="A6952" s="40">
        <v>43755.458333333336</v>
      </c>
      <c r="B6952" s="29">
        <f t="shared" si="435"/>
        <v>10</v>
      </c>
      <c r="C6952" s="34">
        <v>17</v>
      </c>
      <c r="D6952" s="35">
        <v>229.35</v>
      </c>
      <c r="E6952" s="36">
        <v>243</v>
      </c>
      <c r="F6952" s="37">
        <f t="shared" si="436"/>
        <v>472.35</v>
      </c>
      <c r="G6952" s="38"/>
      <c r="H6952" s="35">
        <v>263.46600000000001</v>
      </c>
      <c r="I6952" s="36">
        <v>229.74199999999999</v>
      </c>
      <c r="J6952" s="37">
        <f t="shared" si="437"/>
        <v>493.20799999999997</v>
      </c>
      <c r="K6952" s="38"/>
      <c r="L6952" s="35">
        <v>174.15</v>
      </c>
      <c r="M6952" s="36">
        <v>128.69999999999999</v>
      </c>
      <c r="N6952" s="37">
        <f t="shared" si="438"/>
        <v>302.85000000000002</v>
      </c>
    </row>
    <row r="6953" spans="1:14" ht="15.6" x14ac:dyDescent="0.3">
      <c r="A6953" s="39">
        <v>43755.5</v>
      </c>
      <c r="B6953" s="29">
        <f t="shared" si="435"/>
        <v>10</v>
      </c>
      <c r="C6953" s="34">
        <v>17</v>
      </c>
      <c r="D6953" s="35">
        <v>240.75</v>
      </c>
      <c r="E6953" s="36">
        <v>241.35</v>
      </c>
      <c r="F6953" s="37">
        <f t="shared" si="436"/>
        <v>482.1</v>
      </c>
      <c r="G6953" s="38"/>
      <c r="H6953" s="35">
        <v>256.22800000000001</v>
      </c>
      <c r="I6953" s="36">
        <v>232.4</v>
      </c>
      <c r="J6953" s="37">
        <f t="shared" si="437"/>
        <v>488.62800000000004</v>
      </c>
      <c r="K6953" s="38"/>
      <c r="L6953" s="35">
        <v>179.1</v>
      </c>
      <c r="M6953" s="36">
        <v>132.75</v>
      </c>
      <c r="N6953" s="37">
        <f t="shared" si="438"/>
        <v>311.85000000000002</v>
      </c>
    </row>
    <row r="6954" spans="1:14" ht="15.6" x14ac:dyDescent="0.3">
      <c r="A6954" s="40">
        <v>43755.541666666664</v>
      </c>
      <c r="B6954" s="29">
        <f t="shared" si="435"/>
        <v>10</v>
      </c>
      <c r="C6954" s="34">
        <v>17</v>
      </c>
      <c r="D6954" s="35">
        <v>253.65</v>
      </c>
      <c r="E6954" s="36">
        <v>236.1</v>
      </c>
      <c r="F6954" s="37">
        <f t="shared" si="436"/>
        <v>489.75</v>
      </c>
      <c r="G6954" s="38"/>
      <c r="H6954" s="35">
        <v>260.577</v>
      </c>
      <c r="I6954" s="36">
        <v>235.58099999999999</v>
      </c>
      <c r="J6954" s="37">
        <f t="shared" si="437"/>
        <v>496.15800000000002</v>
      </c>
      <c r="K6954" s="38"/>
      <c r="L6954" s="35">
        <v>177.15</v>
      </c>
      <c r="M6954" s="36">
        <v>135.6</v>
      </c>
      <c r="N6954" s="37">
        <f t="shared" si="438"/>
        <v>312.75</v>
      </c>
    </row>
    <row r="6955" spans="1:14" ht="15.6" x14ac:dyDescent="0.3">
      <c r="A6955" s="39">
        <v>43755.583333333336</v>
      </c>
      <c r="B6955" s="29">
        <f t="shared" si="435"/>
        <v>10</v>
      </c>
      <c r="C6955" s="34">
        <v>17</v>
      </c>
      <c r="D6955" s="35">
        <v>257.39999999999998</v>
      </c>
      <c r="E6955" s="36">
        <v>237.9</v>
      </c>
      <c r="F6955" s="37">
        <f t="shared" si="436"/>
        <v>495.29999999999995</v>
      </c>
      <c r="G6955" s="38"/>
      <c r="H6955" s="35">
        <v>262.029</v>
      </c>
      <c r="I6955" s="36">
        <v>232.21600000000001</v>
      </c>
      <c r="J6955" s="37">
        <f t="shared" si="437"/>
        <v>494.245</v>
      </c>
      <c r="K6955" s="38"/>
      <c r="L6955" s="35">
        <v>177</v>
      </c>
      <c r="M6955" s="36">
        <v>136.05000000000001</v>
      </c>
      <c r="N6955" s="37">
        <f t="shared" si="438"/>
        <v>313.05</v>
      </c>
    </row>
    <row r="6956" spans="1:14" ht="15.6" x14ac:dyDescent="0.3">
      <c r="A6956" s="40">
        <v>43755.625</v>
      </c>
      <c r="B6956" s="29">
        <f t="shared" si="435"/>
        <v>10</v>
      </c>
      <c r="C6956" s="34">
        <v>17</v>
      </c>
      <c r="D6956" s="35">
        <v>256.64999999999998</v>
      </c>
      <c r="E6956" s="36">
        <v>237.75</v>
      </c>
      <c r="F6956" s="37">
        <f t="shared" si="436"/>
        <v>494.4</v>
      </c>
      <c r="G6956" s="38"/>
      <c r="H6956" s="35">
        <v>250.58600000000001</v>
      </c>
      <c r="I6956" s="36">
        <v>230.267</v>
      </c>
      <c r="J6956" s="37">
        <f t="shared" si="437"/>
        <v>480.85300000000001</v>
      </c>
      <c r="K6956" s="38"/>
      <c r="L6956" s="35">
        <v>175.2</v>
      </c>
      <c r="M6956" s="36">
        <v>133.65</v>
      </c>
      <c r="N6956" s="37">
        <f t="shared" si="438"/>
        <v>308.85000000000002</v>
      </c>
    </row>
    <row r="6957" spans="1:14" ht="15.6" x14ac:dyDescent="0.3">
      <c r="A6957" s="39">
        <v>43755.666666666664</v>
      </c>
      <c r="B6957" s="29">
        <f t="shared" si="435"/>
        <v>10</v>
      </c>
      <c r="C6957" s="34">
        <v>17</v>
      </c>
      <c r="D6957" s="35">
        <v>248.4</v>
      </c>
      <c r="E6957" s="36">
        <v>239.55</v>
      </c>
      <c r="F6957" s="37">
        <f t="shared" si="436"/>
        <v>487.95000000000005</v>
      </c>
      <c r="G6957" s="38"/>
      <c r="H6957" s="35">
        <v>253.309</v>
      </c>
      <c r="I6957" s="36">
        <v>227.05199999999999</v>
      </c>
      <c r="J6957" s="37">
        <f t="shared" si="437"/>
        <v>480.36099999999999</v>
      </c>
      <c r="K6957" s="38"/>
      <c r="L6957" s="35">
        <v>169.5</v>
      </c>
      <c r="M6957" s="36">
        <v>131.85</v>
      </c>
      <c r="N6957" s="37">
        <f t="shared" si="438"/>
        <v>301.35000000000002</v>
      </c>
    </row>
    <row r="6958" spans="1:14" ht="15.6" x14ac:dyDescent="0.3">
      <c r="A6958" s="40">
        <v>43755.708333333336</v>
      </c>
      <c r="B6958" s="29">
        <f t="shared" si="435"/>
        <v>10</v>
      </c>
      <c r="C6958" s="34">
        <v>17</v>
      </c>
      <c r="D6958" s="35">
        <v>251.25</v>
      </c>
      <c r="E6958" s="36">
        <v>232.05</v>
      </c>
      <c r="F6958" s="37">
        <f t="shared" si="436"/>
        <v>483.3</v>
      </c>
      <c r="G6958" s="38"/>
      <c r="H6958" s="35">
        <v>247.179</v>
      </c>
      <c r="I6958" s="36">
        <v>218.56100000000001</v>
      </c>
      <c r="J6958" s="37">
        <f t="shared" si="437"/>
        <v>465.74</v>
      </c>
      <c r="K6958" s="38"/>
      <c r="L6958" s="35">
        <v>164.85</v>
      </c>
      <c r="M6958" s="36">
        <v>130.19999999999999</v>
      </c>
      <c r="N6958" s="37">
        <f t="shared" si="438"/>
        <v>295.04999999999995</v>
      </c>
    </row>
    <row r="6959" spans="1:14" ht="15.6" x14ac:dyDescent="0.3">
      <c r="A6959" s="39">
        <v>43755.75</v>
      </c>
      <c r="B6959" s="29">
        <f t="shared" si="435"/>
        <v>10</v>
      </c>
      <c r="C6959" s="34">
        <v>17</v>
      </c>
      <c r="D6959" s="35">
        <v>247.95</v>
      </c>
      <c r="E6959" s="36">
        <v>209.1</v>
      </c>
      <c r="F6959" s="37">
        <f t="shared" si="436"/>
        <v>457.04999999999995</v>
      </c>
      <c r="G6959" s="38"/>
      <c r="H6959" s="35">
        <v>232.76400000000001</v>
      </c>
      <c r="I6959" s="36">
        <v>204.68799999999999</v>
      </c>
      <c r="J6959" s="37">
        <f t="shared" si="437"/>
        <v>437.452</v>
      </c>
      <c r="K6959" s="38"/>
      <c r="L6959" s="35">
        <v>150.15</v>
      </c>
      <c r="M6959" s="36">
        <v>120.75</v>
      </c>
      <c r="N6959" s="37">
        <f t="shared" si="438"/>
        <v>270.89999999999998</v>
      </c>
    </row>
    <row r="6960" spans="1:14" ht="15.6" x14ac:dyDescent="0.3">
      <c r="A6960" s="40">
        <v>43755.791666666664</v>
      </c>
      <c r="B6960" s="29">
        <f t="shared" si="435"/>
        <v>10</v>
      </c>
      <c r="C6960" s="34">
        <v>17</v>
      </c>
      <c r="D6960" s="35">
        <v>226.8</v>
      </c>
      <c r="E6960" s="36">
        <v>189.9</v>
      </c>
      <c r="F6960" s="37">
        <f t="shared" si="436"/>
        <v>416.70000000000005</v>
      </c>
      <c r="G6960" s="38"/>
      <c r="H6960" s="35">
        <v>181.071</v>
      </c>
      <c r="I6960" s="36">
        <v>170.46</v>
      </c>
      <c r="J6960" s="37">
        <f t="shared" si="437"/>
        <v>351.53100000000001</v>
      </c>
      <c r="K6960" s="38"/>
      <c r="L6960" s="35">
        <v>105.3</v>
      </c>
      <c r="M6960" s="36">
        <v>96.9</v>
      </c>
      <c r="N6960" s="37">
        <f t="shared" si="438"/>
        <v>202.2</v>
      </c>
    </row>
    <row r="6961" spans="1:14" ht="15.6" x14ac:dyDescent="0.3">
      <c r="A6961" s="39">
        <v>43755.833333333336</v>
      </c>
      <c r="B6961" s="29">
        <f t="shared" si="435"/>
        <v>10</v>
      </c>
      <c r="C6961" s="34">
        <v>17</v>
      </c>
      <c r="D6961" s="35">
        <v>220.5</v>
      </c>
      <c r="E6961" s="36">
        <v>182.1</v>
      </c>
      <c r="F6961" s="37">
        <f t="shared" si="436"/>
        <v>402.6</v>
      </c>
      <c r="G6961" s="38"/>
      <c r="H6961" s="35">
        <v>178.58099999999999</v>
      </c>
      <c r="I6961" s="36">
        <v>162.68100000000001</v>
      </c>
      <c r="J6961" s="37">
        <f t="shared" si="437"/>
        <v>341.262</v>
      </c>
      <c r="K6961" s="38"/>
      <c r="L6961" s="35">
        <v>93.45</v>
      </c>
      <c r="M6961" s="36">
        <v>83.55</v>
      </c>
      <c r="N6961" s="37">
        <f t="shared" si="438"/>
        <v>177</v>
      </c>
    </row>
    <row r="6962" spans="1:14" ht="15.6" x14ac:dyDescent="0.3">
      <c r="A6962" s="40">
        <v>43755.875</v>
      </c>
      <c r="B6962" s="29">
        <f t="shared" si="435"/>
        <v>10</v>
      </c>
      <c r="C6962" s="34">
        <v>17</v>
      </c>
      <c r="D6962" s="35">
        <v>208.65</v>
      </c>
      <c r="E6962" s="36">
        <v>173.55</v>
      </c>
      <c r="F6962" s="37">
        <f t="shared" si="436"/>
        <v>382.20000000000005</v>
      </c>
      <c r="G6962" s="38"/>
      <c r="H6962" s="35">
        <v>182.667</v>
      </c>
      <c r="I6962" s="36">
        <v>161.93899999999999</v>
      </c>
      <c r="J6962" s="37">
        <f t="shared" si="437"/>
        <v>344.60599999999999</v>
      </c>
      <c r="K6962" s="38"/>
      <c r="L6962" s="35">
        <v>92.85</v>
      </c>
      <c r="M6962" s="36">
        <v>78.3</v>
      </c>
      <c r="N6962" s="37">
        <f t="shared" si="438"/>
        <v>171.14999999999998</v>
      </c>
    </row>
    <row r="6963" spans="1:14" ht="15.6" x14ac:dyDescent="0.3">
      <c r="A6963" s="39">
        <v>43755.916666666664</v>
      </c>
      <c r="B6963" s="29">
        <f t="shared" si="435"/>
        <v>10</v>
      </c>
      <c r="C6963" s="34">
        <v>17</v>
      </c>
      <c r="D6963" s="35">
        <v>159.44999999999999</v>
      </c>
      <c r="E6963" s="36">
        <v>148.5</v>
      </c>
      <c r="F6963" s="37">
        <f t="shared" si="436"/>
        <v>307.95</v>
      </c>
      <c r="G6963" s="38"/>
      <c r="H6963" s="35">
        <v>176.96199999999999</v>
      </c>
      <c r="I6963" s="36">
        <v>151.36199999999999</v>
      </c>
      <c r="J6963" s="37">
        <f t="shared" si="437"/>
        <v>328.32399999999996</v>
      </c>
      <c r="K6963" s="38"/>
      <c r="L6963" s="35">
        <v>92.55</v>
      </c>
      <c r="M6963" s="36">
        <v>69.75</v>
      </c>
      <c r="N6963" s="37">
        <f t="shared" si="438"/>
        <v>162.30000000000001</v>
      </c>
    </row>
    <row r="6964" spans="1:14" ht="15.6" x14ac:dyDescent="0.3">
      <c r="A6964" s="40">
        <v>43755.958333333336</v>
      </c>
      <c r="B6964" s="29">
        <f t="shared" si="435"/>
        <v>10</v>
      </c>
      <c r="C6964" s="34">
        <v>17</v>
      </c>
      <c r="D6964" s="35">
        <v>138.9</v>
      </c>
      <c r="E6964" s="36">
        <v>144.30000000000001</v>
      </c>
      <c r="F6964" s="37">
        <f t="shared" si="436"/>
        <v>283.20000000000005</v>
      </c>
      <c r="G6964" s="38"/>
      <c r="H6964" s="35">
        <v>171.857</v>
      </c>
      <c r="I6964" s="36">
        <v>155.96799999999999</v>
      </c>
      <c r="J6964" s="37">
        <f t="shared" si="437"/>
        <v>327.82499999999999</v>
      </c>
      <c r="K6964" s="38"/>
      <c r="L6964" s="35">
        <v>92.4</v>
      </c>
      <c r="M6964" s="36">
        <v>66.45</v>
      </c>
      <c r="N6964" s="37">
        <f t="shared" si="438"/>
        <v>158.85000000000002</v>
      </c>
    </row>
    <row r="6965" spans="1:14" ht="15.6" x14ac:dyDescent="0.3">
      <c r="A6965" s="39">
        <v>43755</v>
      </c>
      <c r="B6965" s="29">
        <f t="shared" si="435"/>
        <v>10</v>
      </c>
      <c r="C6965" s="34">
        <v>17</v>
      </c>
      <c r="D6965" s="35">
        <v>126.6</v>
      </c>
      <c r="E6965" s="36">
        <v>146.4</v>
      </c>
      <c r="F6965" s="37">
        <f t="shared" si="436"/>
        <v>273</v>
      </c>
      <c r="G6965" s="38"/>
      <c r="H6965" s="35">
        <v>165.78100000000001</v>
      </c>
      <c r="I6965" s="36">
        <v>126.111</v>
      </c>
      <c r="J6965" s="37">
        <f t="shared" si="437"/>
        <v>291.892</v>
      </c>
      <c r="K6965" s="38"/>
      <c r="L6965" s="35">
        <v>86.4</v>
      </c>
      <c r="M6965" s="36">
        <v>65.25</v>
      </c>
      <c r="N6965" s="37">
        <f t="shared" si="438"/>
        <v>151.65</v>
      </c>
    </row>
    <row r="6966" spans="1:14" ht="15.6" x14ac:dyDescent="0.3">
      <c r="A6966" s="40">
        <v>43756.041666666664</v>
      </c>
      <c r="B6966" s="29">
        <f t="shared" si="435"/>
        <v>10</v>
      </c>
      <c r="C6966" s="34">
        <v>18</v>
      </c>
      <c r="D6966" s="35">
        <v>129</v>
      </c>
      <c r="E6966" s="36">
        <v>139.19999999999999</v>
      </c>
      <c r="F6966" s="37">
        <f t="shared" si="436"/>
        <v>268.2</v>
      </c>
      <c r="G6966" s="38"/>
      <c r="H6966" s="35">
        <v>163.95400000000001</v>
      </c>
      <c r="I6966" s="36">
        <v>111.758</v>
      </c>
      <c r="J6966" s="37">
        <f t="shared" si="437"/>
        <v>275.71199999999999</v>
      </c>
      <c r="K6966" s="38"/>
      <c r="L6966" s="35">
        <v>82.8</v>
      </c>
      <c r="M6966" s="36">
        <v>64.349999999999994</v>
      </c>
      <c r="N6966" s="37">
        <f t="shared" si="438"/>
        <v>147.14999999999998</v>
      </c>
    </row>
    <row r="6967" spans="1:14" ht="15.6" x14ac:dyDescent="0.3">
      <c r="A6967" s="39">
        <v>43756.083333333336</v>
      </c>
      <c r="B6967" s="29">
        <f t="shared" si="435"/>
        <v>10</v>
      </c>
      <c r="C6967" s="34">
        <v>18</v>
      </c>
      <c r="D6967" s="35">
        <v>125.55</v>
      </c>
      <c r="E6967" s="36">
        <v>138.75</v>
      </c>
      <c r="F6967" s="37">
        <f t="shared" si="436"/>
        <v>264.3</v>
      </c>
      <c r="G6967" s="38"/>
      <c r="H6967" s="35">
        <v>160.989</v>
      </c>
      <c r="I6967" s="36">
        <v>109.256</v>
      </c>
      <c r="J6967" s="37">
        <f t="shared" si="437"/>
        <v>270.245</v>
      </c>
      <c r="K6967" s="38"/>
      <c r="L6967" s="35">
        <v>84.6</v>
      </c>
      <c r="M6967" s="36">
        <v>62.85</v>
      </c>
      <c r="N6967" s="37">
        <f t="shared" si="438"/>
        <v>147.44999999999999</v>
      </c>
    </row>
    <row r="6968" spans="1:14" ht="15.6" x14ac:dyDescent="0.3">
      <c r="A6968" s="40">
        <v>43756.125</v>
      </c>
      <c r="B6968" s="29">
        <f t="shared" si="435"/>
        <v>10</v>
      </c>
      <c r="C6968" s="34">
        <v>18</v>
      </c>
      <c r="D6968" s="35">
        <v>123.9</v>
      </c>
      <c r="E6968" s="36">
        <v>123.3</v>
      </c>
      <c r="F6968" s="37">
        <f t="shared" si="436"/>
        <v>247.2</v>
      </c>
      <c r="G6968" s="38"/>
      <c r="H6968" s="35">
        <v>148.65199999999999</v>
      </c>
      <c r="I6968" s="36">
        <v>110.34</v>
      </c>
      <c r="J6968" s="37">
        <f t="shared" si="437"/>
        <v>258.99199999999996</v>
      </c>
      <c r="K6968" s="38"/>
      <c r="L6968" s="35">
        <v>84.45</v>
      </c>
      <c r="M6968" s="36">
        <v>57.6</v>
      </c>
      <c r="N6968" s="37">
        <f t="shared" si="438"/>
        <v>142.05000000000001</v>
      </c>
    </row>
    <row r="6969" spans="1:14" ht="15.6" x14ac:dyDescent="0.3">
      <c r="A6969" s="39">
        <v>43756.166666666664</v>
      </c>
      <c r="B6969" s="29">
        <f t="shared" si="435"/>
        <v>10</v>
      </c>
      <c r="C6969" s="34">
        <v>18</v>
      </c>
      <c r="D6969" s="35">
        <v>123.9</v>
      </c>
      <c r="E6969" s="36">
        <v>116.7</v>
      </c>
      <c r="F6969" s="37">
        <f t="shared" si="436"/>
        <v>240.60000000000002</v>
      </c>
      <c r="G6969" s="38"/>
      <c r="H6969" s="35">
        <v>153.42500000000001</v>
      </c>
      <c r="I6969" s="36">
        <v>117.051</v>
      </c>
      <c r="J6969" s="37">
        <f t="shared" si="437"/>
        <v>270.476</v>
      </c>
      <c r="K6969" s="38"/>
      <c r="L6969" s="35">
        <v>92.4</v>
      </c>
      <c r="M6969" s="36">
        <v>57.9</v>
      </c>
      <c r="N6969" s="37">
        <f t="shared" si="438"/>
        <v>150.30000000000001</v>
      </c>
    </row>
    <row r="6970" spans="1:14" ht="15.6" x14ac:dyDescent="0.3">
      <c r="A6970" s="40">
        <v>43756.208333333336</v>
      </c>
      <c r="B6970" s="29">
        <f t="shared" si="435"/>
        <v>10</v>
      </c>
      <c r="C6970" s="34">
        <v>18</v>
      </c>
      <c r="D6970" s="35">
        <v>126</v>
      </c>
      <c r="E6970" s="36">
        <v>119.7</v>
      </c>
      <c r="F6970" s="37">
        <f t="shared" si="436"/>
        <v>245.7</v>
      </c>
      <c r="G6970" s="38"/>
      <c r="H6970" s="35">
        <v>169.88399999999999</v>
      </c>
      <c r="I6970" s="36">
        <v>123.41500000000001</v>
      </c>
      <c r="J6970" s="37">
        <f t="shared" si="437"/>
        <v>293.29899999999998</v>
      </c>
      <c r="K6970" s="38"/>
      <c r="L6970" s="35">
        <v>94.35</v>
      </c>
      <c r="M6970" s="36">
        <v>57</v>
      </c>
      <c r="N6970" s="37">
        <f t="shared" si="438"/>
        <v>151.35</v>
      </c>
    </row>
    <row r="6971" spans="1:14" ht="15.6" x14ac:dyDescent="0.3">
      <c r="A6971" s="39">
        <v>43756.25</v>
      </c>
      <c r="B6971" s="29">
        <f t="shared" si="435"/>
        <v>10</v>
      </c>
      <c r="C6971" s="34">
        <v>18</v>
      </c>
      <c r="D6971" s="35">
        <v>124.8</v>
      </c>
      <c r="E6971" s="36">
        <v>132.44999999999999</v>
      </c>
      <c r="F6971" s="37">
        <f t="shared" si="436"/>
        <v>257.25</v>
      </c>
      <c r="G6971" s="38"/>
      <c r="H6971" s="35">
        <v>193.31200000000001</v>
      </c>
      <c r="I6971" s="36">
        <v>138.17599999999999</v>
      </c>
      <c r="J6971" s="37">
        <f t="shared" si="437"/>
        <v>331.488</v>
      </c>
      <c r="K6971" s="38"/>
      <c r="L6971" s="35">
        <v>98.1</v>
      </c>
      <c r="M6971" s="36">
        <v>57.3</v>
      </c>
      <c r="N6971" s="37">
        <f t="shared" si="438"/>
        <v>155.39999999999998</v>
      </c>
    </row>
    <row r="6972" spans="1:14" ht="15.6" x14ac:dyDescent="0.3">
      <c r="A6972" s="40">
        <v>43756.291666666664</v>
      </c>
      <c r="B6972" s="29">
        <f t="shared" si="435"/>
        <v>10</v>
      </c>
      <c r="C6972" s="34">
        <v>18</v>
      </c>
      <c r="D6972" s="35">
        <v>161.4</v>
      </c>
      <c r="E6972" s="36">
        <v>163.95</v>
      </c>
      <c r="F6972" s="37">
        <f t="shared" si="436"/>
        <v>325.35000000000002</v>
      </c>
      <c r="G6972" s="38"/>
      <c r="H6972" s="35">
        <v>223.24299999999999</v>
      </c>
      <c r="I6972" s="36">
        <v>172.739</v>
      </c>
      <c r="J6972" s="37">
        <f t="shared" si="437"/>
        <v>395.98199999999997</v>
      </c>
      <c r="K6972" s="38"/>
      <c r="L6972" s="35">
        <v>121.95</v>
      </c>
      <c r="M6972" s="36">
        <v>74.849999999999994</v>
      </c>
      <c r="N6972" s="37">
        <f t="shared" si="438"/>
        <v>196.8</v>
      </c>
    </row>
    <row r="6973" spans="1:14" ht="15.6" x14ac:dyDescent="0.3">
      <c r="A6973" s="39">
        <v>43756.333333333336</v>
      </c>
      <c r="B6973" s="29">
        <f t="shared" si="435"/>
        <v>10</v>
      </c>
      <c r="C6973" s="34">
        <v>18</v>
      </c>
      <c r="D6973" s="35">
        <v>176.1</v>
      </c>
      <c r="E6973" s="36">
        <v>177</v>
      </c>
      <c r="F6973" s="37">
        <f t="shared" si="436"/>
        <v>353.1</v>
      </c>
      <c r="G6973" s="38"/>
      <c r="H6973" s="35">
        <v>232.779</v>
      </c>
      <c r="I6973" s="36">
        <v>191.358</v>
      </c>
      <c r="J6973" s="37">
        <f t="shared" si="437"/>
        <v>424.137</v>
      </c>
      <c r="K6973" s="38"/>
      <c r="L6973" s="35">
        <v>133.35</v>
      </c>
      <c r="M6973" s="36">
        <v>84.9</v>
      </c>
      <c r="N6973" s="37">
        <f t="shared" si="438"/>
        <v>218.25</v>
      </c>
    </row>
    <row r="6974" spans="1:14" ht="15.6" x14ac:dyDescent="0.3">
      <c r="A6974" s="40">
        <v>43756.375</v>
      </c>
      <c r="B6974" s="29">
        <f t="shared" si="435"/>
        <v>10</v>
      </c>
      <c r="C6974" s="34">
        <v>18</v>
      </c>
      <c r="D6974" s="35">
        <v>213.6</v>
      </c>
      <c r="E6974" s="36">
        <v>202.2</v>
      </c>
      <c r="F6974" s="37">
        <f t="shared" si="436"/>
        <v>415.79999999999995</v>
      </c>
      <c r="G6974" s="38"/>
      <c r="H6974" s="35">
        <v>248.40899999999999</v>
      </c>
      <c r="I6974" s="36">
        <v>212.637</v>
      </c>
      <c r="J6974" s="37">
        <f t="shared" si="437"/>
        <v>461.04599999999999</v>
      </c>
      <c r="K6974" s="38"/>
      <c r="L6974" s="35">
        <v>150.9</v>
      </c>
      <c r="M6974" s="36">
        <v>103.35</v>
      </c>
      <c r="N6974" s="37">
        <f t="shared" si="438"/>
        <v>254.25</v>
      </c>
    </row>
    <row r="6975" spans="1:14" ht="15.6" x14ac:dyDescent="0.3">
      <c r="A6975" s="39">
        <v>43756.416666666664</v>
      </c>
      <c r="B6975" s="29">
        <f t="shared" si="435"/>
        <v>10</v>
      </c>
      <c r="C6975" s="34">
        <v>18</v>
      </c>
      <c r="D6975" s="35">
        <v>223.35</v>
      </c>
      <c r="E6975" s="36">
        <v>237</v>
      </c>
      <c r="F6975" s="37">
        <f t="shared" si="436"/>
        <v>460.35</v>
      </c>
      <c r="G6975" s="38"/>
      <c r="H6975" s="35">
        <v>256.66000000000003</v>
      </c>
      <c r="I6975" s="36">
        <v>220.82900000000001</v>
      </c>
      <c r="J6975" s="37">
        <f t="shared" si="437"/>
        <v>477.48900000000003</v>
      </c>
      <c r="K6975" s="38"/>
      <c r="L6975" s="35">
        <v>165.9</v>
      </c>
      <c r="M6975" s="36">
        <v>127.05</v>
      </c>
      <c r="N6975" s="37">
        <f t="shared" si="438"/>
        <v>292.95</v>
      </c>
    </row>
    <row r="6976" spans="1:14" ht="15.6" x14ac:dyDescent="0.3">
      <c r="A6976" s="40">
        <v>43756.458333333336</v>
      </c>
      <c r="B6976" s="29">
        <f t="shared" si="435"/>
        <v>10</v>
      </c>
      <c r="C6976" s="34">
        <v>18</v>
      </c>
      <c r="D6976" s="35">
        <v>229.5</v>
      </c>
      <c r="E6976" s="36">
        <v>237.9</v>
      </c>
      <c r="F6976" s="37">
        <f t="shared" si="436"/>
        <v>467.4</v>
      </c>
      <c r="G6976" s="38"/>
      <c r="H6976" s="35">
        <v>261.053</v>
      </c>
      <c r="I6976" s="36">
        <v>224.37799999999999</v>
      </c>
      <c r="J6976" s="37">
        <f t="shared" si="437"/>
        <v>485.43099999999998</v>
      </c>
      <c r="K6976" s="38"/>
      <c r="L6976" s="35">
        <v>170.25</v>
      </c>
      <c r="M6976" s="36">
        <v>127.2</v>
      </c>
      <c r="N6976" s="37">
        <f t="shared" si="438"/>
        <v>297.45</v>
      </c>
    </row>
    <row r="6977" spans="1:14" ht="15.6" x14ac:dyDescent="0.3">
      <c r="A6977" s="39">
        <v>43756.5</v>
      </c>
      <c r="B6977" s="29">
        <f t="shared" si="435"/>
        <v>10</v>
      </c>
      <c r="C6977" s="34">
        <v>18</v>
      </c>
      <c r="D6977" s="35">
        <v>241.65</v>
      </c>
      <c r="E6977" s="36">
        <v>246.6</v>
      </c>
      <c r="F6977" s="37">
        <f t="shared" si="436"/>
        <v>488.25</v>
      </c>
      <c r="G6977" s="38"/>
      <c r="H6977" s="35">
        <v>257.44900000000001</v>
      </c>
      <c r="I6977" s="36">
        <v>229.46799999999999</v>
      </c>
      <c r="J6977" s="37">
        <f t="shared" si="437"/>
        <v>486.91700000000003</v>
      </c>
      <c r="K6977" s="38"/>
      <c r="L6977" s="35">
        <v>177.15</v>
      </c>
      <c r="M6977" s="36">
        <v>129.15</v>
      </c>
      <c r="N6977" s="37">
        <f t="shared" si="438"/>
        <v>306.3</v>
      </c>
    </row>
    <row r="6978" spans="1:14" ht="15.6" x14ac:dyDescent="0.3">
      <c r="A6978" s="40">
        <v>43756.541666666664</v>
      </c>
      <c r="B6978" s="29">
        <f t="shared" si="435"/>
        <v>10</v>
      </c>
      <c r="C6978" s="34">
        <v>18</v>
      </c>
      <c r="D6978" s="35">
        <v>253.95</v>
      </c>
      <c r="E6978" s="36">
        <v>241.8</v>
      </c>
      <c r="F6978" s="37">
        <f t="shared" si="436"/>
        <v>495.75</v>
      </c>
      <c r="G6978" s="38"/>
      <c r="H6978" s="35">
        <v>266.096</v>
      </c>
      <c r="I6978" s="36">
        <v>234.12100000000001</v>
      </c>
      <c r="J6978" s="37">
        <f t="shared" si="437"/>
        <v>500.21699999999998</v>
      </c>
      <c r="K6978" s="38"/>
      <c r="L6978" s="35">
        <v>174.15</v>
      </c>
      <c r="M6978" s="36">
        <v>131.4</v>
      </c>
      <c r="N6978" s="37">
        <f t="shared" si="438"/>
        <v>305.55</v>
      </c>
    </row>
    <row r="6979" spans="1:14" ht="15.6" x14ac:dyDescent="0.3">
      <c r="A6979" s="39">
        <v>43756.583333333336</v>
      </c>
      <c r="B6979" s="29">
        <f t="shared" si="435"/>
        <v>10</v>
      </c>
      <c r="C6979" s="34">
        <v>18</v>
      </c>
      <c r="D6979" s="35">
        <v>261.3</v>
      </c>
      <c r="E6979" s="36">
        <v>242.1</v>
      </c>
      <c r="F6979" s="37">
        <f t="shared" si="436"/>
        <v>503.4</v>
      </c>
      <c r="G6979" s="38"/>
      <c r="H6979" s="35">
        <v>267.35000000000002</v>
      </c>
      <c r="I6979" s="36">
        <v>232.28899999999999</v>
      </c>
      <c r="J6979" s="37">
        <f t="shared" si="437"/>
        <v>499.63900000000001</v>
      </c>
      <c r="K6979" s="38"/>
      <c r="L6979" s="35">
        <v>172.95</v>
      </c>
      <c r="M6979" s="36">
        <v>131.25</v>
      </c>
      <c r="N6979" s="37">
        <f t="shared" si="438"/>
        <v>304.2</v>
      </c>
    </row>
    <row r="6980" spans="1:14" ht="15.6" x14ac:dyDescent="0.3">
      <c r="A6980" s="40">
        <v>43756.625</v>
      </c>
      <c r="B6980" s="29">
        <f t="shared" si="435"/>
        <v>10</v>
      </c>
      <c r="C6980" s="34">
        <v>18</v>
      </c>
      <c r="D6980" s="35">
        <v>254.7</v>
      </c>
      <c r="E6980" s="36">
        <v>241.05</v>
      </c>
      <c r="F6980" s="37">
        <f t="shared" si="436"/>
        <v>495.75</v>
      </c>
      <c r="G6980" s="38"/>
      <c r="H6980" s="35">
        <v>265.072</v>
      </c>
      <c r="I6980" s="36">
        <v>230.93899999999999</v>
      </c>
      <c r="J6980" s="37">
        <f t="shared" si="437"/>
        <v>496.01099999999997</v>
      </c>
      <c r="K6980" s="38"/>
      <c r="L6980" s="35">
        <v>174.45</v>
      </c>
      <c r="M6980" s="36">
        <v>128.85</v>
      </c>
      <c r="N6980" s="37">
        <f t="shared" si="438"/>
        <v>303.29999999999995</v>
      </c>
    </row>
    <row r="6981" spans="1:14" ht="15.6" x14ac:dyDescent="0.3">
      <c r="A6981" s="39">
        <v>43756.666666666664</v>
      </c>
      <c r="B6981" s="29">
        <f t="shared" si="435"/>
        <v>10</v>
      </c>
      <c r="C6981" s="34">
        <v>18</v>
      </c>
      <c r="D6981" s="35">
        <v>247.05</v>
      </c>
      <c r="E6981" s="36">
        <v>234</v>
      </c>
      <c r="F6981" s="37">
        <f t="shared" si="436"/>
        <v>481.05</v>
      </c>
      <c r="G6981" s="38"/>
      <c r="H6981" s="35">
        <v>262.83199999999999</v>
      </c>
      <c r="I6981" s="36">
        <v>228.31800000000001</v>
      </c>
      <c r="J6981" s="37">
        <f t="shared" si="437"/>
        <v>491.15</v>
      </c>
      <c r="K6981" s="38"/>
      <c r="L6981" s="35">
        <v>170.1</v>
      </c>
      <c r="M6981" s="36">
        <v>131.69999999999999</v>
      </c>
      <c r="N6981" s="37">
        <f t="shared" si="438"/>
        <v>301.79999999999995</v>
      </c>
    </row>
    <row r="6982" spans="1:14" ht="15.6" x14ac:dyDescent="0.3">
      <c r="A6982" s="40">
        <v>43756.708333333336</v>
      </c>
      <c r="B6982" s="29">
        <f t="shared" si="435"/>
        <v>10</v>
      </c>
      <c r="C6982" s="34">
        <v>18</v>
      </c>
      <c r="D6982" s="35">
        <v>243</v>
      </c>
      <c r="E6982" s="36">
        <v>230.1</v>
      </c>
      <c r="F6982" s="37">
        <f t="shared" si="436"/>
        <v>473.1</v>
      </c>
      <c r="G6982" s="38"/>
      <c r="H6982" s="35">
        <v>253.761</v>
      </c>
      <c r="I6982" s="36">
        <v>220.61799999999999</v>
      </c>
      <c r="J6982" s="37">
        <f t="shared" si="437"/>
        <v>474.37900000000002</v>
      </c>
      <c r="K6982" s="38"/>
      <c r="L6982" s="35">
        <v>167.55</v>
      </c>
      <c r="M6982" s="36">
        <v>127.35</v>
      </c>
      <c r="N6982" s="37">
        <f t="shared" si="438"/>
        <v>294.89999999999998</v>
      </c>
    </row>
    <row r="6983" spans="1:14" ht="15.6" x14ac:dyDescent="0.3">
      <c r="A6983" s="39">
        <v>43756.75</v>
      </c>
      <c r="B6983" s="29">
        <f t="shared" si="435"/>
        <v>10</v>
      </c>
      <c r="C6983" s="34">
        <v>18</v>
      </c>
      <c r="D6983" s="35">
        <v>235.8</v>
      </c>
      <c r="E6983" s="36">
        <v>210.9</v>
      </c>
      <c r="F6983" s="37">
        <f t="shared" si="436"/>
        <v>446.70000000000005</v>
      </c>
      <c r="G6983" s="38"/>
      <c r="H6983" s="35">
        <v>218.416</v>
      </c>
      <c r="I6983" s="36">
        <v>198.964</v>
      </c>
      <c r="J6983" s="37">
        <f t="shared" si="437"/>
        <v>417.38</v>
      </c>
      <c r="K6983" s="38"/>
      <c r="L6983" s="35">
        <v>156.9</v>
      </c>
      <c r="M6983" s="36">
        <v>121.8</v>
      </c>
      <c r="N6983" s="37">
        <f t="shared" si="438"/>
        <v>278.7</v>
      </c>
    </row>
    <row r="6984" spans="1:14" ht="15.6" x14ac:dyDescent="0.3">
      <c r="A6984" s="40">
        <v>43756.791666666664</v>
      </c>
      <c r="B6984" s="29">
        <f t="shared" ref="B6984:B7047" si="439">MONTH(A6984)</f>
        <v>10</v>
      </c>
      <c r="C6984" s="34">
        <v>18</v>
      </c>
      <c r="D6984" s="35">
        <v>233.85</v>
      </c>
      <c r="E6984" s="36">
        <v>193.5</v>
      </c>
      <c r="F6984" s="37">
        <f t="shared" ref="F6984:F7047" si="440">D6984+E6984</f>
        <v>427.35</v>
      </c>
      <c r="G6984" s="38"/>
      <c r="H6984" s="35">
        <v>178.62299999999999</v>
      </c>
      <c r="I6984" s="36">
        <v>169.983</v>
      </c>
      <c r="J6984" s="37">
        <f t="shared" ref="J6984:J7047" si="441">H6984+I6984</f>
        <v>348.60599999999999</v>
      </c>
      <c r="K6984" s="38"/>
      <c r="L6984" s="35">
        <v>110.4</v>
      </c>
      <c r="M6984" s="36">
        <v>96.9</v>
      </c>
      <c r="N6984" s="37">
        <f t="shared" ref="N6984:N7047" si="442">L6984+M6984</f>
        <v>207.3</v>
      </c>
    </row>
    <row r="6985" spans="1:14" ht="15.6" x14ac:dyDescent="0.3">
      <c r="A6985" s="39">
        <v>43756.833333333336</v>
      </c>
      <c r="B6985" s="29">
        <f t="shared" si="439"/>
        <v>10</v>
      </c>
      <c r="C6985" s="34">
        <v>18</v>
      </c>
      <c r="D6985" s="35">
        <v>227.1</v>
      </c>
      <c r="E6985" s="36">
        <v>186.9</v>
      </c>
      <c r="F6985" s="37">
        <f t="shared" si="440"/>
        <v>414</v>
      </c>
      <c r="G6985" s="38"/>
      <c r="H6985" s="35">
        <v>173.30600000000001</v>
      </c>
      <c r="I6985" s="36">
        <v>158.88200000000001</v>
      </c>
      <c r="J6985" s="37">
        <f t="shared" si="441"/>
        <v>332.18799999999999</v>
      </c>
      <c r="K6985" s="38"/>
      <c r="L6985" s="35">
        <v>99.6</v>
      </c>
      <c r="M6985" s="36">
        <v>84.75</v>
      </c>
      <c r="N6985" s="37">
        <f t="shared" si="442"/>
        <v>184.35</v>
      </c>
    </row>
    <row r="6986" spans="1:14" ht="15.6" x14ac:dyDescent="0.3">
      <c r="A6986" s="40">
        <v>43756.875</v>
      </c>
      <c r="B6986" s="29">
        <f t="shared" si="439"/>
        <v>10</v>
      </c>
      <c r="C6986" s="34">
        <v>18</v>
      </c>
      <c r="D6986" s="35">
        <v>216.3</v>
      </c>
      <c r="E6986" s="36">
        <v>177.15</v>
      </c>
      <c r="F6986" s="37">
        <f t="shared" si="440"/>
        <v>393.45000000000005</v>
      </c>
      <c r="G6986" s="38"/>
      <c r="H6986" s="35">
        <v>178.392</v>
      </c>
      <c r="I6986" s="36">
        <v>158.31200000000001</v>
      </c>
      <c r="J6986" s="37">
        <f t="shared" si="441"/>
        <v>336.70400000000001</v>
      </c>
      <c r="K6986" s="38"/>
      <c r="L6986" s="35">
        <v>101.4</v>
      </c>
      <c r="M6986" s="36">
        <v>73.650000000000006</v>
      </c>
      <c r="N6986" s="37">
        <f t="shared" si="442"/>
        <v>175.05</v>
      </c>
    </row>
    <row r="6987" spans="1:14" ht="15.6" x14ac:dyDescent="0.3">
      <c r="A6987" s="39">
        <v>43756.916666666664</v>
      </c>
      <c r="B6987" s="29">
        <f t="shared" si="439"/>
        <v>10</v>
      </c>
      <c r="C6987" s="34">
        <v>18</v>
      </c>
      <c r="D6987" s="35">
        <v>175.5</v>
      </c>
      <c r="E6987" s="36">
        <v>158.85</v>
      </c>
      <c r="F6987" s="37">
        <f t="shared" si="440"/>
        <v>334.35</v>
      </c>
      <c r="G6987" s="38"/>
      <c r="H6987" s="35">
        <v>167.81899999999999</v>
      </c>
      <c r="I6987" s="36">
        <v>145.364</v>
      </c>
      <c r="J6987" s="37">
        <f t="shared" si="441"/>
        <v>313.18299999999999</v>
      </c>
      <c r="K6987" s="38"/>
      <c r="L6987" s="35">
        <v>96</v>
      </c>
      <c r="M6987" s="36">
        <v>68.25</v>
      </c>
      <c r="N6987" s="37">
        <f t="shared" si="442"/>
        <v>164.25</v>
      </c>
    </row>
    <row r="6988" spans="1:14" ht="15.6" x14ac:dyDescent="0.3">
      <c r="A6988" s="40">
        <v>43756.958333333336</v>
      </c>
      <c r="B6988" s="29">
        <f t="shared" si="439"/>
        <v>10</v>
      </c>
      <c r="C6988" s="34">
        <v>18</v>
      </c>
      <c r="D6988" s="35">
        <v>155.1</v>
      </c>
      <c r="E6988" s="36">
        <v>157.19999999999999</v>
      </c>
      <c r="F6988" s="37">
        <f t="shared" si="440"/>
        <v>312.29999999999995</v>
      </c>
      <c r="G6988" s="38"/>
      <c r="H6988" s="35">
        <v>167.85300000000001</v>
      </c>
      <c r="I6988" s="36">
        <v>147.41999999999999</v>
      </c>
      <c r="J6988" s="37">
        <f t="shared" si="441"/>
        <v>315.27300000000002</v>
      </c>
      <c r="K6988" s="38"/>
      <c r="L6988" s="35">
        <v>92.85</v>
      </c>
      <c r="M6988" s="36">
        <v>65.25</v>
      </c>
      <c r="N6988" s="37">
        <f t="shared" si="442"/>
        <v>158.1</v>
      </c>
    </row>
    <row r="6989" spans="1:14" ht="15.6" x14ac:dyDescent="0.3">
      <c r="A6989" s="39">
        <v>43756</v>
      </c>
      <c r="B6989" s="29">
        <f t="shared" si="439"/>
        <v>10</v>
      </c>
      <c r="C6989" s="34">
        <v>18</v>
      </c>
      <c r="D6989" s="35">
        <v>130.5</v>
      </c>
      <c r="E6989" s="36">
        <v>141.44999999999999</v>
      </c>
      <c r="F6989" s="37">
        <f t="shared" si="440"/>
        <v>271.95</v>
      </c>
      <c r="G6989" s="38"/>
      <c r="H6989" s="35">
        <v>161.14699999999999</v>
      </c>
      <c r="I6989" s="36">
        <v>117.09699999999999</v>
      </c>
      <c r="J6989" s="37">
        <f t="shared" si="441"/>
        <v>278.24399999999997</v>
      </c>
      <c r="K6989" s="38"/>
      <c r="L6989" s="35">
        <v>81.75</v>
      </c>
      <c r="M6989" s="36">
        <v>57.6</v>
      </c>
      <c r="N6989" s="37">
        <f t="shared" si="442"/>
        <v>139.35</v>
      </c>
    </row>
    <row r="6990" spans="1:14" ht="15.6" x14ac:dyDescent="0.3">
      <c r="A6990" s="40">
        <v>43757.041666666664</v>
      </c>
      <c r="B6990" s="29">
        <f t="shared" si="439"/>
        <v>10</v>
      </c>
      <c r="C6990" s="34">
        <v>19</v>
      </c>
      <c r="D6990" s="35">
        <v>119.55</v>
      </c>
      <c r="E6990" s="36">
        <v>136.80000000000001</v>
      </c>
      <c r="F6990" s="37">
        <f t="shared" si="440"/>
        <v>256.35000000000002</v>
      </c>
      <c r="G6990" s="38"/>
      <c r="H6990" s="35">
        <v>160.072</v>
      </c>
      <c r="I6990" s="36">
        <v>104.145</v>
      </c>
      <c r="J6990" s="37">
        <f t="shared" si="441"/>
        <v>264.21699999999998</v>
      </c>
      <c r="K6990" s="38"/>
      <c r="L6990" s="35">
        <v>78.900000000000006</v>
      </c>
      <c r="M6990" s="36">
        <v>56.85</v>
      </c>
      <c r="N6990" s="37">
        <f t="shared" si="442"/>
        <v>135.75</v>
      </c>
    </row>
    <row r="6991" spans="1:14" ht="15.6" x14ac:dyDescent="0.3">
      <c r="A6991" s="39">
        <v>43757.083333333336</v>
      </c>
      <c r="B6991" s="29">
        <f t="shared" si="439"/>
        <v>10</v>
      </c>
      <c r="C6991" s="34">
        <v>19</v>
      </c>
      <c r="D6991" s="35">
        <v>111.75</v>
      </c>
      <c r="E6991" s="36">
        <v>131.85</v>
      </c>
      <c r="F6991" s="37">
        <f t="shared" si="440"/>
        <v>243.6</v>
      </c>
      <c r="G6991" s="38"/>
      <c r="H6991" s="35">
        <v>158.166</v>
      </c>
      <c r="I6991" s="36">
        <v>104.477</v>
      </c>
      <c r="J6991" s="37">
        <f t="shared" si="441"/>
        <v>262.64300000000003</v>
      </c>
      <c r="K6991" s="38"/>
      <c r="L6991" s="35">
        <v>75.150000000000006</v>
      </c>
      <c r="M6991" s="36">
        <v>57</v>
      </c>
      <c r="N6991" s="37">
        <f t="shared" si="442"/>
        <v>132.15</v>
      </c>
    </row>
    <row r="6992" spans="1:14" ht="15.6" x14ac:dyDescent="0.3">
      <c r="A6992" s="40">
        <v>43757.125</v>
      </c>
      <c r="B6992" s="29">
        <f t="shared" si="439"/>
        <v>10</v>
      </c>
      <c r="C6992" s="34">
        <v>19</v>
      </c>
      <c r="D6992" s="35">
        <v>110.25</v>
      </c>
      <c r="E6992" s="36">
        <v>127.2</v>
      </c>
      <c r="F6992" s="37">
        <f t="shared" si="440"/>
        <v>237.45</v>
      </c>
      <c r="G6992" s="38"/>
      <c r="H6992" s="35">
        <v>158.45099999999999</v>
      </c>
      <c r="I6992" s="36">
        <v>104.785</v>
      </c>
      <c r="J6992" s="37">
        <f t="shared" si="441"/>
        <v>263.23599999999999</v>
      </c>
      <c r="K6992" s="38"/>
      <c r="L6992" s="35">
        <v>75.75</v>
      </c>
      <c r="M6992" s="36">
        <v>56.85</v>
      </c>
      <c r="N6992" s="37">
        <f t="shared" si="442"/>
        <v>132.6</v>
      </c>
    </row>
    <row r="6993" spans="1:14" ht="15.6" x14ac:dyDescent="0.3">
      <c r="A6993" s="39">
        <v>43757.166666666664</v>
      </c>
      <c r="B6993" s="29">
        <f t="shared" si="439"/>
        <v>10</v>
      </c>
      <c r="C6993" s="34">
        <v>19</v>
      </c>
      <c r="D6993" s="35">
        <v>110.25</v>
      </c>
      <c r="E6993" s="36">
        <v>121.95</v>
      </c>
      <c r="F6993" s="37">
        <f t="shared" si="440"/>
        <v>232.2</v>
      </c>
      <c r="G6993" s="38"/>
      <c r="H6993" s="35">
        <v>158.167</v>
      </c>
      <c r="I6993" s="36">
        <v>105.64</v>
      </c>
      <c r="J6993" s="37">
        <f t="shared" si="441"/>
        <v>263.80700000000002</v>
      </c>
      <c r="K6993" s="38"/>
      <c r="L6993" s="35">
        <v>81.150000000000006</v>
      </c>
      <c r="M6993" s="36">
        <v>57.3</v>
      </c>
      <c r="N6993" s="37">
        <f t="shared" si="442"/>
        <v>138.44999999999999</v>
      </c>
    </row>
    <row r="6994" spans="1:14" ht="15.6" x14ac:dyDescent="0.3">
      <c r="A6994" s="40">
        <v>43757.208333333336</v>
      </c>
      <c r="B6994" s="29">
        <f t="shared" si="439"/>
        <v>10</v>
      </c>
      <c r="C6994" s="34">
        <v>19</v>
      </c>
      <c r="D6994" s="35">
        <v>118.95</v>
      </c>
      <c r="E6994" s="36">
        <v>121.8</v>
      </c>
      <c r="F6994" s="37">
        <f t="shared" si="440"/>
        <v>240.75</v>
      </c>
      <c r="G6994" s="38"/>
      <c r="H6994" s="35">
        <v>158.239</v>
      </c>
      <c r="I6994" s="36">
        <v>112.121</v>
      </c>
      <c r="J6994" s="37">
        <f t="shared" si="441"/>
        <v>270.36</v>
      </c>
      <c r="K6994" s="38"/>
      <c r="L6994" s="35">
        <v>81.3</v>
      </c>
      <c r="M6994" s="36">
        <v>57.15</v>
      </c>
      <c r="N6994" s="37">
        <f t="shared" si="442"/>
        <v>138.44999999999999</v>
      </c>
    </row>
    <row r="6995" spans="1:14" ht="15.6" x14ac:dyDescent="0.3">
      <c r="A6995" s="39">
        <v>43757.25</v>
      </c>
      <c r="B6995" s="29">
        <f t="shared" si="439"/>
        <v>10</v>
      </c>
      <c r="C6995" s="34">
        <v>19</v>
      </c>
      <c r="D6995" s="35">
        <v>119.25</v>
      </c>
      <c r="E6995" s="36">
        <v>121.8</v>
      </c>
      <c r="F6995" s="37">
        <f t="shared" si="440"/>
        <v>241.05</v>
      </c>
      <c r="G6995" s="38"/>
      <c r="H6995" s="35">
        <v>157.56299999999999</v>
      </c>
      <c r="I6995" s="36">
        <v>107.875</v>
      </c>
      <c r="J6995" s="37">
        <f t="shared" si="441"/>
        <v>265.43799999999999</v>
      </c>
      <c r="K6995" s="38"/>
      <c r="L6995" s="35">
        <v>84.15</v>
      </c>
      <c r="M6995" s="36">
        <v>56.55</v>
      </c>
      <c r="N6995" s="37">
        <f t="shared" si="442"/>
        <v>140.69999999999999</v>
      </c>
    </row>
    <row r="6996" spans="1:14" ht="15.6" x14ac:dyDescent="0.3">
      <c r="A6996" s="40">
        <v>43757.291666666664</v>
      </c>
      <c r="B6996" s="29">
        <f t="shared" si="439"/>
        <v>10</v>
      </c>
      <c r="C6996" s="34">
        <v>19</v>
      </c>
      <c r="D6996" s="35">
        <v>120</v>
      </c>
      <c r="E6996" s="36">
        <v>120.45</v>
      </c>
      <c r="F6996" s="37">
        <f t="shared" si="440"/>
        <v>240.45</v>
      </c>
      <c r="G6996" s="38"/>
      <c r="H6996" s="35">
        <v>158.102</v>
      </c>
      <c r="I6996" s="36">
        <v>108.96</v>
      </c>
      <c r="J6996" s="37">
        <f t="shared" si="441"/>
        <v>267.06200000000001</v>
      </c>
      <c r="K6996" s="38"/>
      <c r="L6996" s="35">
        <v>83.7</v>
      </c>
      <c r="M6996" s="36">
        <v>57.15</v>
      </c>
      <c r="N6996" s="37">
        <f t="shared" si="442"/>
        <v>140.85</v>
      </c>
    </row>
    <row r="6997" spans="1:14" ht="15.6" x14ac:dyDescent="0.3">
      <c r="A6997" s="39">
        <v>43757.333333333336</v>
      </c>
      <c r="B6997" s="29">
        <f t="shared" si="439"/>
        <v>10</v>
      </c>
      <c r="C6997" s="34">
        <v>19</v>
      </c>
      <c r="D6997" s="35">
        <v>121.2</v>
      </c>
      <c r="E6997" s="36">
        <v>126</v>
      </c>
      <c r="F6997" s="37">
        <f t="shared" si="440"/>
        <v>247.2</v>
      </c>
      <c r="G6997" s="38"/>
      <c r="H6997" s="35">
        <v>158.08000000000001</v>
      </c>
      <c r="I6997" s="36">
        <v>110.256</v>
      </c>
      <c r="J6997" s="37">
        <f t="shared" si="441"/>
        <v>268.33600000000001</v>
      </c>
      <c r="K6997" s="38"/>
      <c r="L6997" s="35">
        <v>84</v>
      </c>
      <c r="M6997" s="36">
        <v>60.6</v>
      </c>
      <c r="N6997" s="37">
        <f t="shared" si="442"/>
        <v>144.6</v>
      </c>
    </row>
    <row r="6998" spans="1:14" ht="15.6" x14ac:dyDescent="0.3">
      <c r="A6998" s="40">
        <v>43757.375</v>
      </c>
      <c r="B6998" s="29">
        <f t="shared" si="439"/>
        <v>10</v>
      </c>
      <c r="C6998" s="34">
        <v>19</v>
      </c>
      <c r="D6998" s="35">
        <v>149.25</v>
      </c>
      <c r="E6998" s="36">
        <v>147.6</v>
      </c>
      <c r="F6998" s="37">
        <f t="shared" si="440"/>
        <v>296.85000000000002</v>
      </c>
      <c r="G6998" s="38"/>
      <c r="H6998" s="35">
        <v>188.86199999999999</v>
      </c>
      <c r="I6998" s="36">
        <v>133.869</v>
      </c>
      <c r="J6998" s="37">
        <f t="shared" si="441"/>
        <v>322.73099999999999</v>
      </c>
      <c r="K6998" s="38"/>
      <c r="L6998" s="35">
        <v>107.85</v>
      </c>
      <c r="M6998" s="36">
        <v>75.3</v>
      </c>
      <c r="N6998" s="37">
        <f t="shared" si="442"/>
        <v>183.14999999999998</v>
      </c>
    </row>
    <row r="6999" spans="1:14" ht="15.6" x14ac:dyDescent="0.3">
      <c r="A6999" s="39">
        <v>43757.416666666664</v>
      </c>
      <c r="B6999" s="29">
        <f t="shared" si="439"/>
        <v>10</v>
      </c>
      <c r="C6999" s="34">
        <v>19</v>
      </c>
      <c r="D6999" s="35">
        <v>147.9</v>
      </c>
      <c r="E6999" s="36">
        <v>148.65</v>
      </c>
      <c r="F6999" s="37">
        <f t="shared" si="440"/>
        <v>296.55</v>
      </c>
      <c r="G6999" s="38"/>
      <c r="H6999" s="35">
        <v>191.67400000000001</v>
      </c>
      <c r="I6999" s="36">
        <v>134.31</v>
      </c>
      <c r="J6999" s="37">
        <f t="shared" si="441"/>
        <v>325.98400000000004</v>
      </c>
      <c r="K6999" s="38"/>
      <c r="L6999" s="35">
        <v>111.45</v>
      </c>
      <c r="M6999" s="36">
        <v>74.55</v>
      </c>
      <c r="N6999" s="37">
        <f t="shared" si="442"/>
        <v>186</v>
      </c>
    </row>
    <row r="7000" spans="1:14" ht="15.6" x14ac:dyDescent="0.3">
      <c r="A7000" s="40">
        <v>43757.458333333336</v>
      </c>
      <c r="B7000" s="29">
        <f t="shared" si="439"/>
        <v>10</v>
      </c>
      <c r="C7000" s="34">
        <v>19</v>
      </c>
      <c r="D7000" s="35">
        <v>148.19999999999999</v>
      </c>
      <c r="E7000" s="36">
        <v>149.69999999999999</v>
      </c>
      <c r="F7000" s="37">
        <f t="shared" si="440"/>
        <v>297.89999999999998</v>
      </c>
      <c r="G7000" s="38"/>
      <c r="H7000" s="35">
        <v>194.352</v>
      </c>
      <c r="I7000" s="36">
        <v>138.09</v>
      </c>
      <c r="J7000" s="37">
        <f t="shared" si="441"/>
        <v>332.44200000000001</v>
      </c>
      <c r="K7000" s="38"/>
      <c r="L7000" s="35">
        <v>110.1</v>
      </c>
      <c r="M7000" s="36">
        <v>75.900000000000006</v>
      </c>
      <c r="N7000" s="37">
        <f t="shared" si="442"/>
        <v>186</v>
      </c>
    </row>
    <row r="7001" spans="1:14" ht="15.6" x14ac:dyDescent="0.3">
      <c r="A7001" s="39">
        <v>43757.5</v>
      </c>
      <c r="B7001" s="29">
        <f t="shared" si="439"/>
        <v>10</v>
      </c>
      <c r="C7001" s="34">
        <v>19</v>
      </c>
      <c r="D7001" s="35">
        <v>155.25</v>
      </c>
      <c r="E7001" s="36">
        <v>154.94999999999999</v>
      </c>
      <c r="F7001" s="37">
        <f t="shared" si="440"/>
        <v>310.2</v>
      </c>
      <c r="G7001" s="38"/>
      <c r="H7001" s="35">
        <v>196.88</v>
      </c>
      <c r="I7001" s="36">
        <v>143.77699999999999</v>
      </c>
      <c r="J7001" s="37">
        <f t="shared" si="441"/>
        <v>340.65699999999998</v>
      </c>
      <c r="K7001" s="38"/>
      <c r="L7001" s="35">
        <v>116.4</v>
      </c>
      <c r="M7001" s="36">
        <v>75.599999999999994</v>
      </c>
      <c r="N7001" s="37">
        <f t="shared" si="442"/>
        <v>192</v>
      </c>
    </row>
    <row r="7002" spans="1:14" ht="15.6" x14ac:dyDescent="0.3">
      <c r="A7002" s="40">
        <v>43757.541666666664</v>
      </c>
      <c r="B7002" s="29">
        <f t="shared" si="439"/>
        <v>10</v>
      </c>
      <c r="C7002" s="34">
        <v>19</v>
      </c>
      <c r="D7002" s="35">
        <v>171.45</v>
      </c>
      <c r="E7002" s="36">
        <v>154.80000000000001</v>
      </c>
      <c r="F7002" s="37">
        <f t="shared" si="440"/>
        <v>326.25</v>
      </c>
      <c r="G7002" s="38"/>
      <c r="H7002" s="35">
        <v>197.27600000000001</v>
      </c>
      <c r="I7002" s="36">
        <v>139.91399999999999</v>
      </c>
      <c r="J7002" s="37">
        <f t="shared" si="441"/>
        <v>337.19</v>
      </c>
      <c r="K7002" s="38"/>
      <c r="L7002" s="35">
        <v>117.3</v>
      </c>
      <c r="M7002" s="36">
        <v>75</v>
      </c>
      <c r="N7002" s="37">
        <f t="shared" si="442"/>
        <v>192.3</v>
      </c>
    </row>
    <row r="7003" spans="1:14" ht="15.6" x14ac:dyDescent="0.3">
      <c r="A7003" s="39">
        <v>43757.583333333336</v>
      </c>
      <c r="B7003" s="29">
        <f t="shared" si="439"/>
        <v>10</v>
      </c>
      <c r="C7003" s="34">
        <v>19</v>
      </c>
      <c r="D7003" s="35">
        <v>140.1</v>
      </c>
      <c r="E7003" s="36">
        <v>131.69999999999999</v>
      </c>
      <c r="F7003" s="37">
        <f t="shared" si="440"/>
        <v>271.79999999999995</v>
      </c>
      <c r="G7003" s="38"/>
      <c r="H7003" s="35">
        <v>162.05799999999999</v>
      </c>
      <c r="I7003" s="36">
        <v>121.782</v>
      </c>
      <c r="J7003" s="37">
        <f t="shared" si="441"/>
        <v>283.83999999999997</v>
      </c>
      <c r="K7003" s="38"/>
      <c r="L7003" s="35">
        <v>86.55</v>
      </c>
      <c r="M7003" s="36">
        <v>63.6</v>
      </c>
      <c r="N7003" s="37">
        <f t="shared" si="442"/>
        <v>150.15</v>
      </c>
    </row>
    <row r="7004" spans="1:14" ht="15.6" x14ac:dyDescent="0.3">
      <c r="A7004" s="40">
        <v>43757.625</v>
      </c>
      <c r="B7004" s="29">
        <f t="shared" si="439"/>
        <v>10</v>
      </c>
      <c r="C7004" s="34">
        <v>19</v>
      </c>
      <c r="D7004" s="35">
        <v>138.9</v>
      </c>
      <c r="E7004" s="36">
        <v>133.35</v>
      </c>
      <c r="F7004" s="37">
        <f t="shared" si="440"/>
        <v>272.25</v>
      </c>
      <c r="G7004" s="38"/>
      <c r="H7004" s="35">
        <v>159.97499999999999</v>
      </c>
      <c r="I7004" s="36">
        <v>121.111</v>
      </c>
      <c r="J7004" s="37">
        <f t="shared" si="441"/>
        <v>281.08600000000001</v>
      </c>
      <c r="K7004" s="38"/>
      <c r="L7004" s="35">
        <v>85.5</v>
      </c>
      <c r="M7004" s="36">
        <v>63.6</v>
      </c>
      <c r="N7004" s="37">
        <f t="shared" si="442"/>
        <v>149.1</v>
      </c>
    </row>
    <row r="7005" spans="1:14" ht="15.6" x14ac:dyDescent="0.3">
      <c r="A7005" s="39">
        <v>43757.666666666664</v>
      </c>
      <c r="B7005" s="29">
        <f t="shared" si="439"/>
        <v>10</v>
      </c>
      <c r="C7005" s="34">
        <v>19</v>
      </c>
      <c r="D7005" s="35">
        <v>142.65</v>
      </c>
      <c r="E7005" s="36">
        <v>131.55000000000001</v>
      </c>
      <c r="F7005" s="37">
        <f t="shared" si="440"/>
        <v>274.20000000000005</v>
      </c>
      <c r="G7005" s="38"/>
      <c r="H7005" s="35">
        <v>161.64099999999999</v>
      </c>
      <c r="I7005" s="36">
        <v>117.545</v>
      </c>
      <c r="J7005" s="37">
        <f t="shared" si="441"/>
        <v>279.18599999999998</v>
      </c>
      <c r="K7005" s="38"/>
      <c r="L7005" s="35">
        <v>82.65</v>
      </c>
      <c r="M7005" s="36">
        <v>59.7</v>
      </c>
      <c r="N7005" s="37">
        <f t="shared" si="442"/>
        <v>142.35000000000002</v>
      </c>
    </row>
    <row r="7006" spans="1:14" ht="15.6" x14ac:dyDescent="0.3">
      <c r="A7006" s="40">
        <v>43757.708333333336</v>
      </c>
      <c r="B7006" s="29">
        <f t="shared" si="439"/>
        <v>10</v>
      </c>
      <c r="C7006" s="34">
        <v>19</v>
      </c>
      <c r="D7006" s="35">
        <v>138.44999999999999</v>
      </c>
      <c r="E7006" s="36">
        <v>126.6</v>
      </c>
      <c r="F7006" s="37">
        <f t="shared" si="440"/>
        <v>265.04999999999995</v>
      </c>
      <c r="G7006" s="38"/>
      <c r="H7006" s="35">
        <v>157.501</v>
      </c>
      <c r="I7006" s="36">
        <v>106.791</v>
      </c>
      <c r="J7006" s="37">
        <f t="shared" si="441"/>
        <v>264.29200000000003</v>
      </c>
      <c r="K7006" s="38"/>
      <c r="L7006" s="35">
        <v>79.5</v>
      </c>
      <c r="M7006" s="36">
        <v>58.5</v>
      </c>
      <c r="N7006" s="37">
        <f t="shared" si="442"/>
        <v>138</v>
      </c>
    </row>
    <row r="7007" spans="1:14" ht="15.6" x14ac:dyDescent="0.3">
      <c r="A7007" s="39">
        <v>43757.75</v>
      </c>
      <c r="B7007" s="29">
        <f t="shared" si="439"/>
        <v>10</v>
      </c>
      <c r="C7007" s="34">
        <v>19</v>
      </c>
      <c r="D7007" s="35">
        <v>152.25</v>
      </c>
      <c r="E7007" s="36">
        <v>121.8</v>
      </c>
      <c r="F7007" s="37">
        <f t="shared" si="440"/>
        <v>274.05</v>
      </c>
      <c r="G7007" s="38"/>
      <c r="H7007" s="35">
        <v>154.423</v>
      </c>
      <c r="I7007" s="36">
        <v>104.227</v>
      </c>
      <c r="J7007" s="37">
        <f t="shared" si="441"/>
        <v>258.64999999999998</v>
      </c>
      <c r="K7007" s="38"/>
      <c r="L7007" s="35">
        <v>78.599999999999994</v>
      </c>
      <c r="M7007" s="36">
        <v>57.9</v>
      </c>
      <c r="N7007" s="37">
        <f t="shared" si="442"/>
        <v>136.5</v>
      </c>
    </row>
    <row r="7008" spans="1:14" ht="15.6" x14ac:dyDescent="0.3">
      <c r="A7008" s="40">
        <v>43757.791666666664</v>
      </c>
      <c r="B7008" s="29">
        <f t="shared" si="439"/>
        <v>10</v>
      </c>
      <c r="C7008" s="34">
        <v>19</v>
      </c>
      <c r="D7008" s="35">
        <v>161.4</v>
      </c>
      <c r="E7008" s="36">
        <v>116.7</v>
      </c>
      <c r="F7008" s="37">
        <f t="shared" si="440"/>
        <v>278.10000000000002</v>
      </c>
      <c r="G7008" s="38"/>
      <c r="H7008" s="35">
        <v>155.87700000000001</v>
      </c>
      <c r="I7008" s="36">
        <v>96.825999999999993</v>
      </c>
      <c r="J7008" s="37">
        <f t="shared" si="441"/>
        <v>252.703</v>
      </c>
      <c r="K7008" s="38"/>
      <c r="L7008" s="35">
        <v>78.150000000000006</v>
      </c>
      <c r="M7008" s="36">
        <v>58.05</v>
      </c>
      <c r="N7008" s="37">
        <f t="shared" si="442"/>
        <v>136.19999999999999</v>
      </c>
    </row>
    <row r="7009" spans="1:14" ht="15.6" x14ac:dyDescent="0.3">
      <c r="A7009" s="39">
        <v>43757.833333333336</v>
      </c>
      <c r="B7009" s="29">
        <f t="shared" si="439"/>
        <v>10</v>
      </c>
      <c r="C7009" s="34">
        <v>19</v>
      </c>
      <c r="D7009" s="35">
        <v>161.69999999999999</v>
      </c>
      <c r="E7009" s="36">
        <v>117.9</v>
      </c>
      <c r="F7009" s="37">
        <f t="shared" si="440"/>
        <v>279.60000000000002</v>
      </c>
      <c r="G7009" s="38"/>
      <c r="H7009" s="35">
        <v>155.965</v>
      </c>
      <c r="I7009" s="36">
        <v>96.010999999999996</v>
      </c>
      <c r="J7009" s="37">
        <f t="shared" si="441"/>
        <v>251.976</v>
      </c>
      <c r="K7009" s="38"/>
      <c r="L7009" s="35">
        <v>77.849999999999994</v>
      </c>
      <c r="M7009" s="36">
        <v>58.35</v>
      </c>
      <c r="N7009" s="37">
        <f t="shared" si="442"/>
        <v>136.19999999999999</v>
      </c>
    </row>
    <row r="7010" spans="1:14" ht="15.6" x14ac:dyDescent="0.3">
      <c r="A7010" s="40">
        <v>43757.875</v>
      </c>
      <c r="B7010" s="29">
        <f t="shared" si="439"/>
        <v>10</v>
      </c>
      <c r="C7010" s="34">
        <v>19</v>
      </c>
      <c r="D7010" s="35">
        <v>156.6</v>
      </c>
      <c r="E7010" s="36">
        <v>114.9</v>
      </c>
      <c r="F7010" s="37">
        <f t="shared" si="440"/>
        <v>271.5</v>
      </c>
      <c r="G7010" s="38"/>
      <c r="H7010" s="35">
        <v>155.01400000000001</v>
      </c>
      <c r="I7010" s="36">
        <v>99.483000000000004</v>
      </c>
      <c r="J7010" s="37">
        <f t="shared" si="441"/>
        <v>254.49700000000001</v>
      </c>
      <c r="K7010" s="38"/>
      <c r="L7010" s="35">
        <v>79.650000000000006</v>
      </c>
      <c r="M7010" s="36">
        <v>57.75</v>
      </c>
      <c r="N7010" s="37">
        <f t="shared" si="442"/>
        <v>137.4</v>
      </c>
    </row>
    <row r="7011" spans="1:14" ht="15.6" x14ac:dyDescent="0.3">
      <c r="A7011" s="39">
        <v>43757.916666666664</v>
      </c>
      <c r="B7011" s="29">
        <f t="shared" si="439"/>
        <v>10</v>
      </c>
      <c r="C7011" s="34">
        <v>19</v>
      </c>
      <c r="D7011" s="35">
        <v>157.65</v>
      </c>
      <c r="E7011" s="36">
        <v>113.7</v>
      </c>
      <c r="F7011" s="37">
        <f t="shared" si="440"/>
        <v>271.35000000000002</v>
      </c>
      <c r="G7011" s="38"/>
      <c r="H7011" s="35">
        <v>156.77600000000001</v>
      </c>
      <c r="I7011" s="36">
        <v>95.576999999999998</v>
      </c>
      <c r="J7011" s="37">
        <f t="shared" si="441"/>
        <v>252.35300000000001</v>
      </c>
      <c r="K7011" s="38"/>
      <c r="L7011" s="35">
        <v>78.900000000000006</v>
      </c>
      <c r="M7011" s="36">
        <v>59.25</v>
      </c>
      <c r="N7011" s="37">
        <f t="shared" si="442"/>
        <v>138.15</v>
      </c>
    </row>
    <row r="7012" spans="1:14" ht="15.6" x14ac:dyDescent="0.3">
      <c r="A7012" s="40">
        <v>43757.958333333336</v>
      </c>
      <c r="B7012" s="29">
        <f t="shared" si="439"/>
        <v>10</v>
      </c>
      <c r="C7012" s="34">
        <v>19</v>
      </c>
      <c r="D7012" s="35">
        <v>120.9</v>
      </c>
      <c r="E7012" s="36">
        <v>113.7</v>
      </c>
      <c r="F7012" s="37">
        <f t="shared" si="440"/>
        <v>234.60000000000002</v>
      </c>
      <c r="G7012" s="38"/>
      <c r="H7012" s="35">
        <v>155.66999999999999</v>
      </c>
      <c r="I7012" s="36">
        <v>96.210999999999999</v>
      </c>
      <c r="J7012" s="37">
        <f t="shared" si="441"/>
        <v>251.88099999999997</v>
      </c>
      <c r="K7012" s="38"/>
      <c r="L7012" s="35">
        <v>56.4</v>
      </c>
      <c r="M7012" s="36">
        <v>58.35</v>
      </c>
      <c r="N7012" s="37">
        <f t="shared" si="442"/>
        <v>114.75</v>
      </c>
    </row>
    <row r="7013" spans="1:14" ht="15.6" x14ac:dyDescent="0.3">
      <c r="A7013" s="39">
        <v>43757</v>
      </c>
      <c r="B7013" s="29">
        <f t="shared" si="439"/>
        <v>10</v>
      </c>
      <c r="C7013" s="34">
        <v>19</v>
      </c>
      <c r="D7013" s="35">
        <v>124.95</v>
      </c>
      <c r="E7013" s="36">
        <v>110.4</v>
      </c>
      <c r="F7013" s="37">
        <f t="shared" si="440"/>
        <v>235.35000000000002</v>
      </c>
      <c r="G7013" s="38"/>
      <c r="H7013" s="35">
        <v>155.71</v>
      </c>
      <c r="I7013" s="36">
        <v>96.551000000000002</v>
      </c>
      <c r="J7013" s="37">
        <f t="shared" si="441"/>
        <v>252.26100000000002</v>
      </c>
      <c r="K7013" s="38"/>
      <c r="L7013" s="35">
        <v>78</v>
      </c>
      <c r="M7013" s="36">
        <v>58.05</v>
      </c>
      <c r="N7013" s="37">
        <f t="shared" si="442"/>
        <v>136.05000000000001</v>
      </c>
    </row>
    <row r="7014" spans="1:14" ht="15.6" x14ac:dyDescent="0.3">
      <c r="A7014" s="40">
        <v>43758.041666666664</v>
      </c>
      <c r="B7014" s="29">
        <f t="shared" si="439"/>
        <v>10</v>
      </c>
      <c r="C7014" s="34">
        <v>20</v>
      </c>
      <c r="D7014" s="35">
        <v>120.9</v>
      </c>
      <c r="E7014" s="36">
        <v>111.6</v>
      </c>
      <c r="F7014" s="37">
        <f t="shared" si="440"/>
        <v>232.5</v>
      </c>
      <c r="G7014" s="38"/>
      <c r="H7014" s="35">
        <v>106.881</v>
      </c>
      <c r="I7014" s="36">
        <v>68.293000000000006</v>
      </c>
      <c r="J7014" s="37">
        <f t="shared" si="441"/>
        <v>175.17400000000001</v>
      </c>
      <c r="K7014" s="38"/>
      <c r="L7014" s="35">
        <v>78.599999999999994</v>
      </c>
      <c r="M7014" s="36">
        <v>58.35</v>
      </c>
      <c r="N7014" s="37">
        <f t="shared" si="442"/>
        <v>136.94999999999999</v>
      </c>
    </row>
    <row r="7015" spans="1:14" ht="15.6" x14ac:dyDescent="0.3">
      <c r="A7015" s="39">
        <v>43758.083333333336</v>
      </c>
      <c r="B7015" s="29">
        <f t="shared" si="439"/>
        <v>10</v>
      </c>
      <c r="C7015" s="34">
        <v>20</v>
      </c>
      <c r="D7015" s="35">
        <v>117.15</v>
      </c>
      <c r="E7015" s="36">
        <v>111.45</v>
      </c>
      <c r="F7015" s="37">
        <f t="shared" si="440"/>
        <v>228.60000000000002</v>
      </c>
      <c r="G7015" s="38"/>
      <c r="H7015" s="35">
        <v>154.33799999999999</v>
      </c>
      <c r="I7015" s="36">
        <v>90.162000000000006</v>
      </c>
      <c r="J7015" s="37">
        <f t="shared" si="441"/>
        <v>244.5</v>
      </c>
      <c r="K7015" s="38"/>
      <c r="L7015" s="35">
        <v>79.05</v>
      </c>
      <c r="M7015" s="36">
        <v>58.2</v>
      </c>
      <c r="N7015" s="37">
        <f t="shared" si="442"/>
        <v>137.25</v>
      </c>
    </row>
    <row r="7016" spans="1:14" ht="15.6" x14ac:dyDescent="0.3">
      <c r="A7016" s="40">
        <v>43758.125</v>
      </c>
      <c r="B7016" s="29">
        <f t="shared" si="439"/>
        <v>10</v>
      </c>
      <c r="C7016" s="34">
        <v>20</v>
      </c>
      <c r="D7016" s="35">
        <v>117.45</v>
      </c>
      <c r="E7016" s="36">
        <v>112.95</v>
      </c>
      <c r="F7016" s="37">
        <f t="shared" si="440"/>
        <v>230.4</v>
      </c>
      <c r="G7016" s="38"/>
      <c r="H7016" s="35">
        <v>156.661</v>
      </c>
      <c r="I7016" s="36">
        <v>94.617999999999995</v>
      </c>
      <c r="J7016" s="37">
        <f t="shared" si="441"/>
        <v>251.279</v>
      </c>
      <c r="K7016" s="38"/>
      <c r="L7016" s="35">
        <v>79.95</v>
      </c>
      <c r="M7016" s="36">
        <v>58.05</v>
      </c>
      <c r="N7016" s="37">
        <f t="shared" si="442"/>
        <v>138</v>
      </c>
    </row>
    <row r="7017" spans="1:14" ht="15.6" x14ac:dyDescent="0.3">
      <c r="A7017" s="39">
        <v>43758.166666666664</v>
      </c>
      <c r="B7017" s="29">
        <f t="shared" si="439"/>
        <v>10</v>
      </c>
      <c r="C7017" s="34">
        <v>20</v>
      </c>
      <c r="D7017" s="35">
        <v>114.15</v>
      </c>
      <c r="E7017" s="36">
        <v>113.55</v>
      </c>
      <c r="F7017" s="37">
        <f t="shared" si="440"/>
        <v>227.7</v>
      </c>
      <c r="G7017" s="38"/>
      <c r="H7017" s="35">
        <v>156.64699999999999</v>
      </c>
      <c r="I7017" s="36">
        <v>94.26</v>
      </c>
      <c r="J7017" s="37">
        <f t="shared" si="441"/>
        <v>250.90699999999998</v>
      </c>
      <c r="K7017" s="38"/>
      <c r="L7017" s="35">
        <v>78.599999999999994</v>
      </c>
      <c r="M7017" s="36">
        <v>58.8</v>
      </c>
      <c r="N7017" s="37">
        <f t="shared" si="442"/>
        <v>137.39999999999998</v>
      </c>
    </row>
    <row r="7018" spans="1:14" ht="15.6" x14ac:dyDescent="0.3">
      <c r="A7018" s="40">
        <v>43758.208333333336</v>
      </c>
      <c r="B7018" s="29">
        <f t="shared" si="439"/>
        <v>10</v>
      </c>
      <c r="C7018" s="34">
        <v>20</v>
      </c>
      <c r="D7018" s="35">
        <v>116.1</v>
      </c>
      <c r="E7018" s="36">
        <v>110.85</v>
      </c>
      <c r="F7018" s="37">
        <f t="shared" si="440"/>
        <v>226.95</v>
      </c>
      <c r="G7018" s="38"/>
      <c r="H7018" s="35">
        <v>158.07300000000001</v>
      </c>
      <c r="I7018" s="36">
        <v>94.271000000000001</v>
      </c>
      <c r="J7018" s="37">
        <f t="shared" si="441"/>
        <v>252.34399999999999</v>
      </c>
      <c r="K7018" s="38"/>
      <c r="L7018" s="35">
        <v>79.5</v>
      </c>
      <c r="M7018" s="36">
        <v>58.65</v>
      </c>
      <c r="N7018" s="37">
        <f t="shared" si="442"/>
        <v>138.15</v>
      </c>
    </row>
    <row r="7019" spans="1:14" ht="15.6" x14ac:dyDescent="0.3">
      <c r="A7019" s="39">
        <v>43758.25</v>
      </c>
      <c r="B7019" s="29">
        <f t="shared" si="439"/>
        <v>10</v>
      </c>
      <c r="C7019" s="34">
        <v>20</v>
      </c>
      <c r="D7019" s="35">
        <v>116.85</v>
      </c>
      <c r="E7019" s="36">
        <v>111.3</v>
      </c>
      <c r="F7019" s="37">
        <f t="shared" si="440"/>
        <v>228.14999999999998</v>
      </c>
      <c r="G7019" s="38"/>
      <c r="H7019" s="35">
        <v>156.09800000000001</v>
      </c>
      <c r="I7019" s="36">
        <v>94.641000000000005</v>
      </c>
      <c r="J7019" s="37">
        <f t="shared" si="441"/>
        <v>250.73900000000003</v>
      </c>
      <c r="K7019" s="38"/>
      <c r="L7019" s="35">
        <v>79.95</v>
      </c>
      <c r="M7019" s="36">
        <v>57.6</v>
      </c>
      <c r="N7019" s="37">
        <f t="shared" si="442"/>
        <v>137.55000000000001</v>
      </c>
    </row>
    <row r="7020" spans="1:14" ht="15.6" x14ac:dyDescent="0.3">
      <c r="A7020" s="40">
        <v>43758.291666666664</v>
      </c>
      <c r="B7020" s="29">
        <f t="shared" si="439"/>
        <v>10</v>
      </c>
      <c r="C7020" s="34">
        <v>20</v>
      </c>
      <c r="D7020" s="35">
        <v>116.55</v>
      </c>
      <c r="E7020" s="36">
        <v>111.45</v>
      </c>
      <c r="F7020" s="37">
        <f t="shared" si="440"/>
        <v>228</v>
      </c>
      <c r="G7020" s="38"/>
      <c r="H7020" s="35">
        <v>155.81800000000001</v>
      </c>
      <c r="I7020" s="36">
        <v>94.771000000000001</v>
      </c>
      <c r="J7020" s="37">
        <f t="shared" si="441"/>
        <v>250.589</v>
      </c>
      <c r="K7020" s="38"/>
      <c r="L7020" s="35">
        <v>78.45</v>
      </c>
      <c r="M7020" s="36">
        <v>58.5</v>
      </c>
      <c r="N7020" s="37">
        <f t="shared" si="442"/>
        <v>136.94999999999999</v>
      </c>
    </row>
    <row r="7021" spans="1:14" ht="15.6" x14ac:dyDescent="0.3">
      <c r="A7021" s="39">
        <v>43758.333333333336</v>
      </c>
      <c r="B7021" s="29">
        <f t="shared" si="439"/>
        <v>10</v>
      </c>
      <c r="C7021" s="34">
        <v>20</v>
      </c>
      <c r="D7021" s="35">
        <v>117.75</v>
      </c>
      <c r="E7021" s="36">
        <v>111.45</v>
      </c>
      <c r="F7021" s="37">
        <f t="shared" si="440"/>
        <v>229.2</v>
      </c>
      <c r="G7021" s="38"/>
      <c r="H7021" s="35">
        <v>155.51499999999999</v>
      </c>
      <c r="I7021" s="36">
        <v>96.477999999999994</v>
      </c>
      <c r="J7021" s="37">
        <f t="shared" si="441"/>
        <v>251.99299999999999</v>
      </c>
      <c r="K7021" s="38"/>
      <c r="L7021" s="35">
        <v>80.099999999999994</v>
      </c>
      <c r="M7021" s="36">
        <v>57.75</v>
      </c>
      <c r="N7021" s="37">
        <f t="shared" si="442"/>
        <v>137.85</v>
      </c>
    </row>
    <row r="7022" spans="1:14" ht="15.6" x14ac:dyDescent="0.3">
      <c r="A7022" s="40">
        <v>43758.375</v>
      </c>
      <c r="B7022" s="29">
        <f t="shared" si="439"/>
        <v>10</v>
      </c>
      <c r="C7022" s="34">
        <v>20</v>
      </c>
      <c r="D7022" s="35">
        <v>140.69999999999999</v>
      </c>
      <c r="E7022" s="36">
        <v>131.1</v>
      </c>
      <c r="F7022" s="37">
        <f t="shared" si="440"/>
        <v>271.79999999999995</v>
      </c>
      <c r="G7022" s="38"/>
      <c r="H7022" s="35">
        <v>156.50800000000001</v>
      </c>
      <c r="I7022" s="36">
        <v>96.33</v>
      </c>
      <c r="J7022" s="37">
        <f t="shared" si="441"/>
        <v>252.83800000000002</v>
      </c>
      <c r="K7022" s="38"/>
      <c r="L7022" s="35">
        <v>78.3</v>
      </c>
      <c r="M7022" s="36">
        <v>58.35</v>
      </c>
      <c r="N7022" s="37">
        <f t="shared" si="442"/>
        <v>136.65</v>
      </c>
    </row>
    <row r="7023" spans="1:14" ht="15.6" x14ac:dyDescent="0.3">
      <c r="A7023" s="39">
        <v>43758.416666666664</v>
      </c>
      <c r="B7023" s="29">
        <f t="shared" si="439"/>
        <v>10</v>
      </c>
      <c r="C7023" s="34">
        <v>20</v>
      </c>
      <c r="D7023" s="35">
        <v>170.7</v>
      </c>
      <c r="E7023" s="36">
        <v>132.15</v>
      </c>
      <c r="F7023" s="37">
        <f t="shared" si="440"/>
        <v>302.85000000000002</v>
      </c>
      <c r="G7023" s="38"/>
      <c r="H7023" s="35">
        <v>154.66200000000001</v>
      </c>
      <c r="I7023" s="36">
        <v>95.713999999999999</v>
      </c>
      <c r="J7023" s="37">
        <f t="shared" si="441"/>
        <v>250.376</v>
      </c>
      <c r="K7023" s="38"/>
      <c r="L7023" s="35">
        <v>79.8</v>
      </c>
      <c r="M7023" s="36">
        <v>59.25</v>
      </c>
      <c r="N7023" s="37">
        <f t="shared" si="442"/>
        <v>139.05000000000001</v>
      </c>
    </row>
    <row r="7024" spans="1:14" ht="15.6" x14ac:dyDescent="0.3">
      <c r="A7024" s="40">
        <v>43758.458333333336</v>
      </c>
      <c r="B7024" s="29">
        <f t="shared" si="439"/>
        <v>10</v>
      </c>
      <c r="C7024" s="34">
        <v>20</v>
      </c>
      <c r="D7024" s="35">
        <v>187.5</v>
      </c>
      <c r="E7024" s="36">
        <v>133.94999999999999</v>
      </c>
      <c r="F7024" s="37">
        <f t="shared" si="440"/>
        <v>321.45</v>
      </c>
      <c r="G7024" s="38"/>
      <c r="H7024" s="35">
        <v>160.10400000000001</v>
      </c>
      <c r="I7024" s="36">
        <v>99.756</v>
      </c>
      <c r="J7024" s="37">
        <f t="shared" si="441"/>
        <v>259.86</v>
      </c>
      <c r="K7024" s="38"/>
      <c r="L7024" s="35">
        <v>80.400000000000006</v>
      </c>
      <c r="M7024" s="36">
        <v>59.1</v>
      </c>
      <c r="N7024" s="37">
        <f t="shared" si="442"/>
        <v>139.5</v>
      </c>
    </row>
    <row r="7025" spans="1:14" ht="15.6" x14ac:dyDescent="0.3">
      <c r="A7025" s="39">
        <v>43758.5</v>
      </c>
      <c r="B7025" s="29">
        <f t="shared" si="439"/>
        <v>10</v>
      </c>
      <c r="C7025" s="34">
        <v>20</v>
      </c>
      <c r="D7025" s="35">
        <v>187.05</v>
      </c>
      <c r="E7025" s="36">
        <v>133.94999999999999</v>
      </c>
      <c r="F7025" s="37">
        <f t="shared" si="440"/>
        <v>321</v>
      </c>
      <c r="G7025" s="38"/>
      <c r="H7025" s="35">
        <v>157.94900000000001</v>
      </c>
      <c r="I7025" s="36">
        <v>100.538</v>
      </c>
      <c r="J7025" s="37">
        <f t="shared" si="441"/>
        <v>258.48700000000002</v>
      </c>
      <c r="K7025" s="38"/>
      <c r="L7025" s="35">
        <v>80.7</v>
      </c>
      <c r="M7025" s="36">
        <v>58.05</v>
      </c>
      <c r="N7025" s="37">
        <f t="shared" si="442"/>
        <v>138.75</v>
      </c>
    </row>
    <row r="7026" spans="1:14" ht="15.6" x14ac:dyDescent="0.3">
      <c r="A7026" s="40">
        <v>43758.541666666664</v>
      </c>
      <c r="B7026" s="29">
        <f t="shared" si="439"/>
        <v>10</v>
      </c>
      <c r="C7026" s="34">
        <v>20</v>
      </c>
      <c r="D7026" s="35">
        <v>175.2</v>
      </c>
      <c r="E7026" s="36">
        <v>136.35</v>
      </c>
      <c r="F7026" s="37">
        <f t="shared" si="440"/>
        <v>311.54999999999995</v>
      </c>
      <c r="G7026" s="38"/>
      <c r="H7026" s="35">
        <v>157.124</v>
      </c>
      <c r="I7026" s="36">
        <v>98.602999999999994</v>
      </c>
      <c r="J7026" s="37">
        <f t="shared" si="441"/>
        <v>255.72699999999998</v>
      </c>
      <c r="K7026" s="38"/>
      <c r="L7026" s="35">
        <v>79.5</v>
      </c>
      <c r="M7026" s="36">
        <v>59.7</v>
      </c>
      <c r="N7026" s="37">
        <f t="shared" si="442"/>
        <v>139.19999999999999</v>
      </c>
    </row>
    <row r="7027" spans="1:14" ht="15.6" x14ac:dyDescent="0.3">
      <c r="A7027" s="39">
        <v>43758.583333333336</v>
      </c>
      <c r="B7027" s="29">
        <f t="shared" si="439"/>
        <v>10</v>
      </c>
      <c r="C7027" s="34">
        <v>20</v>
      </c>
      <c r="D7027" s="35">
        <v>159</v>
      </c>
      <c r="E7027" s="36">
        <v>134.25</v>
      </c>
      <c r="F7027" s="37">
        <f t="shared" si="440"/>
        <v>293.25</v>
      </c>
      <c r="G7027" s="38"/>
      <c r="H7027" s="35">
        <v>154.92400000000001</v>
      </c>
      <c r="I7027" s="36">
        <v>101.84099999999999</v>
      </c>
      <c r="J7027" s="37">
        <f t="shared" si="441"/>
        <v>256.76499999999999</v>
      </c>
      <c r="K7027" s="38"/>
      <c r="L7027" s="35">
        <v>79.349999999999994</v>
      </c>
      <c r="M7027" s="36">
        <v>59.55</v>
      </c>
      <c r="N7027" s="37">
        <f t="shared" si="442"/>
        <v>138.89999999999998</v>
      </c>
    </row>
    <row r="7028" spans="1:14" ht="15.6" x14ac:dyDescent="0.3">
      <c r="A7028" s="40">
        <v>43758.625</v>
      </c>
      <c r="B7028" s="29">
        <f t="shared" si="439"/>
        <v>10</v>
      </c>
      <c r="C7028" s="34">
        <v>20</v>
      </c>
      <c r="D7028" s="35">
        <v>152.85</v>
      </c>
      <c r="E7028" s="36">
        <v>135.6</v>
      </c>
      <c r="F7028" s="37">
        <f t="shared" si="440"/>
        <v>288.45</v>
      </c>
      <c r="G7028" s="38"/>
      <c r="H7028" s="35">
        <v>158.065</v>
      </c>
      <c r="I7028" s="36">
        <v>102.595</v>
      </c>
      <c r="J7028" s="37">
        <f t="shared" si="441"/>
        <v>260.65999999999997</v>
      </c>
      <c r="K7028" s="38"/>
      <c r="L7028" s="35">
        <v>79.95</v>
      </c>
      <c r="M7028" s="36">
        <v>59.85</v>
      </c>
      <c r="N7028" s="37">
        <f t="shared" si="442"/>
        <v>139.80000000000001</v>
      </c>
    </row>
    <row r="7029" spans="1:14" ht="15.6" x14ac:dyDescent="0.3">
      <c r="A7029" s="39">
        <v>43758.666666666664</v>
      </c>
      <c r="B7029" s="29">
        <f t="shared" si="439"/>
        <v>10</v>
      </c>
      <c r="C7029" s="34">
        <v>20</v>
      </c>
      <c r="D7029" s="35">
        <v>146.55000000000001</v>
      </c>
      <c r="E7029" s="36">
        <v>137.1</v>
      </c>
      <c r="F7029" s="37">
        <f t="shared" si="440"/>
        <v>283.64999999999998</v>
      </c>
      <c r="G7029" s="38"/>
      <c r="H7029" s="35">
        <v>156.732</v>
      </c>
      <c r="I7029" s="36">
        <v>100.422</v>
      </c>
      <c r="J7029" s="37">
        <f t="shared" si="441"/>
        <v>257.154</v>
      </c>
      <c r="K7029" s="38"/>
      <c r="L7029" s="35">
        <v>79.5</v>
      </c>
      <c r="M7029" s="36">
        <v>59.1</v>
      </c>
      <c r="N7029" s="37">
        <f t="shared" si="442"/>
        <v>138.6</v>
      </c>
    </row>
    <row r="7030" spans="1:14" ht="15.6" x14ac:dyDescent="0.3">
      <c r="A7030" s="40">
        <v>43758.708333333336</v>
      </c>
      <c r="B7030" s="29">
        <f t="shared" si="439"/>
        <v>10</v>
      </c>
      <c r="C7030" s="34">
        <v>20</v>
      </c>
      <c r="D7030" s="35">
        <v>139.19999999999999</v>
      </c>
      <c r="E7030" s="36">
        <v>142.05000000000001</v>
      </c>
      <c r="F7030" s="37">
        <f t="shared" si="440"/>
        <v>281.25</v>
      </c>
      <c r="G7030" s="38"/>
      <c r="H7030" s="35">
        <v>158.255</v>
      </c>
      <c r="I7030" s="36">
        <v>102.157</v>
      </c>
      <c r="J7030" s="37">
        <f t="shared" si="441"/>
        <v>260.41199999999998</v>
      </c>
      <c r="K7030" s="38"/>
      <c r="L7030" s="35">
        <v>80.400000000000006</v>
      </c>
      <c r="M7030" s="36">
        <v>60</v>
      </c>
      <c r="N7030" s="37">
        <f t="shared" si="442"/>
        <v>140.4</v>
      </c>
    </row>
    <row r="7031" spans="1:14" ht="15.6" x14ac:dyDescent="0.3">
      <c r="A7031" s="39">
        <v>43758.75</v>
      </c>
      <c r="B7031" s="29">
        <f t="shared" si="439"/>
        <v>10</v>
      </c>
      <c r="C7031" s="34">
        <v>20</v>
      </c>
      <c r="D7031" s="35">
        <v>115.2</v>
      </c>
      <c r="E7031" s="36">
        <v>126.9</v>
      </c>
      <c r="F7031" s="37">
        <f t="shared" si="440"/>
        <v>242.10000000000002</v>
      </c>
      <c r="G7031" s="38"/>
      <c r="H7031" s="35">
        <v>156.14500000000001</v>
      </c>
      <c r="I7031" s="36">
        <v>98.254999999999995</v>
      </c>
      <c r="J7031" s="37">
        <f t="shared" si="441"/>
        <v>254.4</v>
      </c>
      <c r="K7031" s="38"/>
      <c r="L7031" s="35">
        <v>80.55</v>
      </c>
      <c r="M7031" s="36">
        <v>63</v>
      </c>
      <c r="N7031" s="37">
        <f t="shared" si="442"/>
        <v>143.55000000000001</v>
      </c>
    </row>
    <row r="7032" spans="1:14" ht="15.6" x14ac:dyDescent="0.3">
      <c r="A7032" s="40">
        <v>43758.791666666664</v>
      </c>
      <c r="B7032" s="29">
        <f t="shared" si="439"/>
        <v>10</v>
      </c>
      <c r="C7032" s="34">
        <v>20</v>
      </c>
      <c r="D7032" s="35">
        <v>120.45</v>
      </c>
      <c r="E7032" s="36">
        <v>123.6</v>
      </c>
      <c r="F7032" s="37">
        <f t="shared" si="440"/>
        <v>244.05</v>
      </c>
      <c r="G7032" s="38"/>
      <c r="H7032" s="35">
        <v>157.15299999999999</v>
      </c>
      <c r="I7032" s="36">
        <v>98.19</v>
      </c>
      <c r="J7032" s="37">
        <f t="shared" si="441"/>
        <v>255.34299999999999</v>
      </c>
      <c r="K7032" s="38"/>
      <c r="L7032" s="35">
        <v>79.2</v>
      </c>
      <c r="M7032" s="36">
        <v>62.85</v>
      </c>
      <c r="N7032" s="37">
        <f t="shared" si="442"/>
        <v>142.05000000000001</v>
      </c>
    </row>
    <row r="7033" spans="1:14" ht="15.6" x14ac:dyDescent="0.3">
      <c r="A7033" s="39">
        <v>43758.833333333336</v>
      </c>
      <c r="B7033" s="29">
        <f t="shared" si="439"/>
        <v>10</v>
      </c>
      <c r="C7033" s="34">
        <v>20</v>
      </c>
      <c r="D7033" s="35">
        <v>123.75</v>
      </c>
      <c r="E7033" s="36">
        <v>122.1</v>
      </c>
      <c r="F7033" s="37">
        <f t="shared" si="440"/>
        <v>245.85</v>
      </c>
      <c r="G7033" s="38"/>
      <c r="H7033" s="35">
        <v>157.34100000000001</v>
      </c>
      <c r="I7033" s="36">
        <v>95.561999999999998</v>
      </c>
      <c r="J7033" s="37">
        <f t="shared" si="441"/>
        <v>252.90300000000002</v>
      </c>
      <c r="K7033" s="38"/>
      <c r="L7033" s="35">
        <v>78.75</v>
      </c>
      <c r="M7033" s="36">
        <v>58.05</v>
      </c>
      <c r="N7033" s="37">
        <f t="shared" si="442"/>
        <v>136.80000000000001</v>
      </c>
    </row>
    <row r="7034" spans="1:14" ht="15.6" x14ac:dyDescent="0.3">
      <c r="A7034" s="40">
        <v>43758.875</v>
      </c>
      <c r="B7034" s="29">
        <f t="shared" si="439"/>
        <v>10</v>
      </c>
      <c r="C7034" s="34">
        <v>20</v>
      </c>
      <c r="D7034" s="35">
        <v>117.9</v>
      </c>
      <c r="E7034" s="36">
        <v>122.4</v>
      </c>
      <c r="F7034" s="37">
        <f t="shared" si="440"/>
        <v>240.3</v>
      </c>
      <c r="G7034" s="38"/>
      <c r="H7034" s="35">
        <v>156.649</v>
      </c>
      <c r="I7034" s="36">
        <v>96.444999999999993</v>
      </c>
      <c r="J7034" s="37">
        <f t="shared" si="441"/>
        <v>253.09399999999999</v>
      </c>
      <c r="K7034" s="38"/>
      <c r="L7034" s="35">
        <v>79.2</v>
      </c>
      <c r="M7034" s="36">
        <v>58.35</v>
      </c>
      <c r="N7034" s="37">
        <f t="shared" si="442"/>
        <v>137.55000000000001</v>
      </c>
    </row>
    <row r="7035" spans="1:14" ht="15.6" x14ac:dyDescent="0.3">
      <c r="A7035" s="39">
        <v>43758.916666666664</v>
      </c>
      <c r="B7035" s="29">
        <f t="shared" si="439"/>
        <v>10</v>
      </c>
      <c r="C7035" s="34">
        <v>20</v>
      </c>
      <c r="D7035" s="35">
        <v>119.85</v>
      </c>
      <c r="E7035" s="36">
        <v>126.3</v>
      </c>
      <c r="F7035" s="37">
        <f t="shared" si="440"/>
        <v>246.14999999999998</v>
      </c>
      <c r="G7035" s="38"/>
      <c r="H7035" s="35">
        <v>157.36000000000001</v>
      </c>
      <c r="I7035" s="36">
        <v>94.963999999999999</v>
      </c>
      <c r="J7035" s="37">
        <f t="shared" si="441"/>
        <v>252.32400000000001</v>
      </c>
      <c r="K7035" s="38"/>
      <c r="L7035" s="35">
        <v>78.3</v>
      </c>
      <c r="M7035" s="36">
        <v>58.95</v>
      </c>
      <c r="N7035" s="37">
        <f t="shared" si="442"/>
        <v>137.25</v>
      </c>
    </row>
    <row r="7036" spans="1:14" ht="15.6" x14ac:dyDescent="0.3">
      <c r="A7036" s="40">
        <v>43758.958333333336</v>
      </c>
      <c r="B7036" s="29">
        <f t="shared" si="439"/>
        <v>10</v>
      </c>
      <c r="C7036" s="34">
        <v>20</v>
      </c>
      <c r="D7036" s="35">
        <v>116.25</v>
      </c>
      <c r="E7036" s="36">
        <v>122.85</v>
      </c>
      <c r="F7036" s="37">
        <f t="shared" si="440"/>
        <v>239.1</v>
      </c>
      <c r="G7036" s="38"/>
      <c r="H7036" s="35">
        <v>157.97</v>
      </c>
      <c r="I7036" s="36">
        <v>95.625</v>
      </c>
      <c r="J7036" s="37">
        <f t="shared" si="441"/>
        <v>253.595</v>
      </c>
      <c r="K7036" s="38"/>
      <c r="L7036" s="35">
        <v>80.25</v>
      </c>
      <c r="M7036" s="36">
        <v>58.95</v>
      </c>
      <c r="N7036" s="37">
        <f t="shared" si="442"/>
        <v>139.19999999999999</v>
      </c>
    </row>
    <row r="7037" spans="1:14" ht="15.6" x14ac:dyDescent="0.3">
      <c r="A7037" s="39">
        <v>43758</v>
      </c>
      <c r="B7037" s="29">
        <f t="shared" si="439"/>
        <v>10</v>
      </c>
      <c r="C7037" s="34">
        <v>20</v>
      </c>
      <c r="D7037" s="35">
        <v>117</v>
      </c>
      <c r="E7037" s="36">
        <v>116.1</v>
      </c>
      <c r="F7037" s="37">
        <f t="shared" si="440"/>
        <v>233.1</v>
      </c>
      <c r="G7037" s="38"/>
      <c r="H7037" s="35">
        <v>155.89500000000001</v>
      </c>
      <c r="I7037" s="36">
        <v>95.103999999999999</v>
      </c>
      <c r="J7037" s="37">
        <f t="shared" si="441"/>
        <v>250.99900000000002</v>
      </c>
      <c r="K7037" s="38"/>
      <c r="L7037" s="35">
        <v>81.45</v>
      </c>
      <c r="M7037" s="36">
        <v>59.4</v>
      </c>
      <c r="N7037" s="37">
        <f t="shared" si="442"/>
        <v>140.85</v>
      </c>
    </row>
    <row r="7038" spans="1:14" ht="15.6" x14ac:dyDescent="0.3">
      <c r="A7038" s="40">
        <v>43759.041666666664</v>
      </c>
      <c r="B7038" s="29">
        <f t="shared" si="439"/>
        <v>10</v>
      </c>
      <c r="C7038" s="34">
        <v>21</v>
      </c>
      <c r="D7038" s="35">
        <v>117</v>
      </c>
      <c r="E7038" s="36">
        <v>117.3</v>
      </c>
      <c r="F7038" s="37">
        <f t="shared" si="440"/>
        <v>234.3</v>
      </c>
      <c r="G7038" s="38"/>
      <c r="H7038" s="35">
        <v>157.49199999999999</v>
      </c>
      <c r="I7038" s="36">
        <v>95.819000000000003</v>
      </c>
      <c r="J7038" s="37">
        <f t="shared" si="441"/>
        <v>253.31099999999998</v>
      </c>
      <c r="K7038" s="38"/>
      <c r="L7038" s="35">
        <v>78.75</v>
      </c>
      <c r="M7038" s="36">
        <v>58.5</v>
      </c>
      <c r="N7038" s="37">
        <f t="shared" si="442"/>
        <v>137.25</v>
      </c>
    </row>
    <row r="7039" spans="1:14" ht="15.6" x14ac:dyDescent="0.3">
      <c r="A7039" s="39">
        <v>43759.083333333336</v>
      </c>
      <c r="B7039" s="29">
        <f t="shared" si="439"/>
        <v>10</v>
      </c>
      <c r="C7039" s="34">
        <v>21</v>
      </c>
      <c r="D7039" s="35">
        <v>118.35</v>
      </c>
      <c r="E7039" s="36">
        <v>109.8</v>
      </c>
      <c r="F7039" s="37">
        <f t="shared" si="440"/>
        <v>228.14999999999998</v>
      </c>
      <c r="G7039" s="38"/>
      <c r="H7039" s="35">
        <v>147.75299999999999</v>
      </c>
      <c r="I7039" s="36">
        <v>97.212999999999994</v>
      </c>
      <c r="J7039" s="37">
        <f t="shared" si="441"/>
        <v>244.96599999999998</v>
      </c>
      <c r="K7039" s="38"/>
      <c r="L7039" s="35">
        <v>73.5</v>
      </c>
      <c r="M7039" s="36">
        <v>59.1</v>
      </c>
      <c r="N7039" s="37">
        <f t="shared" si="442"/>
        <v>132.6</v>
      </c>
    </row>
    <row r="7040" spans="1:14" ht="15.6" x14ac:dyDescent="0.3">
      <c r="A7040" s="40">
        <v>43759.125</v>
      </c>
      <c r="B7040" s="29">
        <f t="shared" si="439"/>
        <v>10</v>
      </c>
      <c r="C7040" s="34">
        <v>21</v>
      </c>
      <c r="D7040" s="35">
        <v>117.15</v>
      </c>
      <c r="E7040" s="36">
        <v>102.6</v>
      </c>
      <c r="F7040" s="37">
        <f t="shared" si="440"/>
        <v>219.75</v>
      </c>
      <c r="G7040" s="38"/>
      <c r="H7040" s="35">
        <v>143.40700000000001</v>
      </c>
      <c r="I7040" s="36">
        <v>96.284000000000006</v>
      </c>
      <c r="J7040" s="37">
        <f t="shared" si="441"/>
        <v>239.69100000000003</v>
      </c>
      <c r="K7040" s="38"/>
      <c r="L7040" s="35">
        <v>72.900000000000006</v>
      </c>
      <c r="M7040" s="36">
        <v>58.2</v>
      </c>
      <c r="N7040" s="37">
        <f t="shared" si="442"/>
        <v>131.10000000000002</v>
      </c>
    </row>
    <row r="7041" spans="1:14" ht="15.6" x14ac:dyDescent="0.3">
      <c r="A7041" s="39">
        <v>43759.166666666664</v>
      </c>
      <c r="B7041" s="29">
        <f t="shared" si="439"/>
        <v>10</v>
      </c>
      <c r="C7041" s="34">
        <v>21</v>
      </c>
      <c r="D7041" s="35">
        <v>117.75</v>
      </c>
      <c r="E7041" s="36">
        <v>104.7</v>
      </c>
      <c r="F7041" s="37">
        <f t="shared" si="440"/>
        <v>222.45</v>
      </c>
      <c r="G7041" s="38"/>
      <c r="H7041" s="35">
        <v>148.73699999999999</v>
      </c>
      <c r="I7041" s="36">
        <v>103.01900000000001</v>
      </c>
      <c r="J7041" s="37">
        <f t="shared" si="441"/>
        <v>251.756</v>
      </c>
      <c r="K7041" s="38"/>
      <c r="L7041" s="35">
        <v>83.55</v>
      </c>
      <c r="M7041" s="36">
        <v>59.4</v>
      </c>
      <c r="N7041" s="37">
        <f t="shared" si="442"/>
        <v>142.94999999999999</v>
      </c>
    </row>
    <row r="7042" spans="1:14" ht="15.6" x14ac:dyDescent="0.3">
      <c r="A7042" s="40">
        <v>43759.208333333336</v>
      </c>
      <c r="B7042" s="29">
        <f t="shared" si="439"/>
        <v>10</v>
      </c>
      <c r="C7042" s="34">
        <v>21</v>
      </c>
      <c r="D7042" s="35">
        <v>118.5</v>
      </c>
      <c r="E7042" s="36">
        <v>110.1</v>
      </c>
      <c r="F7042" s="37">
        <f t="shared" si="440"/>
        <v>228.6</v>
      </c>
      <c r="G7042" s="38"/>
      <c r="H7042" s="35">
        <v>170.11</v>
      </c>
      <c r="I7042" s="36">
        <v>116.372</v>
      </c>
      <c r="J7042" s="37">
        <f t="shared" si="441"/>
        <v>286.48200000000003</v>
      </c>
      <c r="K7042" s="38"/>
      <c r="L7042" s="35">
        <v>108.15</v>
      </c>
      <c r="M7042" s="36">
        <v>70.2</v>
      </c>
      <c r="N7042" s="37">
        <f t="shared" si="442"/>
        <v>178.35000000000002</v>
      </c>
    </row>
    <row r="7043" spans="1:14" ht="15.6" x14ac:dyDescent="0.3">
      <c r="A7043" s="39">
        <v>43759.25</v>
      </c>
      <c r="B7043" s="29">
        <f t="shared" si="439"/>
        <v>10</v>
      </c>
      <c r="C7043" s="34">
        <v>21</v>
      </c>
      <c r="D7043" s="35">
        <v>119.1</v>
      </c>
      <c r="E7043" s="36">
        <v>127.65</v>
      </c>
      <c r="F7043" s="37">
        <f t="shared" si="440"/>
        <v>246.75</v>
      </c>
      <c r="G7043" s="38"/>
      <c r="H7043" s="35">
        <v>184.44</v>
      </c>
      <c r="I7043" s="36">
        <v>124.378</v>
      </c>
      <c r="J7043" s="37">
        <f t="shared" si="441"/>
        <v>308.81799999999998</v>
      </c>
      <c r="K7043" s="38"/>
      <c r="L7043" s="35">
        <v>111.6</v>
      </c>
      <c r="M7043" s="36">
        <v>70.650000000000006</v>
      </c>
      <c r="N7043" s="37">
        <f t="shared" si="442"/>
        <v>182.25</v>
      </c>
    </row>
    <row r="7044" spans="1:14" ht="15.6" x14ac:dyDescent="0.3">
      <c r="A7044" s="40">
        <v>43759.291666666664</v>
      </c>
      <c r="B7044" s="29">
        <f t="shared" si="439"/>
        <v>10</v>
      </c>
      <c r="C7044" s="34">
        <v>21</v>
      </c>
      <c r="D7044" s="35">
        <v>138.75</v>
      </c>
      <c r="E7044" s="36">
        <v>146.85</v>
      </c>
      <c r="F7044" s="37">
        <f t="shared" si="440"/>
        <v>285.60000000000002</v>
      </c>
      <c r="G7044" s="38"/>
      <c r="H7044" s="35">
        <v>196.785</v>
      </c>
      <c r="I7044" s="36">
        <v>137.41200000000001</v>
      </c>
      <c r="J7044" s="37">
        <f t="shared" si="441"/>
        <v>334.197</v>
      </c>
      <c r="K7044" s="38"/>
      <c r="L7044" s="35">
        <v>118.65</v>
      </c>
      <c r="M7044" s="36">
        <v>82.5</v>
      </c>
      <c r="N7044" s="37">
        <f t="shared" si="442"/>
        <v>201.15</v>
      </c>
    </row>
    <row r="7045" spans="1:14" ht="15.6" x14ac:dyDescent="0.3">
      <c r="A7045" s="39">
        <v>43759.333333333336</v>
      </c>
      <c r="B7045" s="29">
        <f t="shared" si="439"/>
        <v>10</v>
      </c>
      <c r="C7045" s="34">
        <v>21</v>
      </c>
      <c r="D7045" s="35">
        <v>171.15</v>
      </c>
      <c r="E7045" s="36">
        <v>210.9</v>
      </c>
      <c r="F7045" s="37">
        <f t="shared" si="440"/>
        <v>382.05</v>
      </c>
      <c r="G7045" s="38"/>
      <c r="H7045" s="35">
        <v>236.09100000000001</v>
      </c>
      <c r="I7045" s="36">
        <v>184.26499999999999</v>
      </c>
      <c r="J7045" s="37">
        <f t="shared" si="441"/>
        <v>420.35599999999999</v>
      </c>
      <c r="K7045" s="38"/>
      <c r="L7045" s="35">
        <v>139.94999999999999</v>
      </c>
      <c r="M7045" s="36">
        <v>102</v>
      </c>
      <c r="N7045" s="37">
        <f t="shared" si="442"/>
        <v>241.95</v>
      </c>
    </row>
    <row r="7046" spans="1:14" ht="15.6" x14ac:dyDescent="0.3">
      <c r="A7046" s="40">
        <v>43759.375</v>
      </c>
      <c r="B7046" s="29">
        <f t="shared" si="439"/>
        <v>10</v>
      </c>
      <c r="C7046" s="34">
        <v>21</v>
      </c>
      <c r="D7046" s="35">
        <v>205.65</v>
      </c>
      <c r="E7046" s="36">
        <v>229.95</v>
      </c>
      <c r="F7046" s="37">
        <f t="shared" si="440"/>
        <v>435.6</v>
      </c>
      <c r="G7046" s="38"/>
      <c r="H7046" s="35">
        <v>253.34</v>
      </c>
      <c r="I7046" s="36">
        <v>209.941</v>
      </c>
      <c r="J7046" s="37">
        <f t="shared" si="441"/>
        <v>463.28100000000001</v>
      </c>
      <c r="K7046" s="38"/>
      <c r="L7046" s="35">
        <v>163.5</v>
      </c>
      <c r="M7046" s="36">
        <v>119.4</v>
      </c>
      <c r="N7046" s="37">
        <f t="shared" si="442"/>
        <v>282.89999999999998</v>
      </c>
    </row>
    <row r="7047" spans="1:14" ht="15.6" x14ac:dyDescent="0.3">
      <c r="A7047" s="39">
        <v>43759.416666666664</v>
      </c>
      <c r="B7047" s="29">
        <f t="shared" si="439"/>
        <v>10</v>
      </c>
      <c r="C7047" s="34">
        <v>21</v>
      </c>
      <c r="D7047" s="35">
        <v>222.9</v>
      </c>
      <c r="E7047" s="36">
        <v>267</v>
      </c>
      <c r="F7047" s="37">
        <f t="shared" si="440"/>
        <v>489.9</v>
      </c>
      <c r="G7047" s="38"/>
      <c r="H7047" s="35">
        <v>264.39100000000002</v>
      </c>
      <c r="I7047" s="36">
        <v>227.29</v>
      </c>
      <c r="J7047" s="37">
        <f t="shared" si="441"/>
        <v>491.68100000000004</v>
      </c>
      <c r="K7047" s="38"/>
      <c r="L7047" s="35">
        <v>177</v>
      </c>
      <c r="M7047" s="36">
        <v>133.19999999999999</v>
      </c>
      <c r="N7047" s="37">
        <f t="shared" si="442"/>
        <v>310.2</v>
      </c>
    </row>
    <row r="7048" spans="1:14" ht="15.6" x14ac:dyDescent="0.3">
      <c r="A7048" s="40">
        <v>43759.458333333336</v>
      </c>
      <c r="B7048" s="29">
        <f t="shared" ref="B7048:B7111" si="443">MONTH(A7048)</f>
        <v>10</v>
      </c>
      <c r="C7048" s="34">
        <v>21</v>
      </c>
      <c r="D7048" s="35">
        <v>240.3</v>
      </c>
      <c r="E7048" s="36">
        <v>265.35000000000002</v>
      </c>
      <c r="F7048" s="37">
        <f t="shared" ref="F7048:F7111" si="444">D7048+E7048</f>
        <v>505.65000000000003</v>
      </c>
      <c r="G7048" s="38"/>
      <c r="H7048" s="35">
        <v>257.08499999999998</v>
      </c>
      <c r="I7048" s="36">
        <v>225.23</v>
      </c>
      <c r="J7048" s="37">
        <f t="shared" ref="J7048:J7111" si="445">H7048+I7048</f>
        <v>482.31499999999994</v>
      </c>
      <c r="K7048" s="38"/>
      <c r="L7048" s="35">
        <v>174.6</v>
      </c>
      <c r="M7048" s="36">
        <v>134.4</v>
      </c>
      <c r="N7048" s="37">
        <f t="shared" ref="N7048:N7111" si="446">L7048+M7048</f>
        <v>309</v>
      </c>
    </row>
    <row r="7049" spans="1:14" ht="15.6" x14ac:dyDescent="0.3">
      <c r="A7049" s="39">
        <v>43759.5</v>
      </c>
      <c r="B7049" s="29">
        <f t="shared" si="443"/>
        <v>10</v>
      </c>
      <c r="C7049" s="34">
        <v>21</v>
      </c>
      <c r="D7049" s="35">
        <v>241.8</v>
      </c>
      <c r="E7049" s="36">
        <v>273.3</v>
      </c>
      <c r="F7049" s="37">
        <f t="shared" si="444"/>
        <v>515.1</v>
      </c>
      <c r="G7049" s="38"/>
      <c r="H7049" s="35">
        <v>250.06800000000001</v>
      </c>
      <c r="I7049" s="36">
        <v>224.839</v>
      </c>
      <c r="J7049" s="37">
        <f t="shared" si="445"/>
        <v>474.90700000000004</v>
      </c>
      <c r="K7049" s="38"/>
      <c r="L7049" s="35">
        <v>172.2</v>
      </c>
      <c r="M7049" s="36">
        <v>137.1</v>
      </c>
      <c r="N7049" s="37">
        <f t="shared" si="446"/>
        <v>309.29999999999995</v>
      </c>
    </row>
    <row r="7050" spans="1:14" ht="15.6" x14ac:dyDescent="0.3">
      <c r="A7050" s="40">
        <v>43759.541666666664</v>
      </c>
      <c r="B7050" s="29">
        <f t="shared" si="443"/>
        <v>10</v>
      </c>
      <c r="C7050" s="34">
        <v>21</v>
      </c>
      <c r="D7050" s="35">
        <v>249.9</v>
      </c>
      <c r="E7050" s="36">
        <v>282.3</v>
      </c>
      <c r="F7050" s="37">
        <f t="shared" si="444"/>
        <v>532.20000000000005</v>
      </c>
      <c r="G7050" s="38"/>
      <c r="H7050" s="35">
        <v>261.63</v>
      </c>
      <c r="I7050" s="36">
        <v>231.84200000000001</v>
      </c>
      <c r="J7050" s="37">
        <f t="shared" si="445"/>
        <v>493.47199999999998</v>
      </c>
      <c r="K7050" s="38"/>
      <c r="L7050" s="35">
        <v>174.9</v>
      </c>
      <c r="M7050" s="36">
        <v>139.35</v>
      </c>
      <c r="N7050" s="37">
        <f t="shared" si="446"/>
        <v>314.25</v>
      </c>
    </row>
    <row r="7051" spans="1:14" ht="15.6" x14ac:dyDescent="0.3">
      <c r="A7051" s="39">
        <v>43759.583333333336</v>
      </c>
      <c r="B7051" s="29">
        <f t="shared" si="443"/>
        <v>10</v>
      </c>
      <c r="C7051" s="34">
        <v>21</v>
      </c>
      <c r="D7051" s="35">
        <v>249.6</v>
      </c>
      <c r="E7051" s="36">
        <v>276.89999999999998</v>
      </c>
      <c r="F7051" s="37">
        <f t="shared" si="444"/>
        <v>526.5</v>
      </c>
      <c r="G7051" s="38"/>
      <c r="H7051" s="35">
        <v>253.82</v>
      </c>
      <c r="I7051" s="36">
        <v>226.49199999999999</v>
      </c>
      <c r="J7051" s="37">
        <f t="shared" si="445"/>
        <v>480.31200000000001</v>
      </c>
      <c r="K7051" s="38"/>
      <c r="L7051" s="35">
        <v>166.65</v>
      </c>
      <c r="M7051" s="36">
        <v>135.15</v>
      </c>
      <c r="N7051" s="37">
        <f t="shared" si="446"/>
        <v>301.8</v>
      </c>
    </row>
    <row r="7052" spans="1:14" ht="15.6" x14ac:dyDescent="0.3">
      <c r="A7052" s="40">
        <v>43759.625</v>
      </c>
      <c r="B7052" s="29">
        <f t="shared" si="443"/>
        <v>10</v>
      </c>
      <c r="C7052" s="34">
        <v>21</v>
      </c>
      <c r="D7052" s="35">
        <v>249.9</v>
      </c>
      <c r="E7052" s="36">
        <v>271.95</v>
      </c>
      <c r="F7052" s="37">
        <f t="shared" si="444"/>
        <v>521.85</v>
      </c>
      <c r="G7052" s="38"/>
      <c r="H7052" s="35">
        <v>251.85400000000001</v>
      </c>
      <c r="I7052" s="36">
        <v>225.303</v>
      </c>
      <c r="J7052" s="37">
        <f t="shared" si="445"/>
        <v>477.15700000000004</v>
      </c>
      <c r="K7052" s="38"/>
      <c r="L7052" s="35">
        <v>168.15</v>
      </c>
      <c r="M7052" s="36">
        <v>133.65</v>
      </c>
      <c r="N7052" s="37">
        <f t="shared" si="446"/>
        <v>301.8</v>
      </c>
    </row>
    <row r="7053" spans="1:14" ht="15.6" x14ac:dyDescent="0.3">
      <c r="A7053" s="39">
        <v>43759.666666666664</v>
      </c>
      <c r="B7053" s="29">
        <f t="shared" si="443"/>
        <v>10</v>
      </c>
      <c r="C7053" s="34">
        <v>21</v>
      </c>
      <c r="D7053" s="35">
        <v>239.7</v>
      </c>
      <c r="E7053" s="36">
        <v>266.25</v>
      </c>
      <c r="F7053" s="37">
        <f t="shared" si="444"/>
        <v>505.95</v>
      </c>
      <c r="G7053" s="38"/>
      <c r="H7053" s="35">
        <v>247.11799999999999</v>
      </c>
      <c r="I7053" s="36">
        <v>222.524</v>
      </c>
      <c r="J7053" s="37">
        <f t="shared" si="445"/>
        <v>469.642</v>
      </c>
      <c r="K7053" s="38"/>
      <c r="L7053" s="35">
        <v>168.3</v>
      </c>
      <c r="M7053" s="36">
        <v>128.1</v>
      </c>
      <c r="N7053" s="37">
        <f t="shared" si="446"/>
        <v>296.39999999999998</v>
      </c>
    </row>
    <row r="7054" spans="1:14" ht="15.6" x14ac:dyDescent="0.3">
      <c r="A7054" s="40">
        <v>43759.708333333336</v>
      </c>
      <c r="B7054" s="29">
        <f t="shared" si="443"/>
        <v>10</v>
      </c>
      <c r="C7054" s="34">
        <v>21</v>
      </c>
      <c r="D7054" s="35">
        <v>231.15</v>
      </c>
      <c r="E7054" s="36">
        <v>251.4</v>
      </c>
      <c r="F7054" s="37">
        <f t="shared" si="444"/>
        <v>482.55</v>
      </c>
      <c r="G7054" s="38"/>
      <c r="H7054" s="35">
        <v>244.398</v>
      </c>
      <c r="I7054" s="36">
        <v>216.21600000000001</v>
      </c>
      <c r="J7054" s="37">
        <f t="shared" si="445"/>
        <v>460.61400000000003</v>
      </c>
      <c r="K7054" s="38"/>
      <c r="L7054" s="35">
        <v>167.7</v>
      </c>
      <c r="M7054" s="36">
        <v>124.95</v>
      </c>
      <c r="N7054" s="37">
        <f t="shared" si="446"/>
        <v>292.64999999999998</v>
      </c>
    </row>
    <row r="7055" spans="1:14" ht="15.6" x14ac:dyDescent="0.3">
      <c r="A7055" s="39">
        <v>43759.75</v>
      </c>
      <c r="B7055" s="29">
        <f t="shared" si="443"/>
        <v>10</v>
      </c>
      <c r="C7055" s="34">
        <v>21</v>
      </c>
      <c r="D7055" s="35">
        <v>226.5</v>
      </c>
      <c r="E7055" s="36">
        <v>222.3</v>
      </c>
      <c r="F7055" s="37">
        <f t="shared" si="444"/>
        <v>448.8</v>
      </c>
      <c r="G7055" s="38"/>
      <c r="H7055" s="35">
        <v>234.459</v>
      </c>
      <c r="I7055" s="36">
        <v>197.886</v>
      </c>
      <c r="J7055" s="37">
        <f t="shared" si="445"/>
        <v>432.34500000000003</v>
      </c>
      <c r="K7055" s="38"/>
      <c r="L7055" s="35">
        <v>152.25</v>
      </c>
      <c r="M7055" s="36">
        <v>115.05</v>
      </c>
      <c r="N7055" s="37">
        <f t="shared" si="446"/>
        <v>267.3</v>
      </c>
    </row>
    <row r="7056" spans="1:14" ht="15.6" x14ac:dyDescent="0.3">
      <c r="A7056" s="40">
        <v>43759.791666666664</v>
      </c>
      <c r="B7056" s="29">
        <f t="shared" si="443"/>
        <v>10</v>
      </c>
      <c r="C7056" s="34">
        <v>21</v>
      </c>
      <c r="D7056" s="35">
        <v>218.25</v>
      </c>
      <c r="E7056" s="36">
        <v>191.85</v>
      </c>
      <c r="F7056" s="37">
        <f t="shared" si="444"/>
        <v>410.1</v>
      </c>
      <c r="G7056" s="38"/>
      <c r="H7056" s="35">
        <v>181.59899999999999</v>
      </c>
      <c r="I7056" s="36">
        <v>165.065</v>
      </c>
      <c r="J7056" s="37">
        <f t="shared" si="445"/>
        <v>346.66399999999999</v>
      </c>
      <c r="K7056" s="38"/>
      <c r="L7056" s="35">
        <v>112.35</v>
      </c>
      <c r="M7056" s="36">
        <v>94.2</v>
      </c>
      <c r="N7056" s="37">
        <f t="shared" si="446"/>
        <v>206.55</v>
      </c>
    </row>
    <row r="7057" spans="1:14" ht="15.6" x14ac:dyDescent="0.3">
      <c r="A7057" s="39">
        <v>43759.833333333336</v>
      </c>
      <c r="B7057" s="29">
        <f t="shared" si="443"/>
        <v>10</v>
      </c>
      <c r="C7057" s="34">
        <v>21</v>
      </c>
      <c r="D7057" s="35">
        <v>217.95</v>
      </c>
      <c r="E7057" s="36">
        <v>176.85</v>
      </c>
      <c r="F7057" s="37">
        <f t="shared" si="444"/>
        <v>394.79999999999995</v>
      </c>
      <c r="G7057" s="38"/>
      <c r="H7057" s="35">
        <v>176.10900000000001</v>
      </c>
      <c r="I7057" s="36">
        <v>160.43700000000001</v>
      </c>
      <c r="J7057" s="37">
        <f t="shared" si="445"/>
        <v>336.54600000000005</v>
      </c>
      <c r="K7057" s="38"/>
      <c r="L7057" s="35">
        <v>105.75</v>
      </c>
      <c r="M7057" s="36">
        <v>80.849999999999994</v>
      </c>
      <c r="N7057" s="37">
        <f t="shared" si="446"/>
        <v>186.6</v>
      </c>
    </row>
    <row r="7058" spans="1:14" ht="15.6" x14ac:dyDescent="0.3">
      <c r="A7058" s="40">
        <v>43759.875</v>
      </c>
      <c r="B7058" s="29">
        <f t="shared" si="443"/>
        <v>10</v>
      </c>
      <c r="C7058" s="34">
        <v>21</v>
      </c>
      <c r="D7058" s="35">
        <v>212.1</v>
      </c>
      <c r="E7058" s="36">
        <v>176.7</v>
      </c>
      <c r="F7058" s="37">
        <f t="shared" si="444"/>
        <v>388.79999999999995</v>
      </c>
      <c r="G7058" s="38"/>
      <c r="H7058" s="35">
        <v>179.209</v>
      </c>
      <c r="I7058" s="36">
        <v>157.797</v>
      </c>
      <c r="J7058" s="37">
        <f t="shared" si="445"/>
        <v>337.00599999999997</v>
      </c>
      <c r="K7058" s="38"/>
      <c r="L7058" s="35">
        <v>104.7</v>
      </c>
      <c r="M7058" s="36">
        <v>81</v>
      </c>
      <c r="N7058" s="37">
        <f t="shared" si="446"/>
        <v>185.7</v>
      </c>
    </row>
    <row r="7059" spans="1:14" ht="15.6" x14ac:dyDescent="0.3">
      <c r="A7059" s="39">
        <v>43759.916666666664</v>
      </c>
      <c r="B7059" s="29">
        <f t="shared" si="443"/>
        <v>10</v>
      </c>
      <c r="C7059" s="34">
        <v>21</v>
      </c>
      <c r="D7059" s="35">
        <v>177.45</v>
      </c>
      <c r="E7059" s="36">
        <v>154.80000000000001</v>
      </c>
      <c r="F7059" s="37">
        <f t="shared" si="444"/>
        <v>332.25</v>
      </c>
      <c r="G7059" s="38"/>
      <c r="H7059" s="35">
        <v>172.846</v>
      </c>
      <c r="I7059" s="36">
        <v>147.834</v>
      </c>
      <c r="J7059" s="37">
        <f t="shared" si="445"/>
        <v>320.68</v>
      </c>
      <c r="K7059" s="38"/>
      <c r="L7059" s="35">
        <v>103.35</v>
      </c>
      <c r="M7059" s="36">
        <v>76.8</v>
      </c>
      <c r="N7059" s="37">
        <f t="shared" si="446"/>
        <v>180.14999999999998</v>
      </c>
    </row>
    <row r="7060" spans="1:14" ht="15.6" x14ac:dyDescent="0.3">
      <c r="A7060" s="40">
        <v>43759.958333333336</v>
      </c>
      <c r="B7060" s="29">
        <f t="shared" si="443"/>
        <v>10</v>
      </c>
      <c r="C7060" s="34">
        <v>21</v>
      </c>
      <c r="D7060" s="35">
        <v>160.05000000000001</v>
      </c>
      <c r="E7060" s="36">
        <v>146.85</v>
      </c>
      <c r="F7060" s="37">
        <f t="shared" si="444"/>
        <v>306.89999999999998</v>
      </c>
      <c r="G7060" s="38"/>
      <c r="H7060" s="35">
        <v>171.179</v>
      </c>
      <c r="I7060" s="36">
        <v>146.21100000000001</v>
      </c>
      <c r="J7060" s="37">
        <f t="shared" si="445"/>
        <v>317.39</v>
      </c>
      <c r="K7060" s="38"/>
      <c r="L7060" s="35">
        <v>99.45</v>
      </c>
      <c r="M7060" s="36">
        <v>76.650000000000006</v>
      </c>
      <c r="N7060" s="37">
        <f t="shared" si="446"/>
        <v>176.10000000000002</v>
      </c>
    </row>
    <row r="7061" spans="1:14" ht="15.6" x14ac:dyDescent="0.3">
      <c r="A7061" s="39">
        <v>43759</v>
      </c>
      <c r="B7061" s="29">
        <f t="shared" si="443"/>
        <v>10</v>
      </c>
      <c r="C7061" s="34">
        <v>21</v>
      </c>
      <c r="D7061" s="35">
        <v>138.9</v>
      </c>
      <c r="E7061" s="36">
        <v>140.25</v>
      </c>
      <c r="F7061" s="37">
        <f t="shared" si="444"/>
        <v>279.14999999999998</v>
      </c>
      <c r="G7061" s="38"/>
      <c r="H7061" s="35">
        <v>163.608</v>
      </c>
      <c r="I7061" s="36">
        <v>131.34899999999999</v>
      </c>
      <c r="J7061" s="37">
        <f t="shared" si="445"/>
        <v>294.95699999999999</v>
      </c>
      <c r="K7061" s="38"/>
      <c r="L7061" s="35">
        <v>89.25</v>
      </c>
      <c r="M7061" s="36">
        <v>66</v>
      </c>
      <c r="N7061" s="37">
        <f t="shared" si="446"/>
        <v>155.25</v>
      </c>
    </row>
    <row r="7062" spans="1:14" ht="15.6" x14ac:dyDescent="0.3">
      <c r="A7062" s="40">
        <v>43760.041666666664</v>
      </c>
      <c r="B7062" s="29">
        <f t="shared" si="443"/>
        <v>10</v>
      </c>
      <c r="C7062" s="34">
        <v>22</v>
      </c>
      <c r="D7062" s="35">
        <v>135.30000000000001</v>
      </c>
      <c r="E7062" s="36">
        <v>126.45</v>
      </c>
      <c r="F7062" s="37">
        <f t="shared" si="444"/>
        <v>261.75</v>
      </c>
      <c r="G7062" s="38"/>
      <c r="H7062" s="35">
        <v>158.80600000000001</v>
      </c>
      <c r="I7062" s="36">
        <v>113.867</v>
      </c>
      <c r="J7062" s="37">
        <f t="shared" si="445"/>
        <v>272.673</v>
      </c>
      <c r="K7062" s="38"/>
      <c r="L7062" s="35">
        <v>88.5</v>
      </c>
      <c r="M7062" s="36">
        <v>65.25</v>
      </c>
      <c r="N7062" s="37">
        <f t="shared" si="446"/>
        <v>153.75</v>
      </c>
    </row>
    <row r="7063" spans="1:14" ht="15.6" x14ac:dyDescent="0.3">
      <c r="A7063" s="39">
        <v>43760.083333333336</v>
      </c>
      <c r="B7063" s="29">
        <f t="shared" si="443"/>
        <v>10</v>
      </c>
      <c r="C7063" s="34">
        <v>22</v>
      </c>
      <c r="D7063" s="35">
        <v>135</v>
      </c>
      <c r="E7063" s="36">
        <v>128.55000000000001</v>
      </c>
      <c r="F7063" s="37">
        <f t="shared" si="444"/>
        <v>263.55</v>
      </c>
      <c r="G7063" s="38"/>
      <c r="H7063" s="35">
        <v>156.55500000000001</v>
      </c>
      <c r="I7063" s="36">
        <v>112.479</v>
      </c>
      <c r="J7063" s="37">
        <f t="shared" si="445"/>
        <v>269.03399999999999</v>
      </c>
      <c r="K7063" s="38"/>
      <c r="L7063" s="35">
        <v>80.099999999999994</v>
      </c>
      <c r="M7063" s="36">
        <v>65.849999999999994</v>
      </c>
      <c r="N7063" s="37">
        <f t="shared" si="446"/>
        <v>145.94999999999999</v>
      </c>
    </row>
    <row r="7064" spans="1:14" ht="15.6" x14ac:dyDescent="0.3">
      <c r="A7064" s="40">
        <v>43760.125</v>
      </c>
      <c r="B7064" s="29">
        <f t="shared" si="443"/>
        <v>10</v>
      </c>
      <c r="C7064" s="34">
        <v>22</v>
      </c>
      <c r="D7064" s="35">
        <v>127.95</v>
      </c>
      <c r="E7064" s="36">
        <v>117.45</v>
      </c>
      <c r="F7064" s="37">
        <f t="shared" si="444"/>
        <v>245.4</v>
      </c>
      <c r="G7064" s="38"/>
      <c r="H7064" s="35">
        <v>148.30699999999999</v>
      </c>
      <c r="I7064" s="36">
        <v>106.738</v>
      </c>
      <c r="J7064" s="37">
        <f t="shared" si="445"/>
        <v>255.04499999999999</v>
      </c>
      <c r="K7064" s="38"/>
      <c r="L7064" s="35">
        <v>79.650000000000006</v>
      </c>
      <c r="M7064" s="36">
        <v>65.25</v>
      </c>
      <c r="N7064" s="37">
        <f t="shared" si="446"/>
        <v>144.9</v>
      </c>
    </row>
    <row r="7065" spans="1:14" ht="15.6" x14ac:dyDescent="0.3">
      <c r="A7065" s="39">
        <v>43760.166666666664</v>
      </c>
      <c r="B7065" s="29">
        <f t="shared" si="443"/>
        <v>10</v>
      </c>
      <c r="C7065" s="34">
        <v>22</v>
      </c>
      <c r="D7065" s="35">
        <v>128.69999999999999</v>
      </c>
      <c r="E7065" s="36">
        <v>115.35</v>
      </c>
      <c r="F7065" s="37">
        <f t="shared" si="444"/>
        <v>244.04999999999998</v>
      </c>
      <c r="G7065" s="38"/>
      <c r="H7065" s="35">
        <v>151.36699999999999</v>
      </c>
      <c r="I7065" s="36">
        <v>108.876</v>
      </c>
      <c r="J7065" s="37">
        <f t="shared" si="445"/>
        <v>260.24299999999999</v>
      </c>
      <c r="K7065" s="38"/>
      <c r="L7065" s="35">
        <v>89.25</v>
      </c>
      <c r="M7065" s="36">
        <v>65.25</v>
      </c>
      <c r="N7065" s="37">
        <f t="shared" si="446"/>
        <v>154.5</v>
      </c>
    </row>
    <row r="7066" spans="1:14" ht="15.6" x14ac:dyDescent="0.3">
      <c r="A7066" s="40">
        <v>43760.208333333336</v>
      </c>
      <c r="B7066" s="29">
        <f t="shared" si="443"/>
        <v>10</v>
      </c>
      <c r="C7066" s="34">
        <v>22</v>
      </c>
      <c r="D7066" s="35">
        <v>130.35</v>
      </c>
      <c r="E7066" s="36">
        <v>124.05</v>
      </c>
      <c r="F7066" s="37">
        <f t="shared" si="444"/>
        <v>254.39999999999998</v>
      </c>
      <c r="G7066" s="38"/>
      <c r="H7066" s="35">
        <v>162.82300000000001</v>
      </c>
      <c r="I7066" s="36">
        <v>121.19199999999999</v>
      </c>
      <c r="J7066" s="37">
        <f t="shared" si="445"/>
        <v>284.01499999999999</v>
      </c>
      <c r="K7066" s="38"/>
      <c r="L7066" s="35">
        <v>90.3</v>
      </c>
      <c r="M7066" s="36">
        <v>65.849999999999994</v>
      </c>
      <c r="N7066" s="37">
        <f t="shared" si="446"/>
        <v>156.14999999999998</v>
      </c>
    </row>
    <row r="7067" spans="1:14" ht="15.6" x14ac:dyDescent="0.3">
      <c r="A7067" s="39">
        <v>43760.25</v>
      </c>
      <c r="B7067" s="29">
        <f t="shared" si="443"/>
        <v>10</v>
      </c>
      <c r="C7067" s="34">
        <v>22</v>
      </c>
      <c r="D7067" s="35">
        <v>129.75</v>
      </c>
      <c r="E7067" s="36">
        <v>140.69999999999999</v>
      </c>
      <c r="F7067" s="37">
        <f t="shared" si="444"/>
        <v>270.45</v>
      </c>
      <c r="G7067" s="38"/>
      <c r="H7067" s="35">
        <v>181.55</v>
      </c>
      <c r="I7067" s="36">
        <v>130.20400000000001</v>
      </c>
      <c r="J7067" s="37">
        <f t="shared" si="445"/>
        <v>311.75400000000002</v>
      </c>
      <c r="K7067" s="38"/>
      <c r="L7067" s="35">
        <v>94.5</v>
      </c>
      <c r="M7067" s="36">
        <v>69</v>
      </c>
      <c r="N7067" s="37">
        <f t="shared" si="446"/>
        <v>163.5</v>
      </c>
    </row>
    <row r="7068" spans="1:14" ht="15.6" x14ac:dyDescent="0.3">
      <c r="A7068" s="40">
        <v>43760.291666666664</v>
      </c>
      <c r="B7068" s="29">
        <f t="shared" si="443"/>
        <v>10</v>
      </c>
      <c r="C7068" s="34">
        <v>22</v>
      </c>
      <c r="D7068" s="35">
        <v>168.45</v>
      </c>
      <c r="E7068" s="36">
        <v>194.25</v>
      </c>
      <c r="F7068" s="37">
        <f t="shared" si="444"/>
        <v>362.7</v>
      </c>
      <c r="G7068" s="38"/>
      <c r="H7068" s="35">
        <v>228.75700000000001</v>
      </c>
      <c r="I7068" s="36">
        <v>161.428</v>
      </c>
      <c r="J7068" s="37">
        <f t="shared" si="445"/>
        <v>390.185</v>
      </c>
      <c r="K7068" s="38"/>
      <c r="L7068" s="35">
        <v>122.85</v>
      </c>
      <c r="M7068" s="36">
        <v>89.4</v>
      </c>
      <c r="N7068" s="37">
        <f t="shared" si="446"/>
        <v>212.25</v>
      </c>
    </row>
    <row r="7069" spans="1:14" ht="15.6" x14ac:dyDescent="0.3">
      <c r="A7069" s="39">
        <v>43760.333333333336</v>
      </c>
      <c r="B7069" s="29">
        <f t="shared" si="443"/>
        <v>10</v>
      </c>
      <c r="C7069" s="34">
        <v>22</v>
      </c>
      <c r="D7069" s="35">
        <v>181.5</v>
      </c>
      <c r="E7069" s="36">
        <v>208.05</v>
      </c>
      <c r="F7069" s="37">
        <f t="shared" si="444"/>
        <v>389.55</v>
      </c>
      <c r="G7069" s="38"/>
      <c r="H7069" s="35">
        <v>234.92699999999999</v>
      </c>
      <c r="I7069" s="36">
        <v>188.73</v>
      </c>
      <c r="J7069" s="37">
        <f t="shared" si="445"/>
        <v>423.65699999999998</v>
      </c>
      <c r="K7069" s="38"/>
      <c r="L7069" s="35">
        <v>147.6</v>
      </c>
      <c r="M7069" s="36">
        <v>104.85</v>
      </c>
      <c r="N7069" s="37">
        <f t="shared" si="446"/>
        <v>252.45</v>
      </c>
    </row>
    <row r="7070" spans="1:14" ht="15.6" x14ac:dyDescent="0.3">
      <c r="A7070" s="40">
        <v>43760.375</v>
      </c>
      <c r="B7070" s="29">
        <f t="shared" si="443"/>
        <v>10</v>
      </c>
      <c r="C7070" s="34">
        <v>22</v>
      </c>
      <c r="D7070" s="35">
        <v>213</v>
      </c>
      <c r="E7070" s="36">
        <v>234</v>
      </c>
      <c r="F7070" s="37">
        <f t="shared" si="444"/>
        <v>447</v>
      </c>
      <c r="G7070" s="38"/>
      <c r="H7070" s="35">
        <v>251.19900000000001</v>
      </c>
      <c r="I7070" s="36">
        <v>210.03399999999999</v>
      </c>
      <c r="J7070" s="37">
        <f t="shared" si="445"/>
        <v>461.233</v>
      </c>
      <c r="K7070" s="38"/>
      <c r="L7070" s="35">
        <v>164.7</v>
      </c>
      <c r="M7070" s="36">
        <v>121.05</v>
      </c>
      <c r="N7070" s="37">
        <f t="shared" si="446"/>
        <v>285.75</v>
      </c>
    </row>
    <row r="7071" spans="1:14" ht="15.6" x14ac:dyDescent="0.3">
      <c r="A7071" s="39">
        <v>43760.416666666664</v>
      </c>
      <c r="B7071" s="29">
        <f t="shared" si="443"/>
        <v>10</v>
      </c>
      <c r="C7071" s="34">
        <v>22</v>
      </c>
      <c r="D7071" s="35">
        <v>237.15</v>
      </c>
      <c r="E7071" s="36">
        <v>273.75</v>
      </c>
      <c r="F7071" s="37">
        <f t="shared" si="444"/>
        <v>510.9</v>
      </c>
      <c r="G7071" s="38"/>
      <c r="H7071" s="35">
        <v>249.61099999999999</v>
      </c>
      <c r="I7071" s="36">
        <v>223.33600000000001</v>
      </c>
      <c r="J7071" s="37">
        <f t="shared" si="445"/>
        <v>472.947</v>
      </c>
      <c r="K7071" s="38"/>
      <c r="L7071" s="35">
        <v>180.15</v>
      </c>
      <c r="M7071" s="36">
        <v>131.69999999999999</v>
      </c>
      <c r="N7071" s="37">
        <f t="shared" si="446"/>
        <v>311.85000000000002</v>
      </c>
    </row>
    <row r="7072" spans="1:14" ht="15.6" x14ac:dyDescent="0.3">
      <c r="A7072" s="40">
        <v>43760.458333333336</v>
      </c>
      <c r="B7072" s="29">
        <f t="shared" si="443"/>
        <v>10</v>
      </c>
      <c r="C7072" s="34">
        <v>22</v>
      </c>
      <c r="D7072" s="35">
        <v>240.6</v>
      </c>
      <c r="E7072" s="36">
        <v>277.95</v>
      </c>
      <c r="F7072" s="37">
        <f t="shared" si="444"/>
        <v>518.54999999999995</v>
      </c>
      <c r="G7072" s="38"/>
      <c r="H7072" s="35">
        <v>254.39500000000001</v>
      </c>
      <c r="I7072" s="36">
        <v>226.636</v>
      </c>
      <c r="J7072" s="37">
        <f t="shared" si="445"/>
        <v>481.03100000000001</v>
      </c>
      <c r="K7072" s="38"/>
      <c r="L7072" s="35">
        <v>171.45</v>
      </c>
      <c r="M7072" s="36">
        <v>134.55000000000001</v>
      </c>
      <c r="N7072" s="37">
        <f t="shared" si="446"/>
        <v>306</v>
      </c>
    </row>
    <row r="7073" spans="1:14" ht="15.6" x14ac:dyDescent="0.3">
      <c r="A7073" s="39">
        <v>43760.5</v>
      </c>
      <c r="B7073" s="29">
        <f t="shared" si="443"/>
        <v>10</v>
      </c>
      <c r="C7073" s="34">
        <v>22</v>
      </c>
      <c r="D7073" s="35">
        <v>245.55</v>
      </c>
      <c r="E7073" s="36">
        <v>279</v>
      </c>
      <c r="F7073" s="37">
        <f t="shared" si="444"/>
        <v>524.54999999999995</v>
      </c>
      <c r="G7073" s="38"/>
      <c r="H7073" s="35">
        <v>249.80600000000001</v>
      </c>
      <c r="I7073" s="36">
        <v>228.49100000000001</v>
      </c>
      <c r="J7073" s="37">
        <f t="shared" si="445"/>
        <v>478.29700000000003</v>
      </c>
      <c r="K7073" s="38"/>
      <c r="L7073" s="35">
        <v>172.05</v>
      </c>
      <c r="M7073" s="36">
        <v>137.25</v>
      </c>
      <c r="N7073" s="37">
        <f t="shared" si="446"/>
        <v>309.3</v>
      </c>
    </row>
    <row r="7074" spans="1:14" ht="15.6" x14ac:dyDescent="0.3">
      <c r="A7074" s="40">
        <v>43760.541666666664</v>
      </c>
      <c r="B7074" s="29">
        <f t="shared" si="443"/>
        <v>10</v>
      </c>
      <c r="C7074" s="34">
        <v>22</v>
      </c>
      <c r="D7074" s="35">
        <v>250.05</v>
      </c>
      <c r="E7074" s="36">
        <v>282.75</v>
      </c>
      <c r="F7074" s="37">
        <f t="shared" si="444"/>
        <v>532.79999999999995</v>
      </c>
      <c r="G7074" s="38"/>
      <c r="H7074" s="35">
        <v>255.39699999999999</v>
      </c>
      <c r="I7074" s="36">
        <v>235.642</v>
      </c>
      <c r="J7074" s="37">
        <f t="shared" si="445"/>
        <v>491.03899999999999</v>
      </c>
      <c r="K7074" s="38"/>
      <c r="L7074" s="35">
        <v>175.95</v>
      </c>
      <c r="M7074" s="36">
        <v>141</v>
      </c>
      <c r="N7074" s="37">
        <f t="shared" si="446"/>
        <v>316.95</v>
      </c>
    </row>
    <row r="7075" spans="1:14" ht="15.6" x14ac:dyDescent="0.3">
      <c r="A7075" s="39">
        <v>43760.583333333336</v>
      </c>
      <c r="B7075" s="29">
        <f t="shared" si="443"/>
        <v>10</v>
      </c>
      <c r="C7075" s="34">
        <v>22</v>
      </c>
      <c r="D7075" s="35">
        <v>256.5</v>
      </c>
      <c r="E7075" s="36">
        <v>276.45</v>
      </c>
      <c r="F7075" s="37">
        <f t="shared" si="444"/>
        <v>532.95000000000005</v>
      </c>
      <c r="G7075" s="38"/>
      <c r="H7075" s="35">
        <v>258.82799999999997</v>
      </c>
      <c r="I7075" s="36">
        <v>232.55799999999999</v>
      </c>
      <c r="J7075" s="37">
        <f t="shared" si="445"/>
        <v>491.38599999999997</v>
      </c>
      <c r="K7075" s="38"/>
      <c r="L7075" s="35">
        <v>175.35</v>
      </c>
      <c r="M7075" s="36">
        <v>139.05000000000001</v>
      </c>
      <c r="N7075" s="37">
        <f t="shared" si="446"/>
        <v>314.39999999999998</v>
      </c>
    </row>
    <row r="7076" spans="1:14" ht="15.6" x14ac:dyDescent="0.3">
      <c r="A7076" s="40">
        <v>43760.625</v>
      </c>
      <c r="B7076" s="29">
        <f t="shared" si="443"/>
        <v>10</v>
      </c>
      <c r="C7076" s="34">
        <v>22</v>
      </c>
      <c r="D7076" s="35">
        <v>245.1</v>
      </c>
      <c r="E7076" s="36">
        <v>264.89999999999998</v>
      </c>
      <c r="F7076" s="37">
        <f t="shared" si="444"/>
        <v>510</v>
      </c>
      <c r="G7076" s="38"/>
      <c r="H7076" s="35">
        <v>259.04700000000003</v>
      </c>
      <c r="I7076" s="36">
        <v>227.77099999999999</v>
      </c>
      <c r="J7076" s="37">
        <f t="shared" si="445"/>
        <v>486.81799999999998</v>
      </c>
      <c r="K7076" s="38"/>
      <c r="L7076" s="35">
        <v>171.3</v>
      </c>
      <c r="M7076" s="36">
        <v>131.4</v>
      </c>
      <c r="N7076" s="37">
        <f t="shared" si="446"/>
        <v>302.70000000000005</v>
      </c>
    </row>
    <row r="7077" spans="1:14" ht="15.6" x14ac:dyDescent="0.3">
      <c r="A7077" s="39">
        <v>43760.666666666664</v>
      </c>
      <c r="B7077" s="29">
        <f t="shared" si="443"/>
        <v>10</v>
      </c>
      <c r="C7077" s="34">
        <v>22</v>
      </c>
      <c r="D7077" s="35">
        <v>244.05</v>
      </c>
      <c r="E7077" s="36">
        <v>260.10000000000002</v>
      </c>
      <c r="F7077" s="37">
        <f t="shared" si="444"/>
        <v>504.15000000000003</v>
      </c>
      <c r="G7077" s="38"/>
      <c r="H7077" s="35">
        <v>259.84399999999999</v>
      </c>
      <c r="I7077" s="36">
        <v>223.85499999999999</v>
      </c>
      <c r="J7077" s="37">
        <f t="shared" si="445"/>
        <v>483.69899999999996</v>
      </c>
      <c r="K7077" s="38"/>
      <c r="L7077" s="35">
        <v>168.15</v>
      </c>
      <c r="M7077" s="36">
        <v>133.35</v>
      </c>
      <c r="N7077" s="37">
        <f t="shared" si="446"/>
        <v>301.5</v>
      </c>
    </row>
    <row r="7078" spans="1:14" ht="15.6" x14ac:dyDescent="0.3">
      <c r="A7078" s="40">
        <v>43760.708333333336</v>
      </c>
      <c r="B7078" s="29">
        <f t="shared" si="443"/>
        <v>10</v>
      </c>
      <c r="C7078" s="34">
        <v>22</v>
      </c>
      <c r="D7078" s="35">
        <v>232.65</v>
      </c>
      <c r="E7078" s="36">
        <v>246.45</v>
      </c>
      <c r="F7078" s="37">
        <f t="shared" si="444"/>
        <v>479.1</v>
      </c>
      <c r="G7078" s="38"/>
      <c r="H7078" s="35">
        <v>249.315</v>
      </c>
      <c r="I7078" s="36">
        <v>215.26900000000001</v>
      </c>
      <c r="J7078" s="37">
        <f t="shared" si="445"/>
        <v>464.584</v>
      </c>
      <c r="K7078" s="38"/>
      <c r="L7078" s="35">
        <v>159.9</v>
      </c>
      <c r="M7078" s="36">
        <v>125.25</v>
      </c>
      <c r="N7078" s="37">
        <f t="shared" si="446"/>
        <v>285.14999999999998</v>
      </c>
    </row>
    <row r="7079" spans="1:14" ht="15.6" x14ac:dyDescent="0.3">
      <c r="A7079" s="39">
        <v>43760.75</v>
      </c>
      <c r="B7079" s="29">
        <f t="shared" si="443"/>
        <v>10</v>
      </c>
      <c r="C7079" s="34">
        <v>22</v>
      </c>
      <c r="D7079" s="35">
        <v>228.3</v>
      </c>
      <c r="E7079" s="36">
        <v>219.45</v>
      </c>
      <c r="F7079" s="37">
        <f t="shared" si="444"/>
        <v>447.75</v>
      </c>
      <c r="G7079" s="38"/>
      <c r="H7079" s="35">
        <v>240.624</v>
      </c>
      <c r="I7079" s="36">
        <v>198.471</v>
      </c>
      <c r="J7079" s="37">
        <f t="shared" si="445"/>
        <v>439.09500000000003</v>
      </c>
      <c r="K7079" s="38"/>
      <c r="L7079" s="35">
        <v>144.15</v>
      </c>
      <c r="M7079" s="36">
        <v>116.4</v>
      </c>
      <c r="N7079" s="37">
        <f t="shared" si="446"/>
        <v>260.55</v>
      </c>
    </row>
    <row r="7080" spans="1:14" ht="15.6" x14ac:dyDescent="0.3">
      <c r="A7080" s="40">
        <v>43760.791666666664</v>
      </c>
      <c r="B7080" s="29">
        <f t="shared" si="443"/>
        <v>10</v>
      </c>
      <c r="C7080" s="34">
        <v>22</v>
      </c>
      <c r="D7080" s="35">
        <v>217.8</v>
      </c>
      <c r="E7080" s="36">
        <v>193.2</v>
      </c>
      <c r="F7080" s="37">
        <f t="shared" si="444"/>
        <v>411</v>
      </c>
      <c r="G7080" s="38"/>
      <c r="H7080" s="35">
        <v>186.66900000000001</v>
      </c>
      <c r="I7080" s="36">
        <v>167.40100000000001</v>
      </c>
      <c r="J7080" s="37">
        <f t="shared" si="445"/>
        <v>354.07000000000005</v>
      </c>
      <c r="K7080" s="38"/>
      <c r="L7080" s="35">
        <v>107.1</v>
      </c>
      <c r="M7080" s="36">
        <v>91.5</v>
      </c>
      <c r="N7080" s="37">
        <f t="shared" si="446"/>
        <v>198.6</v>
      </c>
    </row>
    <row r="7081" spans="1:14" ht="15.6" x14ac:dyDescent="0.3">
      <c r="A7081" s="39">
        <v>43760.833333333336</v>
      </c>
      <c r="B7081" s="29">
        <f t="shared" si="443"/>
        <v>10</v>
      </c>
      <c r="C7081" s="34">
        <v>22</v>
      </c>
      <c r="D7081" s="35">
        <v>218.85</v>
      </c>
      <c r="E7081" s="36">
        <v>182.55</v>
      </c>
      <c r="F7081" s="37">
        <f t="shared" si="444"/>
        <v>401.4</v>
      </c>
      <c r="G7081" s="38"/>
      <c r="H7081" s="35">
        <v>176.279</v>
      </c>
      <c r="I7081" s="36">
        <v>162.35300000000001</v>
      </c>
      <c r="J7081" s="37">
        <f t="shared" si="445"/>
        <v>338.63200000000001</v>
      </c>
      <c r="K7081" s="38"/>
      <c r="L7081" s="35">
        <v>98.1</v>
      </c>
      <c r="M7081" s="36">
        <v>81.45</v>
      </c>
      <c r="N7081" s="37">
        <f t="shared" si="446"/>
        <v>179.55</v>
      </c>
    </row>
    <row r="7082" spans="1:14" ht="15.6" x14ac:dyDescent="0.3">
      <c r="A7082" s="40">
        <v>43760.875</v>
      </c>
      <c r="B7082" s="29">
        <f t="shared" si="443"/>
        <v>10</v>
      </c>
      <c r="C7082" s="34">
        <v>22</v>
      </c>
      <c r="D7082" s="35">
        <v>207</v>
      </c>
      <c r="E7082" s="36">
        <v>179.55</v>
      </c>
      <c r="F7082" s="37">
        <f t="shared" si="444"/>
        <v>386.55</v>
      </c>
      <c r="G7082" s="38"/>
      <c r="H7082" s="35">
        <v>177.131</v>
      </c>
      <c r="I7082" s="36">
        <v>160.56899999999999</v>
      </c>
      <c r="J7082" s="37">
        <f t="shared" si="445"/>
        <v>337.7</v>
      </c>
      <c r="K7082" s="38"/>
      <c r="L7082" s="35">
        <v>99.6</v>
      </c>
      <c r="M7082" s="36">
        <v>79.8</v>
      </c>
      <c r="N7082" s="37">
        <f t="shared" si="446"/>
        <v>179.39999999999998</v>
      </c>
    </row>
    <row r="7083" spans="1:14" ht="15.6" x14ac:dyDescent="0.3">
      <c r="A7083" s="39">
        <v>43760.916666666664</v>
      </c>
      <c r="B7083" s="29">
        <f t="shared" si="443"/>
        <v>10</v>
      </c>
      <c r="C7083" s="34">
        <v>22</v>
      </c>
      <c r="D7083" s="35">
        <v>171.6</v>
      </c>
      <c r="E7083" s="36">
        <v>151.05000000000001</v>
      </c>
      <c r="F7083" s="37">
        <f t="shared" si="444"/>
        <v>322.64999999999998</v>
      </c>
      <c r="G7083" s="38"/>
      <c r="H7083" s="35">
        <v>173.69200000000001</v>
      </c>
      <c r="I7083" s="36">
        <v>156.99</v>
      </c>
      <c r="J7083" s="37">
        <f t="shared" si="445"/>
        <v>330.68200000000002</v>
      </c>
      <c r="K7083" s="38"/>
      <c r="L7083" s="35">
        <v>99.9</v>
      </c>
      <c r="M7083" s="36">
        <v>73.95</v>
      </c>
      <c r="N7083" s="37">
        <f t="shared" si="446"/>
        <v>173.85000000000002</v>
      </c>
    </row>
    <row r="7084" spans="1:14" ht="15.6" x14ac:dyDescent="0.3">
      <c r="A7084" s="40">
        <v>43760.958333333336</v>
      </c>
      <c r="B7084" s="29">
        <f t="shared" si="443"/>
        <v>10</v>
      </c>
      <c r="C7084" s="34">
        <v>22</v>
      </c>
      <c r="D7084" s="35">
        <v>163.95</v>
      </c>
      <c r="E7084" s="36">
        <v>146.85</v>
      </c>
      <c r="F7084" s="37">
        <f t="shared" si="444"/>
        <v>310.79999999999995</v>
      </c>
      <c r="G7084" s="38"/>
      <c r="H7084" s="35">
        <v>169.85599999999999</v>
      </c>
      <c r="I7084" s="36">
        <v>154.92099999999999</v>
      </c>
      <c r="J7084" s="37">
        <f t="shared" si="445"/>
        <v>324.77699999999999</v>
      </c>
      <c r="K7084" s="38"/>
      <c r="L7084" s="35">
        <v>99.15</v>
      </c>
      <c r="M7084" s="36">
        <v>69.45</v>
      </c>
      <c r="N7084" s="37">
        <f t="shared" si="446"/>
        <v>168.60000000000002</v>
      </c>
    </row>
    <row r="7085" spans="1:14" ht="15.6" x14ac:dyDescent="0.3">
      <c r="A7085" s="39">
        <v>43760</v>
      </c>
      <c r="B7085" s="29">
        <f t="shared" si="443"/>
        <v>10</v>
      </c>
      <c r="C7085" s="34">
        <v>22</v>
      </c>
      <c r="D7085" s="35">
        <v>138.9</v>
      </c>
      <c r="E7085" s="36">
        <v>140.85</v>
      </c>
      <c r="F7085" s="37">
        <f t="shared" si="444"/>
        <v>279.75</v>
      </c>
      <c r="G7085" s="38"/>
      <c r="H7085" s="35">
        <v>162.06100000000001</v>
      </c>
      <c r="I7085" s="36">
        <v>123.17400000000001</v>
      </c>
      <c r="J7085" s="37">
        <f t="shared" si="445"/>
        <v>285.23500000000001</v>
      </c>
      <c r="K7085" s="38"/>
      <c r="L7085" s="35">
        <v>83.4</v>
      </c>
      <c r="M7085" s="36">
        <v>61.05</v>
      </c>
      <c r="N7085" s="37">
        <f t="shared" si="446"/>
        <v>144.44999999999999</v>
      </c>
    </row>
    <row r="7086" spans="1:14" ht="15.6" x14ac:dyDescent="0.3">
      <c r="A7086" s="40">
        <v>43761.041666666664</v>
      </c>
      <c r="B7086" s="29">
        <f t="shared" si="443"/>
        <v>10</v>
      </c>
      <c r="C7086" s="34">
        <v>23</v>
      </c>
      <c r="D7086" s="35">
        <v>128.85</v>
      </c>
      <c r="E7086" s="36">
        <v>124.95</v>
      </c>
      <c r="F7086" s="37">
        <f t="shared" si="444"/>
        <v>253.8</v>
      </c>
      <c r="G7086" s="38"/>
      <c r="H7086" s="35">
        <v>157.81100000000001</v>
      </c>
      <c r="I7086" s="36">
        <v>105.791</v>
      </c>
      <c r="J7086" s="37">
        <f t="shared" si="445"/>
        <v>263.60199999999998</v>
      </c>
      <c r="K7086" s="38"/>
      <c r="L7086" s="35">
        <v>78</v>
      </c>
      <c r="M7086" s="36">
        <v>61.35</v>
      </c>
      <c r="N7086" s="37">
        <f t="shared" si="446"/>
        <v>139.35</v>
      </c>
    </row>
    <row r="7087" spans="1:14" ht="15.6" x14ac:dyDescent="0.3">
      <c r="A7087" s="39">
        <v>43761.083333333336</v>
      </c>
      <c r="B7087" s="29">
        <f t="shared" si="443"/>
        <v>10</v>
      </c>
      <c r="C7087" s="34">
        <v>23</v>
      </c>
      <c r="D7087" s="35">
        <v>123.6</v>
      </c>
      <c r="E7087" s="36">
        <v>122.85</v>
      </c>
      <c r="F7087" s="37">
        <f t="shared" si="444"/>
        <v>246.45</v>
      </c>
      <c r="G7087" s="38"/>
      <c r="H7087" s="35">
        <v>158.46100000000001</v>
      </c>
      <c r="I7087" s="36">
        <v>104.55800000000001</v>
      </c>
      <c r="J7087" s="37">
        <f t="shared" si="445"/>
        <v>263.01900000000001</v>
      </c>
      <c r="K7087" s="38"/>
      <c r="L7087" s="35">
        <v>79.349999999999994</v>
      </c>
      <c r="M7087" s="36">
        <v>61.05</v>
      </c>
      <c r="N7087" s="37">
        <f t="shared" si="446"/>
        <v>140.39999999999998</v>
      </c>
    </row>
    <row r="7088" spans="1:14" ht="15.6" x14ac:dyDescent="0.3">
      <c r="A7088" s="40">
        <v>43761.125</v>
      </c>
      <c r="B7088" s="29">
        <f t="shared" si="443"/>
        <v>10</v>
      </c>
      <c r="C7088" s="34">
        <v>23</v>
      </c>
      <c r="D7088" s="35">
        <v>124.95</v>
      </c>
      <c r="E7088" s="36">
        <v>112.5</v>
      </c>
      <c r="F7088" s="37">
        <f t="shared" si="444"/>
        <v>237.45</v>
      </c>
      <c r="G7088" s="38"/>
      <c r="H7088" s="35">
        <v>143.745</v>
      </c>
      <c r="I7088" s="36">
        <v>106.051</v>
      </c>
      <c r="J7088" s="37">
        <f t="shared" si="445"/>
        <v>249.79599999999999</v>
      </c>
      <c r="K7088" s="38"/>
      <c r="L7088" s="35">
        <v>77.099999999999994</v>
      </c>
      <c r="M7088" s="36">
        <v>60.6</v>
      </c>
      <c r="N7088" s="37">
        <f t="shared" si="446"/>
        <v>137.69999999999999</v>
      </c>
    </row>
    <row r="7089" spans="1:14" ht="15.6" x14ac:dyDescent="0.3">
      <c r="A7089" s="39">
        <v>43761.166666666664</v>
      </c>
      <c r="B7089" s="29">
        <f t="shared" si="443"/>
        <v>10</v>
      </c>
      <c r="C7089" s="34">
        <v>23</v>
      </c>
      <c r="D7089" s="35">
        <v>123.15</v>
      </c>
      <c r="E7089" s="36">
        <v>112.2</v>
      </c>
      <c r="F7089" s="37">
        <f t="shared" si="444"/>
        <v>235.35000000000002</v>
      </c>
      <c r="G7089" s="38"/>
      <c r="H7089" s="35">
        <v>149.62100000000001</v>
      </c>
      <c r="I7089" s="36">
        <v>111.93600000000001</v>
      </c>
      <c r="J7089" s="37">
        <f t="shared" si="445"/>
        <v>261.55700000000002</v>
      </c>
      <c r="K7089" s="38"/>
      <c r="L7089" s="35">
        <v>85.95</v>
      </c>
      <c r="M7089" s="36">
        <v>61.8</v>
      </c>
      <c r="N7089" s="37">
        <f t="shared" si="446"/>
        <v>147.75</v>
      </c>
    </row>
    <row r="7090" spans="1:14" ht="15.6" x14ac:dyDescent="0.3">
      <c r="A7090" s="40">
        <v>43761.208333333336</v>
      </c>
      <c r="B7090" s="29">
        <f t="shared" si="443"/>
        <v>10</v>
      </c>
      <c r="C7090" s="34">
        <v>23</v>
      </c>
      <c r="D7090" s="35">
        <v>125.25</v>
      </c>
      <c r="E7090" s="36">
        <v>114.9</v>
      </c>
      <c r="F7090" s="37">
        <f t="shared" si="444"/>
        <v>240.15</v>
      </c>
      <c r="G7090" s="38"/>
      <c r="H7090" s="35">
        <v>158.47399999999999</v>
      </c>
      <c r="I7090" s="36">
        <v>120.703</v>
      </c>
      <c r="J7090" s="37">
        <f t="shared" si="445"/>
        <v>279.17700000000002</v>
      </c>
      <c r="K7090" s="38"/>
      <c r="L7090" s="35">
        <v>86.55</v>
      </c>
      <c r="M7090" s="36">
        <v>61.2</v>
      </c>
      <c r="N7090" s="37">
        <f t="shared" si="446"/>
        <v>147.75</v>
      </c>
    </row>
    <row r="7091" spans="1:14" ht="15.6" x14ac:dyDescent="0.3">
      <c r="A7091" s="39">
        <v>43761.25</v>
      </c>
      <c r="B7091" s="29">
        <f t="shared" si="443"/>
        <v>10</v>
      </c>
      <c r="C7091" s="34">
        <v>23</v>
      </c>
      <c r="D7091" s="35">
        <v>124.5</v>
      </c>
      <c r="E7091" s="36">
        <v>137.69999999999999</v>
      </c>
      <c r="F7091" s="37">
        <f t="shared" si="444"/>
        <v>262.2</v>
      </c>
      <c r="G7091" s="38"/>
      <c r="H7091" s="35">
        <v>183.06100000000001</v>
      </c>
      <c r="I7091" s="36">
        <v>132.19900000000001</v>
      </c>
      <c r="J7091" s="37">
        <f t="shared" si="445"/>
        <v>315.26</v>
      </c>
      <c r="K7091" s="38"/>
      <c r="L7091" s="35">
        <v>94.95</v>
      </c>
      <c r="M7091" s="36">
        <v>64.8</v>
      </c>
      <c r="N7091" s="37">
        <f t="shared" si="446"/>
        <v>159.75</v>
      </c>
    </row>
    <row r="7092" spans="1:14" ht="15.6" x14ac:dyDescent="0.3">
      <c r="A7092" s="40">
        <v>43761.291666666664</v>
      </c>
      <c r="B7092" s="29">
        <f t="shared" si="443"/>
        <v>10</v>
      </c>
      <c r="C7092" s="34">
        <v>23</v>
      </c>
      <c r="D7092" s="35">
        <v>169.2</v>
      </c>
      <c r="E7092" s="36">
        <v>193.2</v>
      </c>
      <c r="F7092" s="37">
        <f t="shared" si="444"/>
        <v>362.4</v>
      </c>
      <c r="G7092" s="38"/>
      <c r="H7092" s="35">
        <v>221.05099999999999</v>
      </c>
      <c r="I7092" s="36">
        <v>168.274</v>
      </c>
      <c r="J7092" s="37">
        <f t="shared" si="445"/>
        <v>389.32499999999999</v>
      </c>
      <c r="K7092" s="38"/>
      <c r="L7092" s="35">
        <v>121.2</v>
      </c>
      <c r="M7092" s="36">
        <v>83.1</v>
      </c>
      <c r="N7092" s="37">
        <f t="shared" si="446"/>
        <v>204.3</v>
      </c>
    </row>
    <row r="7093" spans="1:14" ht="15.6" x14ac:dyDescent="0.3">
      <c r="A7093" s="39">
        <v>43761.333333333336</v>
      </c>
      <c r="B7093" s="29">
        <f t="shared" si="443"/>
        <v>10</v>
      </c>
      <c r="C7093" s="34">
        <v>23</v>
      </c>
      <c r="D7093" s="35">
        <v>181.35</v>
      </c>
      <c r="E7093" s="36">
        <v>199.65</v>
      </c>
      <c r="F7093" s="37">
        <f t="shared" si="444"/>
        <v>381</v>
      </c>
      <c r="G7093" s="38"/>
      <c r="H7093" s="35">
        <v>236.40600000000001</v>
      </c>
      <c r="I7093" s="36">
        <v>191.768</v>
      </c>
      <c r="J7093" s="37">
        <f t="shared" si="445"/>
        <v>428.17399999999998</v>
      </c>
      <c r="K7093" s="38"/>
      <c r="L7093" s="35">
        <v>142.5</v>
      </c>
      <c r="M7093" s="36">
        <v>104.55</v>
      </c>
      <c r="N7093" s="37">
        <f t="shared" si="446"/>
        <v>247.05</v>
      </c>
    </row>
    <row r="7094" spans="1:14" ht="15.6" x14ac:dyDescent="0.3">
      <c r="A7094" s="40">
        <v>43761.375</v>
      </c>
      <c r="B7094" s="29">
        <f t="shared" si="443"/>
        <v>10</v>
      </c>
      <c r="C7094" s="34">
        <v>23</v>
      </c>
      <c r="D7094" s="35">
        <v>207.9</v>
      </c>
      <c r="E7094" s="36">
        <v>229.95</v>
      </c>
      <c r="F7094" s="37">
        <f t="shared" si="444"/>
        <v>437.85</v>
      </c>
      <c r="G7094" s="38"/>
      <c r="H7094" s="35">
        <v>253.107</v>
      </c>
      <c r="I7094" s="36">
        <v>212.041</v>
      </c>
      <c r="J7094" s="37">
        <f t="shared" si="445"/>
        <v>465.14800000000002</v>
      </c>
      <c r="K7094" s="38"/>
      <c r="L7094" s="35">
        <v>163.80000000000001</v>
      </c>
      <c r="M7094" s="36">
        <v>119.1</v>
      </c>
      <c r="N7094" s="37">
        <f t="shared" si="446"/>
        <v>282.89999999999998</v>
      </c>
    </row>
    <row r="7095" spans="1:14" ht="15.6" x14ac:dyDescent="0.3">
      <c r="A7095" s="39">
        <v>43761.416666666664</v>
      </c>
      <c r="B7095" s="29">
        <f t="shared" si="443"/>
        <v>10</v>
      </c>
      <c r="C7095" s="34">
        <v>23</v>
      </c>
      <c r="D7095" s="35">
        <v>223.35</v>
      </c>
      <c r="E7095" s="36">
        <v>261.14999999999998</v>
      </c>
      <c r="F7095" s="37">
        <f t="shared" si="444"/>
        <v>484.5</v>
      </c>
      <c r="G7095" s="38"/>
      <c r="H7095" s="35">
        <v>260.40499999999997</v>
      </c>
      <c r="I7095" s="36">
        <v>227.49100000000001</v>
      </c>
      <c r="J7095" s="37">
        <f t="shared" si="445"/>
        <v>487.89599999999996</v>
      </c>
      <c r="K7095" s="38"/>
      <c r="L7095" s="35">
        <v>176.55</v>
      </c>
      <c r="M7095" s="36">
        <v>131.1</v>
      </c>
      <c r="N7095" s="37">
        <f t="shared" si="446"/>
        <v>307.64999999999998</v>
      </c>
    </row>
    <row r="7096" spans="1:14" ht="15.6" x14ac:dyDescent="0.3">
      <c r="A7096" s="40">
        <v>43761.458333333336</v>
      </c>
      <c r="B7096" s="29">
        <f t="shared" si="443"/>
        <v>10</v>
      </c>
      <c r="C7096" s="34">
        <v>23</v>
      </c>
      <c r="D7096" s="35">
        <v>233.25</v>
      </c>
      <c r="E7096" s="36">
        <v>273</v>
      </c>
      <c r="F7096" s="37">
        <f t="shared" si="444"/>
        <v>506.25</v>
      </c>
      <c r="G7096" s="38"/>
      <c r="H7096" s="35">
        <v>259.87200000000001</v>
      </c>
      <c r="I7096" s="36">
        <v>230.21899999999999</v>
      </c>
      <c r="J7096" s="37">
        <f t="shared" si="445"/>
        <v>490.09100000000001</v>
      </c>
      <c r="K7096" s="38"/>
      <c r="L7096" s="35">
        <v>174.6</v>
      </c>
      <c r="M7096" s="36">
        <v>133.80000000000001</v>
      </c>
      <c r="N7096" s="37">
        <f t="shared" si="446"/>
        <v>308.39999999999998</v>
      </c>
    </row>
    <row r="7097" spans="1:14" ht="15.6" x14ac:dyDescent="0.3">
      <c r="A7097" s="39">
        <v>43761.5</v>
      </c>
      <c r="B7097" s="29">
        <f t="shared" si="443"/>
        <v>10</v>
      </c>
      <c r="C7097" s="34">
        <v>23</v>
      </c>
      <c r="D7097" s="35">
        <v>247.35</v>
      </c>
      <c r="E7097" s="36">
        <v>272.7</v>
      </c>
      <c r="F7097" s="37">
        <f t="shared" si="444"/>
        <v>520.04999999999995</v>
      </c>
      <c r="G7097" s="38"/>
      <c r="H7097" s="35">
        <v>252.25299999999999</v>
      </c>
      <c r="I7097" s="36">
        <v>230.14699999999999</v>
      </c>
      <c r="J7097" s="37">
        <f t="shared" si="445"/>
        <v>482.4</v>
      </c>
      <c r="K7097" s="38"/>
      <c r="L7097" s="35">
        <v>177.9</v>
      </c>
      <c r="M7097" s="36">
        <v>136.94999999999999</v>
      </c>
      <c r="N7097" s="37">
        <f t="shared" si="446"/>
        <v>314.85000000000002</v>
      </c>
    </row>
    <row r="7098" spans="1:14" ht="15.6" x14ac:dyDescent="0.3">
      <c r="A7098" s="40">
        <v>43761.541666666664</v>
      </c>
      <c r="B7098" s="29">
        <f t="shared" si="443"/>
        <v>10</v>
      </c>
      <c r="C7098" s="34">
        <v>23</v>
      </c>
      <c r="D7098" s="35">
        <v>257.85000000000002</v>
      </c>
      <c r="E7098" s="36">
        <v>274.8</v>
      </c>
      <c r="F7098" s="37">
        <f t="shared" si="444"/>
        <v>532.65000000000009</v>
      </c>
      <c r="G7098" s="38"/>
      <c r="H7098" s="35">
        <v>265.16500000000002</v>
      </c>
      <c r="I7098" s="36">
        <v>241.93100000000001</v>
      </c>
      <c r="J7098" s="37">
        <f t="shared" si="445"/>
        <v>507.096</v>
      </c>
      <c r="K7098" s="38"/>
      <c r="L7098" s="35">
        <v>180.9</v>
      </c>
      <c r="M7098" s="36">
        <v>141.15</v>
      </c>
      <c r="N7098" s="37">
        <f t="shared" si="446"/>
        <v>322.05</v>
      </c>
    </row>
    <row r="7099" spans="1:14" ht="15.6" x14ac:dyDescent="0.3">
      <c r="A7099" s="39">
        <v>43761.583333333336</v>
      </c>
      <c r="B7099" s="29">
        <f t="shared" si="443"/>
        <v>10</v>
      </c>
      <c r="C7099" s="34">
        <v>23</v>
      </c>
      <c r="D7099" s="35">
        <v>261.45</v>
      </c>
      <c r="E7099" s="36">
        <v>270.60000000000002</v>
      </c>
      <c r="F7099" s="37">
        <f t="shared" si="444"/>
        <v>532.04999999999995</v>
      </c>
      <c r="G7099" s="38"/>
      <c r="H7099" s="35">
        <v>258.13099999999997</v>
      </c>
      <c r="I7099" s="36">
        <v>237.41399999999999</v>
      </c>
      <c r="J7099" s="37">
        <f t="shared" si="445"/>
        <v>495.54499999999996</v>
      </c>
      <c r="K7099" s="38"/>
      <c r="L7099" s="35">
        <v>177.6</v>
      </c>
      <c r="M7099" s="36">
        <v>136.80000000000001</v>
      </c>
      <c r="N7099" s="37">
        <f t="shared" si="446"/>
        <v>314.39999999999998</v>
      </c>
    </row>
    <row r="7100" spans="1:14" ht="15.6" x14ac:dyDescent="0.3">
      <c r="A7100" s="40">
        <v>43761.625</v>
      </c>
      <c r="B7100" s="29">
        <f t="shared" si="443"/>
        <v>10</v>
      </c>
      <c r="C7100" s="34">
        <v>23</v>
      </c>
      <c r="D7100" s="35">
        <v>261.45</v>
      </c>
      <c r="E7100" s="36">
        <v>269.85000000000002</v>
      </c>
      <c r="F7100" s="37">
        <f t="shared" si="444"/>
        <v>531.29999999999995</v>
      </c>
      <c r="G7100" s="38"/>
      <c r="H7100" s="35">
        <v>254.80199999999999</v>
      </c>
      <c r="I7100" s="36">
        <v>237.99799999999999</v>
      </c>
      <c r="J7100" s="37">
        <f t="shared" si="445"/>
        <v>492.79999999999995</v>
      </c>
      <c r="K7100" s="38"/>
      <c r="L7100" s="35">
        <v>174.45</v>
      </c>
      <c r="M7100" s="36">
        <v>133.5</v>
      </c>
      <c r="N7100" s="37">
        <f t="shared" si="446"/>
        <v>307.95</v>
      </c>
    </row>
    <row r="7101" spans="1:14" ht="15.6" x14ac:dyDescent="0.3">
      <c r="A7101" s="39">
        <v>43761.666666666664</v>
      </c>
      <c r="B7101" s="29">
        <f t="shared" si="443"/>
        <v>10</v>
      </c>
      <c r="C7101" s="34">
        <v>23</v>
      </c>
      <c r="D7101" s="35">
        <v>250.5</v>
      </c>
      <c r="E7101" s="36">
        <v>262.05</v>
      </c>
      <c r="F7101" s="37">
        <f t="shared" si="444"/>
        <v>512.54999999999995</v>
      </c>
      <c r="G7101" s="38"/>
      <c r="H7101" s="35">
        <v>257.54000000000002</v>
      </c>
      <c r="I7101" s="36">
        <v>235.22499999999999</v>
      </c>
      <c r="J7101" s="37">
        <f t="shared" si="445"/>
        <v>492.76499999999999</v>
      </c>
      <c r="K7101" s="38"/>
      <c r="L7101" s="35">
        <v>172.5</v>
      </c>
      <c r="M7101" s="36">
        <v>133.05000000000001</v>
      </c>
      <c r="N7101" s="37">
        <f t="shared" si="446"/>
        <v>305.55</v>
      </c>
    </row>
    <row r="7102" spans="1:14" ht="15.6" x14ac:dyDescent="0.3">
      <c r="A7102" s="40">
        <v>43761.708333333336</v>
      </c>
      <c r="B7102" s="29">
        <f t="shared" si="443"/>
        <v>10</v>
      </c>
      <c r="C7102" s="34">
        <v>23</v>
      </c>
      <c r="D7102" s="35">
        <v>242.7</v>
      </c>
      <c r="E7102" s="36">
        <v>252.15</v>
      </c>
      <c r="F7102" s="37">
        <f t="shared" si="444"/>
        <v>494.85</v>
      </c>
      <c r="G7102" s="38"/>
      <c r="H7102" s="35">
        <v>246.25299999999999</v>
      </c>
      <c r="I7102" s="36">
        <v>230.232</v>
      </c>
      <c r="J7102" s="37">
        <f t="shared" si="445"/>
        <v>476.48500000000001</v>
      </c>
      <c r="K7102" s="38"/>
      <c r="L7102" s="35">
        <v>166.8</v>
      </c>
      <c r="M7102" s="36">
        <v>128.1</v>
      </c>
      <c r="N7102" s="37">
        <f t="shared" si="446"/>
        <v>294.89999999999998</v>
      </c>
    </row>
    <row r="7103" spans="1:14" ht="15.6" x14ac:dyDescent="0.3">
      <c r="A7103" s="39">
        <v>43761.75</v>
      </c>
      <c r="B7103" s="29">
        <f t="shared" si="443"/>
        <v>10</v>
      </c>
      <c r="C7103" s="34">
        <v>23</v>
      </c>
      <c r="D7103" s="35">
        <v>242.1</v>
      </c>
      <c r="E7103" s="36">
        <v>226.05</v>
      </c>
      <c r="F7103" s="37">
        <f t="shared" si="444"/>
        <v>468.15</v>
      </c>
      <c r="G7103" s="38"/>
      <c r="H7103" s="35">
        <v>234.399</v>
      </c>
      <c r="I7103" s="36">
        <v>209.90199999999999</v>
      </c>
      <c r="J7103" s="37">
        <f t="shared" si="445"/>
        <v>444.30099999999999</v>
      </c>
      <c r="K7103" s="38"/>
      <c r="L7103" s="35">
        <v>154.19999999999999</v>
      </c>
      <c r="M7103" s="36">
        <v>118.65</v>
      </c>
      <c r="N7103" s="37">
        <f t="shared" si="446"/>
        <v>272.85000000000002</v>
      </c>
    </row>
    <row r="7104" spans="1:14" ht="15.6" x14ac:dyDescent="0.3">
      <c r="A7104" s="40">
        <v>43761.791666666664</v>
      </c>
      <c r="B7104" s="29">
        <f t="shared" si="443"/>
        <v>10</v>
      </c>
      <c r="C7104" s="34">
        <v>23</v>
      </c>
      <c r="D7104" s="35">
        <v>229.35</v>
      </c>
      <c r="E7104" s="36">
        <v>194.85</v>
      </c>
      <c r="F7104" s="37">
        <f t="shared" si="444"/>
        <v>424.2</v>
      </c>
      <c r="G7104" s="38"/>
      <c r="H7104" s="35">
        <v>178.529</v>
      </c>
      <c r="I7104" s="36">
        <v>172.886</v>
      </c>
      <c r="J7104" s="37">
        <f t="shared" si="445"/>
        <v>351.41499999999996</v>
      </c>
      <c r="K7104" s="38"/>
      <c r="L7104" s="35">
        <v>107.1</v>
      </c>
      <c r="M7104" s="36">
        <v>92.7</v>
      </c>
      <c r="N7104" s="37">
        <f t="shared" si="446"/>
        <v>199.8</v>
      </c>
    </row>
    <row r="7105" spans="1:14" ht="15.6" x14ac:dyDescent="0.3">
      <c r="A7105" s="39">
        <v>43761.833333333336</v>
      </c>
      <c r="B7105" s="29">
        <f t="shared" si="443"/>
        <v>10</v>
      </c>
      <c r="C7105" s="34">
        <v>23</v>
      </c>
      <c r="D7105" s="35">
        <v>223.05</v>
      </c>
      <c r="E7105" s="36">
        <v>180.45</v>
      </c>
      <c r="F7105" s="37">
        <f t="shared" si="444"/>
        <v>403.5</v>
      </c>
      <c r="G7105" s="38"/>
      <c r="H7105" s="35">
        <v>174.36</v>
      </c>
      <c r="I7105" s="36">
        <v>160.982</v>
      </c>
      <c r="J7105" s="37">
        <f t="shared" si="445"/>
        <v>335.34199999999998</v>
      </c>
      <c r="K7105" s="38"/>
      <c r="L7105" s="35">
        <v>99</v>
      </c>
      <c r="M7105" s="36">
        <v>79.2</v>
      </c>
      <c r="N7105" s="37">
        <f t="shared" si="446"/>
        <v>178.2</v>
      </c>
    </row>
    <row r="7106" spans="1:14" ht="15.6" x14ac:dyDescent="0.3">
      <c r="A7106" s="40">
        <v>43761.875</v>
      </c>
      <c r="B7106" s="29">
        <f t="shared" si="443"/>
        <v>10</v>
      </c>
      <c r="C7106" s="34">
        <v>23</v>
      </c>
      <c r="D7106" s="35">
        <v>213</v>
      </c>
      <c r="E7106" s="36">
        <v>176.25</v>
      </c>
      <c r="F7106" s="37">
        <f t="shared" si="444"/>
        <v>389.25</v>
      </c>
      <c r="G7106" s="38"/>
      <c r="H7106" s="35">
        <v>178.54400000000001</v>
      </c>
      <c r="I7106" s="36">
        <v>161.465</v>
      </c>
      <c r="J7106" s="37">
        <f t="shared" si="445"/>
        <v>340.00900000000001</v>
      </c>
      <c r="K7106" s="38"/>
      <c r="L7106" s="35">
        <v>99.3</v>
      </c>
      <c r="M7106" s="36">
        <v>75.150000000000006</v>
      </c>
      <c r="N7106" s="37">
        <f t="shared" si="446"/>
        <v>174.45</v>
      </c>
    </row>
    <row r="7107" spans="1:14" ht="15.6" x14ac:dyDescent="0.3">
      <c r="A7107" s="39">
        <v>43761.916666666664</v>
      </c>
      <c r="B7107" s="29">
        <f t="shared" si="443"/>
        <v>10</v>
      </c>
      <c r="C7107" s="34">
        <v>23</v>
      </c>
      <c r="D7107" s="35">
        <v>177.3</v>
      </c>
      <c r="E7107" s="36">
        <v>150</v>
      </c>
      <c r="F7107" s="37">
        <f t="shared" si="444"/>
        <v>327.3</v>
      </c>
      <c r="G7107" s="38"/>
      <c r="H7107" s="35">
        <v>171.74799999999999</v>
      </c>
      <c r="I7107" s="36">
        <v>150.89599999999999</v>
      </c>
      <c r="J7107" s="37">
        <f t="shared" si="445"/>
        <v>322.64400000000001</v>
      </c>
      <c r="K7107" s="38"/>
      <c r="L7107" s="35">
        <v>96.75</v>
      </c>
      <c r="M7107" s="36">
        <v>71.25</v>
      </c>
      <c r="N7107" s="37">
        <f t="shared" si="446"/>
        <v>168</v>
      </c>
    </row>
    <row r="7108" spans="1:14" ht="15.6" x14ac:dyDescent="0.3">
      <c r="A7108" s="40">
        <v>43761.958333333336</v>
      </c>
      <c r="B7108" s="29">
        <f t="shared" si="443"/>
        <v>10</v>
      </c>
      <c r="C7108" s="34">
        <v>23</v>
      </c>
      <c r="D7108" s="35">
        <v>160.5</v>
      </c>
      <c r="E7108" s="36">
        <v>141.75</v>
      </c>
      <c r="F7108" s="37">
        <f t="shared" si="444"/>
        <v>302.25</v>
      </c>
      <c r="G7108" s="38"/>
      <c r="H7108" s="35">
        <v>169.34</v>
      </c>
      <c r="I7108" s="36">
        <v>146.33699999999999</v>
      </c>
      <c r="J7108" s="37">
        <f t="shared" si="445"/>
        <v>315.67700000000002</v>
      </c>
      <c r="K7108" s="38"/>
      <c r="L7108" s="35">
        <v>92.4</v>
      </c>
      <c r="M7108" s="36">
        <v>67.5</v>
      </c>
      <c r="N7108" s="37">
        <f t="shared" si="446"/>
        <v>159.9</v>
      </c>
    </row>
    <row r="7109" spans="1:14" ht="15.6" x14ac:dyDescent="0.3">
      <c r="A7109" s="39">
        <v>43761</v>
      </c>
      <c r="B7109" s="29">
        <f t="shared" si="443"/>
        <v>10</v>
      </c>
      <c r="C7109" s="34">
        <v>23</v>
      </c>
      <c r="D7109" s="35">
        <v>141.30000000000001</v>
      </c>
      <c r="E7109" s="36">
        <v>142.35</v>
      </c>
      <c r="F7109" s="37">
        <f t="shared" si="444"/>
        <v>283.64999999999998</v>
      </c>
      <c r="G7109" s="38"/>
      <c r="H7109" s="35">
        <v>161.208</v>
      </c>
      <c r="I7109" s="36">
        <v>126.46599999999999</v>
      </c>
      <c r="J7109" s="37">
        <f t="shared" si="445"/>
        <v>287.67399999999998</v>
      </c>
      <c r="K7109" s="38"/>
      <c r="L7109" s="35">
        <v>83.85</v>
      </c>
      <c r="M7109" s="36">
        <v>60.6</v>
      </c>
      <c r="N7109" s="37">
        <f t="shared" si="446"/>
        <v>144.44999999999999</v>
      </c>
    </row>
    <row r="7110" spans="1:14" ht="15.6" x14ac:dyDescent="0.3">
      <c r="A7110" s="40">
        <v>43762.041666666664</v>
      </c>
      <c r="B7110" s="29">
        <f t="shared" si="443"/>
        <v>10</v>
      </c>
      <c r="C7110" s="34">
        <v>24</v>
      </c>
      <c r="D7110" s="35">
        <v>117.9</v>
      </c>
      <c r="E7110" s="36">
        <v>125.85</v>
      </c>
      <c r="F7110" s="37">
        <f t="shared" si="444"/>
        <v>243.75</v>
      </c>
      <c r="G7110" s="38"/>
      <c r="H7110" s="35">
        <v>158.85499999999999</v>
      </c>
      <c r="I7110" s="36">
        <v>108.592</v>
      </c>
      <c r="J7110" s="37">
        <f t="shared" si="445"/>
        <v>267.447</v>
      </c>
      <c r="K7110" s="38"/>
      <c r="L7110" s="35">
        <v>78.150000000000006</v>
      </c>
      <c r="M7110" s="36">
        <v>60.6</v>
      </c>
      <c r="N7110" s="37">
        <f t="shared" si="446"/>
        <v>138.75</v>
      </c>
    </row>
    <row r="7111" spans="1:14" ht="15.6" x14ac:dyDescent="0.3">
      <c r="A7111" s="39">
        <v>43762.083333333336</v>
      </c>
      <c r="B7111" s="29">
        <f t="shared" si="443"/>
        <v>10</v>
      </c>
      <c r="C7111" s="34">
        <v>24</v>
      </c>
      <c r="D7111" s="35">
        <v>117.9</v>
      </c>
      <c r="E7111" s="36">
        <v>126.6</v>
      </c>
      <c r="F7111" s="37">
        <f t="shared" si="444"/>
        <v>244.5</v>
      </c>
      <c r="G7111" s="38"/>
      <c r="H7111" s="35">
        <v>155.23099999999999</v>
      </c>
      <c r="I7111" s="36">
        <v>101.14700000000001</v>
      </c>
      <c r="J7111" s="37">
        <f t="shared" si="445"/>
        <v>256.37799999999999</v>
      </c>
      <c r="K7111" s="38"/>
      <c r="L7111" s="35">
        <v>80.7</v>
      </c>
      <c r="M7111" s="36">
        <v>66.3</v>
      </c>
      <c r="N7111" s="37">
        <f t="shared" si="446"/>
        <v>147</v>
      </c>
    </row>
    <row r="7112" spans="1:14" ht="15.6" x14ac:dyDescent="0.3">
      <c r="A7112" s="40">
        <v>43762.125</v>
      </c>
      <c r="B7112" s="29">
        <f t="shared" ref="B7112:B7175" si="447">MONTH(A7112)</f>
        <v>10</v>
      </c>
      <c r="C7112" s="34">
        <v>24</v>
      </c>
      <c r="D7112" s="35">
        <v>116.4</v>
      </c>
      <c r="E7112" s="36">
        <v>123.75</v>
      </c>
      <c r="F7112" s="37">
        <f t="shared" ref="F7112:F7175" si="448">D7112+E7112</f>
        <v>240.15</v>
      </c>
      <c r="G7112" s="38"/>
      <c r="H7112" s="35">
        <v>144.78</v>
      </c>
      <c r="I7112" s="36">
        <v>101.315</v>
      </c>
      <c r="J7112" s="37">
        <f t="shared" ref="J7112:J7175" si="449">H7112+I7112</f>
        <v>246.095</v>
      </c>
      <c r="K7112" s="38"/>
      <c r="L7112" s="35">
        <v>81.45</v>
      </c>
      <c r="M7112" s="36">
        <v>67.2</v>
      </c>
      <c r="N7112" s="37">
        <f t="shared" ref="N7112:N7175" si="450">L7112+M7112</f>
        <v>148.65</v>
      </c>
    </row>
    <row r="7113" spans="1:14" ht="15.6" x14ac:dyDescent="0.3">
      <c r="A7113" s="39">
        <v>43762.166666666664</v>
      </c>
      <c r="B7113" s="29">
        <f t="shared" si="447"/>
        <v>10</v>
      </c>
      <c r="C7113" s="34">
        <v>24</v>
      </c>
      <c r="D7113" s="35">
        <v>117</v>
      </c>
      <c r="E7113" s="36">
        <v>124.95</v>
      </c>
      <c r="F7113" s="37">
        <f t="shared" si="448"/>
        <v>241.95</v>
      </c>
      <c r="G7113" s="38"/>
      <c r="H7113" s="35">
        <v>150.29400000000001</v>
      </c>
      <c r="I7113" s="36">
        <v>108.236</v>
      </c>
      <c r="J7113" s="37">
        <f t="shared" si="449"/>
        <v>258.53000000000003</v>
      </c>
      <c r="K7113" s="38"/>
      <c r="L7113" s="35">
        <v>89.25</v>
      </c>
      <c r="M7113" s="36">
        <v>67.2</v>
      </c>
      <c r="N7113" s="37">
        <f t="shared" si="450"/>
        <v>156.44999999999999</v>
      </c>
    </row>
    <row r="7114" spans="1:14" ht="15.6" x14ac:dyDescent="0.3">
      <c r="A7114" s="40">
        <v>43762.208333333336</v>
      </c>
      <c r="B7114" s="29">
        <f t="shared" si="447"/>
        <v>10</v>
      </c>
      <c r="C7114" s="34">
        <v>24</v>
      </c>
      <c r="D7114" s="35">
        <v>119.85</v>
      </c>
      <c r="E7114" s="36">
        <v>131.1</v>
      </c>
      <c r="F7114" s="37">
        <f t="shared" si="448"/>
        <v>250.95</v>
      </c>
      <c r="G7114" s="38"/>
      <c r="H7114" s="35">
        <v>164.42699999999999</v>
      </c>
      <c r="I7114" s="36">
        <v>111.842</v>
      </c>
      <c r="J7114" s="37">
        <f t="shared" si="449"/>
        <v>276.26900000000001</v>
      </c>
      <c r="K7114" s="38"/>
      <c r="L7114" s="35">
        <v>90.75</v>
      </c>
      <c r="M7114" s="36">
        <v>66.900000000000006</v>
      </c>
      <c r="N7114" s="37">
        <f t="shared" si="450"/>
        <v>157.65</v>
      </c>
    </row>
    <row r="7115" spans="1:14" ht="15.6" x14ac:dyDescent="0.3">
      <c r="A7115" s="39">
        <v>43762.25</v>
      </c>
      <c r="B7115" s="29">
        <f t="shared" si="447"/>
        <v>10</v>
      </c>
      <c r="C7115" s="34">
        <v>24</v>
      </c>
      <c r="D7115" s="35">
        <v>117.6</v>
      </c>
      <c r="E7115" s="36">
        <v>140.1</v>
      </c>
      <c r="F7115" s="37">
        <f t="shared" si="448"/>
        <v>257.7</v>
      </c>
      <c r="G7115" s="38"/>
      <c r="H7115" s="35">
        <v>187.994</v>
      </c>
      <c r="I7115" s="36">
        <v>127.828</v>
      </c>
      <c r="J7115" s="37">
        <f t="shared" si="449"/>
        <v>315.822</v>
      </c>
      <c r="K7115" s="38"/>
      <c r="L7115" s="35">
        <v>96</v>
      </c>
      <c r="M7115" s="36">
        <v>70.95</v>
      </c>
      <c r="N7115" s="37">
        <f t="shared" si="450"/>
        <v>166.95</v>
      </c>
    </row>
    <row r="7116" spans="1:14" ht="15.6" x14ac:dyDescent="0.3">
      <c r="A7116" s="40">
        <v>43762.291666666664</v>
      </c>
      <c r="B7116" s="29">
        <f t="shared" si="447"/>
        <v>10</v>
      </c>
      <c r="C7116" s="34">
        <v>24</v>
      </c>
      <c r="D7116" s="35">
        <v>164.55</v>
      </c>
      <c r="E7116" s="36">
        <v>195</v>
      </c>
      <c r="F7116" s="37">
        <f t="shared" si="448"/>
        <v>359.55</v>
      </c>
      <c r="G7116" s="38"/>
      <c r="H7116" s="35">
        <v>225.27699999999999</v>
      </c>
      <c r="I7116" s="36">
        <v>159.066</v>
      </c>
      <c r="J7116" s="37">
        <f t="shared" si="449"/>
        <v>384.34299999999996</v>
      </c>
      <c r="K7116" s="38"/>
      <c r="L7116" s="35">
        <v>124.2</v>
      </c>
      <c r="M7116" s="36">
        <v>92.4</v>
      </c>
      <c r="N7116" s="37">
        <f t="shared" si="450"/>
        <v>216.60000000000002</v>
      </c>
    </row>
    <row r="7117" spans="1:14" ht="15.6" x14ac:dyDescent="0.3">
      <c r="A7117" s="39">
        <v>43762.333333333336</v>
      </c>
      <c r="B7117" s="29">
        <f t="shared" si="447"/>
        <v>10</v>
      </c>
      <c r="C7117" s="34">
        <v>24</v>
      </c>
      <c r="D7117" s="35">
        <v>180.45</v>
      </c>
      <c r="E7117" s="36">
        <v>201.15</v>
      </c>
      <c r="F7117" s="37">
        <f t="shared" si="448"/>
        <v>381.6</v>
      </c>
      <c r="G7117" s="38"/>
      <c r="H7117" s="35">
        <v>242.60599999999999</v>
      </c>
      <c r="I7117" s="36">
        <v>185.66200000000001</v>
      </c>
      <c r="J7117" s="37">
        <f t="shared" si="449"/>
        <v>428.26800000000003</v>
      </c>
      <c r="K7117" s="38"/>
      <c r="L7117" s="35">
        <v>146.85</v>
      </c>
      <c r="M7117" s="36">
        <v>110.1</v>
      </c>
      <c r="N7117" s="37">
        <f t="shared" si="450"/>
        <v>256.95</v>
      </c>
    </row>
    <row r="7118" spans="1:14" ht="15.6" x14ac:dyDescent="0.3">
      <c r="A7118" s="40">
        <v>43762.375</v>
      </c>
      <c r="B7118" s="29">
        <f t="shared" si="447"/>
        <v>10</v>
      </c>
      <c r="C7118" s="34">
        <v>24</v>
      </c>
      <c r="D7118" s="35">
        <v>210.6</v>
      </c>
      <c r="E7118" s="36">
        <v>237</v>
      </c>
      <c r="F7118" s="37">
        <f t="shared" si="448"/>
        <v>447.6</v>
      </c>
      <c r="G7118" s="38"/>
      <c r="H7118" s="35">
        <v>254.58</v>
      </c>
      <c r="I7118" s="36">
        <v>205.41800000000001</v>
      </c>
      <c r="J7118" s="37">
        <f t="shared" si="449"/>
        <v>459.99800000000005</v>
      </c>
      <c r="K7118" s="38"/>
      <c r="L7118" s="35">
        <v>166.2</v>
      </c>
      <c r="M7118" s="36">
        <v>120</v>
      </c>
      <c r="N7118" s="37">
        <f t="shared" si="450"/>
        <v>286.2</v>
      </c>
    </row>
    <row r="7119" spans="1:14" ht="15.6" x14ac:dyDescent="0.3">
      <c r="A7119" s="39">
        <v>43762.416666666664</v>
      </c>
      <c r="B7119" s="29">
        <f t="shared" si="447"/>
        <v>10</v>
      </c>
      <c r="C7119" s="34">
        <v>24</v>
      </c>
      <c r="D7119" s="35">
        <v>226.95</v>
      </c>
      <c r="E7119" s="36">
        <v>273.60000000000002</v>
      </c>
      <c r="F7119" s="37">
        <f t="shared" si="448"/>
        <v>500.55</v>
      </c>
      <c r="G7119" s="38"/>
      <c r="H7119" s="35">
        <v>257.02199999999999</v>
      </c>
      <c r="I7119" s="36">
        <v>224.30199999999999</v>
      </c>
      <c r="J7119" s="37">
        <f t="shared" si="449"/>
        <v>481.32399999999996</v>
      </c>
      <c r="K7119" s="38"/>
      <c r="L7119" s="35">
        <v>185.25</v>
      </c>
      <c r="M7119" s="36">
        <v>131.85</v>
      </c>
      <c r="N7119" s="37">
        <f t="shared" si="450"/>
        <v>317.10000000000002</v>
      </c>
    </row>
    <row r="7120" spans="1:14" ht="15.6" x14ac:dyDescent="0.3">
      <c r="A7120" s="40">
        <v>43762.458333333336</v>
      </c>
      <c r="B7120" s="29">
        <f t="shared" si="447"/>
        <v>10</v>
      </c>
      <c r="C7120" s="34">
        <v>24</v>
      </c>
      <c r="D7120" s="35">
        <v>241.05</v>
      </c>
      <c r="E7120" s="36">
        <v>279.89999999999998</v>
      </c>
      <c r="F7120" s="37">
        <f t="shared" si="448"/>
        <v>520.95000000000005</v>
      </c>
      <c r="G7120" s="38"/>
      <c r="H7120" s="35">
        <v>255.43199999999999</v>
      </c>
      <c r="I7120" s="36">
        <v>227.25</v>
      </c>
      <c r="J7120" s="37">
        <f t="shared" si="449"/>
        <v>482.68200000000002</v>
      </c>
      <c r="K7120" s="38"/>
      <c r="L7120" s="35">
        <v>177.75</v>
      </c>
      <c r="M7120" s="36">
        <v>135</v>
      </c>
      <c r="N7120" s="37">
        <f t="shared" si="450"/>
        <v>312.75</v>
      </c>
    </row>
    <row r="7121" spans="1:14" ht="15.6" x14ac:dyDescent="0.3">
      <c r="A7121" s="39">
        <v>43762.5</v>
      </c>
      <c r="B7121" s="29">
        <f t="shared" si="447"/>
        <v>10</v>
      </c>
      <c r="C7121" s="34">
        <v>24</v>
      </c>
      <c r="D7121" s="35">
        <v>256.64999999999998</v>
      </c>
      <c r="E7121" s="36">
        <v>270.3</v>
      </c>
      <c r="F7121" s="37">
        <f t="shared" si="448"/>
        <v>526.95000000000005</v>
      </c>
      <c r="G7121" s="38"/>
      <c r="H7121" s="35">
        <v>261.875</v>
      </c>
      <c r="I7121" s="36">
        <v>231.209</v>
      </c>
      <c r="J7121" s="37">
        <f t="shared" si="449"/>
        <v>493.084</v>
      </c>
      <c r="K7121" s="38"/>
      <c r="L7121" s="35">
        <v>178.5</v>
      </c>
      <c r="M7121" s="36">
        <v>138</v>
      </c>
      <c r="N7121" s="37">
        <f t="shared" si="450"/>
        <v>316.5</v>
      </c>
    </row>
    <row r="7122" spans="1:14" ht="15.6" x14ac:dyDescent="0.3">
      <c r="A7122" s="40">
        <v>43762.541666666664</v>
      </c>
      <c r="B7122" s="29">
        <f t="shared" si="447"/>
        <v>10</v>
      </c>
      <c r="C7122" s="34">
        <v>24</v>
      </c>
      <c r="D7122" s="35">
        <v>258.75</v>
      </c>
      <c r="E7122" s="36">
        <v>277.35000000000002</v>
      </c>
      <c r="F7122" s="37">
        <f t="shared" si="448"/>
        <v>536.1</v>
      </c>
      <c r="G7122" s="38"/>
      <c r="H7122" s="35">
        <v>261.40800000000002</v>
      </c>
      <c r="I7122" s="36">
        <v>236.214</v>
      </c>
      <c r="J7122" s="37">
        <f t="shared" si="449"/>
        <v>497.62200000000001</v>
      </c>
      <c r="K7122" s="38"/>
      <c r="L7122" s="35">
        <v>186.75</v>
      </c>
      <c r="M7122" s="36">
        <v>141.30000000000001</v>
      </c>
      <c r="N7122" s="37">
        <f t="shared" si="450"/>
        <v>328.05</v>
      </c>
    </row>
    <row r="7123" spans="1:14" ht="15.6" x14ac:dyDescent="0.3">
      <c r="A7123" s="39">
        <v>43762.583333333336</v>
      </c>
      <c r="B7123" s="29">
        <f t="shared" si="447"/>
        <v>10</v>
      </c>
      <c r="C7123" s="34">
        <v>24</v>
      </c>
      <c r="D7123" s="35">
        <v>262.5</v>
      </c>
      <c r="E7123" s="36">
        <v>278.39999999999998</v>
      </c>
      <c r="F7123" s="37">
        <f t="shared" si="448"/>
        <v>540.9</v>
      </c>
      <c r="G7123" s="38"/>
      <c r="H7123" s="35">
        <v>261.31200000000001</v>
      </c>
      <c r="I7123" s="36">
        <v>235.21600000000001</v>
      </c>
      <c r="J7123" s="37">
        <f t="shared" si="449"/>
        <v>496.52800000000002</v>
      </c>
      <c r="K7123" s="38"/>
      <c r="L7123" s="35">
        <v>189.3</v>
      </c>
      <c r="M7123" s="36">
        <v>136.5</v>
      </c>
      <c r="N7123" s="37">
        <f t="shared" si="450"/>
        <v>325.8</v>
      </c>
    </row>
    <row r="7124" spans="1:14" ht="15.6" x14ac:dyDescent="0.3">
      <c r="A7124" s="40">
        <v>43762.625</v>
      </c>
      <c r="B7124" s="29">
        <f t="shared" si="447"/>
        <v>10</v>
      </c>
      <c r="C7124" s="34">
        <v>24</v>
      </c>
      <c r="D7124" s="35">
        <v>251.85</v>
      </c>
      <c r="E7124" s="36">
        <v>272.39999999999998</v>
      </c>
      <c r="F7124" s="37">
        <f t="shared" si="448"/>
        <v>524.25</v>
      </c>
      <c r="G7124" s="38"/>
      <c r="H7124" s="35">
        <v>260.75900000000001</v>
      </c>
      <c r="I7124" s="36">
        <v>232.98400000000001</v>
      </c>
      <c r="J7124" s="37">
        <f t="shared" si="449"/>
        <v>493.74300000000005</v>
      </c>
      <c r="K7124" s="38"/>
      <c r="L7124" s="35">
        <v>181.65</v>
      </c>
      <c r="M7124" s="36">
        <v>133.80000000000001</v>
      </c>
      <c r="N7124" s="37">
        <f t="shared" si="450"/>
        <v>315.45000000000005</v>
      </c>
    </row>
    <row r="7125" spans="1:14" ht="15.6" x14ac:dyDescent="0.3">
      <c r="A7125" s="39">
        <v>43762.666666666664</v>
      </c>
      <c r="B7125" s="29">
        <f t="shared" si="447"/>
        <v>10</v>
      </c>
      <c r="C7125" s="34">
        <v>24</v>
      </c>
      <c r="D7125" s="35">
        <v>248.25</v>
      </c>
      <c r="E7125" s="36">
        <v>260.39999999999998</v>
      </c>
      <c r="F7125" s="37">
        <f t="shared" si="448"/>
        <v>508.65</v>
      </c>
      <c r="G7125" s="38"/>
      <c r="H7125" s="35">
        <v>258.93900000000002</v>
      </c>
      <c r="I7125" s="36">
        <v>231.28200000000001</v>
      </c>
      <c r="J7125" s="37">
        <f t="shared" si="449"/>
        <v>490.221</v>
      </c>
      <c r="K7125" s="38"/>
      <c r="L7125" s="35">
        <v>180</v>
      </c>
      <c r="M7125" s="36">
        <v>133.19999999999999</v>
      </c>
      <c r="N7125" s="37">
        <f t="shared" si="450"/>
        <v>313.2</v>
      </c>
    </row>
    <row r="7126" spans="1:14" ht="15.6" x14ac:dyDescent="0.3">
      <c r="A7126" s="40">
        <v>43762.708333333336</v>
      </c>
      <c r="B7126" s="29">
        <f t="shared" si="447"/>
        <v>10</v>
      </c>
      <c r="C7126" s="34">
        <v>24</v>
      </c>
      <c r="D7126" s="35">
        <v>241.35</v>
      </c>
      <c r="E7126" s="36">
        <v>244.5</v>
      </c>
      <c r="F7126" s="37">
        <f t="shared" si="448"/>
        <v>485.85</v>
      </c>
      <c r="G7126" s="38"/>
      <c r="H7126" s="35">
        <v>249.60599999999999</v>
      </c>
      <c r="I7126" s="36">
        <v>223.33799999999999</v>
      </c>
      <c r="J7126" s="37">
        <f t="shared" si="449"/>
        <v>472.94399999999996</v>
      </c>
      <c r="K7126" s="38"/>
      <c r="L7126" s="35">
        <v>179.1</v>
      </c>
      <c r="M7126" s="36">
        <v>131.69999999999999</v>
      </c>
      <c r="N7126" s="37">
        <f t="shared" si="450"/>
        <v>310.79999999999995</v>
      </c>
    </row>
    <row r="7127" spans="1:14" ht="15.6" x14ac:dyDescent="0.3">
      <c r="A7127" s="39">
        <v>43762.75</v>
      </c>
      <c r="B7127" s="29">
        <f t="shared" si="447"/>
        <v>10</v>
      </c>
      <c r="C7127" s="34">
        <v>24</v>
      </c>
      <c r="D7127" s="35">
        <v>245.7</v>
      </c>
      <c r="E7127" s="36">
        <v>213.45</v>
      </c>
      <c r="F7127" s="37">
        <f t="shared" si="448"/>
        <v>459.15</v>
      </c>
      <c r="G7127" s="38"/>
      <c r="H7127" s="35">
        <v>243.87799999999999</v>
      </c>
      <c r="I7127" s="36">
        <v>208.59399999999999</v>
      </c>
      <c r="J7127" s="37">
        <f t="shared" si="449"/>
        <v>452.47199999999998</v>
      </c>
      <c r="K7127" s="38"/>
      <c r="L7127" s="35">
        <v>159.75</v>
      </c>
      <c r="M7127" s="36">
        <v>124.35</v>
      </c>
      <c r="N7127" s="37">
        <f t="shared" si="450"/>
        <v>284.10000000000002</v>
      </c>
    </row>
    <row r="7128" spans="1:14" ht="15.6" x14ac:dyDescent="0.3">
      <c r="A7128" s="40">
        <v>43762.791666666664</v>
      </c>
      <c r="B7128" s="29">
        <f t="shared" si="447"/>
        <v>10</v>
      </c>
      <c r="C7128" s="34">
        <v>24</v>
      </c>
      <c r="D7128" s="35">
        <v>225.9</v>
      </c>
      <c r="E7128" s="36">
        <v>192.9</v>
      </c>
      <c r="F7128" s="37">
        <f t="shared" si="448"/>
        <v>418.8</v>
      </c>
      <c r="G7128" s="38"/>
      <c r="H7128" s="35">
        <v>187.47499999999999</v>
      </c>
      <c r="I7128" s="36">
        <v>169.82</v>
      </c>
      <c r="J7128" s="37">
        <f t="shared" si="449"/>
        <v>357.29499999999996</v>
      </c>
      <c r="K7128" s="38"/>
      <c r="L7128" s="35">
        <v>112.65</v>
      </c>
      <c r="M7128" s="36">
        <v>98.7</v>
      </c>
      <c r="N7128" s="37">
        <f t="shared" si="450"/>
        <v>211.35000000000002</v>
      </c>
    </row>
    <row r="7129" spans="1:14" ht="15.6" x14ac:dyDescent="0.3">
      <c r="A7129" s="39">
        <v>43762.833333333336</v>
      </c>
      <c r="B7129" s="29">
        <f t="shared" si="447"/>
        <v>10</v>
      </c>
      <c r="C7129" s="34">
        <v>24</v>
      </c>
      <c r="D7129" s="35">
        <v>225.6</v>
      </c>
      <c r="E7129" s="36">
        <v>180.9</v>
      </c>
      <c r="F7129" s="37">
        <f t="shared" si="448"/>
        <v>406.5</v>
      </c>
      <c r="G7129" s="38"/>
      <c r="H7129" s="35">
        <v>176.779</v>
      </c>
      <c r="I7129" s="36">
        <v>158.53700000000001</v>
      </c>
      <c r="J7129" s="37">
        <f t="shared" si="449"/>
        <v>335.31600000000003</v>
      </c>
      <c r="K7129" s="38"/>
      <c r="L7129" s="35">
        <v>96.6</v>
      </c>
      <c r="M7129" s="36">
        <v>81.75</v>
      </c>
      <c r="N7129" s="37">
        <f t="shared" si="450"/>
        <v>178.35</v>
      </c>
    </row>
    <row r="7130" spans="1:14" ht="15.6" x14ac:dyDescent="0.3">
      <c r="A7130" s="40">
        <v>43762.875</v>
      </c>
      <c r="B7130" s="29">
        <f t="shared" si="447"/>
        <v>10</v>
      </c>
      <c r="C7130" s="34">
        <v>24</v>
      </c>
      <c r="D7130" s="35">
        <v>231.6</v>
      </c>
      <c r="E7130" s="36">
        <v>171.75</v>
      </c>
      <c r="F7130" s="37">
        <f t="shared" si="448"/>
        <v>403.35</v>
      </c>
      <c r="G7130" s="38"/>
      <c r="H7130" s="35">
        <v>181.613</v>
      </c>
      <c r="I7130" s="36">
        <v>159.71899999999999</v>
      </c>
      <c r="J7130" s="37">
        <f t="shared" si="449"/>
        <v>341.33199999999999</v>
      </c>
      <c r="K7130" s="38"/>
      <c r="L7130" s="35">
        <v>95.4</v>
      </c>
      <c r="M7130" s="36">
        <v>73.349999999999994</v>
      </c>
      <c r="N7130" s="37">
        <f t="shared" si="450"/>
        <v>168.75</v>
      </c>
    </row>
    <row r="7131" spans="1:14" ht="15.6" x14ac:dyDescent="0.3">
      <c r="A7131" s="39">
        <v>43762.916666666664</v>
      </c>
      <c r="B7131" s="29">
        <f t="shared" si="447"/>
        <v>10</v>
      </c>
      <c r="C7131" s="34">
        <v>24</v>
      </c>
      <c r="D7131" s="35">
        <v>191.85</v>
      </c>
      <c r="E7131" s="36">
        <v>149.25</v>
      </c>
      <c r="F7131" s="37">
        <f t="shared" si="448"/>
        <v>341.1</v>
      </c>
      <c r="G7131" s="38"/>
      <c r="H7131" s="35">
        <v>172.465</v>
      </c>
      <c r="I7131" s="36">
        <v>148.60400000000001</v>
      </c>
      <c r="J7131" s="37">
        <f t="shared" si="449"/>
        <v>321.06900000000002</v>
      </c>
      <c r="K7131" s="38"/>
      <c r="L7131" s="35">
        <v>98.25</v>
      </c>
      <c r="M7131" s="36">
        <v>70.2</v>
      </c>
      <c r="N7131" s="37">
        <f t="shared" si="450"/>
        <v>168.45</v>
      </c>
    </row>
    <row r="7132" spans="1:14" ht="15.6" x14ac:dyDescent="0.3">
      <c r="A7132" s="40">
        <v>43762.958333333336</v>
      </c>
      <c r="B7132" s="29">
        <f t="shared" si="447"/>
        <v>10</v>
      </c>
      <c r="C7132" s="34">
        <v>24</v>
      </c>
      <c r="D7132" s="35">
        <v>167.55</v>
      </c>
      <c r="E7132" s="36">
        <v>132.75</v>
      </c>
      <c r="F7132" s="37">
        <f t="shared" si="448"/>
        <v>300.3</v>
      </c>
      <c r="G7132" s="38"/>
      <c r="H7132" s="35">
        <v>166.477</v>
      </c>
      <c r="I7132" s="36">
        <v>137.01900000000001</v>
      </c>
      <c r="J7132" s="37">
        <f t="shared" si="449"/>
        <v>303.49599999999998</v>
      </c>
      <c r="K7132" s="38"/>
      <c r="L7132" s="35">
        <v>84</v>
      </c>
      <c r="M7132" s="36">
        <v>68.55</v>
      </c>
      <c r="N7132" s="37">
        <f t="shared" si="450"/>
        <v>152.55000000000001</v>
      </c>
    </row>
    <row r="7133" spans="1:14" ht="15.6" x14ac:dyDescent="0.3">
      <c r="A7133" s="39">
        <v>43762</v>
      </c>
      <c r="B7133" s="29">
        <f t="shared" si="447"/>
        <v>10</v>
      </c>
      <c r="C7133" s="34">
        <v>24</v>
      </c>
      <c r="D7133" s="35">
        <v>146.55000000000001</v>
      </c>
      <c r="E7133" s="36">
        <v>133.65</v>
      </c>
      <c r="F7133" s="37">
        <f t="shared" si="448"/>
        <v>280.20000000000005</v>
      </c>
      <c r="G7133" s="38"/>
      <c r="H7133" s="35">
        <v>163.626</v>
      </c>
      <c r="I7133" s="36">
        <v>134.631</v>
      </c>
      <c r="J7133" s="37">
        <f t="shared" si="449"/>
        <v>298.25700000000001</v>
      </c>
      <c r="K7133" s="38"/>
      <c r="L7133" s="35">
        <v>82.8</v>
      </c>
      <c r="M7133" s="36">
        <v>70.2</v>
      </c>
      <c r="N7133" s="37">
        <f t="shared" si="450"/>
        <v>153</v>
      </c>
    </row>
    <row r="7134" spans="1:14" ht="15.6" x14ac:dyDescent="0.3">
      <c r="A7134" s="40">
        <v>43763.041666666664</v>
      </c>
      <c r="B7134" s="29">
        <f t="shared" si="447"/>
        <v>10</v>
      </c>
      <c r="C7134" s="34">
        <v>25</v>
      </c>
      <c r="D7134" s="35">
        <v>127.95</v>
      </c>
      <c r="E7134" s="36">
        <v>120.15</v>
      </c>
      <c r="F7134" s="37">
        <f t="shared" si="448"/>
        <v>248.10000000000002</v>
      </c>
      <c r="G7134" s="38"/>
      <c r="H7134" s="35">
        <v>162.52600000000001</v>
      </c>
      <c r="I7134" s="36">
        <v>128.327</v>
      </c>
      <c r="J7134" s="37">
        <f t="shared" si="449"/>
        <v>290.85300000000001</v>
      </c>
      <c r="K7134" s="38"/>
      <c r="L7134" s="35">
        <v>80.55</v>
      </c>
      <c r="M7134" s="36">
        <v>67.95</v>
      </c>
      <c r="N7134" s="37">
        <f t="shared" si="450"/>
        <v>148.5</v>
      </c>
    </row>
    <row r="7135" spans="1:14" ht="15.6" x14ac:dyDescent="0.3">
      <c r="A7135" s="39">
        <v>43763.083333333336</v>
      </c>
      <c r="B7135" s="29">
        <f t="shared" si="447"/>
        <v>10</v>
      </c>
      <c r="C7135" s="34">
        <v>25</v>
      </c>
      <c r="D7135" s="35">
        <v>121.65</v>
      </c>
      <c r="E7135" s="36">
        <v>117.75</v>
      </c>
      <c r="F7135" s="37">
        <f t="shared" si="448"/>
        <v>239.4</v>
      </c>
      <c r="G7135" s="38"/>
      <c r="H7135" s="35">
        <v>160.393</v>
      </c>
      <c r="I7135" s="36">
        <v>129.49600000000001</v>
      </c>
      <c r="J7135" s="37">
        <f t="shared" si="449"/>
        <v>289.88900000000001</v>
      </c>
      <c r="K7135" s="38"/>
      <c r="L7135" s="35">
        <v>82.2</v>
      </c>
      <c r="M7135" s="36">
        <v>68.7</v>
      </c>
      <c r="N7135" s="37">
        <f t="shared" si="450"/>
        <v>150.9</v>
      </c>
    </row>
    <row r="7136" spans="1:14" ht="15.6" x14ac:dyDescent="0.3">
      <c r="A7136" s="40">
        <v>43763.125</v>
      </c>
      <c r="B7136" s="29">
        <f t="shared" si="447"/>
        <v>10</v>
      </c>
      <c r="C7136" s="34">
        <v>25</v>
      </c>
      <c r="D7136" s="35">
        <v>123.3</v>
      </c>
      <c r="E7136" s="36">
        <v>109.2</v>
      </c>
      <c r="F7136" s="37">
        <f t="shared" si="448"/>
        <v>232.5</v>
      </c>
      <c r="G7136" s="38"/>
      <c r="H7136" s="35">
        <v>146.886</v>
      </c>
      <c r="I7136" s="36">
        <v>113.535</v>
      </c>
      <c r="J7136" s="37">
        <f t="shared" si="449"/>
        <v>260.42099999999999</v>
      </c>
      <c r="K7136" s="38"/>
      <c r="L7136" s="35">
        <v>83.55</v>
      </c>
      <c r="M7136" s="36">
        <v>68.55</v>
      </c>
      <c r="N7136" s="37">
        <f t="shared" si="450"/>
        <v>152.1</v>
      </c>
    </row>
    <row r="7137" spans="1:14" ht="15.6" x14ac:dyDescent="0.3">
      <c r="A7137" s="39">
        <v>43763.166666666664</v>
      </c>
      <c r="B7137" s="29">
        <f t="shared" si="447"/>
        <v>10</v>
      </c>
      <c r="C7137" s="34">
        <v>25</v>
      </c>
      <c r="D7137" s="35">
        <v>121.05</v>
      </c>
      <c r="E7137" s="36">
        <v>105.15</v>
      </c>
      <c r="F7137" s="37">
        <f t="shared" si="448"/>
        <v>226.2</v>
      </c>
      <c r="G7137" s="38"/>
      <c r="H7137" s="35">
        <v>151.38999999999999</v>
      </c>
      <c r="I7137" s="36">
        <v>118.751</v>
      </c>
      <c r="J7137" s="37">
        <f t="shared" si="449"/>
        <v>270.14099999999996</v>
      </c>
      <c r="K7137" s="38"/>
      <c r="L7137" s="35">
        <v>94.2</v>
      </c>
      <c r="M7137" s="36">
        <v>69</v>
      </c>
      <c r="N7137" s="37">
        <f t="shared" si="450"/>
        <v>163.19999999999999</v>
      </c>
    </row>
    <row r="7138" spans="1:14" ht="15.6" x14ac:dyDescent="0.3">
      <c r="A7138" s="40">
        <v>43763.208333333336</v>
      </c>
      <c r="B7138" s="29">
        <f t="shared" si="447"/>
        <v>10</v>
      </c>
      <c r="C7138" s="34">
        <v>25</v>
      </c>
      <c r="D7138" s="35">
        <v>123.15</v>
      </c>
      <c r="E7138" s="36">
        <v>123.9</v>
      </c>
      <c r="F7138" s="37">
        <f t="shared" si="448"/>
        <v>247.05</v>
      </c>
      <c r="G7138" s="38"/>
      <c r="H7138" s="35">
        <v>173.941</v>
      </c>
      <c r="I7138" s="36">
        <v>125.75700000000001</v>
      </c>
      <c r="J7138" s="37">
        <f t="shared" si="449"/>
        <v>299.69799999999998</v>
      </c>
      <c r="K7138" s="38"/>
      <c r="L7138" s="35">
        <v>94.05</v>
      </c>
      <c r="M7138" s="36">
        <v>69</v>
      </c>
      <c r="N7138" s="37">
        <f t="shared" si="450"/>
        <v>163.05000000000001</v>
      </c>
    </row>
    <row r="7139" spans="1:14" ht="15.6" x14ac:dyDescent="0.3">
      <c r="A7139" s="39">
        <v>43763.25</v>
      </c>
      <c r="B7139" s="29">
        <f t="shared" si="447"/>
        <v>10</v>
      </c>
      <c r="C7139" s="34">
        <v>25</v>
      </c>
      <c r="D7139" s="35">
        <v>121.65</v>
      </c>
      <c r="E7139" s="36">
        <v>132.44999999999999</v>
      </c>
      <c r="F7139" s="37">
        <f t="shared" si="448"/>
        <v>254.1</v>
      </c>
      <c r="G7139" s="38"/>
      <c r="H7139" s="35">
        <v>183.83099999999999</v>
      </c>
      <c r="I7139" s="36">
        <v>138.23099999999999</v>
      </c>
      <c r="J7139" s="37">
        <f t="shared" si="449"/>
        <v>322.06200000000001</v>
      </c>
      <c r="K7139" s="38"/>
      <c r="L7139" s="35">
        <v>97.35</v>
      </c>
      <c r="M7139" s="36">
        <v>73.95</v>
      </c>
      <c r="N7139" s="37">
        <f t="shared" si="450"/>
        <v>171.3</v>
      </c>
    </row>
    <row r="7140" spans="1:14" ht="15.6" x14ac:dyDescent="0.3">
      <c r="A7140" s="40">
        <v>43763.291666666664</v>
      </c>
      <c r="B7140" s="29">
        <f t="shared" si="447"/>
        <v>10</v>
      </c>
      <c r="C7140" s="34">
        <v>25</v>
      </c>
      <c r="D7140" s="35">
        <v>164.1</v>
      </c>
      <c r="E7140" s="36">
        <v>187.8</v>
      </c>
      <c r="F7140" s="37">
        <f t="shared" si="448"/>
        <v>351.9</v>
      </c>
      <c r="G7140" s="38"/>
      <c r="H7140" s="35">
        <v>222.86</v>
      </c>
      <c r="I7140" s="36">
        <v>163.042</v>
      </c>
      <c r="J7140" s="37">
        <f t="shared" si="449"/>
        <v>385.90200000000004</v>
      </c>
      <c r="K7140" s="38"/>
      <c r="L7140" s="35">
        <v>121.8</v>
      </c>
      <c r="M7140" s="36">
        <v>95.1</v>
      </c>
      <c r="N7140" s="37">
        <f t="shared" si="450"/>
        <v>216.89999999999998</v>
      </c>
    </row>
    <row r="7141" spans="1:14" ht="15.6" x14ac:dyDescent="0.3">
      <c r="A7141" s="39">
        <v>43763.333333333336</v>
      </c>
      <c r="B7141" s="29">
        <f t="shared" si="447"/>
        <v>10</v>
      </c>
      <c r="C7141" s="34">
        <v>25</v>
      </c>
      <c r="D7141" s="35">
        <v>178.8</v>
      </c>
      <c r="E7141" s="36">
        <v>196.2</v>
      </c>
      <c r="F7141" s="37">
        <f t="shared" si="448"/>
        <v>375</v>
      </c>
      <c r="G7141" s="38"/>
      <c r="H7141" s="35">
        <v>231.15700000000001</v>
      </c>
      <c r="I7141" s="36">
        <v>179.94499999999999</v>
      </c>
      <c r="J7141" s="37">
        <f t="shared" si="449"/>
        <v>411.10199999999998</v>
      </c>
      <c r="K7141" s="38"/>
      <c r="L7141" s="35">
        <v>139.35</v>
      </c>
      <c r="M7141" s="36">
        <v>103.65</v>
      </c>
      <c r="N7141" s="37">
        <f t="shared" si="450"/>
        <v>243</v>
      </c>
    </row>
    <row r="7142" spans="1:14" ht="15.6" x14ac:dyDescent="0.3">
      <c r="A7142" s="40">
        <v>43763.375</v>
      </c>
      <c r="B7142" s="29">
        <f t="shared" si="447"/>
        <v>10</v>
      </c>
      <c r="C7142" s="34">
        <v>25</v>
      </c>
      <c r="D7142" s="35">
        <v>203.85</v>
      </c>
      <c r="E7142" s="36">
        <v>226.8</v>
      </c>
      <c r="F7142" s="37">
        <f t="shared" si="448"/>
        <v>430.65</v>
      </c>
      <c r="G7142" s="38"/>
      <c r="H7142" s="35">
        <v>249.631</v>
      </c>
      <c r="I7142" s="36">
        <v>203.88</v>
      </c>
      <c r="J7142" s="37">
        <f t="shared" si="449"/>
        <v>453.51099999999997</v>
      </c>
      <c r="K7142" s="38"/>
      <c r="L7142" s="35">
        <v>160.65</v>
      </c>
      <c r="M7142" s="36">
        <v>114.3</v>
      </c>
      <c r="N7142" s="37">
        <f t="shared" si="450"/>
        <v>274.95</v>
      </c>
    </row>
    <row r="7143" spans="1:14" ht="15.6" x14ac:dyDescent="0.3">
      <c r="A7143" s="39">
        <v>43763.416666666664</v>
      </c>
      <c r="B7143" s="29">
        <f t="shared" si="447"/>
        <v>10</v>
      </c>
      <c r="C7143" s="34">
        <v>25</v>
      </c>
      <c r="D7143" s="35">
        <v>221.1</v>
      </c>
      <c r="E7143" s="36">
        <v>262.5</v>
      </c>
      <c r="F7143" s="37">
        <f t="shared" si="448"/>
        <v>483.6</v>
      </c>
      <c r="G7143" s="38"/>
      <c r="H7143" s="35">
        <v>254.08500000000001</v>
      </c>
      <c r="I7143" s="36">
        <v>215.02500000000001</v>
      </c>
      <c r="J7143" s="37">
        <f t="shared" si="449"/>
        <v>469.11</v>
      </c>
      <c r="K7143" s="38"/>
      <c r="L7143" s="35">
        <v>175.5</v>
      </c>
      <c r="M7143" s="36">
        <v>127.8</v>
      </c>
      <c r="N7143" s="37">
        <f t="shared" si="450"/>
        <v>303.3</v>
      </c>
    </row>
    <row r="7144" spans="1:14" ht="15.6" x14ac:dyDescent="0.3">
      <c r="A7144" s="40">
        <v>43763.458333333336</v>
      </c>
      <c r="B7144" s="29">
        <f t="shared" si="447"/>
        <v>10</v>
      </c>
      <c r="C7144" s="34">
        <v>25</v>
      </c>
      <c r="D7144" s="35">
        <v>230.1</v>
      </c>
      <c r="E7144" s="36">
        <v>261</v>
      </c>
      <c r="F7144" s="37">
        <f t="shared" si="448"/>
        <v>491.1</v>
      </c>
      <c r="G7144" s="38"/>
      <c r="H7144" s="35">
        <v>247.85</v>
      </c>
      <c r="I7144" s="36">
        <v>220.63399999999999</v>
      </c>
      <c r="J7144" s="37">
        <f t="shared" si="449"/>
        <v>468.48399999999998</v>
      </c>
      <c r="K7144" s="38"/>
      <c r="L7144" s="35">
        <v>172.8</v>
      </c>
      <c r="M7144" s="36">
        <v>128.4</v>
      </c>
      <c r="N7144" s="37">
        <f t="shared" si="450"/>
        <v>301.20000000000005</v>
      </c>
    </row>
    <row r="7145" spans="1:14" ht="15.6" x14ac:dyDescent="0.3">
      <c r="A7145" s="39">
        <v>43763.5</v>
      </c>
      <c r="B7145" s="29">
        <f t="shared" si="447"/>
        <v>10</v>
      </c>
      <c r="C7145" s="34">
        <v>25</v>
      </c>
      <c r="D7145" s="35">
        <v>243.15</v>
      </c>
      <c r="E7145" s="36">
        <v>269.39999999999998</v>
      </c>
      <c r="F7145" s="37">
        <f t="shared" si="448"/>
        <v>512.54999999999995</v>
      </c>
      <c r="G7145" s="38"/>
      <c r="H7145" s="35">
        <v>253.40100000000001</v>
      </c>
      <c r="I7145" s="36">
        <v>221.33199999999999</v>
      </c>
      <c r="J7145" s="37">
        <f t="shared" si="449"/>
        <v>474.733</v>
      </c>
      <c r="K7145" s="38"/>
      <c r="L7145" s="35">
        <v>174.45</v>
      </c>
      <c r="M7145" s="36">
        <v>130.5</v>
      </c>
      <c r="N7145" s="37">
        <f t="shared" si="450"/>
        <v>304.95</v>
      </c>
    </row>
    <row r="7146" spans="1:14" ht="15.6" x14ac:dyDescent="0.3">
      <c r="A7146" s="40">
        <v>43763.541666666664</v>
      </c>
      <c r="B7146" s="29">
        <f t="shared" si="447"/>
        <v>10</v>
      </c>
      <c r="C7146" s="34">
        <v>25</v>
      </c>
      <c r="D7146" s="35">
        <v>241.95</v>
      </c>
      <c r="E7146" s="36">
        <v>269.10000000000002</v>
      </c>
      <c r="F7146" s="37">
        <f t="shared" si="448"/>
        <v>511.05</v>
      </c>
      <c r="G7146" s="38"/>
      <c r="H7146" s="35">
        <v>254.63300000000001</v>
      </c>
      <c r="I7146" s="36">
        <v>227.12299999999999</v>
      </c>
      <c r="J7146" s="37">
        <f t="shared" si="449"/>
        <v>481.75599999999997</v>
      </c>
      <c r="K7146" s="38"/>
      <c r="L7146" s="35">
        <v>179.1</v>
      </c>
      <c r="M7146" s="36">
        <v>131.1</v>
      </c>
      <c r="N7146" s="37">
        <f t="shared" si="450"/>
        <v>310.2</v>
      </c>
    </row>
    <row r="7147" spans="1:14" ht="15.6" x14ac:dyDescent="0.3">
      <c r="A7147" s="39">
        <v>43763.583333333336</v>
      </c>
      <c r="B7147" s="29">
        <f t="shared" si="447"/>
        <v>10</v>
      </c>
      <c r="C7147" s="34">
        <v>25</v>
      </c>
      <c r="D7147" s="35">
        <v>252.9</v>
      </c>
      <c r="E7147" s="36">
        <v>265.5</v>
      </c>
      <c r="F7147" s="37">
        <f t="shared" si="448"/>
        <v>518.4</v>
      </c>
      <c r="G7147" s="38"/>
      <c r="H7147" s="35">
        <v>254.685</v>
      </c>
      <c r="I7147" s="36">
        <v>225.39099999999999</v>
      </c>
      <c r="J7147" s="37">
        <f t="shared" si="449"/>
        <v>480.07600000000002</v>
      </c>
      <c r="K7147" s="38"/>
      <c r="L7147" s="35">
        <v>179.25</v>
      </c>
      <c r="M7147" s="36">
        <v>129.75</v>
      </c>
      <c r="N7147" s="37">
        <f t="shared" si="450"/>
        <v>309</v>
      </c>
    </row>
    <row r="7148" spans="1:14" ht="15.6" x14ac:dyDescent="0.3">
      <c r="A7148" s="40">
        <v>43763.625</v>
      </c>
      <c r="B7148" s="29">
        <f t="shared" si="447"/>
        <v>10</v>
      </c>
      <c r="C7148" s="34">
        <v>25</v>
      </c>
      <c r="D7148" s="35">
        <v>249.45</v>
      </c>
      <c r="E7148" s="36">
        <v>260.39999999999998</v>
      </c>
      <c r="F7148" s="37">
        <f t="shared" si="448"/>
        <v>509.84999999999997</v>
      </c>
      <c r="G7148" s="38"/>
      <c r="H7148" s="35">
        <v>256.99799999999999</v>
      </c>
      <c r="I7148" s="36">
        <v>222.31899999999999</v>
      </c>
      <c r="J7148" s="37">
        <f t="shared" si="449"/>
        <v>479.31700000000001</v>
      </c>
      <c r="K7148" s="38"/>
      <c r="L7148" s="35">
        <v>172.65</v>
      </c>
      <c r="M7148" s="36">
        <v>130.19999999999999</v>
      </c>
      <c r="N7148" s="37">
        <f t="shared" si="450"/>
        <v>302.85000000000002</v>
      </c>
    </row>
    <row r="7149" spans="1:14" ht="15.6" x14ac:dyDescent="0.3">
      <c r="A7149" s="39">
        <v>43763.666666666664</v>
      </c>
      <c r="B7149" s="29">
        <f t="shared" si="447"/>
        <v>10</v>
      </c>
      <c r="C7149" s="34">
        <v>25</v>
      </c>
      <c r="D7149" s="35">
        <v>241.8</v>
      </c>
      <c r="E7149" s="36">
        <v>252.15</v>
      </c>
      <c r="F7149" s="37">
        <f t="shared" si="448"/>
        <v>493.95000000000005</v>
      </c>
      <c r="G7149" s="38"/>
      <c r="H7149" s="35">
        <v>250.43299999999999</v>
      </c>
      <c r="I7149" s="36">
        <v>221.48099999999999</v>
      </c>
      <c r="J7149" s="37">
        <f t="shared" si="449"/>
        <v>471.91399999999999</v>
      </c>
      <c r="K7149" s="38"/>
      <c r="L7149" s="35">
        <v>173.1</v>
      </c>
      <c r="M7149" s="36">
        <v>129.9</v>
      </c>
      <c r="N7149" s="37">
        <f t="shared" si="450"/>
        <v>303</v>
      </c>
    </row>
    <row r="7150" spans="1:14" ht="15.6" x14ac:dyDescent="0.3">
      <c r="A7150" s="40">
        <v>43763.708333333336</v>
      </c>
      <c r="B7150" s="29">
        <f t="shared" si="447"/>
        <v>10</v>
      </c>
      <c r="C7150" s="34">
        <v>25</v>
      </c>
      <c r="D7150" s="35">
        <v>232.8</v>
      </c>
      <c r="E7150" s="36">
        <v>237.9</v>
      </c>
      <c r="F7150" s="37">
        <f t="shared" si="448"/>
        <v>470.70000000000005</v>
      </c>
      <c r="G7150" s="38"/>
      <c r="H7150" s="35">
        <v>249.25399999999999</v>
      </c>
      <c r="I7150" s="36">
        <v>216.011</v>
      </c>
      <c r="J7150" s="37">
        <f t="shared" si="449"/>
        <v>465.26499999999999</v>
      </c>
      <c r="K7150" s="38"/>
      <c r="L7150" s="35">
        <v>166.65</v>
      </c>
      <c r="M7150" s="36">
        <v>126</v>
      </c>
      <c r="N7150" s="37">
        <f t="shared" si="450"/>
        <v>292.64999999999998</v>
      </c>
    </row>
    <row r="7151" spans="1:14" ht="15.6" x14ac:dyDescent="0.3">
      <c r="A7151" s="39">
        <v>43763.75</v>
      </c>
      <c r="B7151" s="29">
        <f t="shared" si="447"/>
        <v>10</v>
      </c>
      <c r="C7151" s="34">
        <v>25</v>
      </c>
      <c r="D7151" s="35">
        <v>230.7</v>
      </c>
      <c r="E7151" s="36">
        <v>210.6</v>
      </c>
      <c r="F7151" s="37">
        <f t="shared" si="448"/>
        <v>441.29999999999995</v>
      </c>
      <c r="G7151" s="38"/>
      <c r="H7151" s="35">
        <v>220.297</v>
      </c>
      <c r="I7151" s="36">
        <v>204.09299999999999</v>
      </c>
      <c r="J7151" s="37">
        <f t="shared" si="449"/>
        <v>424.39</v>
      </c>
      <c r="K7151" s="38"/>
      <c r="L7151" s="35">
        <v>153.30000000000001</v>
      </c>
      <c r="M7151" s="36">
        <v>119.85</v>
      </c>
      <c r="N7151" s="37">
        <f t="shared" si="450"/>
        <v>273.14999999999998</v>
      </c>
    </row>
    <row r="7152" spans="1:14" ht="15.6" x14ac:dyDescent="0.3">
      <c r="A7152" s="40">
        <v>43763.791666666664</v>
      </c>
      <c r="B7152" s="29">
        <f t="shared" si="447"/>
        <v>10</v>
      </c>
      <c r="C7152" s="34">
        <v>25</v>
      </c>
      <c r="D7152" s="35">
        <v>219.15</v>
      </c>
      <c r="E7152" s="36">
        <v>191.4</v>
      </c>
      <c r="F7152" s="37">
        <f t="shared" si="448"/>
        <v>410.55</v>
      </c>
      <c r="G7152" s="38"/>
      <c r="H7152" s="35">
        <v>179.77199999999999</v>
      </c>
      <c r="I7152" s="36">
        <v>167.637</v>
      </c>
      <c r="J7152" s="37">
        <f t="shared" si="449"/>
        <v>347.40899999999999</v>
      </c>
      <c r="K7152" s="38"/>
      <c r="L7152" s="35">
        <v>108.9</v>
      </c>
      <c r="M7152" s="36">
        <v>93.3</v>
      </c>
      <c r="N7152" s="37">
        <f t="shared" si="450"/>
        <v>202.2</v>
      </c>
    </row>
    <row r="7153" spans="1:14" ht="15.6" x14ac:dyDescent="0.3">
      <c r="A7153" s="39">
        <v>43763.833333333336</v>
      </c>
      <c r="B7153" s="29">
        <f t="shared" si="447"/>
        <v>10</v>
      </c>
      <c r="C7153" s="34">
        <v>25</v>
      </c>
      <c r="D7153" s="35">
        <v>220.5</v>
      </c>
      <c r="E7153" s="36">
        <v>176.1</v>
      </c>
      <c r="F7153" s="37">
        <f t="shared" si="448"/>
        <v>396.6</v>
      </c>
      <c r="G7153" s="38"/>
      <c r="H7153" s="35">
        <v>174.68700000000001</v>
      </c>
      <c r="I7153" s="36">
        <v>162.02699999999999</v>
      </c>
      <c r="J7153" s="37">
        <f t="shared" si="449"/>
        <v>336.714</v>
      </c>
      <c r="K7153" s="38"/>
      <c r="L7153" s="35">
        <v>103.2</v>
      </c>
      <c r="M7153" s="36">
        <v>79.2</v>
      </c>
      <c r="N7153" s="37">
        <f t="shared" si="450"/>
        <v>182.4</v>
      </c>
    </row>
    <row r="7154" spans="1:14" ht="15.6" x14ac:dyDescent="0.3">
      <c r="A7154" s="40">
        <v>43763.875</v>
      </c>
      <c r="B7154" s="29">
        <f t="shared" si="447"/>
        <v>10</v>
      </c>
      <c r="C7154" s="34">
        <v>25</v>
      </c>
      <c r="D7154" s="35">
        <v>210.6</v>
      </c>
      <c r="E7154" s="36">
        <v>170.25</v>
      </c>
      <c r="F7154" s="37">
        <f t="shared" si="448"/>
        <v>380.85</v>
      </c>
      <c r="G7154" s="38"/>
      <c r="H7154" s="35">
        <v>178.125</v>
      </c>
      <c r="I7154" s="36">
        <v>155.834</v>
      </c>
      <c r="J7154" s="37">
        <f t="shared" si="449"/>
        <v>333.959</v>
      </c>
      <c r="K7154" s="38"/>
      <c r="L7154" s="35">
        <v>101.7</v>
      </c>
      <c r="M7154" s="36">
        <v>74.25</v>
      </c>
      <c r="N7154" s="37">
        <f t="shared" si="450"/>
        <v>175.95</v>
      </c>
    </row>
    <row r="7155" spans="1:14" ht="15.6" x14ac:dyDescent="0.3">
      <c r="A7155" s="39">
        <v>43763.916666666664</v>
      </c>
      <c r="B7155" s="29">
        <f t="shared" si="447"/>
        <v>10</v>
      </c>
      <c r="C7155" s="34">
        <v>25</v>
      </c>
      <c r="D7155" s="35">
        <v>176.55</v>
      </c>
      <c r="E7155" s="36">
        <v>142.94999999999999</v>
      </c>
      <c r="F7155" s="37">
        <f t="shared" si="448"/>
        <v>319.5</v>
      </c>
      <c r="G7155" s="38"/>
      <c r="H7155" s="35">
        <v>171.69300000000001</v>
      </c>
      <c r="I7155" s="36">
        <v>148.65</v>
      </c>
      <c r="J7155" s="37">
        <f t="shared" si="449"/>
        <v>320.34300000000002</v>
      </c>
      <c r="K7155" s="38"/>
      <c r="L7155" s="35">
        <v>103.8</v>
      </c>
      <c r="M7155" s="36">
        <v>67.650000000000006</v>
      </c>
      <c r="N7155" s="37">
        <f t="shared" si="450"/>
        <v>171.45</v>
      </c>
    </row>
    <row r="7156" spans="1:14" ht="15.6" x14ac:dyDescent="0.3">
      <c r="A7156" s="40">
        <v>43763.958333333336</v>
      </c>
      <c r="B7156" s="29">
        <f t="shared" si="447"/>
        <v>10</v>
      </c>
      <c r="C7156" s="34">
        <v>25</v>
      </c>
      <c r="D7156" s="35">
        <v>172.2</v>
      </c>
      <c r="E7156" s="36">
        <v>142.19999999999999</v>
      </c>
      <c r="F7156" s="37">
        <f t="shared" si="448"/>
        <v>314.39999999999998</v>
      </c>
      <c r="G7156" s="38"/>
      <c r="H7156" s="35">
        <v>170.946</v>
      </c>
      <c r="I7156" s="36">
        <v>146.47200000000001</v>
      </c>
      <c r="J7156" s="37">
        <f t="shared" si="449"/>
        <v>317.41800000000001</v>
      </c>
      <c r="K7156" s="38"/>
      <c r="L7156" s="35">
        <v>100.05</v>
      </c>
      <c r="M7156" s="36">
        <v>65.099999999999994</v>
      </c>
      <c r="N7156" s="37">
        <f t="shared" si="450"/>
        <v>165.14999999999998</v>
      </c>
    </row>
    <row r="7157" spans="1:14" ht="15.6" x14ac:dyDescent="0.3">
      <c r="A7157" s="39">
        <v>43763</v>
      </c>
      <c r="B7157" s="29">
        <f t="shared" si="447"/>
        <v>10</v>
      </c>
      <c r="C7157" s="34">
        <v>25</v>
      </c>
      <c r="D7157" s="35">
        <v>149.69999999999999</v>
      </c>
      <c r="E7157" s="36">
        <v>136.65</v>
      </c>
      <c r="F7157" s="37">
        <f t="shared" si="448"/>
        <v>286.35000000000002</v>
      </c>
      <c r="G7157" s="38"/>
      <c r="H7157" s="35">
        <v>160.994</v>
      </c>
      <c r="I7157" s="36">
        <v>118.663</v>
      </c>
      <c r="J7157" s="37">
        <f t="shared" si="449"/>
        <v>279.65699999999998</v>
      </c>
      <c r="K7157" s="38"/>
      <c r="L7157" s="35">
        <v>85.35</v>
      </c>
      <c r="M7157" s="36">
        <v>56.85</v>
      </c>
      <c r="N7157" s="37">
        <f t="shared" si="450"/>
        <v>142.19999999999999</v>
      </c>
    </row>
    <row r="7158" spans="1:14" ht="15.6" x14ac:dyDescent="0.3">
      <c r="A7158" s="40">
        <v>43764.041666666664</v>
      </c>
      <c r="B7158" s="29">
        <f t="shared" si="447"/>
        <v>10</v>
      </c>
      <c r="C7158" s="34">
        <v>26</v>
      </c>
      <c r="D7158" s="35">
        <v>126.6</v>
      </c>
      <c r="E7158" s="36">
        <v>118.5</v>
      </c>
      <c r="F7158" s="37">
        <f t="shared" si="448"/>
        <v>245.1</v>
      </c>
      <c r="G7158" s="38"/>
      <c r="H7158" s="35">
        <v>152.67500000000001</v>
      </c>
      <c r="I7158" s="36">
        <v>96.58</v>
      </c>
      <c r="J7158" s="37">
        <f t="shared" si="449"/>
        <v>249.255</v>
      </c>
      <c r="K7158" s="38"/>
      <c r="L7158" s="35">
        <v>81.45</v>
      </c>
      <c r="M7158" s="36">
        <v>56.4</v>
      </c>
      <c r="N7158" s="37">
        <f t="shared" si="450"/>
        <v>137.85</v>
      </c>
    </row>
    <row r="7159" spans="1:14" ht="15.6" x14ac:dyDescent="0.3">
      <c r="A7159" s="39">
        <v>43764.083333333336</v>
      </c>
      <c r="B7159" s="29">
        <f t="shared" si="447"/>
        <v>10</v>
      </c>
      <c r="C7159" s="34">
        <v>26</v>
      </c>
      <c r="D7159" s="35">
        <v>113.55</v>
      </c>
      <c r="E7159" s="36">
        <v>114.45</v>
      </c>
      <c r="F7159" s="37">
        <f t="shared" si="448"/>
        <v>228</v>
      </c>
      <c r="G7159" s="38"/>
      <c r="H7159" s="35">
        <v>150.18199999999999</v>
      </c>
      <c r="I7159" s="36">
        <v>96.692999999999998</v>
      </c>
      <c r="J7159" s="37">
        <f t="shared" si="449"/>
        <v>246.875</v>
      </c>
      <c r="K7159" s="38"/>
      <c r="L7159" s="35">
        <v>80.25</v>
      </c>
      <c r="M7159" s="36">
        <v>56.4</v>
      </c>
      <c r="N7159" s="37">
        <f t="shared" si="450"/>
        <v>136.65</v>
      </c>
    </row>
    <row r="7160" spans="1:14" ht="15.6" x14ac:dyDescent="0.3">
      <c r="A7160" s="40">
        <v>43764.125</v>
      </c>
      <c r="B7160" s="29">
        <f t="shared" si="447"/>
        <v>10</v>
      </c>
      <c r="C7160" s="34">
        <v>26</v>
      </c>
      <c r="D7160" s="35">
        <v>113.25</v>
      </c>
      <c r="E7160" s="36">
        <v>112.5</v>
      </c>
      <c r="F7160" s="37">
        <f t="shared" si="448"/>
        <v>225.75</v>
      </c>
      <c r="G7160" s="38"/>
      <c r="H7160" s="35">
        <v>149.518</v>
      </c>
      <c r="I7160" s="36">
        <v>95.593000000000004</v>
      </c>
      <c r="J7160" s="37">
        <f t="shared" si="449"/>
        <v>245.11099999999999</v>
      </c>
      <c r="K7160" s="38"/>
      <c r="L7160" s="35">
        <v>81.900000000000006</v>
      </c>
      <c r="M7160" s="36">
        <v>56.55</v>
      </c>
      <c r="N7160" s="37">
        <f t="shared" si="450"/>
        <v>138.44999999999999</v>
      </c>
    </row>
    <row r="7161" spans="1:14" ht="15.6" x14ac:dyDescent="0.3">
      <c r="A7161" s="39">
        <v>43764.166666666664</v>
      </c>
      <c r="B7161" s="29">
        <f t="shared" si="447"/>
        <v>10</v>
      </c>
      <c r="C7161" s="34">
        <v>26</v>
      </c>
      <c r="D7161" s="35">
        <v>113.1</v>
      </c>
      <c r="E7161" s="36">
        <v>115.35</v>
      </c>
      <c r="F7161" s="37">
        <f t="shared" si="448"/>
        <v>228.45</v>
      </c>
      <c r="G7161" s="38"/>
      <c r="H7161" s="35">
        <v>150.13300000000001</v>
      </c>
      <c r="I7161" s="36">
        <v>94.528999999999996</v>
      </c>
      <c r="J7161" s="37">
        <f t="shared" si="449"/>
        <v>244.66200000000001</v>
      </c>
      <c r="K7161" s="38"/>
      <c r="L7161" s="35">
        <v>80.099999999999994</v>
      </c>
      <c r="M7161" s="36">
        <v>56.55</v>
      </c>
      <c r="N7161" s="37">
        <f t="shared" si="450"/>
        <v>136.64999999999998</v>
      </c>
    </row>
    <row r="7162" spans="1:14" ht="15.6" x14ac:dyDescent="0.3">
      <c r="A7162" s="40">
        <v>43764.208333333336</v>
      </c>
      <c r="B7162" s="29">
        <f t="shared" si="447"/>
        <v>10</v>
      </c>
      <c r="C7162" s="34">
        <v>26</v>
      </c>
      <c r="D7162" s="35">
        <v>111.45</v>
      </c>
      <c r="E7162" s="36">
        <v>111.15</v>
      </c>
      <c r="F7162" s="37">
        <f t="shared" si="448"/>
        <v>222.60000000000002</v>
      </c>
      <c r="G7162" s="38"/>
      <c r="H7162" s="35">
        <v>148.90899999999999</v>
      </c>
      <c r="I7162" s="36">
        <v>94.456000000000003</v>
      </c>
      <c r="J7162" s="37">
        <f t="shared" si="449"/>
        <v>243.36500000000001</v>
      </c>
      <c r="K7162" s="38"/>
      <c r="L7162" s="35">
        <v>78</v>
      </c>
      <c r="M7162" s="36">
        <v>56.1</v>
      </c>
      <c r="N7162" s="37">
        <f t="shared" si="450"/>
        <v>134.1</v>
      </c>
    </row>
    <row r="7163" spans="1:14" ht="15.6" x14ac:dyDescent="0.3">
      <c r="A7163" s="39">
        <v>43764.25</v>
      </c>
      <c r="B7163" s="29">
        <f t="shared" si="447"/>
        <v>10</v>
      </c>
      <c r="C7163" s="34">
        <v>26</v>
      </c>
      <c r="D7163" s="35">
        <v>114.15</v>
      </c>
      <c r="E7163" s="36">
        <v>112.5</v>
      </c>
      <c r="F7163" s="37">
        <f t="shared" si="448"/>
        <v>226.65</v>
      </c>
      <c r="G7163" s="38"/>
      <c r="H7163" s="35">
        <v>148.13999999999999</v>
      </c>
      <c r="I7163" s="36">
        <v>94.77</v>
      </c>
      <c r="J7163" s="37">
        <f t="shared" si="449"/>
        <v>242.90999999999997</v>
      </c>
      <c r="K7163" s="38"/>
      <c r="L7163" s="35">
        <v>78.599999999999994</v>
      </c>
      <c r="M7163" s="36">
        <v>55.5</v>
      </c>
      <c r="N7163" s="37">
        <f t="shared" si="450"/>
        <v>134.1</v>
      </c>
    </row>
    <row r="7164" spans="1:14" ht="15.6" x14ac:dyDescent="0.3">
      <c r="A7164" s="40">
        <v>43764.291666666664</v>
      </c>
      <c r="B7164" s="29">
        <f t="shared" si="447"/>
        <v>10</v>
      </c>
      <c r="C7164" s="34">
        <v>26</v>
      </c>
      <c r="D7164" s="35">
        <v>114.3</v>
      </c>
      <c r="E7164" s="36">
        <v>113.55</v>
      </c>
      <c r="F7164" s="37">
        <f t="shared" si="448"/>
        <v>227.85</v>
      </c>
      <c r="G7164" s="38"/>
      <c r="H7164" s="35">
        <v>150.06800000000001</v>
      </c>
      <c r="I7164" s="36">
        <v>95.599000000000004</v>
      </c>
      <c r="J7164" s="37">
        <f t="shared" si="449"/>
        <v>245.66700000000003</v>
      </c>
      <c r="K7164" s="38"/>
      <c r="L7164" s="35">
        <v>78</v>
      </c>
      <c r="M7164" s="36">
        <v>55.5</v>
      </c>
      <c r="N7164" s="37">
        <f t="shared" si="450"/>
        <v>133.5</v>
      </c>
    </row>
    <row r="7165" spans="1:14" ht="15.6" x14ac:dyDescent="0.3">
      <c r="A7165" s="39">
        <v>43764.333333333336</v>
      </c>
      <c r="B7165" s="29">
        <f t="shared" si="447"/>
        <v>10</v>
      </c>
      <c r="C7165" s="34">
        <v>26</v>
      </c>
      <c r="D7165" s="35">
        <v>114</v>
      </c>
      <c r="E7165" s="36">
        <v>111.45</v>
      </c>
      <c r="F7165" s="37">
        <f t="shared" si="448"/>
        <v>225.45</v>
      </c>
      <c r="G7165" s="38"/>
      <c r="H7165" s="35">
        <v>148.69900000000001</v>
      </c>
      <c r="I7165" s="36">
        <v>100.114</v>
      </c>
      <c r="J7165" s="37">
        <f t="shared" si="449"/>
        <v>248.81300000000002</v>
      </c>
      <c r="K7165" s="38"/>
      <c r="L7165" s="35">
        <v>84.6</v>
      </c>
      <c r="M7165" s="36">
        <v>56.4</v>
      </c>
      <c r="N7165" s="37">
        <f t="shared" si="450"/>
        <v>141</v>
      </c>
    </row>
    <row r="7166" spans="1:14" ht="15.6" x14ac:dyDescent="0.3">
      <c r="A7166" s="40">
        <v>43764.375</v>
      </c>
      <c r="B7166" s="29">
        <f t="shared" si="447"/>
        <v>10</v>
      </c>
      <c r="C7166" s="34">
        <v>26</v>
      </c>
      <c r="D7166" s="35">
        <v>146.1</v>
      </c>
      <c r="E7166" s="36">
        <v>142.35</v>
      </c>
      <c r="F7166" s="37">
        <f t="shared" si="448"/>
        <v>288.45</v>
      </c>
      <c r="G7166" s="38"/>
      <c r="H7166" s="35">
        <v>180.553</v>
      </c>
      <c r="I7166" s="36">
        <v>121.789</v>
      </c>
      <c r="J7166" s="37">
        <f t="shared" si="449"/>
        <v>302.34199999999998</v>
      </c>
      <c r="K7166" s="38"/>
      <c r="L7166" s="35">
        <v>110.25</v>
      </c>
      <c r="M7166" s="36">
        <v>69.900000000000006</v>
      </c>
      <c r="N7166" s="37">
        <f t="shared" si="450"/>
        <v>180.15</v>
      </c>
    </row>
    <row r="7167" spans="1:14" ht="15.6" x14ac:dyDescent="0.3">
      <c r="A7167" s="39">
        <v>43764.416666666664</v>
      </c>
      <c r="B7167" s="29">
        <f t="shared" si="447"/>
        <v>10</v>
      </c>
      <c r="C7167" s="34">
        <v>26</v>
      </c>
      <c r="D7167" s="35">
        <v>144.75</v>
      </c>
      <c r="E7167" s="36">
        <v>142.65</v>
      </c>
      <c r="F7167" s="37">
        <f t="shared" si="448"/>
        <v>287.39999999999998</v>
      </c>
      <c r="G7167" s="38"/>
      <c r="H7167" s="35">
        <v>181.24799999999999</v>
      </c>
      <c r="I7167" s="36">
        <v>123.413</v>
      </c>
      <c r="J7167" s="37">
        <f t="shared" si="449"/>
        <v>304.661</v>
      </c>
      <c r="K7167" s="38"/>
      <c r="L7167" s="35">
        <v>110.7</v>
      </c>
      <c r="M7167" s="36">
        <v>70.05</v>
      </c>
      <c r="N7167" s="37">
        <f t="shared" si="450"/>
        <v>180.75</v>
      </c>
    </row>
    <row r="7168" spans="1:14" ht="15.6" x14ac:dyDescent="0.3">
      <c r="A7168" s="40">
        <v>43764.458333333336</v>
      </c>
      <c r="B7168" s="29">
        <f t="shared" si="447"/>
        <v>10</v>
      </c>
      <c r="C7168" s="34">
        <v>26</v>
      </c>
      <c r="D7168" s="35">
        <v>148.5</v>
      </c>
      <c r="E7168" s="36">
        <v>148.5</v>
      </c>
      <c r="F7168" s="37">
        <f t="shared" si="448"/>
        <v>297</v>
      </c>
      <c r="G7168" s="38"/>
      <c r="H7168" s="35">
        <v>180.95400000000001</v>
      </c>
      <c r="I7168" s="36">
        <v>120.339</v>
      </c>
      <c r="J7168" s="37">
        <f t="shared" si="449"/>
        <v>301.29300000000001</v>
      </c>
      <c r="K7168" s="38"/>
      <c r="L7168" s="35">
        <v>111</v>
      </c>
      <c r="M7168" s="36">
        <v>70.650000000000006</v>
      </c>
      <c r="N7168" s="37">
        <f t="shared" si="450"/>
        <v>181.65</v>
      </c>
    </row>
    <row r="7169" spans="1:14" ht="15.6" x14ac:dyDescent="0.3">
      <c r="A7169" s="39">
        <v>43764.5</v>
      </c>
      <c r="B7169" s="29">
        <f t="shared" si="447"/>
        <v>10</v>
      </c>
      <c r="C7169" s="34">
        <v>26</v>
      </c>
      <c r="D7169" s="35">
        <v>158.69999999999999</v>
      </c>
      <c r="E7169" s="36">
        <v>150.6</v>
      </c>
      <c r="F7169" s="37">
        <f t="shared" si="448"/>
        <v>309.29999999999995</v>
      </c>
      <c r="G7169" s="38"/>
      <c r="H7169" s="35">
        <v>183.43799999999999</v>
      </c>
      <c r="I7169" s="36">
        <v>119.67400000000001</v>
      </c>
      <c r="J7169" s="37">
        <f t="shared" si="449"/>
        <v>303.11199999999997</v>
      </c>
      <c r="K7169" s="38"/>
      <c r="L7169" s="35">
        <v>111.45</v>
      </c>
      <c r="M7169" s="36">
        <v>69.75</v>
      </c>
      <c r="N7169" s="37">
        <f t="shared" si="450"/>
        <v>181.2</v>
      </c>
    </row>
    <row r="7170" spans="1:14" ht="15.6" x14ac:dyDescent="0.3">
      <c r="A7170" s="40">
        <v>43764.541666666664</v>
      </c>
      <c r="B7170" s="29">
        <f t="shared" si="447"/>
        <v>10</v>
      </c>
      <c r="C7170" s="34">
        <v>26</v>
      </c>
      <c r="D7170" s="35">
        <v>169.35</v>
      </c>
      <c r="E7170" s="36">
        <v>149.1</v>
      </c>
      <c r="F7170" s="37">
        <f t="shared" si="448"/>
        <v>318.45</v>
      </c>
      <c r="G7170" s="38"/>
      <c r="H7170" s="35">
        <v>185.69</v>
      </c>
      <c r="I7170" s="36">
        <v>119.11799999999999</v>
      </c>
      <c r="J7170" s="37">
        <f t="shared" si="449"/>
        <v>304.80799999999999</v>
      </c>
      <c r="K7170" s="38"/>
      <c r="L7170" s="35">
        <v>111.15</v>
      </c>
      <c r="M7170" s="36">
        <v>70.05</v>
      </c>
      <c r="N7170" s="37">
        <f t="shared" si="450"/>
        <v>181.2</v>
      </c>
    </row>
    <row r="7171" spans="1:14" ht="15.6" x14ac:dyDescent="0.3">
      <c r="A7171" s="39">
        <v>43764.583333333336</v>
      </c>
      <c r="B7171" s="29">
        <f t="shared" si="447"/>
        <v>10</v>
      </c>
      <c r="C7171" s="34">
        <v>26</v>
      </c>
      <c r="D7171" s="35">
        <v>137.1</v>
      </c>
      <c r="E7171" s="36">
        <v>121.5</v>
      </c>
      <c r="F7171" s="37">
        <f t="shared" si="448"/>
        <v>258.60000000000002</v>
      </c>
      <c r="G7171" s="38"/>
      <c r="H7171" s="35">
        <v>149.11699999999999</v>
      </c>
      <c r="I7171" s="36">
        <v>96.037000000000006</v>
      </c>
      <c r="J7171" s="37">
        <f t="shared" si="449"/>
        <v>245.154</v>
      </c>
      <c r="K7171" s="38"/>
      <c r="L7171" s="35">
        <v>78.900000000000006</v>
      </c>
      <c r="M7171" s="36">
        <v>57.45</v>
      </c>
      <c r="N7171" s="37">
        <f t="shared" si="450"/>
        <v>136.35000000000002</v>
      </c>
    </row>
    <row r="7172" spans="1:14" ht="15.6" x14ac:dyDescent="0.3">
      <c r="A7172" s="40">
        <v>43764.625</v>
      </c>
      <c r="B7172" s="29">
        <f t="shared" si="447"/>
        <v>10</v>
      </c>
      <c r="C7172" s="34">
        <v>26</v>
      </c>
      <c r="D7172" s="35">
        <v>162</v>
      </c>
      <c r="E7172" s="36">
        <v>123</v>
      </c>
      <c r="F7172" s="37">
        <f t="shared" si="448"/>
        <v>285</v>
      </c>
      <c r="G7172" s="38"/>
      <c r="H7172" s="35">
        <v>147.58199999999999</v>
      </c>
      <c r="I7172" s="36">
        <v>94.637</v>
      </c>
      <c r="J7172" s="37">
        <f t="shared" si="449"/>
        <v>242.21899999999999</v>
      </c>
      <c r="K7172" s="38"/>
      <c r="L7172" s="35">
        <v>79.95</v>
      </c>
      <c r="M7172" s="36">
        <v>62.7</v>
      </c>
      <c r="N7172" s="37">
        <f t="shared" si="450"/>
        <v>142.65</v>
      </c>
    </row>
    <row r="7173" spans="1:14" ht="15.6" x14ac:dyDescent="0.3">
      <c r="A7173" s="39">
        <v>43764.666666666664</v>
      </c>
      <c r="B7173" s="29">
        <f t="shared" si="447"/>
        <v>10</v>
      </c>
      <c r="C7173" s="34">
        <v>26</v>
      </c>
      <c r="D7173" s="35">
        <v>165.45</v>
      </c>
      <c r="E7173" s="36">
        <v>122.1</v>
      </c>
      <c r="F7173" s="37">
        <f t="shared" si="448"/>
        <v>287.54999999999995</v>
      </c>
      <c r="G7173" s="38"/>
      <c r="H7173" s="35">
        <v>149.797</v>
      </c>
      <c r="I7173" s="36">
        <v>95.626999999999995</v>
      </c>
      <c r="J7173" s="37">
        <f t="shared" si="449"/>
        <v>245.42399999999998</v>
      </c>
      <c r="K7173" s="38"/>
      <c r="L7173" s="35">
        <v>78.3</v>
      </c>
      <c r="M7173" s="36">
        <v>64.8</v>
      </c>
      <c r="N7173" s="37">
        <f t="shared" si="450"/>
        <v>143.1</v>
      </c>
    </row>
    <row r="7174" spans="1:14" ht="15.6" x14ac:dyDescent="0.3">
      <c r="A7174" s="40">
        <v>43764.708333333336</v>
      </c>
      <c r="B7174" s="29">
        <f t="shared" si="447"/>
        <v>10</v>
      </c>
      <c r="C7174" s="34">
        <v>26</v>
      </c>
      <c r="D7174" s="35">
        <v>162.15</v>
      </c>
      <c r="E7174" s="36">
        <v>119.85</v>
      </c>
      <c r="F7174" s="37">
        <f t="shared" si="448"/>
        <v>282</v>
      </c>
      <c r="G7174" s="38"/>
      <c r="H7174" s="35">
        <v>149.976</v>
      </c>
      <c r="I7174" s="36">
        <v>104.95699999999999</v>
      </c>
      <c r="J7174" s="37">
        <f t="shared" si="449"/>
        <v>254.93299999999999</v>
      </c>
      <c r="K7174" s="38"/>
      <c r="L7174" s="35">
        <v>78.900000000000006</v>
      </c>
      <c r="M7174" s="36">
        <v>62.7</v>
      </c>
      <c r="N7174" s="37">
        <f t="shared" si="450"/>
        <v>141.60000000000002</v>
      </c>
    </row>
    <row r="7175" spans="1:14" ht="15.6" x14ac:dyDescent="0.3">
      <c r="A7175" s="39">
        <v>43764.75</v>
      </c>
      <c r="B7175" s="29">
        <f t="shared" si="447"/>
        <v>10</v>
      </c>
      <c r="C7175" s="34">
        <v>26</v>
      </c>
      <c r="D7175" s="35">
        <v>172.05</v>
      </c>
      <c r="E7175" s="36">
        <v>118.5</v>
      </c>
      <c r="F7175" s="37">
        <f t="shared" si="448"/>
        <v>290.55</v>
      </c>
      <c r="G7175" s="38"/>
      <c r="H7175" s="35">
        <v>149.96299999999999</v>
      </c>
      <c r="I7175" s="36">
        <v>104.098</v>
      </c>
      <c r="J7175" s="37">
        <f t="shared" si="449"/>
        <v>254.06099999999998</v>
      </c>
      <c r="K7175" s="38"/>
      <c r="L7175" s="35">
        <v>79.05</v>
      </c>
      <c r="M7175" s="36">
        <v>60.3</v>
      </c>
      <c r="N7175" s="37">
        <f t="shared" si="450"/>
        <v>139.35</v>
      </c>
    </row>
    <row r="7176" spans="1:14" ht="15.6" x14ac:dyDescent="0.3">
      <c r="A7176" s="40">
        <v>43764.791666666664</v>
      </c>
      <c r="B7176" s="29">
        <f t="shared" ref="B7176:B7239" si="451">MONTH(A7176)</f>
        <v>10</v>
      </c>
      <c r="C7176" s="34">
        <v>26</v>
      </c>
      <c r="D7176" s="35">
        <v>178.8</v>
      </c>
      <c r="E7176" s="36">
        <v>120.75</v>
      </c>
      <c r="F7176" s="37">
        <f t="shared" ref="F7176:F7239" si="452">D7176+E7176</f>
        <v>299.55</v>
      </c>
      <c r="G7176" s="38"/>
      <c r="H7176" s="35">
        <v>150.196</v>
      </c>
      <c r="I7176" s="36">
        <v>103.577</v>
      </c>
      <c r="J7176" s="37">
        <f t="shared" ref="J7176:J7239" si="453">H7176+I7176</f>
        <v>253.773</v>
      </c>
      <c r="K7176" s="38"/>
      <c r="L7176" s="35">
        <v>77.849999999999994</v>
      </c>
      <c r="M7176" s="36">
        <v>59.7</v>
      </c>
      <c r="N7176" s="37">
        <f t="shared" ref="N7176:N7239" si="454">L7176+M7176</f>
        <v>137.55000000000001</v>
      </c>
    </row>
    <row r="7177" spans="1:14" ht="15.6" x14ac:dyDescent="0.3">
      <c r="A7177" s="39">
        <v>43764.833333333336</v>
      </c>
      <c r="B7177" s="29">
        <f t="shared" si="451"/>
        <v>10</v>
      </c>
      <c r="C7177" s="34">
        <v>26</v>
      </c>
      <c r="D7177" s="35">
        <v>178.35</v>
      </c>
      <c r="E7177" s="36">
        <v>123.6</v>
      </c>
      <c r="F7177" s="37">
        <f t="shared" si="452"/>
        <v>301.95</v>
      </c>
      <c r="G7177" s="38"/>
      <c r="H7177" s="35">
        <v>149.77500000000001</v>
      </c>
      <c r="I7177" s="36">
        <v>95.441000000000003</v>
      </c>
      <c r="J7177" s="37">
        <f t="shared" si="453"/>
        <v>245.21600000000001</v>
      </c>
      <c r="K7177" s="38"/>
      <c r="L7177" s="35">
        <v>77.099999999999994</v>
      </c>
      <c r="M7177" s="36">
        <v>59.7</v>
      </c>
      <c r="N7177" s="37">
        <f t="shared" si="454"/>
        <v>136.80000000000001</v>
      </c>
    </row>
    <row r="7178" spans="1:14" ht="15.6" x14ac:dyDescent="0.3">
      <c r="A7178" s="40">
        <v>43764.875</v>
      </c>
      <c r="B7178" s="29">
        <f t="shared" si="451"/>
        <v>10</v>
      </c>
      <c r="C7178" s="34">
        <v>26</v>
      </c>
      <c r="D7178" s="35">
        <v>176.55</v>
      </c>
      <c r="E7178" s="36">
        <v>120.9</v>
      </c>
      <c r="F7178" s="37">
        <f t="shared" si="452"/>
        <v>297.45000000000005</v>
      </c>
      <c r="G7178" s="38"/>
      <c r="H7178" s="35">
        <v>147.73099999999999</v>
      </c>
      <c r="I7178" s="36">
        <v>94.921000000000006</v>
      </c>
      <c r="J7178" s="37">
        <f t="shared" si="453"/>
        <v>242.65199999999999</v>
      </c>
      <c r="K7178" s="38"/>
      <c r="L7178" s="35">
        <v>78.45</v>
      </c>
      <c r="M7178" s="36">
        <v>59.7</v>
      </c>
      <c r="N7178" s="37">
        <f t="shared" si="454"/>
        <v>138.15</v>
      </c>
    </row>
    <row r="7179" spans="1:14" ht="15.6" x14ac:dyDescent="0.3">
      <c r="A7179" s="39">
        <v>43764.916666666664</v>
      </c>
      <c r="B7179" s="29">
        <f t="shared" si="451"/>
        <v>10</v>
      </c>
      <c r="C7179" s="34">
        <v>26</v>
      </c>
      <c r="D7179" s="35">
        <v>175.65</v>
      </c>
      <c r="E7179" s="36">
        <v>118.65</v>
      </c>
      <c r="F7179" s="37">
        <f t="shared" si="452"/>
        <v>294.3</v>
      </c>
      <c r="G7179" s="38"/>
      <c r="H7179" s="35">
        <v>148.57</v>
      </c>
      <c r="I7179" s="36">
        <v>95.539000000000001</v>
      </c>
      <c r="J7179" s="37">
        <f t="shared" si="453"/>
        <v>244.10899999999998</v>
      </c>
      <c r="K7179" s="38"/>
      <c r="L7179" s="35">
        <v>78.599999999999994</v>
      </c>
      <c r="M7179" s="36">
        <v>59.7</v>
      </c>
      <c r="N7179" s="37">
        <f t="shared" si="454"/>
        <v>138.30000000000001</v>
      </c>
    </row>
    <row r="7180" spans="1:14" ht="15.6" x14ac:dyDescent="0.3">
      <c r="A7180" s="40">
        <v>43764.958333333336</v>
      </c>
      <c r="B7180" s="29">
        <f t="shared" si="451"/>
        <v>10</v>
      </c>
      <c r="C7180" s="34">
        <v>26</v>
      </c>
      <c r="D7180" s="35">
        <v>165.15</v>
      </c>
      <c r="E7180" s="36">
        <v>120</v>
      </c>
      <c r="F7180" s="37">
        <f t="shared" si="452"/>
        <v>285.14999999999998</v>
      </c>
      <c r="G7180" s="38"/>
      <c r="H7180" s="35">
        <v>149.24700000000001</v>
      </c>
      <c r="I7180" s="36">
        <v>94.483999999999995</v>
      </c>
      <c r="J7180" s="37">
        <f t="shared" si="453"/>
        <v>243.73099999999999</v>
      </c>
      <c r="K7180" s="38"/>
      <c r="L7180" s="35">
        <v>77.25</v>
      </c>
      <c r="M7180" s="36">
        <v>59.55</v>
      </c>
      <c r="N7180" s="37">
        <f t="shared" si="454"/>
        <v>136.80000000000001</v>
      </c>
    </row>
    <row r="7181" spans="1:14" ht="15.6" x14ac:dyDescent="0.3">
      <c r="A7181" s="39">
        <v>43764</v>
      </c>
      <c r="B7181" s="29">
        <f t="shared" si="451"/>
        <v>10</v>
      </c>
      <c r="C7181" s="34">
        <v>26</v>
      </c>
      <c r="D7181" s="35">
        <v>146.69999999999999</v>
      </c>
      <c r="E7181" s="36">
        <v>117.75</v>
      </c>
      <c r="F7181" s="37">
        <f t="shared" si="452"/>
        <v>264.45</v>
      </c>
      <c r="G7181" s="38"/>
      <c r="H7181" s="35">
        <v>147.52199999999999</v>
      </c>
      <c r="I7181" s="36">
        <v>93.36</v>
      </c>
      <c r="J7181" s="37">
        <f t="shared" si="453"/>
        <v>240.88200000000001</v>
      </c>
      <c r="K7181" s="38"/>
      <c r="L7181" s="35">
        <v>78.3</v>
      </c>
      <c r="M7181" s="36">
        <v>60.3</v>
      </c>
      <c r="N7181" s="37">
        <f t="shared" si="454"/>
        <v>138.6</v>
      </c>
    </row>
    <row r="7182" spans="1:14" ht="15.6" x14ac:dyDescent="0.3">
      <c r="A7182" s="40">
        <v>43765.041666666664</v>
      </c>
      <c r="B7182" s="29">
        <f t="shared" si="451"/>
        <v>10</v>
      </c>
      <c r="C7182" s="34">
        <v>27</v>
      </c>
      <c r="D7182" s="35">
        <v>126</v>
      </c>
      <c r="E7182" s="36">
        <v>112.95</v>
      </c>
      <c r="F7182" s="37">
        <f t="shared" si="452"/>
        <v>238.95</v>
      </c>
      <c r="G7182" s="38"/>
      <c r="H7182" s="35">
        <v>148.86099999999999</v>
      </c>
      <c r="I7182" s="36">
        <v>95.335999999999999</v>
      </c>
      <c r="J7182" s="37">
        <f t="shared" si="453"/>
        <v>244.197</v>
      </c>
      <c r="K7182" s="38"/>
      <c r="L7182" s="35">
        <v>78.75</v>
      </c>
      <c r="M7182" s="36">
        <v>60.75</v>
      </c>
      <c r="N7182" s="37">
        <f t="shared" si="454"/>
        <v>139.5</v>
      </c>
    </row>
    <row r="7183" spans="1:14" ht="15.6" x14ac:dyDescent="0.3">
      <c r="A7183" s="39">
        <v>43765.083333333336</v>
      </c>
      <c r="B7183" s="29">
        <f t="shared" si="451"/>
        <v>10</v>
      </c>
      <c r="C7183" s="34">
        <v>27</v>
      </c>
      <c r="D7183" s="35">
        <v>122.25</v>
      </c>
      <c r="E7183" s="36">
        <v>114.45</v>
      </c>
      <c r="F7183" s="37">
        <f t="shared" si="452"/>
        <v>236.7</v>
      </c>
      <c r="G7183" s="38"/>
      <c r="H7183" s="35">
        <v>149.56200000000001</v>
      </c>
      <c r="I7183" s="36">
        <v>95.161000000000001</v>
      </c>
      <c r="J7183" s="37">
        <f t="shared" si="453"/>
        <v>244.72300000000001</v>
      </c>
      <c r="K7183" s="38"/>
      <c r="L7183" s="35">
        <v>77.25</v>
      </c>
      <c r="M7183" s="36">
        <v>60.15</v>
      </c>
      <c r="N7183" s="37">
        <f t="shared" si="454"/>
        <v>137.4</v>
      </c>
    </row>
    <row r="7184" spans="1:14" ht="15.6" x14ac:dyDescent="0.3">
      <c r="A7184" s="40">
        <v>43765.125</v>
      </c>
      <c r="B7184" s="29">
        <f t="shared" si="451"/>
        <v>10</v>
      </c>
      <c r="C7184" s="34">
        <v>27</v>
      </c>
      <c r="D7184" s="35">
        <v>120.3</v>
      </c>
      <c r="E7184" s="36">
        <v>112.2</v>
      </c>
      <c r="F7184" s="37">
        <f t="shared" si="452"/>
        <v>232.5</v>
      </c>
      <c r="G7184" s="38"/>
      <c r="H7184" s="35">
        <v>149.25200000000001</v>
      </c>
      <c r="I7184" s="36">
        <v>95.614000000000004</v>
      </c>
      <c r="J7184" s="37">
        <f t="shared" si="453"/>
        <v>244.86600000000001</v>
      </c>
      <c r="K7184" s="38"/>
      <c r="L7184" s="35">
        <v>78.150000000000006</v>
      </c>
      <c r="M7184" s="36">
        <v>60.75</v>
      </c>
      <c r="N7184" s="37">
        <f t="shared" si="454"/>
        <v>138.9</v>
      </c>
    </row>
    <row r="7185" spans="1:14" ht="15.6" x14ac:dyDescent="0.3">
      <c r="A7185" s="39">
        <v>43765.166666666664</v>
      </c>
      <c r="B7185" s="29">
        <f t="shared" si="451"/>
        <v>10</v>
      </c>
      <c r="C7185" s="34">
        <v>27</v>
      </c>
      <c r="D7185" s="35">
        <v>121.5</v>
      </c>
      <c r="E7185" s="36">
        <v>112.95</v>
      </c>
      <c r="F7185" s="37">
        <f t="shared" si="452"/>
        <v>234.45</v>
      </c>
      <c r="G7185" s="38"/>
      <c r="H7185" s="35">
        <v>148.03399999999999</v>
      </c>
      <c r="I7185" s="36">
        <v>94.566000000000003</v>
      </c>
      <c r="J7185" s="37">
        <f t="shared" si="453"/>
        <v>242.6</v>
      </c>
      <c r="K7185" s="38"/>
      <c r="L7185" s="35">
        <v>77.55</v>
      </c>
      <c r="M7185" s="36">
        <v>60.9</v>
      </c>
      <c r="N7185" s="37">
        <f t="shared" si="454"/>
        <v>138.44999999999999</v>
      </c>
    </row>
    <row r="7186" spans="1:14" ht="15.6" x14ac:dyDescent="0.3">
      <c r="A7186" s="40">
        <v>43765.208333333336</v>
      </c>
      <c r="B7186" s="29">
        <f t="shared" si="451"/>
        <v>10</v>
      </c>
      <c r="C7186" s="34">
        <v>27</v>
      </c>
      <c r="D7186" s="35">
        <v>123.6</v>
      </c>
      <c r="E7186" s="36">
        <v>113.55</v>
      </c>
      <c r="F7186" s="37">
        <f t="shared" si="452"/>
        <v>237.14999999999998</v>
      </c>
      <c r="G7186" s="38"/>
      <c r="H7186" s="35">
        <v>149.82400000000001</v>
      </c>
      <c r="I7186" s="36">
        <v>94.751999999999995</v>
      </c>
      <c r="J7186" s="37">
        <f t="shared" si="453"/>
        <v>244.57600000000002</v>
      </c>
      <c r="K7186" s="38"/>
      <c r="L7186" s="35">
        <v>78</v>
      </c>
      <c r="M7186" s="36">
        <v>59.7</v>
      </c>
      <c r="N7186" s="37">
        <f t="shared" si="454"/>
        <v>137.69999999999999</v>
      </c>
    </row>
    <row r="7187" spans="1:14" ht="15.6" x14ac:dyDescent="0.3">
      <c r="A7187" s="39">
        <v>43765.25</v>
      </c>
      <c r="B7187" s="29">
        <f t="shared" si="451"/>
        <v>10</v>
      </c>
      <c r="C7187" s="34">
        <v>27</v>
      </c>
      <c r="D7187" s="35">
        <v>116.55</v>
      </c>
      <c r="E7187" s="36">
        <v>111.9</v>
      </c>
      <c r="F7187" s="37">
        <f t="shared" si="452"/>
        <v>228.45</v>
      </c>
      <c r="G7187" s="38"/>
      <c r="H7187" s="35">
        <v>150.423</v>
      </c>
      <c r="I7187" s="36">
        <v>94.712000000000003</v>
      </c>
      <c r="J7187" s="37">
        <f t="shared" si="453"/>
        <v>245.13499999999999</v>
      </c>
      <c r="K7187" s="38"/>
      <c r="L7187" s="35">
        <v>78.599999999999994</v>
      </c>
      <c r="M7187" s="36">
        <v>61.05</v>
      </c>
      <c r="N7187" s="37">
        <f t="shared" si="454"/>
        <v>139.64999999999998</v>
      </c>
    </row>
    <row r="7188" spans="1:14" ht="15.6" x14ac:dyDescent="0.3">
      <c r="A7188" s="40">
        <v>43765.291666666664</v>
      </c>
      <c r="B7188" s="29">
        <f t="shared" si="451"/>
        <v>10</v>
      </c>
      <c r="C7188" s="34">
        <v>27</v>
      </c>
      <c r="D7188" s="35">
        <v>115.95</v>
      </c>
      <c r="E7188" s="36">
        <v>113.4</v>
      </c>
      <c r="F7188" s="37">
        <f t="shared" si="452"/>
        <v>229.35000000000002</v>
      </c>
      <c r="G7188" s="38"/>
      <c r="H7188" s="35">
        <v>150.19900000000001</v>
      </c>
      <c r="I7188" s="36">
        <v>95.688999999999993</v>
      </c>
      <c r="J7188" s="37">
        <f t="shared" si="453"/>
        <v>245.88800000000001</v>
      </c>
      <c r="K7188" s="38"/>
      <c r="L7188" s="35">
        <v>77.7</v>
      </c>
      <c r="M7188" s="36">
        <v>60.3</v>
      </c>
      <c r="N7188" s="37">
        <f t="shared" si="454"/>
        <v>138</v>
      </c>
    </row>
    <row r="7189" spans="1:14" ht="15.6" x14ac:dyDescent="0.3">
      <c r="A7189" s="39">
        <v>43765.333333333336</v>
      </c>
      <c r="B7189" s="29">
        <f t="shared" si="451"/>
        <v>10</v>
      </c>
      <c r="C7189" s="34">
        <v>27</v>
      </c>
      <c r="D7189" s="35">
        <v>115.5</v>
      </c>
      <c r="E7189" s="36">
        <v>113.25</v>
      </c>
      <c r="F7189" s="37">
        <f t="shared" si="452"/>
        <v>228.75</v>
      </c>
      <c r="G7189" s="38"/>
      <c r="H7189" s="35">
        <v>150.15</v>
      </c>
      <c r="I7189" s="36">
        <v>94.27</v>
      </c>
      <c r="J7189" s="37">
        <f t="shared" si="453"/>
        <v>244.42000000000002</v>
      </c>
      <c r="K7189" s="38"/>
      <c r="L7189" s="35">
        <v>77.849999999999994</v>
      </c>
      <c r="M7189" s="36">
        <v>59.85</v>
      </c>
      <c r="N7189" s="37">
        <f t="shared" si="454"/>
        <v>137.69999999999999</v>
      </c>
    </row>
    <row r="7190" spans="1:14" ht="15.6" x14ac:dyDescent="0.3">
      <c r="A7190" s="40">
        <v>43765.375</v>
      </c>
      <c r="B7190" s="29">
        <f t="shared" si="451"/>
        <v>10</v>
      </c>
      <c r="C7190" s="34">
        <v>27</v>
      </c>
      <c r="D7190" s="35">
        <v>115.5</v>
      </c>
      <c r="E7190" s="36">
        <v>113.4</v>
      </c>
      <c r="F7190" s="37">
        <f t="shared" si="452"/>
        <v>228.9</v>
      </c>
      <c r="G7190" s="38"/>
      <c r="H7190" s="35">
        <v>151.66900000000001</v>
      </c>
      <c r="I7190" s="36">
        <v>94.454999999999998</v>
      </c>
      <c r="J7190" s="37">
        <f t="shared" si="453"/>
        <v>246.12400000000002</v>
      </c>
      <c r="K7190" s="38"/>
      <c r="L7190" s="35">
        <v>77.099999999999994</v>
      </c>
      <c r="M7190" s="36">
        <v>60.15</v>
      </c>
      <c r="N7190" s="37">
        <f t="shared" si="454"/>
        <v>137.25</v>
      </c>
    </row>
    <row r="7191" spans="1:14" ht="15.6" x14ac:dyDescent="0.3">
      <c r="A7191" s="39">
        <v>43765.416666666664</v>
      </c>
      <c r="B7191" s="29">
        <f t="shared" si="451"/>
        <v>10</v>
      </c>
      <c r="C7191" s="34">
        <v>27</v>
      </c>
      <c r="D7191" s="35">
        <v>120</v>
      </c>
      <c r="E7191" s="36">
        <v>116.4</v>
      </c>
      <c r="F7191" s="37">
        <f t="shared" si="452"/>
        <v>236.4</v>
      </c>
      <c r="G7191" s="38"/>
      <c r="H7191" s="35">
        <v>148.24600000000001</v>
      </c>
      <c r="I7191" s="36">
        <v>94.372</v>
      </c>
      <c r="J7191" s="37">
        <f t="shared" si="453"/>
        <v>242.61799999999999</v>
      </c>
      <c r="K7191" s="38"/>
      <c r="L7191" s="35">
        <v>77.099999999999994</v>
      </c>
      <c r="M7191" s="36">
        <v>61.8</v>
      </c>
      <c r="N7191" s="37">
        <f t="shared" si="454"/>
        <v>138.89999999999998</v>
      </c>
    </row>
    <row r="7192" spans="1:14" ht="15.6" x14ac:dyDescent="0.3">
      <c r="A7192" s="40">
        <v>43765.458333333336</v>
      </c>
      <c r="B7192" s="29">
        <f t="shared" si="451"/>
        <v>10</v>
      </c>
      <c r="C7192" s="34">
        <v>27</v>
      </c>
      <c r="D7192" s="35">
        <v>123.3</v>
      </c>
      <c r="E7192" s="36">
        <v>117.3</v>
      </c>
      <c r="F7192" s="37">
        <f t="shared" si="452"/>
        <v>240.6</v>
      </c>
      <c r="G7192" s="38"/>
      <c r="H7192" s="35">
        <v>149.42400000000001</v>
      </c>
      <c r="I7192" s="36">
        <v>95.822000000000003</v>
      </c>
      <c r="J7192" s="37">
        <f t="shared" si="453"/>
        <v>245.24600000000001</v>
      </c>
      <c r="K7192" s="38"/>
      <c r="L7192" s="35">
        <v>82.05</v>
      </c>
      <c r="M7192" s="36">
        <v>60.9</v>
      </c>
      <c r="N7192" s="37">
        <f t="shared" si="454"/>
        <v>142.94999999999999</v>
      </c>
    </row>
    <row r="7193" spans="1:14" ht="15.6" x14ac:dyDescent="0.3">
      <c r="A7193" s="39">
        <v>43765.5</v>
      </c>
      <c r="B7193" s="29">
        <f t="shared" si="451"/>
        <v>10</v>
      </c>
      <c r="C7193" s="34">
        <v>27</v>
      </c>
      <c r="D7193" s="35">
        <v>123.75</v>
      </c>
      <c r="E7193" s="36">
        <v>117</v>
      </c>
      <c r="F7193" s="37">
        <f t="shared" si="452"/>
        <v>240.75</v>
      </c>
      <c r="G7193" s="38"/>
      <c r="H7193" s="35">
        <v>154.61199999999999</v>
      </c>
      <c r="I7193" s="36">
        <v>98.02</v>
      </c>
      <c r="J7193" s="37">
        <f t="shared" si="453"/>
        <v>252.63200000000001</v>
      </c>
      <c r="K7193" s="38"/>
      <c r="L7193" s="35">
        <v>81.900000000000006</v>
      </c>
      <c r="M7193" s="36">
        <v>60.9</v>
      </c>
      <c r="N7193" s="37">
        <f t="shared" si="454"/>
        <v>142.80000000000001</v>
      </c>
    </row>
    <row r="7194" spans="1:14" ht="15.6" x14ac:dyDescent="0.3">
      <c r="A7194" s="40">
        <v>43765.541666666664</v>
      </c>
      <c r="B7194" s="29">
        <f t="shared" si="451"/>
        <v>10</v>
      </c>
      <c r="C7194" s="34">
        <v>27</v>
      </c>
      <c r="D7194" s="35">
        <v>124.05</v>
      </c>
      <c r="E7194" s="36">
        <v>115.2</v>
      </c>
      <c r="F7194" s="37">
        <f t="shared" si="452"/>
        <v>239.25</v>
      </c>
      <c r="G7194" s="38"/>
      <c r="H7194" s="35">
        <v>150.99299999999999</v>
      </c>
      <c r="I7194" s="36">
        <v>94.5</v>
      </c>
      <c r="J7194" s="37">
        <f t="shared" si="453"/>
        <v>245.49299999999999</v>
      </c>
      <c r="K7194" s="38"/>
      <c r="L7194" s="35">
        <v>78.3</v>
      </c>
      <c r="M7194" s="36">
        <v>60.3</v>
      </c>
      <c r="N7194" s="37">
        <f t="shared" si="454"/>
        <v>138.6</v>
      </c>
    </row>
    <row r="7195" spans="1:14" ht="15.6" x14ac:dyDescent="0.3">
      <c r="A7195" s="39">
        <v>43765.583333333336</v>
      </c>
      <c r="B7195" s="29">
        <f t="shared" si="451"/>
        <v>10</v>
      </c>
      <c r="C7195" s="34">
        <v>27</v>
      </c>
      <c r="D7195" s="35">
        <v>121.65</v>
      </c>
      <c r="E7195" s="36">
        <v>120.3</v>
      </c>
      <c r="F7195" s="37">
        <f t="shared" si="452"/>
        <v>241.95</v>
      </c>
      <c r="G7195" s="38"/>
      <c r="H7195" s="35">
        <v>152.655</v>
      </c>
      <c r="I7195" s="36">
        <v>95.546999999999997</v>
      </c>
      <c r="J7195" s="37">
        <f t="shared" si="453"/>
        <v>248.202</v>
      </c>
      <c r="K7195" s="38"/>
      <c r="L7195" s="35">
        <v>78.3</v>
      </c>
      <c r="M7195" s="36">
        <v>60.45</v>
      </c>
      <c r="N7195" s="37">
        <f t="shared" si="454"/>
        <v>138.75</v>
      </c>
    </row>
    <row r="7196" spans="1:14" ht="15.6" x14ac:dyDescent="0.3">
      <c r="A7196" s="40">
        <v>43765.625</v>
      </c>
      <c r="B7196" s="29">
        <f t="shared" si="451"/>
        <v>10</v>
      </c>
      <c r="C7196" s="34">
        <v>27</v>
      </c>
      <c r="D7196" s="35">
        <v>120.45</v>
      </c>
      <c r="E7196" s="36">
        <v>121.95</v>
      </c>
      <c r="F7196" s="37">
        <f t="shared" si="452"/>
        <v>242.4</v>
      </c>
      <c r="G7196" s="38"/>
      <c r="H7196" s="35">
        <v>150.75700000000001</v>
      </c>
      <c r="I7196" s="36">
        <v>98.566000000000003</v>
      </c>
      <c r="J7196" s="37">
        <f t="shared" si="453"/>
        <v>249.32300000000001</v>
      </c>
      <c r="K7196" s="38"/>
      <c r="L7196" s="35">
        <v>79.05</v>
      </c>
      <c r="M7196" s="36">
        <v>60.9</v>
      </c>
      <c r="N7196" s="37">
        <f t="shared" si="454"/>
        <v>139.94999999999999</v>
      </c>
    </row>
    <row r="7197" spans="1:14" ht="15.6" x14ac:dyDescent="0.3">
      <c r="A7197" s="39">
        <v>43765.666666666664</v>
      </c>
      <c r="B7197" s="29">
        <f t="shared" si="451"/>
        <v>10</v>
      </c>
      <c r="C7197" s="34">
        <v>27</v>
      </c>
      <c r="D7197" s="35">
        <v>121.35</v>
      </c>
      <c r="E7197" s="36">
        <v>122.1</v>
      </c>
      <c r="F7197" s="37">
        <f t="shared" si="452"/>
        <v>243.45</v>
      </c>
      <c r="G7197" s="38"/>
      <c r="H7197" s="35">
        <v>155.648</v>
      </c>
      <c r="I7197" s="36">
        <v>98.213999999999999</v>
      </c>
      <c r="J7197" s="37">
        <f t="shared" si="453"/>
        <v>253.86199999999999</v>
      </c>
      <c r="K7197" s="38"/>
      <c r="L7197" s="35">
        <v>78.150000000000006</v>
      </c>
      <c r="M7197" s="36">
        <v>60.3</v>
      </c>
      <c r="N7197" s="37">
        <f t="shared" si="454"/>
        <v>138.44999999999999</v>
      </c>
    </row>
    <row r="7198" spans="1:14" ht="15.6" x14ac:dyDescent="0.3">
      <c r="A7198" s="40">
        <v>43765.708333333336</v>
      </c>
      <c r="B7198" s="29">
        <f t="shared" si="451"/>
        <v>10</v>
      </c>
      <c r="C7198" s="34">
        <v>27</v>
      </c>
      <c r="D7198" s="35">
        <v>122.85</v>
      </c>
      <c r="E7198" s="36">
        <v>124.65</v>
      </c>
      <c r="F7198" s="37">
        <f t="shared" si="452"/>
        <v>247.5</v>
      </c>
      <c r="G7198" s="38"/>
      <c r="H7198" s="35">
        <v>149.34200000000001</v>
      </c>
      <c r="I7198" s="36">
        <v>98.349000000000004</v>
      </c>
      <c r="J7198" s="37">
        <f t="shared" si="453"/>
        <v>247.69100000000003</v>
      </c>
      <c r="K7198" s="38"/>
      <c r="L7198" s="35">
        <v>82.8</v>
      </c>
      <c r="M7198" s="36">
        <v>60.6</v>
      </c>
      <c r="N7198" s="37">
        <f t="shared" si="454"/>
        <v>143.4</v>
      </c>
    </row>
    <row r="7199" spans="1:14" ht="15.6" x14ac:dyDescent="0.3">
      <c r="A7199" s="39">
        <v>43765.75</v>
      </c>
      <c r="B7199" s="29">
        <f t="shared" si="451"/>
        <v>10</v>
      </c>
      <c r="C7199" s="34">
        <v>27</v>
      </c>
      <c r="D7199" s="35">
        <v>121.95</v>
      </c>
      <c r="E7199" s="36">
        <v>123.9</v>
      </c>
      <c r="F7199" s="37">
        <f t="shared" si="452"/>
        <v>245.85000000000002</v>
      </c>
      <c r="G7199" s="38"/>
      <c r="H7199" s="35">
        <v>151.755</v>
      </c>
      <c r="I7199" s="36">
        <v>98.283000000000001</v>
      </c>
      <c r="J7199" s="37">
        <f t="shared" si="453"/>
        <v>250.03800000000001</v>
      </c>
      <c r="K7199" s="38"/>
      <c r="L7199" s="35">
        <v>81.900000000000006</v>
      </c>
      <c r="M7199" s="36">
        <v>64.05</v>
      </c>
      <c r="N7199" s="37">
        <f t="shared" si="454"/>
        <v>145.94999999999999</v>
      </c>
    </row>
    <row r="7200" spans="1:14" ht="15.6" x14ac:dyDescent="0.3">
      <c r="A7200" s="40">
        <v>43765.791666666664</v>
      </c>
      <c r="B7200" s="29">
        <f t="shared" si="451"/>
        <v>10</v>
      </c>
      <c r="C7200" s="34">
        <v>27</v>
      </c>
      <c r="D7200" s="35">
        <v>121.35</v>
      </c>
      <c r="E7200" s="36">
        <v>125.1</v>
      </c>
      <c r="F7200" s="37">
        <f t="shared" si="452"/>
        <v>246.45</v>
      </c>
      <c r="G7200" s="38"/>
      <c r="H7200" s="35">
        <v>155.50200000000001</v>
      </c>
      <c r="I7200" s="36">
        <v>97.933000000000007</v>
      </c>
      <c r="J7200" s="37">
        <f t="shared" si="453"/>
        <v>253.435</v>
      </c>
      <c r="K7200" s="38"/>
      <c r="L7200" s="35">
        <v>81.75</v>
      </c>
      <c r="M7200" s="36">
        <v>63.9</v>
      </c>
      <c r="N7200" s="37">
        <f t="shared" si="454"/>
        <v>145.65</v>
      </c>
    </row>
    <row r="7201" spans="1:14" ht="15.6" x14ac:dyDescent="0.3">
      <c r="A7201" s="39">
        <v>43765.833333333336</v>
      </c>
      <c r="B7201" s="29">
        <f t="shared" si="451"/>
        <v>10</v>
      </c>
      <c r="C7201" s="34">
        <v>27</v>
      </c>
      <c r="D7201" s="35">
        <v>121.65</v>
      </c>
      <c r="E7201" s="36">
        <v>123.45</v>
      </c>
      <c r="F7201" s="37">
        <f t="shared" si="452"/>
        <v>245.10000000000002</v>
      </c>
      <c r="G7201" s="38"/>
      <c r="H7201" s="35">
        <v>151.37200000000001</v>
      </c>
      <c r="I7201" s="36">
        <v>94.403000000000006</v>
      </c>
      <c r="J7201" s="37">
        <f t="shared" si="453"/>
        <v>245.77500000000003</v>
      </c>
      <c r="K7201" s="38"/>
      <c r="L7201" s="35">
        <v>80.7</v>
      </c>
      <c r="M7201" s="36">
        <v>63.6</v>
      </c>
      <c r="N7201" s="37">
        <f t="shared" si="454"/>
        <v>144.30000000000001</v>
      </c>
    </row>
    <row r="7202" spans="1:14" ht="15.6" x14ac:dyDescent="0.3">
      <c r="A7202" s="40">
        <v>43765.875</v>
      </c>
      <c r="B7202" s="29">
        <f t="shared" si="451"/>
        <v>10</v>
      </c>
      <c r="C7202" s="34">
        <v>27</v>
      </c>
      <c r="D7202" s="35">
        <v>121.8</v>
      </c>
      <c r="E7202" s="36">
        <v>121.65</v>
      </c>
      <c r="F7202" s="37">
        <f t="shared" si="452"/>
        <v>243.45</v>
      </c>
      <c r="G7202" s="38"/>
      <c r="H7202" s="35">
        <v>151.11199999999999</v>
      </c>
      <c r="I7202" s="36">
        <v>94.397999999999996</v>
      </c>
      <c r="J7202" s="37">
        <f t="shared" si="453"/>
        <v>245.51</v>
      </c>
      <c r="K7202" s="38"/>
      <c r="L7202" s="35">
        <v>81.75</v>
      </c>
      <c r="M7202" s="36">
        <v>64.8</v>
      </c>
      <c r="N7202" s="37">
        <f t="shared" si="454"/>
        <v>146.55000000000001</v>
      </c>
    </row>
    <row r="7203" spans="1:14" ht="15.6" x14ac:dyDescent="0.3">
      <c r="A7203" s="39">
        <v>43765.916666666664</v>
      </c>
      <c r="B7203" s="29">
        <f t="shared" si="451"/>
        <v>10</v>
      </c>
      <c r="C7203" s="34">
        <v>27</v>
      </c>
      <c r="D7203" s="35">
        <v>120.45</v>
      </c>
      <c r="E7203" s="36">
        <v>121.65</v>
      </c>
      <c r="F7203" s="37">
        <f t="shared" si="452"/>
        <v>242.10000000000002</v>
      </c>
      <c r="G7203" s="38"/>
      <c r="H7203" s="35">
        <v>152.92699999999999</v>
      </c>
      <c r="I7203" s="36">
        <v>96.040999999999997</v>
      </c>
      <c r="J7203" s="37">
        <f t="shared" si="453"/>
        <v>248.96799999999999</v>
      </c>
      <c r="K7203" s="38"/>
      <c r="L7203" s="35">
        <v>82.2</v>
      </c>
      <c r="M7203" s="36">
        <v>64.05</v>
      </c>
      <c r="N7203" s="37">
        <f t="shared" si="454"/>
        <v>146.25</v>
      </c>
    </row>
    <row r="7204" spans="1:14" ht="15.6" x14ac:dyDescent="0.3">
      <c r="A7204" s="40">
        <v>43765.958333333336</v>
      </c>
      <c r="B7204" s="29">
        <f t="shared" si="451"/>
        <v>10</v>
      </c>
      <c r="C7204" s="34">
        <v>27</v>
      </c>
      <c r="D7204" s="35">
        <v>122.25</v>
      </c>
      <c r="E7204" s="36">
        <v>120.75</v>
      </c>
      <c r="F7204" s="37">
        <f t="shared" si="452"/>
        <v>243</v>
      </c>
      <c r="G7204" s="38"/>
      <c r="H7204" s="35">
        <v>152.57300000000001</v>
      </c>
      <c r="I7204" s="36">
        <v>94.489000000000004</v>
      </c>
      <c r="J7204" s="37">
        <f t="shared" si="453"/>
        <v>247.06200000000001</v>
      </c>
      <c r="K7204" s="38"/>
      <c r="L7204" s="35">
        <v>82.65</v>
      </c>
      <c r="M7204" s="36">
        <v>65.7</v>
      </c>
      <c r="N7204" s="37">
        <f t="shared" si="454"/>
        <v>148.35000000000002</v>
      </c>
    </row>
    <row r="7205" spans="1:14" ht="15.6" x14ac:dyDescent="0.3">
      <c r="A7205" s="39">
        <v>43765</v>
      </c>
      <c r="B7205" s="29">
        <f t="shared" si="451"/>
        <v>10</v>
      </c>
      <c r="C7205" s="34">
        <v>27</v>
      </c>
      <c r="D7205" s="35">
        <v>120.9</v>
      </c>
      <c r="E7205" s="36">
        <v>120.9</v>
      </c>
      <c r="F7205" s="37">
        <f t="shared" si="452"/>
        <v>241.8</v>
      </c>
      <c r="G7205" s="38"/>
      <c r="H7205" s="35">
        <v>151.06</v>
      </c>
      <c r="I7205" s="36">
        <v>93.986999999999995</v>
      </c>
      <c r="J7205" s="37">
        <f t="shared" si="453"/>
        <v>245.047</v>
      </c>
      <c r="K7205" s="38"/>
      <c r="L7205" s="35">
        <v>81.75</v>
      </c>
      <c r="M7205" s="36">
        <v>63.45</v>
      </c>
      <c r="N7205" s="37">
        <f t="shared" si="454"/>
        <v>145.19999999999999</v>
      </c>
    </row>
    <row r="7206" spans="1:14" ht="15.6" x14ac:dyDescent="0.3">
      <c r="A7206" s="40">
        <v>43766.041666666664</v>
      </c>
      <c r="B7206" s="29">
        <f t="shared" si="451"/>
        <v>10</v>
      </c>
      <c r="C7206" s="34">
        <v>28</v>
      </c>
      <c r="D7206" s="35">
        <v>121.05</v>
      </c>
      <c r="E7206" s="36">
        <v>119.4</v>
      </c>
      <c r="F7206" s="37">
        <f t="shared" si="452"/>
        <v>240.45</v>
      </c>
      <c r="G7206" s="38"/>
      <c r="H7206" s="35">
        <v>151.34800000000001</v>
      </c>
      <c r="I7206" s="36">
        <v>95.49</v>
      </c>
      <c r="J7206" s="37">
        <f t="shared" si="453"/>
        <v>246.83800000000002</v>
      </c>
      <c r="K7206" s="38"/>
      <c r="L7206" s="35">
        <v>81.3</v>
      </c>
      <c r="M7206" s="36">
        <v>63.9</v>
      </c>
      <c r="N7206" s="37">
        <f t="shared" si="454"/>
        <v>145.19999999999999</v>
      </c>
    </row>
    <row r="7207" spans="1:14" ht="15.6" x14ac:dyDescent="0.3">
      <c r="A7207" s="39">
        <v>43766.083333333336</v>
      </c>
      <c r="B7207" s="29">
        <f t="shared" si="451"/>
        <v>10</v>
      </c>
      <c r="C7207" s="34">
        <v>28</v>
      </c>
      <c r="D7207" s="35">
        <v>120.3</v>
      </c>
      <c r="E7207" s="36">
        <v>120.3</v>
      </c>
      <c r="F7207" s="37">
        <f t="shared" si="452"/>
        <v>240.6</v>
      </c>
      <c r="G7207" s="38"/>
      <c r="H7207" s="35">
        <v>150.89599999999999</v>
      </c>
      <c r="I7207" s="36">
        <v>95.201999999999998</v>
      </c>
      <c r="J7207" s="37">
        <f t="shared" si="453"/>
        <v>246.09799999999998</v>
      </c>
      <c r="K7207" s="38"/>
      <c r="L7207" s="35">
        <v>81.599999999999994</v>
      </c>
      <c r="M7207" s="36">
        <v>63.3</v>
      </c>
      <c r="N7207" s="37">
        <f t="shared" si="454"/>
        <v>144.89999999999998</v>
      </c>
    </row>
    <row r="7208" spans="1:14" ht="15.6" x14ac:dyDescent="0.3">
      <c r="A7208" s="40">
        <v>43766.125</v>
      </c>
      <c r="B7208" s="29">
        <f t="shared" si="451"/>
        <v>10</v>
      </c>
      <c r="C7208" s="34">
        <v>28</v>
      </c>
      <c r="D7208" s="35">
        <v>121.95</v>
      </c>
      <c r="E7208" s="36">
        <v>120.15</v>
      </c>
      <c r="F7208" s="37">
        <f t="shared" si="452"/>
        <v>242.10000000000002</v>
      </c>
      <c r="G7208" s="38"/>
      <c r="H7208" s="35">
        <v>136.959</v>
      </c>
      <c r="I7208" s="36">
        <v>96.242999999999995</v>
      </c>
      <c r="J7208" s="37">
        <f t="shared" si="453"/>
        <v>233.202</v>
      </c>
      <c r="K7208" s="38"/>
      <c r="L7208" s="35">
        <v>82.05</v>
      </c>
      <c r="M7208" s="36">
        <v>63.9</v>
      </c>
      <c r="N7208" s="37">
        <f t="shared" si="454"/>
        <v>145.94999999999999</v>
      </c>
    </row>
    <row r="7209" spans="1:14" ht="15.6" x14ac:dyDescent="0.3">
      <c r="A7209" s="39">
        <v>43766.166666666664</v>
      </c>
      <c r="B7209" s="29">
        <f t="shared" si="451"/>
        <v>10</v>
      </c>
      <c r="C7209" s="34">
        <v>28</v>
      </c>
      <c r="D7209" s="35">
        <v>121.2</v>
      </c>
      <c r="E7209" s="36">
        <v>121.2</v>
      </c>
      <c r="F7209" s="37">
        <f t="shared" si="452"/>
        <v>242.4</v>
      </c>
      <c r="G7209" s="38"/>
      <c r="H7209" s="35">
        <v>138.70500000000001</v>
      </c>
      <c r="I7209" s="36">
        <v>103.075</v>
      </c>
      <c r="J7209" s="37">
        <f t="shared" si="453"/>
        <v>241.78000000000003</v>
      </c>
      <c r="K7209" s="38"/>
      <c r="L7209" s="35">
        <v>89.85</v>
      </c>
      <c r="M7209" s="36">
        <v>64.8</v>
      </c>
      <c r="N7209" s="37">
        <f t="shared" si="454"/>
        <v>154.64999999999998</v>
      </c>
    </row>
    <row r="7210" spans="1:14" ht="15.6" x14ac:dyDescent="0.3">
      <c r="A7210" s="40">
        <v>43766.208333333336</v>
      </c>
      <c r="B7210" s="29">
        <f t="shared" si="451"/>
        <v>10</v>
      </c>
      <c r="C7210" s="34">
        <v>28</v>
      </c>
      <c r="D7210" s="35">
        <v>122.25</v>
      </c>
      <c r="E7210" s="36">
        <v>123.15</v>
      </c>
      <c r="F7210" s="37">
        <f t="shared" si="452"/>
        <v>245.4</v>
      </c>
      <c r="G7210" s="38"/>
      <c r="H7210" s="35">
        <v>155.80600000000001</v>
      </c>
      <c r="I7210" s="36">
        <v>110.46599999999999</v>
      </c>
      <c r="J7210" s="37">
        <f t="shared" si="453"/>
        <v>266.27199999999999</v>
      </c>
      <c r="K7210" s="38"/>
      <c r="L7210" s="35">
        <v>117.75</v>
      </c>
      <c r="M7210" s="36">
        <v>76.05</v>
      </c>
      <c r="N7210" s="37">
        <f t="shared" si="454"/>
        <v>193.8</v>
      </c>
    </row>
    <row r="7211" spans="1:14" ht="15.6" x14ac:dyDescent="0.3">
      <c r="A7211" s="39">
        <v>43766.25</v>
      </c>
      <c r="B7211" s="29">
        <f t="shared" si="451"/>
        <v>10</v>
      </c>
      <c r="C7211" s="34">
        <v>28</v>
      </c>
      <c r="D7211" s="35">
        <v>123.75</v>
      </c>
      <c r="E7211" s="36">
        <v>133.80000000000001</v>
      </c>
      <c r="F7211" s="37">
        <f t="shared" si="452"/>
        <v>257.55</v>
      </c>
      <c r="G7211" s="38"/>
      <c r="H7211" s="35">
        <v>169.34899999999999</v>
      </c>
      <c r="I7211" s="36">
        <v>122.55200000000001</v>
      </c>
      <c r="J7211" s="37">
        <f t="shared" si="453"/>
        <v>291.90100000000001</v>
      </c>
      <c r="K7211" s="38"/>
      <c r="L7211" s="35">
        <v>118.8</v>
      </c>
      <c r="M7211" s="36">
        <v>75.599999999999994</v>
      </c>
      <c r="N7211" s="37">
        <f t="shared" si="454"/>
        <v>194.39999999999998</v>
      </c>
    </row>
    <row r="7212" spans="1:14" ht="15.6" x14ac:dyDescent="0.3">
      <c r="A7212" s="40">
        <v>43766.291666666664</v>
      </c>
      <c r="B7212" s="29">
        <f t="shared" si="451"/>
        <v>10</v>
      </c>
      <c r="C7212" s="34">
        <v>28</v>
      </c>
      <c r="D7212" s="35">
        <v>165.75</v>
      </c>
      <c r="E7212" s="36">
        <v>199.35</v>
      </c>
      <c r="F7212" s="37">
        <f t="shared" si="452"/>
        <v>365.1</v>
      </c>
      <c r="G7212" s="38"/>
      <c r="H7212" s="35">
        <v>211.30799999999999</v>
      </c>
      <c r="I7212" s="36">
        <v>152.02099999999999</v>
      </c>
      <c r="J7212" s="37">
        <f t="shared" si="453"/>
        <v>363.32899999999995</v>
      </c>
      <c r="K7212" s="38"/>
      <c r="L7212" s="35">
        <v>119.85</v>
      </c>
      <c r="M7212" s="36">
        <v>84.75</v>
      </c>
      <c r="N7212" s="37">
        <f t="shared" si="454"/>
        <v>204.6</v>
      </c>
    </row>
    <row r="7213" spans="1:14" ht="15.6" x14ac:dyDescent="0.3">
      <c r="A7213" s="39">
        <v>43766.333333333336</v>
      </c>
      <c r="B7213" s="29">
        <f t="shared" si="451"/>
        <v>10</v>
      </c>
      <c r="C7213" s="34">
        <v>28</v>
      </c>
      <c r="D7213" s="35">
        <v>179.55</v>
      </c>
      <c r="E7213" s="36">
        <v>202.5</v>
      </c>
      <c r="F7213" s="37">
        <f t="shared" si="452"/>
        <v>382.05</v>
      </c>
      <c r="G7213" s="38"/>
      <c r="H7213" s="35">
        <v>214.39500000000001</v>
      </c>
      <c r="I7213" s="36">
        <v>169.65700000000001</v>
      </c>
      <c r="J7213" s="37">
        <f t="shared" si="453"/>
        <v>384.05200000000002</v>
      </c>
      <c r="K7213" s="38"/>
      <c r="L7213" s="35">
        <v>142.19999999999999</v>
      </c>
      <c r="M7213" s="36">
        <v>106.8</v>
      </c>
      <c r="N7213" s="37">
        <f t="shared" si="454"/>
        <v>249</v>
      </c>
    </row>
    <row r="7214" spans="1:14" ht="15.6" x14ac:dyDescent="0.3">
      <c r="A7214" s="40">
        <v>43766.375</v>
      </c>
      <c r="B7214" s="29">
        <f t="shared" si="451"/>
        <v>10</v>
      </c>
      <c r="C7214" s="34">
        <v>28</v>
      </c>
      <c r="D7214" s="35">
        <v>207.45</v>
      </c>
      <c r="E7214" s="36">
        <v>224.85</v>
      </c>
      <c r="F7214" s="37">
        <f t="shared" si="452"/>
        <v>432.29999999999995</v>
      </c>
      <c r="G7214" s="38"/>
      <c r="H7214" s="35">
        <v>231.41300000000001</v>
      </c>
      <c r="I7214" s="36">
        <v>204.614</v>
      </c>
      <c r="J7214" s="37">
        <f t="shared" si="453"/>
        <v>436.02700000000004</v>
      </c>
      <c r="K7214" s="38"/>
      <c r="L7214" s="35">
        <v>161.85</v>
      </c>
      <c r="M7214" s="36">
        <v>120.15</v>
      </c>
      <c r="N7214" s="37">
        <f t="shared" si="454"/>
        <v>282</v>
      </c>
    </row>
    <row r="7215" spans="1:14" ht="15.6" x14ac:dyDescent="0.3">
      <c r="A7215" s="39">
        <v>43766.416666666664</v>
      </c>
      <c r="B7215" s="29">
        <f t="shared" si="451"/>
        <v>10</v>
      </c>
      <c r="C7215" s="34">
        <v>28</v>
      </c>
      <c r="D7215" s="35">
        <v>224.1</v>
      </c>
      <c r="E7215" s="36">
        <v>262.64999999999998</v>
      </c>
      <c r="F7215" s="37">
        <f t="shared" si="452"/>
        <v>486.75</v>
      </c>
      <c r="G7215" s="38"/>
      <c r="H7215" s="35">
        <v>256.37200000000001</v>
      </c>
      <c r="I7215" s="36">
        <v>225.113</v>
      </c>
      <c r="J7215" s="37">
        <f t="shared" si="453"/>
        <v>481.48500000000001</v>
      </c>
      <c r="K7215" s="38"/>
      <c r="L7215" s="35">
        <v>180.75</v>
      </c>
      <c r="M7215" s="36">
        <v>130.80000000000001</v>
      </c>
      <c r="N7215" s="37">
        <f t="shared" si="454"/>
        <v>311.55</v>
      </c>
    </row>
    <row r="7216" spans="1:14" ht="15.6" x14ac:dyDescent="0.3">
      <c r="A7216" s="40">
        <v>43766.458333333336</v>
      </c>
      <c r="B7216" s="29">
        <f t="shared" si="451"/>
        <v>10</v>
      </c>
      <c r="C7216" s="34">
        <v>28</v>
      </c>
      <c r="D7216" s="35">
        <v>229.35</v>
      </c>
      <c r="E7216" s="36">
        <v>264.60000000000002</v>
      </c>
      <c r="F7216" s="37">
        <f t="shared" si="452"/>
        <v>493.95000000000005</v>
      </c>
      <c r="G7216" s="38"/>
      <c r="H7216" s="35">
        <v>244.66200000000001</v>
      </c>
      <c r="I7216" s="36">
        <v>228.45500000000001</v>
      </c>
      <c r="J7216" s="37">
        <f t="shared" si="453"/>
        <v>473.11700000000002</v>
      </c>
      <c r="K7216" s="38"/>
      <c r="L7216" s="35">
        <v>182.85</v>
      </c>
      <c r="M7216" s="36">
        <v>133.5</v>
      </c>
      <c r="N7216" s="37">
        <f t="shared" si="454"/>
        <v>316.35000000000002</v>
      </c>
    </row>
    <row r="7217" spans="1:14" ht="15.6" x14ac:dyDescent="0.3">
      <c r="A7217" s="39">
        <v>43766.5</v>
      </c>
      <c r="B7217" s="29">
        <f t="shared" si="451"/>
        <v>10</v>
      </c>
      <c r="C7217" s="34">
        <v>28</v>
      </c>
      <c r="D7217" s="35">
        <v>247.05</v>
      </c>
      <c r="E7217" s="36">
        <v>263.85000000000002</v>
      </c>
      <c r="F7217" s="37">
        <f t="shared" si="452"/>
        <v>510.90000000000003</v>
      </c>
      <c r="G7217" s="38"/>
      <c r="H7217" s="35">
        <v>252.23099999999999</v>
      </c>
      <c r="I7217" s="36">
        <v>231.11099999999999</v>
      </c>
      <c r="J7217" s="37">
        <f t="shared" si="453"/>
        <v>483.34199999999998</v>
      </c>
      <c r="K7217" s="38"/>
      <c r="L7217" s="35">
        <v>177.6</v>
      </c>
      <c r="M7217" s="36">
        <v>135.44999999999999</v>
      </c>
      <c r="N7217" s="37">
        <f t="shared" si="454"/>
        <v>313.04999999999995</v>
      </c>
    </row>
    <row r="7218" spans="1:14" ht="15.6" x14ac:dyDescent="0.3">
      <c r="A7218" s="40">
        <v>43766.541666666664</v>
      </c>
      <c r="B7218" s="29">
        <f t="shared" si="451"/>
        <v>10</v>
      </c>
      <c r="C7218" s="34">
        <v>28</v>
      </c>
      <c r="D7218" s="35">
        <v>247.5</v>
      </c>
      <c r="E7218" s="36">
        <v>266.7</v>
      </c>
      <c r="F7218" s="37">
        <f t="shared" si="452"/>
        <v>514.20000000000005</v>
      </c>
      <c r="G7218" s="38"/>
      <c r="H7218" s="35">
        <v>251.458</v>
      </c>
      <c r="I7218" s="36">
        <v>232.92699999999999</v>
      </c>
      <c r="J7218" s="37">
        <f t="shared" si="453"/>
        <v>484.38499999999999</v>
      </c>
      <c r="K7218" s="38"/>
      <c r="L7218" s="35">
        <v>181.05</v>
      </c>
      <c r="M7218" s="36">
        <v>143.55000000000001</v>
      </c>
      <c r="N7218" s="37">
        <f t="shared" si="454"/>
        <v>324.60000000000002</v>
      </c>
    </row>
    <row r="7219" spans="1:14" ht="15.6" x14ac:dyDescent="0.3">
      <c r="A7219" s="39">
        <v>43766.583333333336</v>
      </c>
      <c r="B7219" s="29">
        <f t="shared" si="451"/>
        <v>10</v>
      </c>
      <c r="C7219" s="34">
        <v>28</v>
      </c>
      <c r="D7219" s="35">
        <v>240.15</v>
      </c>
      <c r="E7219" s="36">
        <v>265.64999999999998</v>
      </c>
      <c r="F7219" s="37">
        <f t="shared" si="452"/>
        <v>505.79999999999995</v>
      </c>
      <c r="G7219" s="38"/>
      <c r="H7219" s="35">
        <v>257.34699999999998</v>
      </c>
      <c r="I7219" s="36">
        <v>226.26499999999999</v>
      </c>
      <c r="J7219" s="37">
        <f t="shared" si="453"/>
        <v>483.61199999999997</v>
      </c>
      <c r="K7219" s="38"/>
      <c r="L7219" s="35">
        <v>174.75</v>
      </c>
      <c r="M7219" s="36">
        <v>138.15</v>
      </c>
      <c r="N7219" s="37">
        <f t="shared" si="454"/>
        <v>312.89999999999998</v>
      </c>
    </row>
    <row r="7220" spans="1:14" ht="15.6" x14ac:dyDescent="0.3">
      <c r="A7220" s="40">
        <v>43766.625</v>
      </c>
      <c r="B7220" s="29">
        <f t="shared" si="451"/>
        <v>10</v>
      </c>
      <c r="C7220" s="34">
        <v>28</v>
      </c>
      <c r="D7220" s="35">
        <v>241.2</v>
      </c>
      <c r="E7220" s="36">
        <v>266.55</v>
      </c>
      <c r="F7220" s="37">
        <f t="shared" si="452"/>
        <v>507.75</v>
      </c>
      <c r="G7220" s="38"/>
      <c r="H7220" s="35">
        <v>246.11699999999999</v>
      </c>
      <c r="I7220" s="36">
        <v>225.58199999999999</v>
      </c>
      <c r="J7220" s="37">
        <f t="shared" si="453"/>
        <v>471.69899999999996</v>
      </c>
      <c r="K7220" s="38"/>
      <c r="L7220" s="35">
        <v>172.95</v>
      </c>
      <c r="M7220" s="36">
        <v>137.55000000000001</v>
      </c>
      <c r="N7220" s="37">
        <f t="shared" si="454"/>
        <v>310.5</v>
      </c>
    </row>
    <row r="7221" spans="1:14" ht="15.6" x14ac:dyDescent="0.3">
      <c r="A7221" s="39">
        <v>43766.666666666664</v>
      </c>
      <c r="B7221" s="29">
        <f t="shared" si="451"/>
        <v>10</v>
      </c>
      <c r="C7221" s="34">
        <v>28</v>
      </c>
      <c r="D7221" s="35">
        <v>243.3</v>
      </c>
      <c r="E7221" s="36">
        <v>262.8</v>
      </c>
      <c r="F7221" s="37">
        <f t="shared" si="452"/>
        <v>506.1</v>
      </c>
      <c r="G7221" s="38"/>
      <c r="H7221" s="35">
        <v>245.20699999999999</v>
      </c>
      <c r="I7221" s="36">
        <v>219.846</v>
      </c>
      <c r="J7221" s="37">
        <f t="shared" si="453"/>
        <v>465.053</v>
      </c>
      <c r="K7221" s="38"/>
      <c r="L7221" s="35">
        <v>174.45</v>
      </c>
      <c r="M7221" s="36">
        <v>135.6</v>
      </c>
      <c r="N7221" s="37">
        <f t="shared" si="454"/>
        <v>310.04999999999995</v>
      </c>
    </row>
    <row r="7222" spans="1:14" ht="15.6" x14ac:dyDescent="0.3">
      <c r="A7222" s="40">
        <v>43766.708333333336</v>
      </c>
      <c r="B7222" s="29">
        <f t="shared" si="451"/>
        <v>10</v>
      </c>
      <c r="C7222" s="34">
        <v>28</v>
      </c>
      <c r="D7222" s="35">
        <v>235.2</v>
      </c>
      <c r="E7222" s="36">
        <v>253.95</v>
      </c>
      <c r="F7222" s="37">
        <f t="shared" si="452"/>
        <v>489.15</v>
      </c>
      <c r="G7222" s="38"/>
      <c r="H7222" s="35">
        <v>242.94300000000001</v>
      </c>
      <c r="I7222" s="36">
        <v>212.99199999999999</v>
      </c>
      <c r="J7222" s="37">
        <f t="shared" si="453"/>
        <v>455.935</v>
      </c>
      <c r="K7222" s="38"/>
      <c r="L7222" s="35">
        <v>161.25</v>
      </c>
      <c r="M7222" s="36">
        <v>128.69999999999999</v>
      </c>
      <c r="N7222" s="37">
        <f t="shared" si="454"/>
        <v>289.95</v>
      </c>
    </row>
    <row r="7223" spans="1:14" ht="15.6" x14ac:dyDescent="0.3">
      <c r="A7223" s="39">
        <v>43766.75</v>
      </c>
      <c r="B7223" s="29">
        <f t="shared" si="451"/>
        <v>10</v>
      </c>
      <c r="C7223" s="34">
        <v>28</v>
      </c>
      <c r="D7223" s="35">
        <v>231</v>
      </c>
      <c r="E7223" s="36">
        <v>224.4</v>
      </c>
      <c r="F7223" s="37">
        <f t="shared" si="452"/>
        <v>455.4</v>
      </c>
      <c r="G7223" s="38"/>
      <c r="H7223" s="35">
        <v>231.256</v>
      </c>
      <c r="I7223" s="36">
        <v>193.93299999999999</v>
      </c>
      <c r="J7223" s="37">
        <f t="shared" si="453"/>
        <v>425.18899999999996</v>
      </c>
      <c r="K7223" s="38"/>
      <c r="L7223" s="35">
        <v>149.1</v>
      </c>
      <c r="M7223" s="36">
        <v>118.2</v>
      </c>
      <c r="N7223" s="37">
        <f t="shared" si="454"/>
        <v>267.3</v>
      </c>
    </row>
    <row r="7224" spans="1:14" ht="15.6" x14ac:dyDescent="0.3">
      <c r="A7224" s="40">
        <v>43766.791666666664</v>
      </c>
      <c r="B7224" s="29">
        <f t="shared" si="451"/>
        <v>10</v>
      </c>
      <c r="C7224" s="34">
        <v>28</v>
      </c>
      <c r="D7224" s="35">
        <v>228.3</v>
      </c>
      <c r="E7224" s="36">
        <v>195</v>
      </c>
      <c r="F7224" s="37">
        <f t="shared" si="452"/>
        <v>423.3</v>
      </c>
      <c r="G7224" s="38"/>
      <c r="H7224" s="35">
        <v>179.904</v>
      </c>
      <c r="I7224" s="36">
        <v>168.785</v>
      </c>
      <c r="J7224" s="37">
        <f t="shared" si="453"/>
        <v>348.68899999999996</v>
      </c>
      <c r="K7224" s="38"/>
      <c r="L7224" s="35">
        <v>109.65</v>
      </c>
      <c r="M7224" s="36">
        <v>96.6</v>
      </c>
      <c r="N7224" s="37">
        <f t="shared" si="454"/>
        <v>206.25</v>
      </c>
    </row>
    <row r="7225" spans="1:14" ht="15.6" x14ac:dyDescent="0.3">
      <c r="A7225" s="39">
        <v>43766.833333333336</v>
      </c>
      <c r="B7225" s="29">
        <f t="shared" si="451"/>
        <v>10</v>
      </c>
      <c r="C7225" s="34">
        <v>28</v>
      </c>
      <c r="D7225" s="35">
        <v>229.8</v>
      </c>
      <c r="E7225" s="36">
        <v>183.15</v>
      </c>
      <c r="F7225" s="37">
        <f t="shared" si="452"/>
        <v>412.95000000000005</v>
      </c>
      <c r="G7225" s="38"/>
      <c r="H7225" s="35">
        <v>174.35499999999999</v>
      </c>
      <c r="I7225" s="36">
        <v>160.03899999999999</v>
      </c>
      <c r="J7225" s="37">
        <f t="shared" si="453"/>
        <v>334.39400000000001</v>
      </c>
      <c r="K7225" s="38"/>
      <c r="L7225" s="35">
        <v>97.5</v>
      </c>
      <c r="M7225" s="36">
        <v>80.7</v>
      </c>
      <c r="N7225" s="37">
        <f t="shared" si="454"/>
        <v>178.2</v>
      </c>
    </row>
    <row r="7226" spans="1:14" ht="15.6" x14ac:dyDescent="0.3">
      <c r="A7226" s="40">
        <v>43766.875</v>
      </c>
      <c r="B7226" s="29">
        <f t="shared" si="451"/>
        <v>10</v>
      </c>
      <c r="C7226" s="34">
        <v>28</v>
      </c>
      <c r="D7226" s="35">
        <v>218.4</v>
      </c>
      <c r="E7226" s="36">
        <v>180.45</v>
      </c>
      <c r="F7226" s="37">
        <f t="shared" si="452"/>
        <v>398.85</v>
      </c>
      <c r="G7226" s="38"/>
      <c r="H7226" s="35">
        <v>177.941</v>
      </c>
      <c r="I7226" s="36">
        <v>160.36199999999999</v>
      </c>
      <c r="J7226" s="37">
        <f t="shared" si="453"/>
        <v>338.303</v>
      </c>
      <c r="K7226" s="38"/>
      <c r="L7226" s="35">
        <v>97.65</v>
      </c>
      <c r="M7226" s="36">
        <v>78.599999999999994</v>
      </c>
      <c r="N7226" s="37">
        <f t="shared" si="454"/>
        <v>176.25</v>
      </c>
    </row>
    <row r="7227" spans="1:14" ht="15.6" x14ac:dyDescent="0.3">
      <c r="A7227" s="39">
        <v>43766.916666666664</v>
      </c>
      <c r="B7227" s="29">
        <f t="shared" si="451"/>
        <v>10</v>
      </c>
      <c r="C7227" s="34">
        <v>28</v>
      </c>
      <c r="D7227" s="35">
        <v>181.35</v>
      </c>
      <c r="E7227" s="36">
        <v>157.19999999999999</v>
      </c>
      <c r="F7227" s="37">
        <f t="shared" si="452"/>
        <v>338.54999999999995</v>
      </c>
      <c r="G7227" s="38"/>
      <c r="H7227" s="35">
        <v>174.375</v>
      </c>
      <c r="I7227" s="36">
        <v>151.67599999999999</v>
      </c>
      <c r="J7227" s="37">
        <f t="shared" si="453"/>
        <v>326.05099999999999</v>
      </c>
      <c r="K7227" s="38"/>
      <c r="L7227" s="35">
        <v>96.9</v>
      </c>
      <c r="M7227" s="36">
        <v>74.25</v>
      </c>
      <c r="N7227" s="37">
        <f t="shared" si="454"/>
        <v>171.15</v>
      </c>
    </row>
    <row r="7228" spans="1:14" ht="15.6" x14ac:dyDescent="0.3">
      <c r="A7228" s="40">
        <v>43766.958333333336</v>
      </c>
      <c r="B7228" s="29">
        <f t="shared" si="451"/>
        <v>10</v>
      </c>
      <c r="C7228" s="34">
        <v>28</v>
      </c>
      <c r="D7228" s="35">
        <v>169.8</v>
      </c>
      <c r="E7228" s="36">
        <v>152.1</v>
      </c>
      <c r="F7228" s="37">
        <f t="shared" si="452"/>
        <v>321.89999999999998</v>
      </c>
      <c r="G7228" s="38"/>
      <c r="H7228" s="35">
        <v>168.62200000000001</v>
      </c>
      <c r="I7228" s="36">
        <v>145.77799999999999</v>
      </c>
      <c r="J7228" s="37">
        <f t="shared" si="453"/>
        <v>314.39999999999998</v>
      </c>
      <c r="K7228" s="38"/>
      <c r="L7228" s="35">
        <v>91.65</v>
      </c>
      <c r="M7228" s="36">
        <v>72.599999999999994</v>
      </c>
      <c r="N7228" s="37">
        <f t="shared" si="454"/>
        <v>164.25</v>
      </c>
    </row>
    <row r="7229" spans="1:14" ht="15.6" x14ac:dyDescent="0.3">
      <c r="A7229" s="39">
        <v>43766</v>
      </c>
      <c r="B7229" s="29">
        <f t="shared" si="451"/>
        <v>10</v>
      </c>
      <c r="C7229" s="34">
        <v>28</v>
      </c>
      <c r="D7229" s="35">
        <v>138.30000000000001</v>
      </c>
      <c r="E7229" s="36">
        <v>141.75</v>
      </c>
      <c r="F7229" s="37">
        <f t="shared" si="452"/>
        <v>280.05</v>
      </c>
      <c r="G7229" s="38"/>
      <c r="H7229" s="35">
        <v>161.14500000000001</v>
      </c>
      <c r="I7229" s="36">
        <v>117.2</v>
      </c>
      <c r="J7229" s="37">
        <f t="shared" si="453"/>
        <v>278.34500000000003</v>
      </c>
      <c r="K7229" s="38"/>
      <c r="L7229" s="35">
        <v>78.3</v>
      </c>
      <c r="M7229" s="36">
        <v>67.349999999999994</v>
      </c>
      <c r="N7229" s="37">
        <f t="shared" si="454"/>
        <v>145.64999999999998</v>
      </c>
    </row>
    <row r="7230" spans="1:14" ht="15.6" x14ac:dyDescent="0.3">
      <c r="A7230" s="40">
        <v>43767.041666666664</v>
      </c>
      <c r="B7230" s="29">
        <f t="shared" si="451"/>
        <v>10</v>
      </c>
      <c r="C7230" s="34">
        <v>29</v>
      </c>
      <c r="D7230" s="35">
        <v>125.1</v>
      </c>
      <c r="E7230" s="36">
        <v>124.8</v>
      </c>
      <c r="F7230" s="37">
        <f t="shared" si="452"/>
        <v>249.89999999999998</v>
      </c>
      <c r="G7230" s="38"/>
      <c r="H7230" s="35">
        <v>159.96799999999999</v>
      </c>
      <c r="I7230" s="36">
        <v>102.294</v>
      </c>
      <c r="J7230" s="37">
        <f t="shared" si="453"/>
        <v>262.262</v>
      </c>
      <c r="K7230" s="38"/>
      <c r="L7230" s="35">
        <v>76.8</v>
      </c>
      <c r="M7230" s="36">
        <v>71.7</v>
      </c>
      <c r="N7230" s="37">
        <f t="shared" si="454"/>
        <v>148.5</v>
      </c>
    </row>
    <row r="7231" spans="1:14" ht="15.6" x14ac:dyDescent="0.3">
      <c r="A7231" s="39">
        <v>43767.083333333336</v>
      </c>
      <c r="B7231" s="29">
        <f t="shared" si="451"/>
        <v>10</v>
      </c>
      <c r="C7231" s="34">
        <v>29</v>
      </c>
      <c r="D7231" s="35">
        <v>123.6</v>
      </c>
      <c r="E7231" s="36">
        <v>122.55</v>
      </c>
      <c r="F7231" s="37">
        <f t="shared" si="452"/>
        <v>246.14999999999998</v>
      </c>
      <c r="G7231" s="38"/>
      <c r="H7231" s="35">
        <v>158.11000000000001</v>
      </c>
      <c r="I7231" s="36">
        <v>102.72199999999999</v>
      </c>
      <c r="J7231" s="37">
        <f t="shared" si="453"/>
        <v>260.83199999999999</v>
      </c>
      <c r="K7231" s="38"/>
      <c r="L7231" s="35">
        <v>76.05</v>
      </c>
      <c r="M7231" s="36">
        <v>72</v>
      </c>
      <c r="N7231" s="37">
        <f t="shared" si="454"/>
        <v>148.05000000000001</v>
      </c>
    </row>
    <row r="7232" spans="1:14" ht="15.6" x14ac:dyDescent="0.3">
      <c r="A7232" s="40">
        <v>43767.125</v>
      </c>
      <c r="B7232" s="29">
        <f t="shared" si="451"/>
        <v>10</v>
      </c>
      <c r="C7232" s="34">
        <v>29</v>
      </c>
      <c r="D7232" s="35">
        <v>124.95</v>
      </c>
      <c r="E7232" s="36">
        <v>111.45</v>
      </c>
      <c r="F7232" s="37">
        <f t="shared" si="452"/>
        <v>236.4</v>
      </c>
      <c r="G7232" s="38"/>
      <c r="H7232" s="35">
        <v>152.035</v>
      </c>
      <c r="I7232" s="36">
        <v>102.221</v>
      </c>
      <c r="J7232" s="37">
        <f t="shared" si="453"/>
        <v>254.256</v>
      </c>
      <c r="K7232" s="38"/>
      <c r="L7232" s="35">
        <v>73.8</v>
      </c>
      <c r="M7232" s="36">
        <v>72</v>
      </c>
      <c r="N7232" s="37">
        <f t="shared" si="454"/>
        <v>145.80000000000001</v>
      </c>
    </row>
    <row r="7233" spans="1:14" ht="15.6" x14ac:dyDescent="0.3">
      <c r="A7233" s="39">
        <v>43767.166666666664</v>
      </c>
      <c r="B7233" s="29">
        <f t="shared" si="451"/>
        <v>10</v>
      </c>
      <c r="C7233" s="34">
        <v>29</v>
      </c>
      <c r="D7233" s="35">
        <v>122.1</v>
      </c>
      <c r="E7233" s="36">
        <v>111.15</v>
      </c>
      <c r="F7233" s="37">
        <f t="shared" si="452"/>
        <v>233.25</v>
      </c>
      <c r="G7233" s="38"/>
      <c r="H7233" s="35">
        <v>150.90899999999999</v>
      </c>
      <c r="I7233" s="36">
        <v>109.485</v>
      </c>
      <c r="J7233" s="37">
        <f t="shared" si="453"/>
        <v>260.39400000000001</v>
      </c>
      <c r="K7233" s="38"/>
      <c r="L7233" s="35">
        <v>81.75</v>
      </c>
      <c r="M7233" s="36">
        <v>72.150000000000006</v>
      </c>
      <c r="N7233" s="37">
        <f t="shared" si="454"/>
        <v>153.9</v>
      </c>
    </row>
    <row r="7234" spans="1:14" ht="15.6" x14ac:dyDescent="0.3">
      <c r="A7234" s="40">
        <v>43767.208333333336</v>
      </c>
      <c r="B7234" s="29">
        <f t="shared" si="451"/>
        <v>10</v>
      </c>
      <c r="C7234" s="34">
        <v>29</v>
      </c>
      <c r="D7234" s="35">
        <v>124.95</v>
      </c>
      <c r="E7234" s="36">
        <v>117</v>
      </c>
      <c r="F7234" s="37">
        <f t="shared" si="452"/>
        <v>241.95</v>
      </c>
      <c r="G7234" s="38"/>
      <c r="H7234" s="35">
        <v>161.50800000000001</v>
      </c>
      <c r="I7234" s="36">
        <v>117.964</v>
      </c>
      <c r="J7234" s="37">
        <f t="shared" si="453"/>
        <v>279.47199999999998</v>
      </c>
      <c r="K7234" s="38"/>
      <c r="L7234" s="35">
        <v>84.75</v>
      </c>
      <c r="M7234" s="36">
        <v>71.55</v>
      </c>
      <c r="N7234" s="37">
        <f t="shared" si="454"/>
        <v>156.30000000000001</v>
      </c>
    </row>
    <row r="7235" spans="1:14" ht="15.6" x14ac:dyDescent="0.3">
      <c r="A7235" s="39">
        <v>43767.25</v>
      </c>
      <c r="B7235" s="29">
        <f t="shared" si="451"/>
        <v>10</v>
      </c>
      <c r="C7235" s="34">
        <v>29</v>
      </c>
      <c r="D7235" s="35">
        <v>126.15</v>
      </c>
      <c r="E7235" s="36">
        <v>137.4</v>
      </c>
      <c r="F7235" s="37">
        <f t="shared" si="452"/>
        <v>263.55</v>
      </c>
      <c r="G7235" s="38"/>
      <c r="H7235" s="35">
        <v>177.52199999999999</v>
      </c>
      <c r="I7235" s="36">
        <v>129.386</v>
      </c>
      <c r="J7235" s="37">
        <f t="shared" si="453"/>
        <v>306.90800000000002</v>
      </c>
      <c r="K7235" s="38"/>
      <c r="L7235" s="35">
        <v>92.55</v>
      </c>
      <c r="M7235" s="36">
        <v>76.2</v>
      </c>
      <c r="N7235" s="37">
        <f t="shared" si="454"/>
        <v>168.75</v>
      </c>
    </row>
    <row r="7236" spans="1:14" ht="15.6" x14ac:dyDescent="0.3">
      <c r="A7236" s="40">
        <v>43767.291666666664</v>
      </c>
      <c r="B7236" s="29">
        <f t="shared" si="451"/>
        <v>10</v>
      </c>
      <c r="C7236" s="34">
        <v>29</v>
      </c>
      <c r="D7236" s="35">
        <v>172.8</v>
      </c>
      <c r="E7236" s="36">
        <v>196.5</v>
      </c>
      <c r="F7236" s="37">
        <f t="shared" si="452"/>
        <v>369.3</v>
      </c>
      <c r="G7236" s="38"/>
      <c r="H7236" s="35">
        <v>215.96700000000001</v>
      </c>
      <c r="I7236" s="36">
        <v>155.12700000000001</v>
      </c>
      <c r="J7236" s="37">
        <f t="shared" si="453"/>
        <v>371.09400000000005</v>
      </c>
      <c r="K7236" s="38"/>
      <c r="L7236" s="35">
        <v>123</v>
      </c>
      <c r="M7236" s="36">
        <v>94.8</v>
      </c>
      <c r="N7236" s="37">
        <f t="shared" si="454"/>
        <v>217.8</v>
      </c>
    </row>
    <row r="7237" spans="1:14" ht="15.6" x14ac:dyDescent="0.3">
      <c r="A7237" s="39">
        <v>43767.333333333336</v>
      </c>
      <c r="B7237" s="29">
        <f t="shared" si="451"/>
        <v>10</v>
      </c>
      <c r="C7237" s="34">
        <v>29</v>
      </c>
      <c r="D7237" s="35">
        <v>182.55</v>
      </c>
      <c r="E7237" s="36">
        <v>202.65</v>
      </c>
      <c r="F7237" s="37">
        <f t="shared" si="452"/>
        <v>385.20000000000005</v>
      </c>
      <c r="G7237" s="38"/>
      <c r="H7237" s="35">
        <v>224.983</v>
      </c>
      <c r="I7237" s="36">
        <v>184.34299999999999</v>
      </c>
      <c r="J7237" s="37">
        <f t="shared" si="453"/>
        <v>409.32600000000002</v>
      </c>
      <c r="K7237" s="38"/>
      <c r="L7237" s="35">
        <v>146.55000000000001</v>
      </c>
      <c r="M7237" s="36">
        <v>106.5</v>
      </c>
      <c r="N7237" s="37">
        <f t="shared" si="454"/>
        <v>253.05</v>
      </c>
    </row>
    <row r="7238" spans="1:14" ht="15.6" x14ac:dyDescent="0.3">
      <c r="A7238" s="40">
        <v>43767.375</v>
      </c>
      <c r="B7238" s="29">
        <f t="shared" si="451"/>
        <v>10</v>
      </c>
      <c r="C7238" s="34">
        <v>29</v>
      </c>
      <c r="D7238" s="35">
        <v>216.6</v>
      </c>
      <c r="E7238" s="36">
        <v>242.55</v>
      </c>
      <c r="F7238" s="37">
        <f t="shared" si="452"/>
        <v>459.15</v>
      </c>
      <c r="G7238" s="38"/>
      <c r="H7238" s="35">
        <v>237.619</v>
      </c>
      <c r="I7238" s="36">
        <v>206.77199999999999</v>
      </c>
      <c r="J7238" s="37">
        <f t="shared" si="453"/>
        <v>444.39099999999996</v>
      </c>
      <c r="K7238" s="38"/>
      <c r="L7238" s="35">
        <v>163.80000000000001</v>
      </c>
      <c r="M7238" s="36">
        <v>119.85</v>
      </c>
      <c r="N7238" s="37">
        <f t="shared" si="454"/>
        <v>283.64999999999998</v>
      </c>
    </row>
    <row r="7239" spans="1:14" ht="15.6" x14ac:dyDescent="0.3">
      <c r="A7239" s="39">
        <v>43767.416666666664</v>
      </c>
      <c r="B7239" s="29">
        <f t="shared" si="451"/>
        <v>10</v>
      </c>
      <c r="C7239" s="34">
        <v>29</v>
      </c>
      <c r="D7239" s="35">
        <v>230.1</v>
      </c>
      <c r="E7239" s="36">
        <v>272.85000000000002</v>
      </c>
      <c r="F7239" s="37">
        <f t="shared" si="452"/>
        <v>502.95000000000005</v>
      </c>
      <c r="G7239" s="38"/>
      <c r="H7239" s="35">
        <v>256.84500000000003</v>
      </c>
      <c r="I7239" s="36">
        <v>226.66200000000001</v>
      </c>
      <c r="J7239" s="37">
        <f t="shared" si="453"/>
        <v>483.50700000000006</v>
      </c>
      <c r="K7239" s="38"/>
      <c r="L7239" s="35">
        <v>180.75</v>
      </c>
      <c r="M7239" s="36">
        <v>131.4</v>
      </c>
      <c r="N7239" s="37">
        <f t="shared" si="454"/>
        <v>312.14999999999998</v>
      </c>
    </row>
    <row r="7240" spans="1:14" ht="15.6" x14ac:dyDescent="0.3">
      <c r="A7240" s="40">
        <v>43767.458333333336</v>
      </c>
      <c r="B7240" s="29">
        <f t="shared" ref="B7240:B7303" si="455">MONTH(A7240)</f>
        <v>10</v>
      </c>
      <c r="C7240" s="34">
        <v>29</v>
      </c>
      <c r="D7240" s="35">
        <v>229.95</v>
      </c>
      <c r="E7240" s="36">
        <v>275.7</v>
      </c>
      <c r="F7240" s="37">
        <f t="shared" ref="F7240:F7303" si="456">D7240+E7240</f>
        <v>505.65</v>
      </c>
      <c r="G7240" s="38"/>
      <c r="H7240" s="35">
        <v>259.82799999999997</v>
      </c>
      <c r="I7240" s="36">
        <v>232.59100000000001</v>
      </c>
      <c r="J7240" s="37">
        <f t="shared" ref="J7240:J7303" si="457">H7240+I7240</f>
        <v>492.41899999999998</v>
      </c>
      <c r="K7240" s="38"/>
      <c r="L7240" s="35">
        <v>177</v>
      </c>
      <c r="M7240" s="36">
        <v>134.69999999999999</v>
      </c>
      <c r="N7240" s="37">
        <f t="shared" ref="N7240:N7303" si="458">L7240+M7240</f>
        <v>311.7</v>
      </c>
    </row>
    <row r="7241" spans="1:14" ht="15.6" x14ac:dyDescent="0.3">
      <c r="A7241" s="39">
        <v>43767.5</v>
      </c>
      <c r="B7241" s="29">
        <f t="shared" si="455"/>
        <v>10</v>
      </c>
      <c r="C7241" s="34">
        <v>29</v>
      </c>
      <c r="D7241" s="35">
        <v>240.6</v>
      </c>
      <c r="E7241" s="36">
        <v>274.64999999999998</v>
      </c>
      <c r="F7241" s="37">
        <f t="shared" si="456"/>
        <v>515.25</v>
      </c>
      <c r="G7241" s="38"/>
      <c r="H7241" s="35">
        <v>255.846</v>
      </c>
      <c r="I7241" s="36">
        <v>228.99600000000001</v>
      </c>
      <c r="J7241" s="37">
        <f t="shared" si="457"/>
        <v>484.84199999999998</v>
      </c>
      <c r="K7241" s="38"/>
      <c r="L7241" s="35">
        <v>180.45</v>
      </c>
      <c r="M7241" s="36">
        <v>137.69999999999999</v>
      </c>
      <c r="N7241" s="37">
        <f t="shared" si="458"/>
        <v>318.14999999999998</v>
      </c>
    </row>
    <row r="7242" spans="1:14" ht="15.6" x14ac:dyDescent="0.3">
      <c r="A7242" s="40">
        <v>43767.541666666664</v>
      </c>
      <c r="B7242" s="29">
        <f t="shared" si="455"/>
        <v>10</v>
      </c>
      <c r="C7242" s="34">
        <v>29</v>
      </c>
      <c r="D7242" s="35">
        <v>245.7</v>
      </c>
      <c r="E7242" s="36">
        <v>274.5</v>
      </c>
      <c r="F7242" s="37">
        <f t="shared" si="456"/>
        <v>520.20000000000005</v>
      </c>
      <c r="G7242" s="38"/>
      <c r="H7242" s="35">
        <v>256.95</v>
      </c>
      <c r="I7242" s="36">
        <v>229.94200000000001</v>
      </c>
      <c r="J7242" s="37">
        <f t="shared" si="457"/>
        <v>486.892</v>
      </c>
      <c r="K7242" s="38"/>
      <c r="L7242" s="35">
        <v>186.75</v>
      </c>
      <c r="M7242" s="36">
        <v>141.15</v>
      </c>
      <c r="N7242" s="37">
        <f t="shared" si="458"/>
        <v>327.9</v>
      </c>
    </row>
    <row r="7243" spans="1:14" ht="15.6" x14ac:dyDescent="0.3">
      <c r="A7243" s="39">
        <v>43767.583333333336</v>
      </c>
      <c r="B7243" s="29">
        <f t="shared" si="455"/>
        <v>10</v>
      </c>
      <c r="C7243" s="34">
        <v>29</v>
      </c>
      <c r="D7243" s="35">
        <v>256.35000000000002</v>
      </c>
      <c r="E7243" s="36">
        <v>272.25</v>
      </c>
      <c r="F7243" s="37">
        <f t="shared" si="456"/>
        <v>528.6</v>
      </c>
      <c r="G7243" s="38"/>
      <c r="H7243" s="35">
        <v>263.15499999999997</v>
      </c>
      <c r="I7243" s="36">
        <v>228.19499999999999</v>
      </c>
      <c r="J7243" s="37">
        <f t="shared" si="457"/>
        <v>491.34999999999997</v>
      </c>
      <c r="K7243" s="38"/>
      <c r="L7243" s="35">
        <v>183.3</v>
      </c>
      <c r="M7243" s="36">
        <v>138.6</v>
      </c>
      <c r="N7243" s="37">
        <f t="shared" si="458"/>
        <v>321.89999999999998</v>
      </c>
    </row>
    <row r="7244" spans="1:14" ht="15.6" x14ac:dyDescent="0.3">
      <c r="A7244" s="40">
        <v>43767.625</v>
      </c>
      <c r="B7244" s="29">
        <f t="shared" si="455"/>
        <v>10</v>
      </c>
      <c r="C7244" s="34">
        <v>29</v>
      </c>
      <c r="D7244" s="35">
        <v>260.39999999999998</v>
      </c>
      <c r="E7244" s="36">
        <v>270.89999999999998</v>
      </c>
      <c r="F7244" s="37">
        <f t="shared" si="456"/>
        <v>531.29999999999995</v>
      </c>
      <c r="G7244" s="38"/>
      <c r="H7244" s="35">
        <v>256.68</v>
      </c>
      <c r="I7244" s="36">
        <v>227.00899999999999</v>
      </c>
      <c r="J7244" s="37">
        <f t="shared" si="457"/>
        <v>483.68899999999996</v>
      </c>
      <c r="K7244" s="38"/>
      <c r="L7244" s="35">
        <v>177.3</v>
      </c>
      <c r="M7244" s="36">
        <v>137.4</v>
      </c>
      <c r="N7244" s="37">
        <f t="shared" si="458"/>
        <v>314.70000000000005</v>
      </c>
    </row>
    <row r="7245" spans="1:14" ht="15.6" x14ac:dyDescent="0.3">
      <c r="A7245" s="39">
        <v>43767.666666666664</v>
      </c>
      <c r="B7245" s="29">
        <f t="shared" si="455"/>
        <v>10</v>
      </c>
      <c r="C7245" s="34">
        <v>29</v>
      </c>
      <c r="D7245" s="35">
        <v>244.5</v>
      </c>
      <c r="E7245" s="36">
        <v>263.39999999999998</v>
      </c>
      <c r="F7245" s="37">
        <f t="shared" si="456"/>
        <v>507.9</v>
      </c>
      <c r="G7245" s="38"/>
      <c r="H7245" s="35">
        <v>252.02699999999999</v>
      </c>
      <c r="I7245" s="36">
        <v>224.62</v>
      </c>
      <c r="J7245" s="37">
        <f t="shared" si="457"/>
        <v>476.64699999999999</v>
      </c>
      <c r="K7245" s="38"/>
      <c r="L7245" s="35">
        <v>171.45</v>
      </c>
      <c r="M7245" s="36">
        <v>136.80000000000001</v>
      </c>
      <c r="N7245" s="37">
        <f t="shared" si="458"/>
        <v>308.25</v>
      </c>
    </row>
    <row r="7246" spans="1:14" ht="15.6" x14ac:dyDescent="0.3">
      <c r="A7246" s="40">
        <v>43767.708333333336</v>
      </c>
      <c r="B7246" s="29">
        <f t="shared" si="455"/>
        <v>10</v>
      </c>
      <c r="C7246" s="34">
        <v>29</v>
      </c>
      <c r="D7246" s="35">
        <v>240.3</v>
      </c>
      <c r="E7246" s="36">
        <v>251.25</v>
      </c>
      <c r="F7246" s="37">
        <f t="shared" si="456"/>
        <v>491.55</v>
      </c>
      <c r="G7246" s="38"/>
      <c r="H7246" s="35">
        <v>252.12799999999999</v>
      </c>
      <c r="I7246" s="36">
        <v>216.52699999999999</v>
      </c>
      <c r="J7246" s="37">
        <f t="shared" si="457"/>
        <v>468.65499999999997</v>
      </c>
      <c r="K7246" s="38"/>
      <c r="L7246" s="35">
        <v>167.55</v>
      </c>
      <c r="M7246" s="36">
        <v>130.35</v>
      </c>
      <c r="N7246" s="37">
        <f t="shared" si="458"/>
        <v>297.89999999999998</v>
      </c>
    </row>
    <row r="7247" spans="1:14" ht="15.6" x14ac:dyDescent="0.3">
      <c r="A7247" s="39">
        <v>43767.75</v>
      </c>
      <c r="B7247" s="29">
        <f t="shared" si="455"/>
        <v>10</v>
      </c>
      <c r="C7247" s="34">
        <v>29</v>
      </c>
      <c r="D7247" s="35">
        <v>232.05</v>
      </c>
      <c r="E7247" s="36">
        <v>222</v>
      </c>
      <c r="F7247" s="37">
        <f t="shared" si="456"/>
        <v>454.05</v>
      </c>
      <c r="G7247" s="38"/>
      <c r="H7247" s="35">
        <v>234.929</v>
      </c>
      <c r="I7247" s="36">
        <v>200.489</v>
      </c>
      <c r="J7247" s="37">
        <f t="shared" si="457"/>
        <v>435.41800000000001</v>
      </c>
      <c r="K7247" s="38"/>
      <c r="L7247" s="35">
        <v>148.65</v>
      </c>
      <c r="M7247" s="36">
        <v>121.95</v>
      </c>
      <c r="N7247" s="37">
        <f t="shared" si="458"/>
        <v>270.60000000000002</v>
      </c>
    </row>
    <row r="7248" spans="1:14" ht="15.6" x14ac:dyDescent="0.3">
      <c r="A7248" s="40">
        <v>43767.791666666664</v>
      </c>
      <c r="B7248" s="29">
        <f t="shared" si="455"/>
        <v>10</v>
      </c>
      <c r="C7248" s="34">
        <v>29</v>
      </c>
      <c r="D7248" s="35">
        <v>225.3</v>
      </c>
      <c r="E7248" s="36">
        <v>191.55</v>
      </c>
      <c r="F7248" s="37">
        <f t="shared" si="456"/>
        <v>416.85</v>
      </c>
      <c r="G7248" s="38"/>
      <c r="H7248" s="35">
        <v>183.89599999999999</v>
      </c>
      <c r="I7248" s="36">
        <v>172.64099999999999</v>
      </c>
      <c r="J7248" s="37">
        <f t="shared" si="457"/>
        <v>356.53699999999998</v>
      </c>
      <c r="K7248" s="38"/>
      <c r="L7248" s="35">
        <v>115.8</v>
      </c>
      <c r="M7248" s="36">
        <v>95.1</v>
      </c>
      <c r="N7248" s="37">
        <f t="shared" si="458"/>
        <v>210.89999999999998</v>
      </c>
    </row>
    <row r="7249" spans="1:14" ht="15.6" x14ac:dyDescent="0.3">
      <c r="A7249" s="39">
        <v>43767.833333333336</v>
      </c>
      <c r="B7249" s="29">
        <f t="shared" si="455"/>
        <v>10</v>
      </c>
      <c r="C7249" s="34">
        <v>29</v>
      </c>
      <c r="D7249" s="35">
        <v>211.05</v>
      </c>
      <c r="E7249" s="36">
        <v>176.1</v>
      </c>
      <c r="F7249" s="37">
        <f t="shared" si="456"/>
        <v>387.15</v>
      </c>
      <c r="G7249" s="38"/>
      <c r="H7249" s="35">
        <v>177.18600000000001</v>
      </c>
      <c r="I7249" s="36">
        <v>162.321</v>
      </c>
      <c r="J7249" s="37">
        <f t="shared" si="457"/>
        <v>339.50700000000001</v>
      </c>
      <c r="K7249" s="38"/>
      <c r="L7249" s="35">
        <v>106.65</v>
      </c>
      <c r="M7249" s="36">
        <v>79.05</v>
      </c>
      <c r="N7249" s="37">
        <f t="shared" si="458"/>
        <v>185.7</v>
      </c>
    </row>
    <row r="7250" spans="1:14" ht="15.6" x14ac:dyDescent="0.3">
      <c r="A7250" s="40">
        <v>43767.875</v>
      </c>
      <c r="B7250" s="29">
        <f t="shared" si="455"/>
        <v>10</v>
      </c>
      <c r="C7250" s="34">
        <v>29</v>
      </c>
      <c r="D7250" s="35">
        <v>195</v>
      </c>
      <c r="E7250" s="36">
        <v>178.35</v>
      </c>
      <c r="F7250" s="37">
        <f t="shared" si="456"/>
        <v>373.35</v>
      </c>
      <c r="G7250" s="38"/>
      <c r="H7250" s="35">
        <v>176.68600000000001</v>
      </c>
      <c r="I7250" s="36">
        <v>162.27799999999999</v>
      </c>
      <c r="J7250" s="37">
        <f t="shared" si="457"/>
        <v>338.964</v>
      </c>
      <c r="K7250" s="38"/>
      <c r="L7250" s="35">
        <v>104.85</v>
      </c>
      <c r="M7250" s="36">
        <v>77.25</v>
      </c>
      <c r="N7250" s="37">
        <f t="shared" si="458"/>
        <v>182.1</v>
      </c>
    </row>
    <row r="7251" spans="1:14" ht="15.6" x14ac:dyDescent="0.3">
      <c r="A7251" s="39">
        <v>43767.916666666664</v>
      </c>
      <c r="B7251" s="29">
        <f t="shared" si="455"/>
        <v>10</v>
      </c>
      <c r="C7251" s="34">
        <v>29</v>
      </c>
      <c r="D7251" s="35">
        <v>151.05000000000001</v>
      </c>
      <c r="E7251" s="36">
        <v>155.1</v>
      </c>
      <c r="F7251" s="37">
        <f t="shared" si="456"/>
        <v>306.14999999999998</v>
      </c>
      <c r="G7251" s="38"/>
      <c r="H7251" s="35">
        <v>172.738</v>
      </c>
      <c r="I7251" s="36">
        <v>151.41800000000001</v>
      </c>
      <c r="J7251" s="37">
        <f t="shared" si="457"/>
        <v>324.15600000000001</v>
      </c>
      <c r="K7251" s="38"/>
      <c r="L7251" s="35">
        <v>100.2</v>
      </c>
      <c r="M7251" s="36">
        <v>72.599999999999994</v>
      </c>
      <c r="N7251" s="37">
        <f t="shared" si="458"/>
        <v>172.8</v>
      </c>
    </row>
    <row r="7252" spans="1:14" ht="15.6" x14ac:dyDescent="0.3">
      <c r="A7252" s="40">
        <v>43767.958333333336</v>
      </c>
      <c r="B7252" s="29">
        <f t="shared" si="455"/>
        <v>10</v>
      </c>
      <c r="C7252" s="34">
        <v>29</v>
      </c>
      <c r="D7252" s="35">
        <v>150.44999999999999</v>
      </c>
      <c r="E7252" s="36">
        <v>151.80000000000001</v>
      </c>
      <c r="F7252" s="37">
        <f t="shared" si="456"/>
        <v>302.25</v>
      </c>
      <c r="G7252" s="38"/>
      <c r="H7252" s="35">
        <v>172.68700000000001</v>
      </c>
      <c r="I7252" s="36">
        <v>150.42500000000001</v>
      </c>
      <c r="J7252" s="37">
        <f t="shared" si="457"/>
        <v>323.11200000000002</v>
      </c>
      <c r="K7252" s="38"/>
      <c r="L7252" s="35">
        <v>96.6</v>
      </c>
      <c r="M7252" s="36">
        <v>67.2</v>
      </c>
      <c r="N7252" s="37">
        <f t="shared" si="458"/>
        <v>163.80000000000001</v>
      </c>
    </row>
    <row r="7253" spans="1:14" ht="15.6" x14ac:dyDescent="0.3">
      <c r="A7253" s="39">
        <v>43767</v>
      </c>
      <c r="B7253" s="29">
        <f t="shared" si="455"/>
        <v>10</v>
      </c>
      <c r="C7253" s="34">
        <v>29</v>
      </c>
      <c r="D7253" s="35">
        <v>132.6</v>
      </c>
      <c r="E7253" s="36">
        <v>146.1</v>
      </c>
      <c r="F7253" s="37">
        <f t="shared" si="456"/>
        <v>278.7</v>
      </c>
      <c r="G7253" s="38"/>
      <c r="H7253" s="35">
        <v>162.76400000000001</v>
      </c>
      <c r="I7253" s="36">
        <v>121.334</v>
      </c>
      <c r="J7253" s="37">
        <f t="shared" si="457"/>
        <v>284.09800000000001</v>
      </c>
      <c r="K7253" s="38"/>
      <c r="L7253" s="35">
        <v>90.75</v>
      </c>
      <c r="M7253" s="36">
        <v>66</v>
      </c>
      <c r="N7253" s="37">
        <f t="shared" si="458"/>
        <v>156.75</v>
      </c>
    </row>
    <row r="7254" spans="1:14" ht="15.6" x14ac:dyDescent="0.3">
      <c r="A7254" s="40">
        <v>43768.041666666664</v>
      </c>
      <c r="B7254" s="29">
        <f t="shared" si="455"/>
        <v>10</v>
      </c>
      <c r="C7254" s="34">
        <v>30</v>
      </c>
      <c r="D7254" s="35">
        <v>131.4</v>
      </c>
      <c r="E7254" s="36">
        <v>124.8</v>
      </c>
      <c r="F7254" s="37">
        <f t="shared" si="456"/>
        <v>256.2</v>
      </c>
      <c r="G7254" s="38"/>
      <c r="H7254" s="35">
        <v>159.73500000000001</v>
      </c>
      <c r="I7254" s="36">
        <v>103.233</v>
      </c>
      <c r="J7254" s="37">
        <f t="shared" si="457"/>
        <v>262.96800000000002</v>
      </c>
      <c r="K7254" s="38"/>
      <c r="L7254" s="35">
        <v>83.85</v>
      </c>
      <c r="M7254" s="36">
        <v>65.55</v>
      </c>
      <c r="N7254" s="37">
        <f t="shared" si="458"/>
        <v>149.39999999999998</v>
      </c>
    </row>
    <row r="7255" spans="1:14" ht="15.6" x14ac:dyDescent="0.3">
      <c r="A7255" s="39">
        <v>43768.083333333336</v>
      </c>
      <c r="B7255" s="29">
        <f t="shared" si="455"/>
        <v>10</v>
      </c>
      <c r="C7255" s="34">
        <v>30</v>
      </c>
      <c r="D7255" s="35">
        <v>124.35</v>
      </c>
      <c r="E7255" s="36">
        <v>123.3</v>
      </c>
      <c r="F7255" s="37">
        <f t="shared" si="456"/>
        <v>247.64999999999998</v>
      </c>
      <c r="G7255" s="38"/>
      <c r="H7255" s="35">
        <v>158.114</v>
      </c>
      <c r="I7255" s="36">
        <v>103.816</v>
      </c>
      <c r="J7255" s="37">
        <f t="shared" si="457"/>
        <v>261.93</v>
      </c>
      <c r="K7255" s="38"/>
      <c r="L7255" s="35">
        <v>85.2</v>
      </c>
      <c r="M7255" s="36">
        <v>66.900000000000006</v>
      </c>
      <c r="N7255" s="37">
        <f t="shared" si="458"/>
        <v>152.10000000000002</v>
      </c>
    </row>
    <row r="7256" spans="1:14" ht="15.6" x14ac:dyDescent="0.3">
      <c r="A7256" s="40">
        <v>43768.125</v>
      </c>
      <c r="B7256" s="29">
        <f t="shared" si="455"/>
        <v>10</v>
      </c>
      <c r="C7256" s="34">
        <v>30</v>
      </c>
      <c r="D7256" s="35">
        <v>121.95</v>
      </c>
      <c r="E7256" s="36">
        <v>115.65</v>
      </c>
      <c r="F7256" s="37">
        <f t="shared" si="456"/>
        <v>237.60000000000002</v>
      </c>
      <c r="G7256" s="38"/>
      <c r="H7256" s="35">
        <v>157.79599999999999</v>
      </c>
      <c r="I7256" s="36">
        <v>103.398</v>
      </c>
      <c r="J7256" s="37">
        <f t="shared" si="457"/>
        <v>261.19399999999996</v>
      </c>
      <c r="K7256" s="38"/>
      <c r="L7256" s="35">
        <v>87.3</v>
      </c>
      <c r="M7256" s="36">
        <v>66.3</v>
      </c>
      <c r="N7256" s="37">
        <f t="shared" si="458"/>
        <v>153.6</v>
      </c>
    </row>
    <row r="7257" spans="1:14" ht="15.6" x14ac:dyDescent="0.3">
      <c r="A7257" s="39">
        <v>43768.166666666664</v>
      </c>
      <c r="B7257" s="29">
        <f t="shared" si="455"/>
        <v>10</v>
      </c>
      <c r="C7257" s="34">
        <v>30</v>
      </c>
      <c r="D7257" s="35">
        <v>125.4</v>
      </c>
      <c r="E7257" s="36">
        <v>115.8</v>
      </c>
      <c r="F7257" s="37">
        <f t="shared" si="456"/>
        <v>241.2</v>
      </c>
      <c r="G7257" s="38"/>
      <c r="H7257" s="35">
        <v>162.726</v>
      </c>
      <c r="I7257" s="36">
        <v>109.54900000000001</v>
      </c>
      <c r="J7257" s="37">
        <f t="shared" si="457"/>
        <v>272.27499999999998</v>
      </c>
      <c r="K7257" s="38"/>
      <c r="L7257" s="35">
        <v>94.05</v>
      </c>
      <c r="M7257" s="36">
        <v>66</v>
      </c>
      <c r="N7257" s="37">
        <f t="shared" si="458"/>
        <v>160.05000000000001</v>
      </c>
    </row>
    <row r="7258" spans="1:14" ht="15.6" x14ac:dyDescent="0.3">
      <c r="A7258" s="40">
        <v>43768.208333333336</v>
      </c>
      <c r="B7258" s="29">
        <f t="shared" si="455"/>
        <v>10</v>
      </c>
      <c r="C7258" s="34">
        <v>30</v>
      </c>
      <c r="D7258" s="35">
        <v>125.25</v>
      </c>
      <c r="E7258" s="36">
        <v>118.35</v>
      </c>
      <c r="F7258" s="37">
        <f t="shared" si="456"/>
        <v>243.6</v>
      </c>
      <c r="G7258" s="38"/>
      <c r="H7258" s="35">
        <v>170.08099999999999</v>
      </c>
      <c r="I7258" s="36">
        <v>118.14400000000001</v>
      </c>
      <c r="J7258" s="37">
        <f t="shared" si="457"/>
        <v>288.22500000000002</v>
      </c>
      <c r="K7258" s="38"/>
      <c r="L7258" s="35">
        <v>96.45</v>
      </c>
      <c r="M7258" s="36">
        <v>65.55</v>
      </c>
      <c r="N7258" s="37">
        <f t="shared" si="458"/>
        <v>162</v>
      </c>
    </row>
    <row r="7259" spans="1:14" ht="15.6" x14ac:dyDescent="0.3">
      <c r="A7259" s="39">
        <v>43768.25</v>
      </c>
      <c r="B7259" s="29">
        <f t="shared" si="455"/>
        <v>10</v>
      </c>
      <c r="C7259" s="34">
        <v>30</v>
      </c>
      <c r="D7259" s="35">
        <v>127.2</v>
      </c>
      <c r="E7259" s="36">
        <v>129.44999999999999</v>
      </c>
      <c r="F7259" s="37">
        <f t="shared" si="456"/>
        <v>256.64999999999998</v>
      </c>
      <c r="G7259" s="38"/>
      <c r="H7259" s="35">
        <v>181.92400000000001</v>
      </c>
      <c r="I7259" s="36">
        <v>128.143</v>
      </c>
      <c r="J7259" s="37">
        <f t="shared" si="457"/>
        <v>310.06700000000001</v>
      </c>
      <c r="K7259" s="38"/>
      <c r="L7259" s="35">
        <v>105.15</v>
      </c>
      <c r="M7259" s="36">
        <v>69.3</v>
      </c>
      <c r="N7259" s="37">
        <f t="shared" si="458"/>
        <v>174.45</v>
      </c>
    </row>
    <row r="7260" spans="1:14" ht="15.6" x14ac:dyDescent="0.3">
      <c r="A7260" s="40">
        <v>43768.291666666664</v>
      </c>
      <c r="B7260" s="29">
        <f t="shared" si="455"/>
        <v>10</v>
      </c>
      <c r="C7260" s="34">
        <v>30</v>
      </c>
      <c r="D7260" s="35">
        <v>165.6</v>
      </c>
      <c r="E7260" s="36">
        <v>187.95</v>
      </c>
      <c r="F7260" s="37">
        <f t="shared" si="456"/>
        <v>353.54999999999995</v>
      </c>
      <c r="G7260" s="38"/>
      <c r="H7260" s="35">
        <v>223.64500000000001</v>
      </c>
      <c r="I7260" s="36">
        <v>158.39500000000001</v>
      </c>
      <c r="J7260" s="37">
        <f t="shared" si="457"/>
        <v>382.04</v>
      </c>
      <c r="K7260" s="38"/>
      <c r="L7260" s="35">
        <v>133.35</v>
      </c>
      <c r="M7260" s="36">
        <v>92.4</v>
      </c>
      <c r="N7260" s="37">
        <f t="shared" si="458"/>
        <v>225.75</v>
      </c>
    </row>
    <row r="7261" spans="1:14" ht="15.6" x14ac:dyDescent="0.3">
      <c r="A7261" s="39">
        <v>43768.333333333336</v>
      </c>
      <c r="B7261" s="29">
        <f t="shared" si="455"/>
        <v>10</v>
      </c>
      <c r="C7261" s="34">
        <v>30</v>
      </c>
      <c r="D7261" s="35">
        <v>183.45</v>
      </c>
      <c r="E7261" s="36">
        <v>203.25</v>
      </c>
      <c r="F7261" s="37">
        <f t="shared" si="456"/>
        <v>386.7</v>
      </c>
      <c r="G7261" s="38"/>
      <c r="H7261" s="35">
        <v>225.98400000000001</v>
      </c>
      <c r="I7261" s="36">
        <v>181.69200000000001</v>
      </c>
      <c r="J7261" s="37">
        <f t="shared" si="457"/>
        <v>407.67600000000004</v>
      </c>
      <c r="K7261" s="38"/>
      <c r="L7261" s="35">
        <v>148.05000000000001</v>
      </c>
      <c r="M7261" s="36">
        <v>107.7</v>
      </c>
      <c r="N7261" s="37">
        <f t="shared" si="458"/>
        <v>255.75</v>
      </c>
    </row>
    <row r="7262" spans="1:14" ht="15.6" x14ac:dyDescent="0.3">
      <c r="A7262" s="40">
        <v>43768.375</v>
      </c>
      <c r="B7262" s="29">
        <f t="shared" si="455"/>
        <v>10</v>
      </c>
      <c r="C7262" s="34">
        <v>30</v>
      </c>
      <c r="D7262" s="35">
        <v>213.15</v>
      </c>
      <c r="E7262" s="36">
        <v>236.1</v>
      </c>
      <c r="F7262" s="37">
        <f t="shared" si="456"/>
        <v>449.25</v>
      </c>
      <c r="G7262" s="38"/>
      <c r="H7262" s="35">
        <v>256.69099999999997</v>
      </c>
      <c r="I7262" s="36">
        <v>208.62200000000001</v>
      </c>
      <c r="J7262" s="37">
        <f t="shared" si="457"/>
        <v>465.31299999999999</v>
      </c>
      <c r="K7262" s="38"/>
      <c r="L7262" s="35">
        <v>165.6</v>
      </c>
      <c r="M7262" s="36">
        <v>120.45</v>
      </c>
      <c r="N7262" s="37">
        <f t="shared" si="458"/>
        <v>286.05</v>
      </c>
    </row>
    <row r="7263" spans="1:14" ht="15.6" x14ac:dyDescent="0.3">
      <c r="A7263" s="39">
        <v>43768.416666666664</v>
      </c>
      <c r="B7263" s="29">
        <f t="shared" si="455"/>
        <v>10</v>
      </c>
      <c r="C7263" s="34">
        <v>30</v>
      </c>
      <c r="D7263" s="35">
        <v>230.55</v>
      </c>
      <c r="E7263" s="36">
        <v>265.8</v>
      </c>
      <c r="F7263" s="37">
        <f t="shared" si="456"/>
        <v>496.35</v>
      </c>
      <c r="G7263" s="38"/>
      <c r="H7263" s="35">
        <v>268.55799999999999</v>
      </c>
      <c r="I7263" s="36">
        <v>228.79599999999999</v>
      </c>
      <c r="J7263" s="37">
        <f t="shared" si="457"/>
        <v>497.35399999999998</v>
      </c>
      <c r="K7263" s="38"/>
      <c r="L7263" s="35">
        <v>178.2</v>
      </c>
      <c r="M7263" s="36">
        <v>130.94999999999999</v>
      </c>
      <c r="N7263" s="37">
        <f t="shared" si="458"/>
        <v>309.14999999999998</v>
      </c>
    </row>
    <row r="7264" spans="1:14" ht="15.6" x14ac:dyDescent="0.3">
      <c r="A7264" s="40">
        <v>43768.458333333336</v>
      </c>
      <c r="B7264" s="29">
        <f t="shared" si="455"/>
        <v>10</v>
      </c>
      <c r="C7264" s="34">
        <v>30</v>
      </c>
      <c r="D7264" s="35">
        <v>241.5</v>
      </c>
      <c r="E7264" s="36">
        <v>268.8</v>
      </c>
      <c r="F7264" s="37">
        <f t="shared" si="456"/>
        <v>510.3</v>
      </c>
      <c r="G7264" s="38"/>
      <c r="H7264" s="35">
        <v>262.97800000000001</v>
      </c>
      <c r="I7264" s="36">
        <v>231.55099999999999</v>
      </c>
      <c r="J7264" s="37">
        <f t="shared" si="457"/>
        <v>494.529</v>
      </c>
      <c r="K7264" s="38"/>
      <c r="L7264" s="35">
        <v>178.5</v>
      </c>
      <c r="M7264" s="36">
        <v>133.80000000000001</v>
      </c>
      <c r="N7264" s="37">
        <f t="shared" si="458"/>
        <v>312.3</v>
      </c>
    </row>
    <row r="7265" spans="1:14" ht="15.6" x14ac:dyDescent="0.3">
      <c r="A7265" s="39">
        <v>43768.5</v>
      </c>
      <c r="B7265" s="29">
        <f t="shared" si="455"/>
        <v>10</v>
      </c>
      <c r="C7265" s="34">
        <v>30</v>
      </c>
      <c r="D7265" s="35">
        <v>254.4</v>
      </c>
      <c r="E7265" s="36">
        <v>270.60000000000002</v>
      </c>
      <c r="F7265" s="37">
        <f t="shared" si="456"/>
        <v>525</v>
      </c>
      <c r="G7265" s="38"/>
      <c r="H7265" s="35">
        <v>264.39299999999997</v>
      </c>
      <c r="I7265" s="36">
        <v>232.125</v>
      </c>
      <c r="J7265" s="37">
        <f t="shared" si="457"/>
        <v>496.51799999999997</v>
      </c>
      <c r="K7265" s="38"/>
      <c r="L7265" s="35">
        <v>181.65</v>
      </c>
      <c r="M7265" s="36">
        <v>132.75</v>
      </c>
      <c r="N7265" s="37">
        <f t="shared" si="458"/>
        <v>314.39999999999998</v>
      </c>
    </row>
    <row r="7266" spans="1:14" ht="15.6" x14ac:dyDescent="0.3">
      <c r="A7266" s="40">
        <v>43768.541666666664</v>
      </c>
      <c r="B7266" s="29">
        <f t="shared" si="455"/>
        <v>10</v>
      </c>
      <c r="C7266" s="34">
        <v>30</v>
      </c>
      <c r="D7266" s="35">
        <v>259.05</v>
      </c>
      <c r="E7266" s="36">
        <v>275.39999999999998</v>
      </c>
      <c r="F7266" s="37">
        <f t="shared" si="456"/>
        <v>534.45000000000005</v>
      </c>
      <c r="G7266" s="38"/>
      <c r="H7266" s="35">
        <v>264.39499999999998</v>
      </c>
      <c r="I7266" s="36">
        <v>237.02699999999999</v>
      </c>
      <c r="J7266" s="37">
        <f t="shared" si="457"/>
        <v>501.42199999999997</v>
      </c>
      <c r="K7266" s="38"/>
      <c r="L7266" s="35">
        <v>181.5</v>
      </c>
      <c r="M7266" s="36">
        <v>138.30000000000001</v>
      </c>
      <c r="N7266" s="37">
        <f t="shared" si="458"/>
        <v>319.8</v>
      </c>
    </row>
    <row r="7267" spans="1:14" ht="15.6" x14ac:dyDescent="0.3">
      <c r="A7267" s="39">
        <v>43768.583333333336</v>
      </c>
      <c r="B7267" s="29">
        <f t="shared" si="455"/>
        <v>10</v>
      </c>
      <c r="C7267" s="34">
        <v>30</v>
      </c>
      <c r="D7267" s="35">
        <v>262.35000000000002</v>
      </c>
      <c r="E7267" s="36">
        <v>264.75</v>
      </c>
      <c r="F7267" s="37">
        <f t="shared" si="456"/>
        <v>527.1</v>
      </c>
      <c r="G7267" s="38"/>
      <c r="H7267" s="35">
        <v>262.60500000000002</v>
      </c>
      <c r="I7267" s="36">
        <v>237.74700000000001</v>
      </c>
      <c r="J7267" s="37">
        <f t="shared" si="457"/>
        <v>500.35200000000003</v>
      </c>
      <c r="K7267" s="38"/>
      <c r="L7267" s="35">
        <v>178.95</v>
      </c>
      <c r="M7267" s="36">
        <v>139.80000000000001</v>
      </c>
      <c r="N7267" s="37">
        <f t="shared" si="458"/>
        <v>318.75</v>
      </c>
    </row>
    <row r="7268" spans="1:14" ht="15.6" x14ac:dyDescent="0.3">
      <c r="A7268" s="40">
        <v>43768.625</v>
      </c>
      <c r="B7268" s="29">
        <f t="shared" si="455"/>
        <v>10</v>
      </c>
      <c r="C7268" s="34">
        <v>30</v>
      </c>
      <c r="D7268" s="35">
        <v>258.75</v>
      </c>
      <c r="E7268" s="36">
        <v>267.3</v>
      </c>
      <c r="F7268" s="37">
        <f t="shared" si="456"/>
        <v>526.04999999999995</v>
      </c>
      <c r="G7268" s="38"/>
      <c r="H7268" s="35">
        <v>260.608</v>
      </c>
      <c r="I7268" s="36">
        <v>234.53899999999999</v>
      </c>
      <c r="J7268" s="37">
        <f t="shared" si="457"/>
        <v>495.14699999999999</v>
      </c>
      <c r="K7268" s="38"/>
      <c r="L7268" s="35">
        <v>178.65</v>
      </c>
      <c r="M7268" s="36">
        <v>138.75</v>
      </c>
      <c r="N7268" s="37">
        <f t="shared" si="458"/>
        <v>317.39999999999998</v>
      </c>
    </row>
    <row r="7269" spans="1:14" ht="15.6" x14ac:dyDescent="0.3">
      <c r="A7269" s="39">
        <v>43768.666666666664</v>
      </c>
      <c r="B7269" s="29">
        <f t="shared" si="455"/>
        <v>10</v>
      </c>
      <c r="C7269" s="34">
        <v>30</v>
      </c>
      <c r="D7269" s="35">
        <v>259.95</v>
      </c>
      <c r="E7269" s="36">
        <v>260.10000000000002</v>
      </c>
      <c r="F7269" s="37">
        <f t="shared" si="456"/>
        <v>520.04999999999995</v>
      </c>
      <c r="G7269" s="38"/>
      <c r="H7269" s="35">
        <v>253.35400000000001</v>
      </c>
      <c r="I7269" s="36">
        <v>230.96</v>
      </c>
      <c r="J7269" s="37">
        <f t="shared" si="457"/>
        <v>484.31400000000002</v>
      </c>
      <c r="K7269" s="38"/>
      <c r="L7269" s="35">
        <v>176.55</v>
      </c>
      <c r="M7269" s="36">
        <v>134.55000000000001</v>
      </c>
      <c r="N7269" s="37">
        <f t="shared" si="458"/>
        <v>311.10000000000002</v>
      </c>
    </row>
    <row r="7270" spans="1:14" ht="15.6" x14ac:dyDescent="0.3">
      <c r="A7270" s="40">
        <v>43768.708333333336</v>
      </c>
      <c r="B7270" s="29">
        <f t="shared" si="455"/>
        <v>10</v>
      </c>
      <c r="C7270" s="34">
        <v>30</v>
      </c>
      <c r="D7270" s="35">
        <v>257.10000000000002</v>
      </c>
      <c r="E7270" s="36">
        <v>241.65</v>
      </c>
      <c r="F7270" s="37">
        <f t="shared" si="456"/>
        <v>498.75</v>
      </c>
      <c r="G7270" s="38"/>
      <c r="H7270" s="35">
        <v>252.20400000000001</v>
      </c>
      <c r="I7270" s="36">
        <v>224.14699999999999</v>
      </c>
      <c r="J7270" s="37">
        <f t="shared" si="457"/>
        <v>476.351</v>
      </c>
      <c r="K7270" s="38"/>
      <c r="L7270" s="35">
        <v>172.5</v>
      </c>
      <c r="M7270" s="36">
        <v>129.9</v>
      </c>
      <c r="N7270" s="37">
        <f t="shared" si="458"/>
        <v>302.39999999999998</v>
      </c>
    </row>
    <row r="7271" spans="1:14" ht="15.6" x14ac:dyDescent="0.3">
      <c r="A7271" s="39">
        <v>43768.75</v>
      </c>
      <c r="B7271" s="29">
        <f t="shared" si="455"/>
        <v>10</v>
      </c>
      <c r="C7271" s="34">
        <v>30</v>
      </c>
      <c r="D7271" s="35">
        <v>252.15</v>
      </c>
      <c r="E7271" s="36">
        <v>221.1</v>
      </c>
      <c r="F7271" s="37">
        <f t="shared" si="456"/>
        <v>473.25</v>
      </c>
      <c r="G7271" s="38"/>
      <c r="H7271" s="35">
        <v>237.83</v>
      </c>
      <c r="I7271" s="36">
        <v>207.07</v>
      </c>
      <c r="J7271" s="37">
        <f t="shared" si="457"/>
        <v>444.9</v>
      </c>
      <c r="K7271" s="38"/>
      <c r="L7271" s="35">
        <v>160.35</v>
      </c>
      <c r="M7271" s="36">
        <v>122.85</v>
      </c>
      <c r="N7271" s="37">
        <f t="shared" si="458"/>
        <v>283.2</v>
      </c>
    </row>
    <row r="7272" spans="1:14" ht="15.6" x14ac:dyDescent="0.3">
      <c r="A7272" s="40">
        <v>43768.791666666664</v>
      </c>
      <c r="B7272" s="29">
        <f t="shared" si="455"/>
        <v>10</v>
      </c>
      <c r="C7272" s="34">
        <v>30</v>
      </c>
      <c r="D7272" s="35">
        <v>234.9</v>
      </c>
      <c r="E7272" s="36">
        <v>197.7</v>
      </c>
      <c r="F7272" s="37">
        <f t="shared" si="456"/>
        <v>432.6</v>
      </c>
      <c r="G7272" s="38"/>
      <c r="H7272" s="35">
        <v>184.02199999999999</v>
      </c>
      <c r="I7272" s="36">
        <v>171.91200000000001</v>
      </c>
      <c r="J7272" s="37">
        <f t="shared" si="457"/>
        <v>355.93399999999997</v>
      </c>
      <c r="K7272" s="38"/>
      <c r="L7272" s="35">
        <v>111.45</v>
      </c>
      <c r="M7272" s="36">
        <v>97.8</v>
      </c>
      <c r="N7272" s="37">
        <f t="shared" si="458"/>
        <v>209.25</v>
      </c>
    </row>
    <row r="7273" spans="1:14" ht="15.6" x14ac:dyDescent="0.3">
      <c r="A7273" s="39">
        <v>43768.833333333336</v>
      </c>
      <c r="B7273" s="29">
        <f t="shared" si="455"/>
        <v>10</v>
      </c>
      <c r="C7273" s="34">
        <v>30</v>
      </c>
      <c r="D7273" s="35">
        <v>234</v>
      </c>
      <c r="E7273" s="36">
        <v>185.85</v>
      </c>
      <c r="F7273" s="37">
        <f t="shared" si="456"/>
        <v>419.85</v>
      </c>
      <c r="G7273" s="38"/>
      <c r="H7273" s="35">
        <v>178.845</v>
      </c>
      <c r="I7273" s="36">
        <v>161.762</v>
      </c>
      <c r="J7273" s="37">
        <f t="shared" si="457"/>
        <v>340.60699999999997</v>
      </c>
      <c r="K7273" s="38"/>
      <c r="L7273" s="35">
        <v>103.5</v>
      </c>
      <c r="M7273" s="36">
        <v>91.95</v>
      </c>
      <c r="N7273" s="37">
        <f t="shared" si="458"/>
        <v>195.45</v>
      </c>
    </row>
    <row r="7274" spans="1:14" ht="15.6" x14ac:dyDescent="0.3">
      <c r="A7274" s="40">
        <v>43768.875</v>
      </c>
      <c r="B7274" s="29">
        <f t="shared" si="455"/>
        <v>10</v>
      </c>
      <c r="C7274" s="34">
        <v>30</v>
      </c>
      <c r="D7274" s="35">
        <v>225.6</v>
      </c>
      <c r="E7274" s="36">
        <v>180.15</v>
      </c>
      <c r="F7274" s="37">
        <f t="shared" si="456"/>
        <v>405.75</v>
      </c>
      <c r="G7274" s="38"/>
      <c r="H7274" s="35">
        <v>180.01300000000001</v>
      </c>
      <c r="I7274" s="36">
        <v>161.81800000000001</v>
      </c>
      <c r="J7274" s="37">
        <f t="shared" si="457"/>
        <v>341.83100000000002</v>
      </c>
      <c r="K7274" s="38"/>
      <c r="L7274" s="35">
        <v>102.15</v>
      </c>
      <c r="M7274" s="36">
        <v>85.8</v>
      </c>
      <c r="N7274" s="37">
        <f t="shared" si="458"/>
        <v>187.95</v>
      </c>
    </row>
    <row r="7275" spans="1:14" ht="15.6" x14ac:dyDescent="0.3">
      <c r="A7275" s="39">
        <v>43768.916666666664</v>
      </c>
      <c r="B7275" s="29">
        <f t="shared" si="455"/>
        <v>10</v>
      </c>
      <c r="C7275" s="34">
        <v>30</v>
      </c>
      <c r="D7275" s="35">
        <v>186.45</v>
      </c>
      <c r="E7275" s="36">
        <v>157.35</v>
      </c>
      <c r="F7275" s="37">
        <f t="shared" si="456"/>
        <v>343.79999999999995</v>
      </c>
      <c r="G7275" s="38"/>
      <c r="H7275" s="35">
        <v>172.87700000000001</v>
      </c>
      <c r="I7275" s="36">
        <v>152.95500000000001</v>
      </c>
      <c r="J7275" s="37">
        <f t="shared" si="457"/>
        <v>325.83199999999999</v>
      </c>
      <c r="K7275" s="38"/>
      <c r="L7275" s="35">
        <v>100.35</v>
      </c>
      <c r="M7275" s="36">
        <v>79.95</v>
      </c>
      <c r="N7275" s="37">
        <f t="shared" si="458"/>
        <v>180.3</v>
      </c>
    </row>
    <row r="7276" spans="1:14" ht="15.6" x14ac:dyDescent="0.3">
      <c r="A7276" s="40">
        <v>43768.958333333336</v>
      </c>
      <c r="B7276" s="29">
        <f t="shared" si="455"/>
        <v>10</v>
      </c>
      <c r="C7276" s="34">
        <v>30</v>
      </c>
      <c r="D7276" s="35">
        <v>181.8</v>
      </c>
      <c r="E7276" s="36">
        <v>150.9</v>
      </c>
      <c r="F7276" s="37">
        <f t="shared" si="456"/>
        <v>332.70000000000005</v>
      </c>
      <c r="G7276" s="38"/>
      <c r="H7276" s="35">
        <v>172.096</v>
      </c>
      <c r="I7276" s="36">
        <v>152.08600000000001</v>
      </c>
      <c r="J7276" s="37">
        <f t="shared" si="457"/>
        <v>324.18200000000002</v>
      </c>
      <c r="K7276" s="38"/>
      <c r="L7276" s="35">
        <v>93.6</v>
      </c>
      <c r="M7276" s="36">
        <v>76.2</v>
      </c>
      <c r="N7276" s="37">
        <f t="shared" si="458"/>
        <v>169.8</v>
      </c>
    </row>
    <row r="7277" spans="1:14" ht="15.6" x14ac:dyDescent="0.3">
      <c r="A7277" s="39">
        <v>43768</v>
      </c>
      <c r="B7277" s="29">
        <f t="shared" si="455"/>
        <v>10</v>
      </c>
      <c r="C7277" s="34">
        <v>30</v>
      </c>
      <c r="D7277" s="35">
        <v>153.15</v>
      </c>
      <c r="E7277" s="36">
        <v>143.55000000000001</v>
      </c>
      <c r="F7277" s="37">
        <f t="shared" si="456"/>
        <v>296.70000000000005</v>
      </c>
      <c r="G7277" s="38"/>
      <c r="H7277" s="35">
        <v>164.80099999999999</v>
      </c>
      <c r="I7277" s="36">
        <v>122.239</v>
      </c>
      <c r="J7277" s="37">
        <f t="shared" si="457"/>
        <v>287.03999999999996</v>
      </c>
      <c r="K7277" s="38"/>
      <c r="L7277" s="35">
        <v>85.95</v>
      </c>
      <c r="M7277" s="36">
        <v>71.849999999999994</v>
      </c>
      <c r="N7277" s="37">
        <f t="shared" si="458"/>
        <v>157.80000000000001</v>
      </c>
    </row>
    <row r="7278" spans="1:14" ht="15.6" x14ac:dyDescent="0.3">
      <c r="A7278" s="40">
        <v>43769.041666666664</v>
      </c>
      <c r="B7278" s="29">
        <f t="shared" si="455"/>
        <v>10</v>
      </c>
      <c r="C7278" s="34">
        <v>31</v>
      </c>
      <c r="D7278" s="35">
        <v>138.44999999999999</v>
      </c>
      <c r="E7278" s="36">
        <v>126.3</v>
      </c>
      <c r="F7278" s="37">
        <f t="shared" si="456"/>
        <v>264.75</v>
      </c>
      <c r="G7278" s="38"/>
      <c r="H7278" s="35">
        <v>162.32400000000001</v>
      </c>
      <c r="I7278" s="36">
        <v>106.858</v>
      </c>
      <c r="J7278" s="37">
        <f t="shared" si="457"/>
        <v>269.18200000000002</v>
      </c>
      <c r="K7278" s="38"/>
      <c r="L7278" s="35">
        <v>81.900000000000006</v>
      </c>
      <c r="M7278" s="36">
        <v>72</v>
      </c>
      <c r="N7278" s="37">
        <f t="shared" si="458"/>
        <v>153.9</v>
      </c>
    </row>
    <row r="7279" spans="1:14" ht="15.6" x14ac:dyDescent="0.3">
      <c r="A7279" s="39">
        <v>43769.083333333336</v>
      </c>
      <c r="B7279" s="29">
        <f t="shared" si="455"/>
        <v>10</v>
      </c>
      <c r="C7279" s="34">
        <v>31</v>
      </c>
      <c r="D7279" s="35">
        <v>129.6</v>
      </c>
      <c r="E7279" s="36">
        <v>120.75</v>
      </c>
      <c r="F7279" s="37">
        <f t="shared" si="456"/>
        <v>250.35</v>
      </c>
      <c r="G7279" s="38"/>
      <c r="H7279" s="35">
        <v>153.22800000000001</v>
      </c>
      <c r="I7279" s="36">
        <v>106.10299999999999</v>
      </c>
      <c r="J7279" s="37">
        <f t="shared" si="457"/>
        <v>259.33100000000002</v>
      </c>
      <c r="K7279" s="38"/>
      <c r="L7279" s="35">
        <v>83.4</v>
      </c>
      <c r="M7279" s="36">
        <v>72.3</v>
      </c>
      <c r="N7279" s="37">
        <f t="shared" si="458"/>
        <v>155.69999999999999</v>
      </c>
    </row>
    <row r="7280" spans="1:14" ht="15.6" x14ac:dyDescent="0.3">
      <c r="A7280" s="40">
        <v>43769.125</v>
      </c>
      <c r="B7280" s="29">
        <f t="shared" si="455"/>
        <v>10</v>
      </c>
      <c r="C7280" s="34">
        <v>31</v>
      </c>
      <c r="D7280" s="35">
        <v>129</v>
      </c>
      <c r="E7280" s="36">
        <v>111.3</v>
      </c>
      <c r="F7280" s="37">
        <f t="shared" si="456"/>
        <v>240.3</v>
      </c>
      <c r="G7280" s="38"/>
      <c r="H7280" s="35">
        <v>146.35</v>
      </c>
      <c r="I7280" s="36">
        <v>110.943</v>
      </c>
      <c r="J7280" s="37">
        <f t="shared" si="457"/>
        <v>257.29300000000001</v>
      </c>
      <c r="K7280" s="38"/>
      <c r="L7280" s="35">
        <v>85.2</v>
      </c>
      <c r="M7280" s="36">
        <v>72.599999999999994</v>
      </c>
      <c r="N7280" s="37">
        <f t="shared" si="458"/>
        <v>157.80000000000001</v>
      </c>
    </row>
    <row r="7281" spans="1:14" ht="15.6" x14ac:dyDescent="0.3">
      <c r="A7281" s="39">
        <v>43769.166666666664</v>
      </c>
      <c r="B7281" s="29">
        <f t="shared" si="455"/>
        <v>10</v>
      </c>
      <c r="C7281" s="34">
        <v>31</v>
      </c>
      <c r="D7281" s="35">
        <v>130.94999999999999</v>
      </c>
      <c r="E7281" s="36">
        <v>107.55</v>
      </c>
      <c r="F7281" s="37">
        <f t="shared" si="456"/>
        <v>238.5</v>
      </c>
      <c r="G7281" s="38"/>
      <c r="H7281" s="35">
        <v>152.38499999999999</v>
      </c>
      <c r="I7281" s="36">
        <v>114.28700000000001</v>
      </c>
      <c r="J7281" s="37">
        <f t="shared" si="457"/>
        <v>266.67200000000003</v>
      </c>
      <c r="K7281" s="38"/>
      <c r="L7281" s="35">
        <v>97.5</v>
      </c>
      <c r="M7281" s="36">
        <v>71.7</v>
      </c>
      <c r="N7281" s="37">
        <f t="shared" si="458"/>
        <v>169.2</v>
      </c>
    </row>
    <row r="7282" spans="1:14" ht="15.6" x14ac:dyDescent="0.3">
      <c r="A7282" s="40">
        <v>43769.208333333336</v>
      </c>
      <c r="B7282" s="29">
        <f t="shared" si="455"/>
        <v>10</v>
      </c>
      <c r="C7282" s="34">
        <v>31</v>
      </c>
      <c r="D7282" s="35">
        <v>131.4</v>
      </c>
      <c r="E7282" s="36">
        <v>110.4</v>
      </c>
      <c r="F7282" s="37">
        <f t="shared" si="456"/>
        <v>241.8</v>
      </c>
      <c r="G7282" s="38"/>
      <c r="H7282" s="35">
        <v>172.63</v>
      </c>
      <c r="I7282" s="36">
        <v>126.23</v>
      </c>
      <c r="J7282" s="37">
        <f t="shared" si="457"/>
        <v>298.86</v>
      </c>
      <c r="K7282" s="38"/>
      <c r="L7282" s="35">
        <v>98.25</v>
      </c>
      <c r="M7282" s="36">
        <v>71.849999999999994</v>
      </c>
      <c r="N7282" s="37">
        <f t="shared" si="458"/>
        <v>170.1</v>
      </c>
    </row>
    <row r="7283" spans="1:14" ht="15.6" x14ac:dyDescent="0.3">
      <c r="A7283" s="39">
        <v>43769.25</v>
      </c>
      <c r="B7283" s="29">
        <f t="shared" si="455"/>
        <v>10</v>
      </c>
      <c r="C7283" s="34">
        <v>31</v>
      </c>
      <c r="D7283" s="35">
        <v>131.85</v>
      </c>
      <c r="E7283" s="36">
        <v>132.6</v>
      </c>
      <c r="F7283" s="37">
        <f t="shared" si="456"/>
        <v>264.45</v>
      </c>
      <c r="G7283" s="38"/>
      <c r="H7283" s="35">
        <v>182.625</v>
      </c>
      <c r="I7283" s="36">
        <v>134.15700000000001</v>
      </c>
      <c r="J7283" s="37">
        <f t="shared" si="457"/>
        <v>316.78200000000004</v>
      </c>
      <c r="K7283" s="38"/>
      <c r="L7283" s="35">
        <v>99.45</v>
      </c>
      <c r="M7283" s="36">
        <v>75.3</v>
      </c>
      <c r="N7283" s="37">
        <f t="shared" si="458"/>
        <v>174.75</v>
      </c>
    </row>
    <row r="7284" spans="1:14" ht="15.6" x14ac:dyDescent="0.3">
      <c r="A7284" s="40">
        <v>43769.291666666664</v>
      </c>
      <c r="B7284" s="29">
        <f t="shared" si="455"/>
        <v>10</v>
      </c>
      <c r="C7284" s="34">
        <v>31</v>
      </c>
      <c r="D7284" s="35">
        <v>175.65</v>
      </c>
      <c r="E7284" s="36">
        <v>187.8</v>
      </c>
      <c r="F7284" s="37">
        <f t="shared" si="456"/>
        <v>363.45000000000005</v>
      </c>
      <c r="G7284" s="38"/>
      <c r="H7284" s="35">
        <v>219.566</v>
      </c>
      <c r="I7284" s="36">
        <v>168.946</v>
      </c>
      <c r="J7284" s="37">
        <f t="shared" si="457"/>
        <v>388.512</v>
      </c>
      <c r="K7284" s="38"/>
      <c r="L7284" s="35">
        <v>124.5</v>
      </c>
      <c r="M7284" s="36">
        <v>96.15</v>
      </c>
      <c r="N7284" s="37">
        <f t="shared" si="458"/>
        <v>220.65</v>
      </c>
    </row>
    <row r="7285" spans="1:14" ht="15.6" x14ac:dyDescent="0.3">
      <c r="A7285" s="39">
        <v>43769.333333333336</v>
      </c>
      <c r="B7285" s="29">
        <f t="shared" si="455"/>
        <v>10</v>
      </c>
      <c r="C7285" s="34">
        <v>31</v>
      </c>
      <c r="D7285" s="35">
        <v>184.65</v>
      </c>
      <c r="E7285" s="36">
        <v>196.2</v>
      </c>
      <c r="F7285" s="37">
        <f t="shared" si="456"/>
        <v>380.85</v>
      </c>
      <c r="G7285" s="38"/>
      <c r="H7285" s="35">
        <v>228.59700000000001</v>
      </c>
      <c r="I7285" s="36">
        <v>191.16900000000001</v>
      </c>
      <c r="J7285" s="37">
        <f t="shared" si="457"/>
        <v>419.76600000000002</v>
      </c>
      <c r="K7285" s="38"/>
      <c r="L7285" s="35">
        <v>145.5</v>
      </c>
      <c r="M7285" s="36">
        <v>109.5</v>
      </c>
      <c r="N7285" s="37">
        <f t="shared" si="458"/>
        <v>255</v>
      </c>
    </row>
    <row r="7286" spans="1:14" ht="15.6" x14ac:dyDescent="0.3">
      <c r="A7286" s="40">
        <v>43769.375</v>
      </c>
      <c r="B7286" s="29">
        <f t="shared" si="455"/>
        <v>10</v>
      </c>
      <c r="C7286" s="34">
        <v>31</v>
      </c>
      <c r="D7286" s="35">
        <v>219.15</v>
      </c>
      <c r="E7286" s="36">
        <v>227.85</v>
      </c>
      <c r="F7286" s="37">
        <f t="shared" si="456"/>
        <v>447</v>
      </c>
      <c r="G7286" s="38"/>
      <c r="H7286" s="35">
        <v>245.37200000000001</v>
      </c>
      <c r="I7286" s="36">
        <v>217.79</v>
      </c>
      <c r="J7286" s="37">
        <f t="shared" si="457"/>
        <v>463.16200000000003</v>
      </c>
      <c r="K7286" s="38"/>
      <c r="L7286" s="35">
        <v>166.65</v>
      </c>
      <c r="M7286" s="36">
        <v>122.55</v>
      </c>
      <c r="N7286" s="37">
        <f t="shared" si="458"/>
        <v>289.2</v>
      </c>
    </row>
    <row r="7287" spans="1:14" ht="15.6" x14ac:dyDescent="0.3">
      <c r="A7287" s="39">
        <v>43769.416666666664</v>
      </c>
      <c r="B7287" s="29">
        <f t="shared" si="455"/>
        <v>10</v>
      </c>
      <c r="C7287" s="34">
        <v>31</v>
      </c>
      <c r="D7287" s="35">
        <v>232.65</v>
      </c>
      <c r="E7287" s="36">
        <v>260.39999999999998</v>
      </c>
      <c r="F7287" s="37">
        <f t="shared" si="456"/>
        <v>493.04999999999995</v>
      </c>
      <c r="G7287" s="38"/>
      <c r="H7287" s="35">
        <v>263.45600000000002</v>
      </c>
      <c r="I7287" s="36">
        <v>225.07599999999999</v>
      </c>
      <c r="J7287" s="37">
        <f t="shared" si="457"/>
        <v>488.53200000000004</v>
      </c>
      <c r="K7287" s="38"/>
      <c r="L7287" s="35">
        <v>183.75</v>
      </c>
      <c r="M7287" s="36">
        <v>132.44999999999999</v>
      </c>
      <c r="N7287" s="37">
        <f t="shared" si="458"/>
        <v>316.2</v>
      </c>
    </row>
    <row r="7288" spans="1:14" ht="15.6" x14ac:dyDescent="0.3">
      <c r="A7288" s="40">
        <v>43769.458333333336</v>
      </c>
      <c r="B7288" s="29">
        <f t="shared" si="455"/>
        <v>10</v>
      </c>
      <c r="C7288" s="34">
        <v>31</v>
      </c>
      <c r="D7288" s="35">
        <v>244.2</v>
      </c>
      <c r="E7288" s="36">
        <v>277.5</v>
      </c>
      <c r="F7288" s="37">
        <f t="shared" si="456"/>
        <v>521.70000000000005</v>
      </c>
      <c r="G7288" s="38"/>
      <c r="H7288" s="35">
        <v>256.685</v>
      </c>
      <c r="I7288" s="36">
        <v>229.56299999999999</v>
      </c>
      <c r="J7288" s="37">
        <f t="shared" si="457"/>
        <v>486.24799999999999</v>
      </c>
      <c r="K7288" s="38"/>
      <c r="L7288" s="35">
        <v>182.55</v>
      </c>
      <c r="M7288" s="36">
        <v>135.15</v>
      </c>
      <c r="N7288" s="37">
        <f t="shared" si="458"/>
        <v>317.70000000000005</v>
      </c>
    </row>
    <row r="7289" spans="1:14" ht="15.6" x14ac:dyDescent="0.3">
      <c r="A7289" s="39">
        <v>43769.5</v>
      </c>
      <c r="B7289" s="29">
        <f t="shared" si="455"/>
        <v>10</v>
      </c>
      <c r="C7289" s="34">
        <v>31</v>
      </c>
      <c r="D7289" s="35">
        <v>264.89999999999998</v>
      </c>
      <c r="E7289" s="36">
        <v>266.55</v>
      </c>
      <c r="F7289" s="37">
        <f t="shared" si="456"/>
        <v>531.45000000000005</v>
      </c>
      <c r="G7289" s="38"/>
      <c r="H7289" s="35">
        <v>251.404</v>
      </c>
      <c r="I7289" s="36">
        <v>231.86199999999999</v>
      </c>
      <c r="J7289" s="37">
        <f t="shared" si="457"/>
        <v>483.26599999999996</v>
      </c>
      <c r="K7289" s="38"/>
      <c r="L7289" s="35">
        <v>184.5</v>
      </c>
      <c r="M7289" s="36">
        <v>137.4</v>
      </c>
      <c r="N7289" s="37">
        <f t="shared" si="458"/>
        <v>321.89999999999998</v>
      </c>
    </row>
    <row r="7290" spans="1:14" ht="15.6" x14ac:dyDescent="0.3">
      <c r="A7290" s="40">
        <v>43769.541666666664</v>
      </c>
      <c r="B7290" s="29">
        <f t="shared" si="455"/>
        <v>10</v>
      </c>
      <c r="C7290" s="34">
        <v>31</v>
      </c>
      <c r="D7290" s="35">
        <v>258.75</v>
      </c>
      <c r="E7290" s="36">
        <v>267.45</v>
      </c>
      <c r="F7290" s="37">
        <f t="shared" si="456"/>
        <v>526.20000000000005</v>
      </c>
      <c r="G7290" s="38"/>
      <c r="H7290" s="35">
        <v>250.399</v>
      </c>
      <c r="I7290" s="36">
        <v>237.053</v>
      </c>
      <c r="J7290" s="37">
        <f t="shared" si="457"/>
        <v>487.452</v>
      </c>
      <c r="K7290" s="38"/>
      <c r="L7290" s="35">
        <v>182.4</v>
      </c>
      <c r="M7290" s="36">
        <v>140.4</v>
      </c>
      <c r="N7290" s="37">
        <f t="shared" si="458"/>
        <v>322.8</v>
      </c>
    </row>
    <row r="7291" spans="1:14" ht="15.6" x14ac:dyDescent="0.3">
      <c r="A7291" s="39">
        <v>43769.583333333336</v>
      </c>
      <c r="B7291" s="29">
        <f t="shared" si="455"/>
        <v>10</v>
      </c>
      <c r="C7291" s="34">
        <v>31</v>
      </c>
      <c r="D7291" s="35">
        <v>259.05</v>
      </c>
      <c r="E7291" s="36">
        <v>268.64999999999998</v>
      </c>
      <c r="F7291" s="37">
        <f t="shared" si="456"/>
        <v>527.70000000000005</v>
      </c>
      <c r="G7291" s="38"/>
      <c r="H7291" s="35">
        <v>255.548</v>
      </c>
      <c r="I7291" s="36">
        <v>232.31800000000001</v>
      </c>
      <c r="J7291" s="37">
        <f t="shared" si="457"/>
        <v>487.86599999999999</v>
      </c>
      <c r="K7291" s="38"/>
      <c r="L7291" s="35">
        <v>178.5</v>
      </c>
      <c r="M7291" s="36">
        <v>137.25</v>
      </c>
      <c r="N7291" s="37">
        <f t="shared" si="458"/>
        <v>315.75</v>
      </c>
    </row>
    <row r="7292" spans="1:14" ht="15.6" x14ac:dyDescent="0.3">
      <c r="A7292" s="40">
        <v>43769.625</v>
      </c>
      <c r="B7292" s="29">
        <f t="shared" si="455"/>
        <v>10</v>
      </c>
      <c r="C7292" s="34">
        <v>31</v>
      </c>
      <c r="D7292" s="35">
        <v>261.60000000000002</v>
      </c>
      <c r="E7292" s="36">
        <v>263.55</v>
      </c>
      <c r="F7292" s="37">
        <f t="shared" si="456"/>
        <v>525.15000000000009</v>
      </c>
      <c r="G7292" s="38"/>
      <c r="H7292" s="35">
        <v>256.75200000000001</v>
      </c>
      <c r="I7292" s="36">
        <v>232.71700000000001</v>
      </c>
      <c r="J7292" s="37">
        <f t="shared" si="457"/>
        <v>489.46900000000005</v>
      </c>
      <c r="K7292" s="38"/>
      <c r="L7292" s="35">
        <v>179.7</v>
      </c>
      <c r="M7292" s="36">
        <v>138.9</v>
      </c>
      <c r="N7292" s="37">
        <f t="shared" si="458"/>
        <v>318.60000000000002</v>
      </c>
    </row>
    <row r="7293" spans="1:14" ht="15.6" x14ac:dyDescent="0.3">
      <c r="A7293" s="39">
        <v>43769.666666666664</v>
      </c>
      <c r="B7293" s="29">
        <f t="shared" si="455"/>
        <v>10</v>
      </c>
      <c r="C7293" s="34">
        <v>31</v>
      </c>
      <c r="D7293" s="35">
        <v>251.4</v>
      </c>
      <c r="E7293" s="36">
        <v>257.39999999999998</v>
      </c>
      <c r="F7293" s="37">
        <f t="shared" si="456"/>
        <v>508.79999999999995</v>
      </c>
      <c r="G7293" s="38"/>
      <c r="H7293" s="35">
        <v>255.58799999999999</v>
      </c>
      <c r="I7293" s="36">
        <v>225.49100000000001</v>
      </c>
      <c r="J7293" s="37">
        <f t="shared" si="457"/>
        <v>481.07900000000001</v>
      </c>
      <c r="K7293" s="38"/>
      <c r="L7293" s="35">
        <v>177.45</v>
      </c>
      <c r="M7293" s="36">
        <v>139.05000000000001</v>
      </c>
      <c r="N7293" s="37">
        <f t="shared" si="458"/>
        <v>316.5</v>
      </c>
    </row>
    <row r="7294" spans="1:14" ht="15.6" x14ac:dyDescent="0.3">
      <c r="A7294" s="40">
        <v>43769.708333333336</v>
      </c>
      <c r="B7294" s="29">
        <f t="shared" si="455"/>
        <v>10</v>
      </c>
      <c r="C7294" s="34">
        <v>31</v>
      </c>
      <c r="D7294" s="35">
        <v>247.05</v>
      </c>
      <c r="E7294" s="36">
        <v>239.1</v>
      </c>
      <c r="F7294" s="37">
        <f t="shared" si="456"/>
        <v>486.15</v>
      </c>
      <c r="G7294" s="38"/>
      <c r="H7294" s="35">
        <v>245.84899999999999</v>
      </c>
      <c r="I7294" s="36">
        <v>217.98500000000001</v>
      </c>
      <c r="J7294" s="37">
        <f t="shared" si="457"/>
        <v>463.834</v>
      </c>
      <c r="K7294" s="38"/>
      <c r="L7294" s="35">
        <v>175.2</v>
      </c>
      <c r="M7294" s="36">
        <v>132.15</v>
      </c>
      <c r="N7294" s="37">
        <f t="shared" si="458"/>
        <v>307.35000000000002</v>
      </c>
    </row>
    <row r="7295" spans="1:14" ht="15.6" x14ac:dyDescent="0.3">
      <c r="A7295" s="39">
        <v>43769.75</v>
      </c>
      <c r="B7295" s="29">
        <f t="shared" si="455"/>
        <v>10</v>
      </c>
      <c r="C7295" s="34">
        <v>31</v>
      </c>
      <c r="D7295" s="35">
        <v>246</v>
      </c>
      <c r="E7295" s="36">
        <v>215.25</v>
      </c>
      <c r="F7295" s="37">
        <f t="shared" si="456"/>
        <v>461.25</v>
      </c>
      <c r="G7295" s="38"/>
      <c r="H7295" s="35">
        <v>221.72</v>
      </c>
      <c r="I7295" s="36">
        <v>203.47200000000001</v>
      </c>
      <c r="J7295" s="37">
        <f t="shared" si="457"/>
        <v>425.19200000000001</v>
      </c>
      <c r="K7295" s="38"/>
      <c r="L7295" s="35">
        <v>153.15</v>
      </c>
      <c r="M7295" s="36">
        <v>122.85</v>
      </c>
      <c r="N7295" s="37">
        <f t="shared" si="458"/>
        <v>276</v>
      </c>
    </row>
    <row r="7296" spans="1:14" ht="15.6" x14ac:dyDescent="0.3">
      <c r="A7296" s="40">
        <v>43769.791666666664</v>
      </c>
      <c r="B7296" s="29">
        <f t="shared" si="455"/>
        <v>10</v>
      </c>
      <c r="C7296" s="34">
        <v>31</v>
      </c>
      <c r="D7296" s="35">
        <v>222</v>
      </c>
      <c r="E7296" s="36">
        <v>190.95</v>
      </c>
      <c r="F7296" s="37">
        <f t="shared" si="456"/>
        <v>412.95</v>
      </c>
      <c r="G7296" s="38"/>
      <c r="H7296" s="35">
        <v>182.79</v>
      </c>
      <c r="I7296" s="36">
        <v>167.923</v>
      </c>
      <c r="J7296" s="37">
        <f t="shared" si="457"/>
        <v>350.71299999999997</v>
      </c>
      <c r="K7296" s="38"/>
      <c r="L7296" s="35">
        <v>111.6</v>
      </c>
      <c r="M7296" s="36">
        <v>97.8</v>
      </c>
      <c r="N7296" s="37">
        <f t="shared" si="458"/>
        <v>209.39999999999998</v>
      </c>
    </row>
    <row r="7297" spans="1:14" ht="15.6" x14ac:dyDescent="0.3">
      <c r="A7297" s="39">
        <v>43769.833333333336</v>
      </c>
      <c r="B7297" s="29">
        <f t="shared" si="455"/>
        <v>10</v>
      </c>
      <c r="C7297" s="34">
        <v>31</v>
      </c>
      <c r="D7297" s="35">
        <v>215.85</v>
      </c>
      <c r="E7297" s="36">
        <v>178.95</v>
      </c>
      <c r="F7297" s="37">
        <f t="shared" si="456"/>
        <v>394.79999999999995</v>
      </c>
      <c r="G7297" s="38"/>
      <c r="H7297" s="35">
        <v>175.28399999999999</v>
      </c>
      <c r="I7297" s="36">
        <v>159.667</v>
      </c>
      <c r="J7297" s="37">
        <f t="shared" si="457"/>
        <v>334.95100000000002</v>
      </c>
      <c r="K7297" s="38"/>
      <c r="L7297" s="35">
        <v>99.9</v>
      </c>
      <c r="M7297" s="36">
        <v>86.85</v>
      </c>
      <c r="N7297" s="37">
        <f t="shared" si="458"/>
        <v>186.75</v>
      </c>
    </row>
    <row r="7298" spans="1:14" ht="15.6" x14ac:dyDescent="0.3">
      <c r="A7298" s="40">
        <v>43769.875</v>
      </c>
      <c r="B7298" s="29">
        <f t="shared" si="455"/>
        <v>10</v>
      </c>
      <c r="C7298" s="34">
        <v>31</v>
      </c>
      <c r="D7298" s="35">
        <v>210.45</v>
      </c>
      <c r="E7298" s="36">
        <v>173.1</v>
      </c>
      <c r="F7298" s="37">
        <f t="shared" si="456"/>
        <v>383.54999999999995</v>
      </c>
      <c r="G7298" s="38"/>
      <c r="H7298" s="35">
        <v>176.63800000000001</v>
      </c>
      <c r="I7298" s="36">
        <v>157.63399999999999</v>
      </c>
      <c r="J7298" s="37">
        <f t="shared" si="457"/>
        <v>334.27199999999999</v>
      </c>
      <c r="K7298" s="38"/>
      <c r="L7298" s="35">
        <v>99.15</v>
      </c>
      <c r="M7298" s="36">
        <v>76.8</v>
      </c>
      <c r="N7298" s="37">
        <f t="shared" si="458"/>
        <v>175.95</v>
      </c>
    </row>
    <row r="7299" spans="1:14" ht="15.6" x14ac:dyDescent="0.3">
      <c r="A7299" s="39">
        <v>43769.916666666664</v>
      </c>
      <c r="B7299" s="29">
        <f t="shared" si="455"/>
        <v>10</v>
      </c>
      <c r="C7299" s="34">
        <v>31</v>
      </c>
      <c r="D7299" s="35">
        <v>171.45</v>
      </c>
      <c r="E7299" s="36">
        <v>156.44999999999999</v>
      </c>
      <c r="F7299" s="37">
        <f t="shared" si="456"/>
        <v>327.9</v>
      </c>
      <c r="G7299" s="38"/>
      <c r="H7299" s="35">
        <v>173.42500000000001</v>
      </c>
      <c r="I7299" s="36">
        <v>150.34200000000001</v>
      </c>
      <c r="J7299" s="37">
        <f t="shared" si="457"/>
        <v>323.76700000000005</v>
      </c>
      <c r="K7299" s="38"/>
      <c r="L7299" s="35">
        <v>98.55</v>
      </c>
      <c r="M7299" s="36">
        <v>72.150000000000006</v>
      </c>
      <c r="N7299" s="37">
        <f t="shared" si="458"/>
        <v>170.7</v>
      </c>
    </row>
    <row r="7300" spans="1:14" ht="15.6" x14ac:dyDescent="0.3">
      <c r="A7300" s="40">
        <v>43769.958333333336</v>
      </c>
      <c r="B7300" s="29">
        <f t="shared" si="455"/>
        <v>10</v>
      </c>
      <c r="C7300" s="34">
        <v>31</v>
      </c>
      <c r="D7300" s="35">
        <v>151.19999999999999</v>
      </c>
      <c r="E7300" s="36">
        <v>145.5</v>
      </c>
      <c r="F7300" s="37">
        <f t="shared" si="456"/>
        <v>296.7</v>
      </c>
      <c r="G7300" s="38"/>
      <c r="H7300" s="35">
        <v>171.83600000000001</v>
      </c>
      <c r="I7300" s="36">
        <v>154.72300000000001</v>
      </c>
      <c r="J7300" s="37">
        <f t="shared" si="457"/>
        <v>326.55900000000003</v>
      </c>
      <c r="K7300" s="38"/>
      <c r="L7300" s="35">
        <v>94.05</v>
      </c>
      <c r="M7300" s="36">
        <v>69.599999999999994</v>
      </c>
      <c r="N7300" s="37">
        <f t="shared" si="458"/>
        <v>163.64999999999998</v>
      </c>
    </row>
    <row r="7301" spans="1:14" ht="15.6" x14ac:dyDescent="0.3">
      <c r="A7301" s="39">
        <v>43769</v>
      </c>
      <c r="B7301" s="29">
        <f t="shared" si="455"/>
        <v>10</v>
      </c>
      <c r="C7301" s="34">
        <v>31</v>
      </c>
      <c r="D7301" s="35">
        <v>136.65</v>
      </c>
      <c r="E7301" s="36">
        <v>141.44999999999999</v>
      </c>
      <c r="F7301" s="37">
        <f t="shared" si="456"/>
        <v>278.10000000000002</v>
      </c>
      <c r="G7301" s="38"/>
      <c r="H7301" s="35">
        <v>163.821</v>
      </c>
      <c r="I7301" s="36">
        <v>126.476</v>
      </c>
      <c r="J7301" s="37">
        <f t="shared" si="457"/>
        <v>290.29700000000003</v>
      </c>
      <c r="K7301" s="38"/>
      <c r="L7301" s="35">
        <v>93.15</v>
      </c>
      <c r="M7301" s="36">
        <v>68.7</v>
      </c>
      <c r="N7301" s="37">
        <f t="shared" si="458"/>
        <v>161.85000000000002</v>
      </c>
    </row>
    <row r="7302" spans="1:14" ht="15.6" x14ac:dyDescent="0.3">
      <c r="A7302" s="40">
        <v>43770.041666666664</v>
      </c>
      <c r="B7302" s="29">
        <f t="shared" si="455"/>
        <v>11</v>
      </c>
      <c r="C7302" s="34">
        <v>1</v>
      </c>
      <c r="D7302" s="35">
        <v>130.35</v>
      </c>
      <c r="E7302" s="36">
        <v>127.5</v>
      </c>
      <c r="F7302" s="37">
        <f t="shared" si="456"/>
        <v>257.85000000000002</v>
      </c>
      <c r="G7302" s="38"/>
      <c r="H7302" s="35">
        <v>161.423</v>
      </c>
      <c r="I7302" s="36">
        <v>107.429</v>
      </c>
      <c r="J7302" s="37">
        <f t="shared" si="457"/>
        <v>268.85199999999998</v>
      </c>
      <c r="K7302" s="38"/>
      <c r="L7302" s="35">
        <v>85.65</v>
      </c>
      <c r="M7302" s="36">
        <v>68.400000000000006</v>
      </c>
      <c r="N7302" s="37">
        <f t="shared" si="458"/>
        <v>154.05000000000001</v>
      </c>
    </row>
    <row r="7303" spans="1:14" ht="15.6" x14ac:dyDescent="0.3">
      <c r="A7303" s="39">
        <v>43770.083333333336</v>
      </c>
      <c r="B7303" s="29">
        <f t="shared" si="455"/>
        <v>11</v>
      </c>
      <c r="C7303" s="34">
        <v>1</v>
      </c>
      <c r="D7303" s="35">
        <v>124.65</v>
      </c>
      <c r="E7303" s="36">
        <v>123.45</v>
      </c>
      <c r="F7303" s="37">
        <f t="shared" si="456"/>
        <v>248.10000000000002</v>
      </c>
      <c r="G7303" s="38"/>
      <c r="H7303" s="35">
        <v>159.58099999999999</v>
      </c>
      <c r="I7303" s="36">
        <v>106.792</v>
      </c>
      <c r="J7303" s="37">
        <f t="shared" si="457"/>
        <v>266.37299999999999</v>
      </c>
      <c r="K7303" s="38"/>
      <c r="L7303" s="35">
        <v>86.7</v>
      </c>
      <c r="M7303" s="36">
        <v>69</v>
      </c>
      <c r="N7303" s="37">
        <f t="shared" si="458"/>
        <v>155.69999999999999</v>
      </c>
    </row>
    <row r="7304" spans="1:14" ht="15.6" x14ac:dyDescent="0.3">
      <c r="A7304" s="40">
        <v>43770.125</v>
      </c>
      <c r="B7304" s="29">
        <f t="shared" ref="B7304:B7367" si="459">MONTH(A7304)</f>
        <v>11</v>
      </c>
      <c r="C7304" s="34">
        <v>1</v>
      </c>
      <c r="D7304" s="35">
        <v>124.65</v>
      </c>
      <c r="E7304" s="36">
        <v>113.4</v>
      </c>
      <c r="F7304" s="37">
        <f t="shared" ref="F7304:F7367" si="460">D7304+E7304</f>
        <v>238.05</v>
      </c>
      <c r="G7304" s="38"/>
      <c r="H7304" s="35">
        <v>148.83199999999999</v>
      </c>
      <c r="I7304" s="36">
        <v>108.164</v>
      </c>
      <c r="J7304" s="37">
        <f t="shared" ref="J7304:J7367" si="461">H7304+I7304</f>
        <v>256.99599999999998</v>
      </c>
      <c r="K7304" s="38"/>
      <c r="L7304" s="35">
        <v>86.25</v>
      </c>
      <c r="M7304" s="36">
        <v>68.400000000000006</v>
      </c>
      <c r="N7304" s="37">
        <f t="shared" ref="N7304:N7367" si="462">L7304+M7304</f>
        <v>154.65</v>
      </c>
    </row>
    <row r="7305" spans="1:14" ht="15.6" x14ac:dyDescent="0.3">
      <c r="A7305" s="39">
        <v>43770.166666666664</v>
      </c>
      <c r="B7305" s="29">
        <f t="shared" si="459"/>
        <v>11</v>
      </c>
      <c r="C7305" s="34">
        <v>1</v>
      </c>
      <c r="D7305" s="35">
        <v>126.3</v>
      </c>
      <c r="E7305" s="36">
        <v>110.55</v>
      </c>
      <c r="F7305" s="37">
        <f t="shared" si="460"/>
        <v>236.85</v>
      </c>
      <c r="G7305" s="38"/>
      <c r="H7305" s="35">
        <v>155.012</v>
      </c>
      <c r="I7305" s="36">
        <v>115.348</v>
      </c>
      <c r="J7305" s="37">
        <f t="shared" si="461"/>
        <v>270.36</v>
      </c>
      <c r="K7305" s="38"/>
      <c r="L7305" s="35">
        <v>96.6</v>
      </c>
      <c r="M7305" s="36">
        <v>68.400000000000006</v>
      </c>
      <c r="N7305" s="37">
        <f t="shared" si="462"/>
        <v>165</v>
      </c>
    </row>
    <row r="7306" spans="1:14" ht="15.6" x14ac:dyDescent="0.3">
      <c r="A7306" s="40">
        <v>43770.208333333336</v>
      </c>
      <c r="B7306" s="29">
        <f t="shared" si="459"/>
        <v>11</v>
      </c>
      <c r="C7306" s="34">
        <v>1</v>
      </c>
      <c r="D7306" s="35">
        <v>127.05</v>
      </c>
      <c r="E7306" s="36">
        <v>117.45</v>
      </c>
      <c r="F7306" s="37">
        <f t="shared" si="460"/>
        <v>244.5</v>
      </c>
      <c r="G7306" s="38"/>
      <c r="H7306" s="35">
        <v>158.43199999999999</v>
      </c>
      <c r="I7306" s="36">
        <v>123.217</v>
      </c>
      <c r="J7306" s="37">
        <f t="shared" si="461"/>
        <v>281.649</v>
      </c>
      <c r="K7306" s="38"/>
      <c r="L7306" s="35">
        <v>98.1</v>
      </c>
      <c r="M7306" s="36">
        <v>67.650000000000006</v>
      </c>
      <c r="N7306" s="37">
        <f t="shared" si="462"/>
        <v>165.75</v>
      </c>
    </row>
    <row r="7307" spans="1:14" ht="15.6" x14ac:dyDescent="0.3">
      <c r="A7307" s="39">
        <v>43770.25</v>
      </c>
      <c r="B7307" s="29">
        <f t="shared" si="459"/>
        <v>11</v>
      </c>
      <c r="C7307" s="34">
        <v>1</v>
      </c>
      <c r="D7307" s="35">
        <v>127.35</v>
      </c>
      <c r="E7307" s="36">
        <v>136.80000000000001</v>
      </c>
      <c r="F7307" s="37">
        <f t="shared" si="460"/>
        <v>264.14999999999998</v>
      </c>
      <c r="G7307" s="38"/>
      <c r="H7307" s="35">
        <v>185.375</v>
      </c>
      <c r="I7307" s="36">
        <v>134.886</v>
      </c>
      <c r="J7307" s="37">
        <f t="shared" si="461"/>
        <v>320.26099999999997</v>
      </c>
      <c r="K7307" s="38"/>
      <c r="L7307" s="35">
        <v>100.8</v>
      </c>
      <c r="M7307" s="36">
        <v>71.25</v>
      </c>
      <c r="N7307" s="37">
        <f t="shared" si="462"/>
        <v>172.05</v>
      </c>
    </row>
    <row r="7308" spans="1:14" ht="15.6" x14ac:dyDescent="0.3">
      <c r="A7308" s="40">
        <v>43770.291666666664</v>
      </c>
      <c r="B7308" s="29">
        <f t="shared" si="459"/>
        <v>11</v>
      </c>
      <c r="C7308" s="34">
        <v>1</v>
      </c>
      <c r="D7308" s="35">
        <v>165.15</v>
      </c>
      <c r="E7308" s="36">
        <v>188.55</v>
      </c>
      <c r="F7308" s="37">
        <f t="shared" si="460"/>
        <v>353.70000000000005</v>
      </c>
      <c r="G7308" s="38"/>
      <c r="H7308" s="35">
        <v>214.33500000000001</v>
      </c>
      <c r="I7308" s="36">
        <v>172.83</v>
      </c>
      <c r="J7308" s="37">
        <f t="shared" si="461"/>
        <v>387.16500000000002</v>
      </c>
      <c r="K7308" s="38"/>
      <c r="L7308" s="35">
        <v>127.5</v>
      </c>
      <c r="M7308" s="36">
        <v>89.7</v>
      </c>
      <c r="N7308" s="37">
        <f t="shared" si="462"/>
        <v>217.2</v>
      </c>
    </row>
    <row r="7309" spans="1:14" ht="15.6" x14ac:dyDescent="0.3">
      <c r="A7309" s="39">
        <v>43770.333333333336</v>
      </c>
      <c r="B7309" s="29">
        <f t="shared" si="459"/>
        <v>11</v>
      </c>
      <c r="C7309" s="34">
        <v>1</v>
      </c>
      <c r="D7309" s="35">
        <v>180.15</v>
      </c>
      <c r="E7309" s="36">
        <v>205.2</v>
      </c>
      <c r="F7309" s="37">
        <f t="shared" si="460"/>
        <v>385.35</v>
      </c>
      <c r="G7309" s="38"/>
      <c r="H7309" s="35">
        <v>235.762</v>
      </c>
      <c r="I7309" s="36">
        <v>196.42699999999999</v>
      </c>
      <c r="J7309" s="37">
        <f t="shared" si="461"/>
        <v>432.18899999999996</v>
      </c>
      <c r="K7309" s="38"/>
      <c r="L7309" s="35">
        <v>142.5</v>
      </c>
      <c r="M7309" s="36">
        <v>101.55</v>
      </c>
      <c r="N7309" s="37">
        <f t="shared" si="462"/>
        <v>244.05</v>
      </c>
    </row>
    <row r="7310" spans="1:14" ht="15.6" x14ac:dyDescent="0.3">
      <c r="A7310" s="40">
        <v>43770.375</v>
      </c>
      <c r="B7310" s="29">
        <f t="shared" si="459"/>
        <v>11</v>
      </c>
      <c r="C7310" s="34">
        <v>1</v>
      </c>
      <c r="D7310" s="35">
        <v>206.4</v>
      </c>
      <c r="E7310" s="36">
        <v>228.75</v>
      </c>
      <c r="F7310" s="37">
        <f t="shared" si="460"/>
        <v>435.15</v>
      </c>
      <c r="G7310" s="38"/>
      <c r="H7310" s="35">
        <v>243.6</v>
      </c>
      <c r="I7310" s="36">
        <v>212.80199999999999</v>
      </c>
      <c r="J7310" s="37">
        <f t="shared" si="461"/>
        <v>456.40199999999999</v>
      </c>
      <c r="K7310" s="38"/>
      <c r="L7310" s="35">
        <v>161.1</v>
      </c>
      <c r="M7310" s="36">
        <v>118.95</v>
      </c>
      <c r="N7310" s="37">
        <f t="shared" si="462"/>
        <v>280.05</v>
      </c>
    </row>
    <row r="7311" spans="1:14" ht="15.6" x14ac:dyDescent="0.3">
      <c r="A7311" s="39">
        <v>43770.416666666664</v>
      </c>
      <c r="B7311" s="29">
        <f t="shared" si="459"/>
        <v>11</v>
      </c>
      <c r="C7311" s="34">
        <v>1</v>
      </c>
      <c r="D7311" s="35">
        <v>221.85</v>
      </c>
      <c r="E7311" s="36">
        <v>256.5</v>
      </c>
      <c r="F7311" s="37">
        <f t="shared" si="460"/>
        <v>478.35</v>
      </c>
      <c r="G7311" s="38"/>
      <c r="H7311" s="35">
        <v>255.125</v>
      </c>
      <c r="I7311" s="36">
        <v>229.94399999999999</v>
      </c>
      <c r="J7311" s="37">
        <f t="shared" si="461"/>
        <v>485.06899999999996</v>
      </c>
      <c r="K7311" s="38"/>
      <c r="L7311" s="35">
        <v>177.45</v>
      </c>
      <c r="M7311" s="36">
        <v>129.44999999999999</v>
      </c>
      <c r="N7311" s="37">
        <f t="shared" si="462"/>
        <v>306.89999999999998</v>
      </c>
    </row>
    <row r="7312" spans="1:14" ht="15.6" x14ac:dyDescent="0.3">
      <c r="A7312" s="40">
        <v>43770.458333333336</v>
      </c>
      <c r="B7312" s="29">
        <f t="shared" si="459"/>
        <v>11</v>
      </c>
      <c r="C7312" s="34">
        <v>1</v>
      </c>
      <c r="D7312" s="35">
        <v>230.7</v>
      </c>
      <c r="E7312" s="36">
        <v>265.95</v>
      </c>
      <c r="F7312" s="37">
        <f t="shared" si="460"/>
        <v>496.65</v>
      </c>
      <c r="G7312" s="38"/>
      <c r="H7312" s="35">
        <v>257.94600000000003</v>
      </c>
      <c r="I7312" s="36">
        <v>236.27099999999999</v>
      </c>
      <c r="J7312" s="37">
        <f t="shared" si="461"/>
        <v>494.21699999999998</v>
      </c>
      <c r="K7312" s="38"/>
      <c r="L7312" s="35">
        <v>177.75</v>
      </c>
      <c r="M7312" s="36">
        <v>128.55000000000001</v>
      </c>
      <c r="N7312" s="37">
        <f t="shared" si="462"/>
        <v>306.3</v>
      </c>
    </row>
    <row r="7313" spans="1:14" ht="15.6" x14ac:dyDescent="0.3">
      <c r="A7313" s="39">
        <v>43770.5</v>
      </c>
      <c r="B7313" s="29">
        <f t="shared" si="459"/>
        <v>11</v>
      </c>
      <c r="C7313" s="34">
        <v>1</v>
      </c>
      <c r="D7313" s="35">
        <v>243.15</v>
      </c>
      <c r="E7313" s="36">
        <v>266.25</v>
      </c>
      <c r="F7313" s="37">
        <f t="shared" si="460"/>
        <v>509.4</v>
      </c>
      <c r="G7313" s="38"/>
      <c r="H7313" s="35">
        <v>248.25200000000001</v>
      </c>
      <c r="I7313" s="36">
        <v>238.197</v>
      </c>
      <c r="J7313" s="37">
        <f t="shared" si="461"/>
        <v>486.44900000000001</v>
      </c>
      <c r="K7313" s="38"/>
      <c r="L7313" s="35">
        <v>185.25</v>
      </c>
      <c r="M7313" s="36">
        <v>130.5</v>
      </c>
      <c r="N7313" s="37">
        <f t="shared" si="462"/>
        <v>315.75</v>
      </c>
    </row>
    <row r="7314" spans="1:14" ht="15.6" x14ac:dyDescent="0.3">
      <c r="A7314" s="40">
        <v>43770.541666666664</v>
      </c>
      <c r="B7314" s="29">
        <f t="shared" si="459"/>
        <v>11</v>
      </c>
      <c r="C7314" s="34">
        <v>1</v>
      </c>
      <c r="D7314" s="35">
        <v>247.2</v>
      </c>
      <c r="E7314" s="36">
        <v>266.55</v>
      </c>
      <c r="F7314" s="37">
        <f t="shared" si="460"/>
        <v>513.75</v>
      </c>
      <c r="G7314" s="38"/>
      <c r="H7314" s="35">
        <v>252.46899999999999</v>
      </c>
      <c r="I7314" s="36">
        <v>233.178</v>
      </c>
      <c r="J7314" s="37">
        <f t="shared" si="461"/>
        <v>485.64699999999999</v>
      </c>
      <c r="K7314" s="38"/>
      <c r="L7314" s="35">
        <v>181.2</v>
      </c>
      <c r="M7314" s="36">
        <v>130.65</v>
      </c>
      <c r="N7314" s="37">
        <f t="shared" si="462"/>
        <v>311.85000000000002</v>
      </c>
    </row>
    <row r="7315" spans="1:14" ht="15.6" x14ac:dyDescent="0.3">
      <c r="A7315" s="39">
        <v>43770.583333333336</v>
      </c>
      <c r="B7315" s="29">
        <f t="shared" si="459"/>
        <v>11</v>
      </c>
      <c r="C7315" s="34">
        <v>1</v>
      </c>
      <c r="D7315" s="35">
        <v>252.3</v>
      </c>
      <c r="E7315" s="36">
        <v>265.95</v>
      </c>
      <c r="F7315" s="37">
        <f t="shared" si="460"/>
        <v>518.25</v>
      </c>
      <c r="G7315" s="38"/>
      <c r="H7315" s="35">
        <v>255.191</v>
      </c>
      <c r="I7315" s="36">
        <v>229.67599999999999</v>
      </c>
      <c r="J7315" s="37">
        <f t="shared" si="461"/>
        <v>484.86699999999996</v>
      </c>
      <c r="K7315" s="38"/>
      <c r="L7315" s="35">
        <v>176.4</v>
      </c>
      <c r="M7315" s="36">
        <v>132.9</v>
      </c>
      <c r="N7315" s="37">
        <f t="shared" si="462"/>
        <v>309.3</v>
      </c>
    </row>
    <row r="7316" spans="1:14" ht="15.6" x14ac:dyDescent="0.3">
      <c r="A7316" s="40">
        <v>43770.625</v>
      </c>
      <c r="B7316" s="29">
        <f t="shared" si="459"/>
        <v>11</v>
      </c>
      <c r="C7316" s="34">
        <v>1</v>
      </c>
      <c r="D7316" s="35">
        <v>257.55</v>
      </c>
      <c r="E7316" s="36">
        <v>257.7</v>
      </c>
      <c r="F7316" s="37">
        <f t="shared" si="460"/>
        <v>515.25</v>
      </c>
      <c r="G7316" s="38"/>
      <c r="H7316" s="35">
        <v>253.28700000000001</v>
      </c>
      <c r="I7316" s="36">
        <v>226.36799999999999</v>
      </c>
      <c r="J7316" s="37">
        <f t="shared" si="461"/>
        <v>479.65499999999997</v>
      </c>
      <c r="K7316" s="38"/>
      <c r="L7316" s="35">
        <v>172.5</v>
      </c>
      <c r="M7316" s="36">
        <v>131.69999999999999</v>
      </c>
      <c r="N7316" s="37">
        <f t="shared" si="462"/>
        <v>304.2</v>
      </c>
    </row>
    <row r="7317" spans="1:14" ht="15.6" x14ac:dyDescent="0.3">
      <c r="A7317" s="39">
        <v>43770.666666666664</v>
      </c>
      <c r="B7317" s="29">
        <f t="shared" si="459"/>
        <v>11</v>
      </c>
      <c r="C7317" s="34">
        <v>1</v>
      </c>
      <c r="D7317" s="35">
        <v>244.5</v>
      </c>
      <c r="E7317" s="36">
        <v>251.55</v>
      </c>
      <c r="F7317" s="37">
        <f t="shared" si="460"/>
        <v>496.05</v>
      </c>
      <c r="G7317" s="38"/>
      <c r="H7317" s="35">
        <v>244.40700000000001</v>
      </c>
      <c r="I7317" s="36">
        <v>223.292</v>
      </c>
      <c r="J7317" s="37">
        <f t="shared" si="461"/>
        <v>467.69900000000001</v>
      </c>
      <c r="K7317" s="38"/>
      <c r="L7317" s="35">
        <v>172.8</v>
      </c>
      <c r="M7317" s="36">
        <v>135.9</v>
      </c>
      <c r="N7317" s="37">
        <f t="shared" si="462"/>
        <v>308.70000000000005</v>
      </c>
    </row>
    <row r="7318" spans="1:14" ht="15.6" x14ac:dyDescent="0.3">
      <c r="A7318" s="40">
        <v>43770.708333333336</v>
      </c>
      <c r="B7318" s="29">
        <f t="shared" si="459"/>
        <v>11</v>
      </c>
      <c r="C7318" s="34">
        <v>1</v>
      </c>
      <c r="D7318" s="35">
        <v>233.7</v>
      </c>
      <c r="E7318" s="36">
        <v>234.45</v>
      </c>
      <c r="F7318" s="37">
        <f t="shared" si="460"/>
        <v>468.15</v>
      </c>
      <c r="G7318" s="38"/>
      <c r="H7318" s="35">
        <v>247.953</v>
      </c>
      <c r="I7318" s="36">
        <v>214.15199999999999</v>
      </c>
      <c r="J7318" s="37">
        <f t="shared" si="461"/>
        <v>462.10500000000002</v>
      </c>
      <c r="K7318" s="38"/>
      <c r="L7318" s="35">
        <v>171.3</v>
      </c>
      <c r="M7318" s="36">
        <v>130.05000000000001</v>
      </c>
      <c r="N7318" s="37">
        <f t="shared" si="462"/>
        <v>301.35000000000002</v>
      </c>
    </row>
    <row r="7319" spans="1:14" ht="15.6" x14ac:dyDescent="0.3">
      <c r="A7319" s="39">
        <v>43770.75</v>
      </c>
      <c r="B7319" s="29">
        <f t="shared" si="459"/>
        <v>11</v>
      </c>
      <c r="C7319" s="34">
        <v>1</v>
      </c>
      <c r="D7319" s="35">
        <v>237.6</v>
      </c>
      <c r="E7319" s="36">
        <v>208.8</v>
      </c>
      <c r="F7319" s="37">
        <f t="shared" si="460"/>
        <v>446.4</v>
      </c>
      <c r="G7319" s="38"/>
      <c r="H7319" s="35">
        <v>225.12799999999999</v>
      </c>
      <c r="I7319" s="36">
        <v>200.691</v>
      </c>
      <c r="J7319" s="37">
        <f t="shared" si="461"/>
        <v>425.81899999999996</v>
      </c>
      <c r="K7319" s="38"/>
      <c r="L7319" s="35">
        <v>152.55000000000001</v>
      </c>
      <c r="M7319" s="36">
        <v>120.75</v>
      </c>
      <c r="N7319" s="37">
        <f t="shared" si="462"/>
        <v>273.3</v>
      </c>
    </row>
    <row r="7320" spans="1:14" ht="15.6" x14ac:dyDescent="0.3">
      <c r="A7320" s="40">
        <v>43770.791666666664</v>
      </c>
      <c r="B7320" s="29">
        <f t="shared" si="459"/>
        <v>11</v>
      </c>
      <c r="C7320" s="34">
        <v>1</v>
      </c>
      <c r="D7320" s="35">
        <v>224.7</v>
      </c>
      <c r="E7320" s="36">
        <v>190.65</v>
      </c>
      <c r="F7320" s="37">
        <f t="shared" si="460"/>
        <v>415.35</v>
      </c>
      <c r="G7320" s="38"/>
      <c r="H7320" s="35">
        <v>180.828</v>
      </c>
      <c r="I7320" s="36">
        <v>164.202</v>
      </c>
      <c r="J7320" s="37">
        <f t="shared" si="461"/>
        <v>345.03</v>
      </c>
      <c r="K7320" s="38"/>
      <c r="L7320" s="35">
        <v>106.65</v>
      </c>
      <c r="M7320" s="36">
        <v>96.6</v>
      </c>
      <c r="N7320" s="37">
        <f t="shared" si="462"/>
        <v>203.25</v>
      </c>
    </row>
    <row r="7321" spans="1:14" ht="15.6" x14ac:dyDescent="0.3">
      <c r="A7321" s="39">
        <v>43770.833333333336</v>
      </c>
      <c r="B7321" s="29">
        <f t="shared" si="459"/>
        <v>11</v>
      </c>
      <c r="C7321" s="34">
        <v>1</v>
      </c>
      <c r="D7321" s="35">
        <v>214.8</v>
      </c>
      <c r="E7321" s="36">
        <v>178.35</v>
      </c>
      <c r="F7321" s="37">
        <f t="shared" si="460"/>
        <v>393.15</v>
      </c>
      <c r="G7321" s="38"/>
      <c r="H7321" s="35">
        <v>178.24100000000001</v>
      </c>
      <c r="I7321" s="36">
        <v>156.036</v>
      </c>
      <c r="J7321" s="37">
        <f t="shared" si="461"/>
        <v>334.27700000000004</v>
      </c>
      <c r="K7321" s="38"/>
      <c r="L7321" s="35">
        <v>98.7</v>
      </c>
      <c r="M7321" s="36">
        <v>79.349999999999994</v>
      </c>
      <c r="N7321" s="37">
        <f t="shared" si="462"/>
        <v>178.05</v>
      </c>
    </row>
    <row r="7322" spans="1:14" ht="15.6" x14ac:dyDescent="0.3">
      <c r="A7322" s="40">
        <v>43770.875</v>
      </c>
      <c r="B7322" s="29">
        <f t="shared" si="459"/>
        <v>11</v>
      </c>
      <c r="C7322" s="34">
        <v>1</v>
      </c>
      <c r="D7322" s="35">
        <v>209.7</v>
      </c>
      <c r="E7322" s="36">
        <v>172.05</v>
      </c>
      <c r="F7322" s="37">
        <f t="shared" si="460"/>
        <v>381.75</v>
      </c>
      <c r="G7322" s="38"/>
      <c r="H7322" s="35">
        <v>177.14699999999999</v>
      </c>
      <c r="I7322" s="36">
        <v>149.47999999999999</v>
      </c>
      <c r="J7322" s="37">
        <f t="shared" si="461"/>
        <v>326.62699999999995</v>
      </c>
      <c r="K7322" s="38"/>
      <c r="L7322" s="35">
        <v>97.95</v>
      </c>
      <c r="M7322" s="36">
        <v>74.7</v>
      </c>
      <c r="N7322" s="37">
        <f t="shared" si="462"/>
        <v>172.65</v>
      </c>
    </row>
    <row r="7323" spans="1:14" ht="15.6" x14ac:dyDescent="0.3">
      <c r="A7323" s="39">
        <v>43770.916666666664</v>
      </c>
      <c r="B7323" s="29">
        <f t="shared" si="459"/>
        <v>11</v>
      </c>
      <c r="C7323" s="34">
        <v>1</v>
      </c>
      <c r="D7323" s="35">
        <v>169.95</v>
      </c>
      <c r="E7323" s="36">
        <v>140.55000000000001</v>
      </c>
      <c r="F7323" s="37">
        <f t="shared" si="460"/>
        <v>310.5</v>
      </c>
      <c r="G7323" s="38"/>
      <c r="H7323" s="35">
        <v>172.114</v>
      </c>
      <c r="I7323" s="36">
        <v>141.43899999999999</v>
      </c>
      <c r="J7323" s="37">
        <f t="shared" si="461"/>
        <v>313.553</v>
      </c>
      <c r="K7323" s="38"/>
      <c r="L7323" s="35">
        <v>100.2</v>
      </c>
      <c r="M7323" s="36">
        <v>70.95</v>
      </c>
      <c r="N7323" s="37">
        <f t="shared" si="462"/>
        <v>171.15</v>
      </c>
    </row>
    <row r="7324" spans="1:14" ht="15.6" x14ac:dyDescent="0.3">
      <c r="A7324" s="40">
        <v>43770.958333333336</v>
      </c>
      <c r="B7324" s="29">
        <f t="shared" si="459"/>
        <v>11</v>
      </c>
      <c r="C7324" s="34">
        <v>1</v>
      </c>
      <c r="D7324" s="35">
        <v>153.6</v>
      </c>
      <c r="E7324" s="36">
        <v>136.05000000000001</v>
      </c>
      <c r="F7324" s="37">
        <f t="shared" si="460"/>
        <v>289.64999999999998</v>
      </c>
      <c r="G7324" s="38"/>
      <c r="H7324" s="35">
        <v>172.321</v>
      </c>
      <c r="I7324" s="36">
        <v>145.512</v>
      </c>
      <c r="J7324" s="37">
        <f t="shared" si="461"/>
        <v>317.83299999999997</v>
      </c>
      <c r="K7324" s="38"/>
      <c r="L7324" s="35">
        <v>94.95</v>
      </c>
      <c r="M7324" s="36">
        <v>64.650000000000006</v>
      </c>
      <c r="N7324" s="37">
        <f t="shared" si="462"/>
        <v>159.60000000000002</v>
      </c>
    </row>
    <row r="7325" spans="1:14" ht="15.6" x14ac:dyDescent="0.3">
      <c r="A7325" s="39">
        <v>43770</v>
      </c>
      <c r="B7325" s="29">
        <f t="shared" si="459"/>
        <v>11</v>
      </c>
      <c r="C7325" s="34">
        <v>1</v>
      </c>
      <c r="D7325" s="35">
        <v>143.1</v>
      </c>
      <c r="E7325" s="36">
        <v>132.44999999999999</v>
      </c>
      <c r="F7325" s="37">
        <f t="shared" si="460"/>
        <v>275.54999999999995</v>
      </c>
      <c r="G7325" s="38"/>
      <c r="H7325" s="35">
        <v>161.648</v>
      </c>
      <c r="I7325" s="36">
        <v>115.05800000000001</v>
      </c>
      <c r="J7325" s="37">
        <f t="shared" si="461"/>
        <v>276.70600000000002</v>
      </c>
      <c r="K7325" s="38"/>
      <c r="L7325" s="35">
        <v>78.900000000000006</v>
      </c>
      <c r="M7325" s="36">
        <v>60.9</v>
      </c>
      <c r="N7325" s="37">
        <f t="shared" si="462"/>
        <v>139.80000000000001</v>
      </c>
    </row>
    <row r="7326" spans="1:14" ht="15.6" x14ac:dyDescent="0.3">
      <c r="A7326" s="40">
        <v>43771.041666666664</v>
      </c>
      <c r="B7326" s="29">
        <f t="shared" si="459"/>
        <v>11</v>
      </c>
      <c r="C7326" s="34">
        <v>2</v>
      </c>
      <c r="D7326" s="35">
        <v>119.1</v>
      </c>
      <c r="E7326" s="36">
        <v>126.15</v>
      </c>
      <c r="F7326" s="37">
        <f t="shared" si="460"/>
        <v>245.25</v>
      </c>
      <c r="G7326" s="38"/>
      <c r="H7326" s="35">
        <v>158.47800000000001</v>
      </c>
      <c r="I7326" s="36">
        <v>102.077</v>
      </c>
      <c r="J7326" s="37">
        <f t="shared" si="461"/>
        <v>260.55500000000001</v>
      </c>
      <c r="K7326" s="38"/>
      <c r="L7326" s="35">
        <v>76.5</v>
      </c>
      <c r="M7326" s="36">
        <v>60.45</v>
      </c>
      <c r="N7326" s="37">
        <f t="shared" si="462"/>
        <v>136.94999999999999</v>
      </c>
    </row>
    <row r="7327" spans="1:14" ht="15.6" x14ac:dyDescent="0.3">
      <c r="A7327" s="39">
        <v>43771.083333333336</v>
      </c>
      <c r="B7327" s="29">
        <f t="shared" si="459"/>
        <v>11</v>
      </c>
      <c r="C7327" s="34">
        <v>2</v>
      </c>
      <c r="D7327" s="35">
        <v>111.45</v>
      </c>
      <c r="E7327" s="36">
        <v>117.75</v>
      </c>
      <c r="F7327" s="37">
        <f t="shared" si="460"/>
        <v>229.2</v>
      </c>
      <c r="G7327" s="38"/>
      <c r="H7327" s="35">
        <v>158.14599999999999</v>
      </c>
      <c r="I7327" s="36">
        <v>99.879000000000005</v>
      </c>
      <c r="J7327" s="37">
        <f t="shared" si="461"/>
        <v>258.02499999999998</v>
      </c>
      <c r="K7327" s="38"/>
      <c r="L7327" s="35">
        <v>78.599999999999994</v>
      </c>
      <c r="M7327" s="36">
        <v>60.6</v>
      </c>
      <c r="N7327" s="37">
        <f t="shared" si="462"/>
        <v>139.19999999999999</v>
      </c>
    </row>
    <row r="7328" spans="1:14" ht="15.6" x14ac:dyDescent="0.3">
      <c r="A7328" s="40">
        <v>43771.125</v>
      </c>
      <c r="B7328" s="29">
        <f t="shared" si="459"/>
        <v>11</v>
      </c>
      <c r="C7328" s="34">
        <v>2</v>
      </c>
      <c r="D7328" s="35">
        <v>111.3</v>
      </c>
      <c r="E7328" s="36">
        <v>114.6</v>
      </c>
      <c r="F7328" s="37">
        <f t="shared" si="460"/>
        <v>225.89999999999998</v>
      </c>
      <c r="G7328" s="38"/>
      <c r="H7328" s="35">
        <v>156.75200000000001</v>
      </c>
      <c r="I7328" s="36">
        <v>102.876</v>
      </c>
      <c r="J7328" s="37">
        <f t="shared" si="461"/>
        <v>259.62800000000004</v>
      </c>
      <c r="K7328" s="38"/>
      <c r="L7328" s="35">
        <v>77.099999999999994</v>
      </c>
      <c r="M7328" s="36">
        <v>60.15</v>
      </c>
      <c r="N7328" s="37">
        <f t="shared" si="462"/>
        <v>137.25</v>
      </c>
    </row>
    <row r="7329" spans="1:14" ht="15.6" x14ac:dyDescent="0.3">
      <c r="A7329" s="39">
        <v>43771.166666666664</v>
      </c>
      <c r="B7329" s="29">
        <f t="shared" si="459"/>
        <v>11</v>
      </c>
      <c r="C7329" s="34">
        <v>2</v>
      </c>
      <c r="D7329" s="35">
        <v>109.95</v>
      </c>
      <c r="E7329" s="36">
        <v>114</v>
      </c>
      <c r="F7329" s="37">
        <f t="shared" si="460"/>
        <v>223.95</v>
      </c>
      <c r="G7329" s="38"/>
      <c r="H7329" s="35">
        <v>155.88800000000001</v>
      </c>
      <c r="I7329" s="36">
        <v>100.02800000000001</v>
      </c>
      <c r="J7329" s="37">
        <f t="shared" si="461"/>
        <v>255.916</v>
      </c>
      <c r="K7329" s="38"/>
      <c r="L7329" s="35">
        <v>77.400000000000006</v>
      </c>
      <c r="M7329" s="36">
        <v>61.35</v>
      </c>
      <c r="N7329" s="37">
        <f t="shared" si="462"/>
        <v>138.75</v>
      </c>
    </row>
    <row r="7330" spans="1:14" ht="15.6" x14ac:dyDescent="0.3">
      <c r="A7330" s="40">
        <v>43771.208333333336</v>
      </c>
      <c r="B7330" s="29">
        <f t="shared" si="459"/>
        <v>11</v>
      </c>
      <c r="C7330" s="34">
        <v>2</v>
      </c>
      <c r="D7330" s="35">
        <v>111.6</v>
      </c>
      <c r="E7330" s="36">
        <v>114</v>
      </c>
      <c r="F7330" s="37">
        <f t="shared" si="460"/>
        <v>225.6</v>
      </c>
      <c r="G7330" s="38"/>
      <c r="H7330" s="35">
        <v>155.72200000000001</v>
      </c>
      <c r="I7330" s="36">
        <v>99.337000000000003</v>
      </c>
      <c r="J7330" s="37">
        <f t="shared" si="461"/>
        <v>255.05900000000003</v>
      </c>
      <c r="K7330" s="38"/>
      <c r="L7330" s="35">
        <v>77.25</v>
      </c>
      <c r="M7330" s="36">
        <v>60.75</v>
      </c>
      <c r="N7330" s="37">
        <f t="shared" si="462"/>
        <v>138</v>
      </c>
    </row>
    <row r="7331" spans="1:14" ht="15.6" x14ac:dyDescent="0.3">
      <c r="A7331" s="39">
        <v>43771.25</v>
      </c>
      <c r="B7331" s="29">
        <f t="shared" si="459"/>
        <v>11</v>
      </c>
      <c r="C7331" s="34">
        <v>2</v>
      </c>
      <c r="D7331" s="35">
        <v>111.3</v>
      </c>
      <c r="E7331" s="36">
        <v>115.65</v>
      </c>
      <c r="F7331" s="37">
        <f t="shared" si="460"/>
        <v>226.95</v>
      </c>
      <c r="G7331" s="38"/>
      <c r="H7331" s="35">
        <v>154.95699999999999</v>
      </c>
      <c r="I7331" s="36">
        <v>99.376000000000005</v>
      </c>
      <c r="J7331" s="37">
        <f t="shared" si="461"/>
        <v>254.333</v>
      </c>
      <c r="K7331" s="38"/>
      <c r="L7331" s="35">
        <v>77.099999999999994</v>
      </c>
      <c r="M7331" s="36">
        <v>60.15</v>
      </c>
      <c r="N7331" s="37">
        <f t="shared" si="462"/>
        <v>137.25</v>
      </c>
    </row>
    <row r="7332" spans="1:14" ht="15.6" x14ac:dyDescent="0.3">
      <c r="A7332" s="40">
        <v>43771.291666666664</v>
      </c>
      <c r="B7332" s="29">
        <f t="shared" si="459"/>
        <v>11</v>
      </c>
      <c r="C7332" s="34">
        <v>2</v>
      </c>
      <c r="D7332" s="35">
        <v>111.6</v>
      </c>
      <c r="E7332" s="36">
        <v>113.85</v>
      </c>
      <c r="F7332" s="37">
        <f t="shared" si="460"/>
        <v>225.45</v>
      </c>
      <c r="G7332" s="38"/>
      <c r="H7332" s="35">
        <v>155.84</v>
      </c>
      <c r="I7332" s="36">
        <v>99.718000000000004</v>
      </c>
      <c r="J7332" s="37">
        <f t="shared" si="461"/>
        <v>255.55799999999999</v>
      </c>
      <c r="K7332" s="38"/>
      <c r="L7332" s="35">
        <v>76.2</v>
      </c>
      <c r="M7332" s="36">
        <v>59.7</v>
      </c>
      <c r="N7332" s="37">
        <f t="shared" si="462"/>
        <v>135.9</v>
      </c>
    </row>
    <row r="7333" spans="1:14" ht="15.6" x14ac:dyDescent="0.3">
      <c r="A7333" s="39">
        <v>43771.333333333336</v>
      </c>
      <c r="B7333" s="29">
        <f t="shared" si="459"/>
        <v>11</v>
      </c>
      <c r="C7333" s="34">
        <v>2</v>
      </c>
      <c r="D7333" s="35">
        <v>114</v>
      </c>
      <c r="E7333" s="36">
        <v>116.1</v>
      </c>
      <c r="F7333" s="37">
        <f t="shared" si="460"/>
        <v>230.1</v>
      </c>
      <c r="G7333" s="38"/>
      <c r="H7333" s="35">
        <v>157.20699999999999</v>
      </c>
      <c r="I7333" s="36">
        <v>100.246</v>
      </c>
      <c r="J7333" s="37">
        <f t="shared" si="461"/>
        <v>257.45299999999997</v>
      </c>
      <c r="K7333" s="38"/>
      <c r="L7333" s="35">
        <v>76.2</v>
      </c>
      <c r="M7333" s="36">
        <v>60.9</v>
      </c>
      <c r="N7333" s="37">
        <f t="shared" si="462"/>
        <v>137.1</v>
      </c>
    </row>
    <row r="7334" spans="1:14" ht="15.6" x14ac:dyDescent="0.3">
      <c r="A7334" s="40">
        <v>43771.375</v>
      </c>
      <c r="B7334" s="29">
        <f t="shared" si="459"/>
        <v>11</v>
      </c>
      <c r="C7334" s="34">
        <v>2</v>
      </c>
      <c r="D7334" s="35">
        <v>143.55000000000001</v>
      </c>
      <c r="E7334" s="36">
        <v>142.5</v>
      </c>
      <c r="F7334" s="37">
        <f t="shared" si="460"/>
        <v>286.05</v>
      </c>
      <c r="G7334" s="38"/>
      <c r="H7334" s="35">
        <v>180.61099999999999</v>
      </c>
      <c r="I7334" s="36">
        <v>125.861</v>
      </c>
      <c r="J7334" s="37">
        <f t="shared" si="461"/>
        <v>306.47199999999998</v>
      </c>
      <c r="K7334" s="38"/>
      <c r="L7334" s="35">
        <v>108.9</v>
      </c>
      <c r="M7334" s="36">
        <v>80.25</v>
      </c>
      <c r="N7334" s="37">
        <f t="shared" si="462"/>
        <v>189.15</v>
      </c>
    </row>
    <row r="7335" spans="1:14" ht="15.6" x14ac:dyDescent="0.3">
      <c r="A7335" s="39">
        <v>43771.416666666664</v>
      </c>
      <c r="B7335" s="29">
        <f t="shared" si="459"/>
        <v>11</v>
      </c>
      <c r="C7335" s="34">
        <v>2</v>
      </c>
      <c r="D7335" s="35">
        <v>143.85</v>
      </c>
      <c r="E7335" s="36">
        <v>140.69999999999999</v>
      </c>
      <c r="F7335" s="37">
        <f t="shared" si="460"/>
        <v>284.54999999999995</v>
      </c>
      <c r="G7335" s="38"/>
      <c r="H7335" s="35">
        <v>182.405</v>
      </c>
      <c r="I7335" s="36">
        <v>129.185</v>
      </c>
      <c r="J7335" s="37">
        <f t="shared" si="461"/>
        <v>311.59000000000003</v>
      </c>
      <c r="K7335" s="38"/>
      <c r="L7335" s="35">
        <v>109.65</v>
      </c>
      <c r="M7335" s="36">
        <v>80.849999999999994</v>
      </c>
      <c r="N7335" s="37">
        <f t="shared" si="462"/>
        <v>190.5</v>
      </c>
    </row>
    <row r="7336" spans="1:14" ht="15.6" x14ac:dyDescent="0.3">
      <c r="A7336" s="40">
        <v>43771.458333333336</v>
      </c>
      <c r="B7336" s="29">
        <f t="shared" si="459"/>
        <v>11</v>
      </c>
      <c r="C7336" s="34">
        <v>2</v>
      </c>
      <c r="D7336" s="35">
        <v>144.9</v>
      </c>
      <c r="E7336" s="36">
        <v>141.9</v>
      </c>
      <c r="F7336" s="37">
        <f t="shared" si="460"/>
        <v>286.8</v>
      </c>
      <c r="G7336" s="38"/>
      <c r="H7336" s="35">
        <v>185.46700000000001</v>
      </c>
      <c r="I7336" s="36">
        <v>131.11799999999999</v>
      </c>
      <c r="J7336" s="37">
        <f t="shared" si="461"/>
        <v>316.58500000000004</v>
      </c>
      <c r="K7336" s="38"/>
      <c r="L7336" s="35">
        <v>110.55</v>
      </c>
      <c r="M7336" s="36">
        <v>80.25</v>
      </c>
      <c r="N7336" s="37">
        <f t="shared" si="462"/>
        <v>190.8</v>
      </c>
    </row>
    <row r="7337" spans="1:14" ht="15.6" x14ac:dyDescent="0.3">
      <c r="A7337" s="39">
        <v>43771.5</v>
      </c>
      <c r="B7337" s="29">
        <f t="shared" si="459"/>
        <v>11</v>
      </c>
      <c r="C7337" s="34">
        <v>2</v>
      </c>
      <c r="D7337" s="35">
        <v>145.65</v>
      </c>
      <c r="E7337" s="36">
        <v>140.85</v>
      </c>
      <c r="F7337" s="37">
        <f t="shared" si="460"/>
        <v>286.5</v>
      </c>
      <c r="G7337" s="38"/>
      <c r="H7337" s="35">
        <v>184.21199999999999</v>
      </c>
      <c r="I7337" s="36">
        <v>130.18100000000001</v>
      </c>
      <c r="J7337" s="37">
        <f t="shared" si="461"/>
        <v>314.39300000000003</v>
      </c>
      <c r="K7337" s="38"/>
      <c r="L7337" s="35">
        <v>109.5</v>
      </c>
      <c r="M7337" s="36">
        <v>82.95</v>
      </c>
      <c r="N7337" s="37">
        <f t="shared" si="462"/>
        <v>192.45</v>
      </c>
    </row>
    <row r="7338" spans="1:14" ht="15.6" x14ac:dyDescent="0.3">
      <c r="A7338" s="40">
        <v>43771.541666666664</v>
      </c>
      <c r="B7338" s="29">
        <f t="shared" si="459"/>
        <v>11</v>
      </c>
      <c r="C7338" s="34">
        <v>2</v>
      </c>
      <c r="D7338" s="35">
        <v>161.25</v>
      </c>
      <c r="E7338" s="36">
        <v>141.30000000000001</v>
      </c>
      <c r="F7338" s="37">
        <f t="shared" si="460"/>
        <v>302.55</v>
      </c>
      <c r="G7338" s="38"/>
      <c r="H7338" s="35">
        <v>187.15899999999999</v>
      </c>
      <c r="I7338" s="36">
        <v>132.55199999999999</v>
      </c>
      <c r="J7338" s="37">
        <f t="shared" si="461"/>
        <v>319.71100000000001</v>
      </c>
      <c r="K7338" s="38"/>
      <c r="L7338" s="35">
        <v>112.65</v>
      </c>
      <c r="M7338" s="36">
        <v>84.15</v>
      </c>
      <c r="N7338" s="37">
        <f t="shared" si="462"/>
        <v>196.8</v>
      </c>
    </row>
    <row r="7339" spans="1:14" ht="15.6" x14ac:dyDescent="0.3">
      <c r="A7339" s="39">
        <v>43771.583333333336</v>
      </c>
      <c r="B7339" s="29">
        <f t="shared" si="459"/>
        <v>11</v>
      </c>
      <c r="C7339" s="34">
        <v>2</v>
      </c>
      <c r="D7339" s="35">
        <v>135.6</v>
      </c>
      <c r="E7339" s="36">
        <v>125.85</v>
      </c>
      <c r="F7339" s="37">
        <f t="shared" si="460"/>
        <v>261.45</v>
      </c>
      <c r="G7339" s="38"/>
      <c r="H7339" s="35">
        <v>187.363</v>
      </c>
      <c r="I7339" s="36">
        <v>122.937</v>
      </c>
      <c r="J7339" s="37">
        <f t="shared" si="461"/>
        <v>310.3</v>
      </c>
      <c r="K7339" s="38"/>
      <c r="L7339" s="35">
        <v>81</v>
      </c>
      <c r="M7339" s="36">
        <v>74.849999999999994</v>
      </c>
      <c r="N7339" s="37">
        <f t="shared" si="462"/>
        <v>155.85</v>
      </c>
    </row>
    <row r="7340" spans="1:14" ht="15.6" x14ac:dyDescent="0.3">
      <c r="A7340" s="40">
        <v>43771.625</v>
      </c>
      <c r="B7340" s="29">
        <f t="shared" si="459"/>
        <v>11</v>
      </c>
      <c r="C7340" s="34">
        <v>2</v>
      </c>
      <c r="D7340" s="35">
        <v>150.6</v>
      </c>
      <c r="E7340" s="36">
        <v>126.15</v>
      </c>
      <c r="F7340" s="37">
        <f t="shared" si="460"/>
        <v>276.75</v>
      </c>
      <c r="G7340" s="38"/>
      <c r="H7340" s="35">
        <v>185.74299999999999</v>
      </c>
      <c r="I7340" s="36">
        <v>120.93300000000001</v>
      </c>
      <c r="J7340" s="37">
        <f t="shared" si="461"/>
        <v>306.67599999999999</v>
      </c>
      <c r="K7340" s="38"/>
      <c r="L7340" s="35">
        <v>81.150000000000006</v>
      </c>
      <c r="M7340" s="36">
        <v>74.55</v>
      </c>
      <c r="N7340" s="37">
        <f t="shared" si="462"/>
        <v>155.69999999999999</v>
      </c>
    </row>
    <row r="7341" spans="1:14" ht="15.6" x14ac:dyDescent="0.3">
      <c r="A7341" s="39">
        <v>43771.666666666664</v>
      </c>
      <c r="B7341" s="29">
        <f t="shared" si="459"/>
        <v>11</v>
      </c>
      <c r="C7341" s="34">
        <v>2</v>
      </c>
      <c r="D7341" s="35">
        <v>150.75</v>
      </c>
      <c r="E7341" s="36">
        <v>126</v>
      </c>
      <c r="F7341" s="37">
        <f t="shared" si="460"/>
        <v>276.75</v>
      </c>
      <c r="G7341" s="38"/>
      <c r="H7341" s="35">
        <v>183.21</v>
      </c>
      <c r="I7341" s="36">
        <v>119.962</v>
      </c>
      <c r="J7341" s="37">
        <f t="shared" si="461"/>
        <v>303.17200000000003</v>
      </c>
      <c r="K7341" s="38"/>
      <c r="L7341" s="35">
        <v>84</v>
      </c>
      <c r="M7341" s="36">
        <v>72.75</v>
      </c>
      <c r="N7341" s="37">
        <f t="shared" si="462"/>
        <v>156.75</v>
      </c>
    </row>
    <row r="7342" spans="1:14" ht="15.6" x14ac:dyDescent="0.3">
      <c r="A7342" s="40">
        <v>43771.708333333336</v>
      </c>
      <c r="B7342" s="29">
        <f t="shared" si="459"/>
        <v>11</v>
      </c>
      <c r="C7342" s="34">
        <v>2</v>
      </c>
      <c r="D7342" s="35">
        <v>151.94999999999999</v>
      </c>
      <c r="E7342" s="36">
        <v>123.3</v>
      </c>
      <c r="F7342" s="37">
        <f t="shared" si="460"/>
        <v>275.25</v>
      </c>
      <c r="G7342" s="38"/>
      <c r="H7342" s="35">
        <v>180.88200000000001</v>
      </c>
      <c r="I7342" s="36">
        <v>120.35899999999999</v>
      </c>
      <c r="J7342" s="37">
        <f t="shared" si="461"/>
        <v>301.24099999999999</v>
      </c>
      <c r="K7342" s="38"/>
      <c r="L7342" s="35">
        <v>82.65</v>
      </c>
      <c r="M7342" s="36">
        <v>72.150000000000006</v>
      </c>
      <c r="N7342" s="37">
        <f t="shared" si="462"/>
        <v>154.80000000000001</v>
      </c>
    </row>
    <row r="7343" spans="1:14" ht="15.6" x14ac:dyDescent="0.3">
      <c r="A7343" s="39">
        <v>43771.75</v>
      </c>
      <c r="B7343" s="29">
        <f t="shared" si="459"/>
        <v>11</v>
      </c>
      <c r="C7343" s="34">
        <v>2</v>
      </c>
      <c r="D7343" s="35">
        <v>167.1</v>
      </c>
      <c r="E7343" s="36">
        <v>122.4</v>
      </c>
      <c r="F7343" s="37">
        <f t="shared" si="460"/>
        <v>289.5</v>
      </c>
      <c r="G7343" s="38"/>
      <c r="H7343" s="35">
        <v>152.58699999999999</v>
      </c>
      <c r="I7343" s="36">
        <v>100.07599999999999</v>
      </c>
      <c r="J7343" s="37">
        <f t="shared" si="461"/>
        <v>252.66299999999998</v>
      </c>
      <c r="K7343" s="38"/>
      <c r="L7343" s="35">
        <v>83.7</v>
      </c>
      <c r="M7343" s="36">
        <v>72.3</v>
      </c>
      <c r="N7343" s="37">
        <f t="shared" si="462"/>
        <v>156</v>
      </c>
    </row>
    <row r="7344" spans="1:14" ht="15.6" x14ac:dyDescent="0.3">
      <c r="A7344" s="40">
        <v>43771.791666666664</v>
      </c>
      <c r="B7344" s="29">
        <f t="shared" si="459"/>
        <v>11</v>
      </c>
      <c r="C7344" s="34">
        <v>2</v>
      </c>
      <c r="D7344" s="35">
        <v>164.55</v>
      </c>
      <c r="E7344" s="36">
        <v>122.7</v>
      </c>
      <c r="F7344" s="37">
        <f t="shared" si="460"/>
        <v>287.25</v>
      </c>
      <c r="G7344" s="38"/>
      <c r="H7344" s="35">
        <v>153.584</v>
      </c>
      <c r="I7344" s="36">
        <v>94.888000000000005</v>
      </c>
      <c r="J7344" s="37">
        <f t="shared" si="461"/>
        <v>248.47200000000001</v>
      </c>
      <c r="K7344" s="38"/>
      <c r="L7344" s="35">
        <v>82.2</v>
      </c>
      <c r="M7344" s="36">
        <v>70.95</v>
      </c>
      <c r="N7344" s="37">
        <f t="shared" si="462"/>
        <v>153.15</v>
      </c>
    </row>
    <row r="7345" spans="1:14" ht="15.6" x14ac:dyDescent="0.3">
      <c r="A7345" s="39">
        <v>43771.833333333336</v>
      </c>
      <c r="B7345" s="29">
        <f t="shared" si="459"/>
        <v>11</v>
      </c>
      <c r="C7345" s="34">
        <v>2</v>
      </c>
      <c r="D7345" s="35">
        <v>171.15</v>
      </c>
      <c r="E7345" s="36">
        <v>123.45</v>
      </c>
      <c r="F7345" s="37">
        <f t="shared" si="460"/>
        <v>294.60000000000002</v>
      </c>
      <c r="G7345" s="38"/>
      <c r="H7345" s="35">
        <v>151.74299999999999</v>
      </c>
      <c r="I7345" s="36">
        <v>98.477000000000004</v>
      </c>
      <c r="J7345" s="37">
        <f t="shared" si="461"/>
        <v>250.22</v>
      </c>
      <c r="K7345" s="38"/>
      <c r="L7345" s="35">
        <v>82.8</v>
      </c>
      <c r="M7345" s="36">
        <v>72.45</v>
      </c>
      <c r="N7345" s="37">
        <f t="shared" si="462"/>
        <v>155.25</v>
      </c>
    </row>
    <row r="7346" spans="1:14" ht="15.6" x14ac:dyDescent="0.3">
      <c r="A7346" s="40">
        <v>43771.875</v>
      </c>
      <c r="B7346" s="29">
        <f t="shared" si="459"/>
        <v>11</v>
      </c>
      <c r="C7346" s="34">
        <v>2</v>
      </c>
      <c r="D7346" s="35">
        <v>164.7</v>
      </c>
      <c r="E7346" s="36">
        <v>122.25</v>
      </c>
      <c r="F7346" s="37">
        <f t="shared" si="460"/>
        <v>286.95</v>
      </c>
      <c r="G7346" s="38"/>
      <c r="H7346" s="35">
        <v>151.95400000000001</v>
      </c>
      <c r="I7346" s="36">
        <v>97.265000000000001</v>
      </c>
      <c r="J7346" s="37">
        <f t="shared" si="461"/>
        <v>249.21899999999999</v>
      </c>
      <c r="K7346" s="38"/>
      <c r="L7346" s="35">
        <v>84.15</v>
      </c>
      <c r="M7346" s="36">
        <v>71.25</v>
      </c>
      <c r="N7346" s="37">
        <f t="shared" si="462"/>
        <v>155.4</v>
      </c>
    </row>
    <row r="7347" spans="1:14" ht="15.6" x14ac:dyDescent="0.3">
      <c r="A7347" s="39">
        <v>43771.916666666664</v>
      </c>
      <c r="B7347" s="29">
        <f t="shared" si="459"/>
        <v>11</v>
      </c>
      <c r="C7347" s="34">
        <v>2</v>
      </c>
      <c r="D7347" s="35">
        <v>162.44999999999999</v>
      </c>
      <c r="E7347" s="36">
        <v>123.15</v>
      </c>
      <c r="F7347" s="37">
        <f t="shared" si="460"/>
        <v>285.60000000000002</v>
      </c>
      <c r="G7347" s="38"/>
      <c r="H7347" s="35">
        <v>152.15899999999999</v>
      </c>
      <c r="I7347" s="36">
        <v>96.364999999999995</v>
      </c>
      <c r="J7347" s="37">
        <f t="shared" si="461"/>
        <v>248.524</v>
      </c>
      <c r="K7347" s="38"/>
      <c r="L7347" s="35">
        <v>83.1</v>
      </c>
      <c r="M7347" s="36">
        <v>72</v>
      </c>
      <c r="N7347" s="37">
        <f t="shared" si="462"/>
        <v>155.1</v>
      </c>
    </row>
    <row r="7348" spans="1:14" ht="15.6" x14ac:dyDescent="0.3">
      <c r="A7348" s="40">
        <v>43771.958333333336</v>
      </c>
      <c r="B7348" s="29">
        <f t="shared" si="459"/>
        <v>11</v>
      </c>
      <c r="C7348" s="34">
        <v>2</v>
      </c>
      <c r="D7348" s="35">
        <v>158.69999999999999</v>
      </c>
      <c r="E7348" s="36">
        <v>123.3</v>
      </c>
      <c r="F7348" s="37">
        <f t="shared" si="460"/>
        <v>282</v>
      </c>
      <c r="G7348" s="38"/>
      <c r="H7348" s="35">
        <v>151.33000000000001</v>
      </c>
      <c r="I7348" s="36">
        <v>95.483999999999995</v>
      </c>
      <c r="J7348" s="37">
        <f t="shared" si="461"/>
        <v>246.81400000000002</v>
      </c>
      <c r="K7348" s="38"/>
      <c r="L7348" s="35">
        <v>83.1</v>
      </c>
      <c r="M7348" s="36">
        <v>72.45</v>
      </c>
      <c r="N7348" s="37">
        <f t="shared" si="462"/>
        <v>155.55000000000001</v>
      </c>
    </row>
    <row r="7349" spans="1:14" ht="15.6" x14ac:dyDescent="0.3">
      <c r="A7349" s="39">
        <v>43771</v>
      </c>
      <c r="B7349" s="29">
        <f t="shared" si="459"/>
        <v>11</v>
      </c>
      <c r="C7349" s="34">
        <v>2</v>
      </c>
      <c r="D7349" s="35">
        <v>142.94999999999999</v>
      </c>
      <c r="E7349" s="36">
        <v>123.15</v>
      </c>
      <c r="F7349" s="37">
        <f t="shared" si="460"/>
        <v>266.10000000000002</v>
      </c>
      <c r="G7349" s="38"/>
      <c r="H7349" s="35">
        <v>151.36500000000001</v>
      </c>
      <c r="I7349" s="36">
        <v>95.86</v>
      </c>
      <c r="J7349" s="37">
        <f t="shared" si="461"/>
        <v>247.22500000000002</v>
      </c>
      <c r="K7349" s="38"/>
      <c r="L7349" s="35">
        <v>83.85</v>
      </c>
      <c r="M7349" s="36">
        <v>70.8</v>
      </c>
      <c r="N7349" s="37">
        <f t="shared" si="462"/>
        <v>154.64999999999998</v>
      </c>
    </row>
    <row r="7350" spans="1:14" ht="15.6" x14ac:dyDescent="0.3">
      <c r="A7350" s="40">
        <v>43772.041666666664</v>
      </c>
      <c r="B7350" s="29">
        <f t="shared" si="459"/>
        <v>11</v>
      </c>
      <c r="C7350" s="34">
        <v>3</v>
      </c>
      <c r="D7350" s="35">
        <v>133.65</v>
      </c>
      <c r="E7350" s="36">
        <v>123.9</v>
      </c>
      <c r="F7350" s="37">
        <f t="shared" si="460"/>
        <v>257.55</v>
      </c>
      <c r="G7350" s="38"/>
      <c r="H7350" s="35">
        <v>153.553</v>
      </c>
      <c r="I7350" s="36">
        <v>96.233000000000004</v>
      </c>
      <c r="J7350" s="37">
        <f t="shared" si="461"/>
        <v>249.786</v>
      </c>
      <c r="K7350" s="38"/>
      <c r="L7350" s="35">
        <v>84.6</v>
      </c>
      <c r="M7350" s="36">
        <v>72.45</v>
      </c>
      <c r="N7350" s="37">
        <f t="shared" si="462"/>
        <v>157.05000000000001</v>
      </c>
    </row>
    <row r="7351" spans="1:14" ht="15.6" x14ac:dyDescent="0.3">
      <c r="A7351" s="39">
        <v>43772.083333333336</v>
      </c>
      <c r="B7351" s="29">
        <f t="shared" si="459"/>
        <v>11</v>
      </c>
      <c r="C7351" s="34">
        <v>3</v>
      </c>
      <c r="D7351" s="35">
        <v>118.65</v>
      </c>
      <c r="E7351" s="36">
        <v>120.9</v>
      </c>
      <c r="F7351" s="37">
        <f t="shared" si="460"/>
        <v>239.55</v>
      </c>
      <c r="G7351" s="38"/>
      <c r="H7351" s="35">
        <v>151.42400000000001</v>
      </c>
      <c r="I7351" s="36">
        <v>97.105000000000004</v>
      </c>
      <c r="J7351" s="37">
        <f t="shared" si="461"/>
        <v>248.529</v>
      </c>
      <c r="K7351" s="38"/>
      <c r="L7351" s="35">
        <v>83.25</v>
      </c>
      <c r="M7351" s="36">
        <v>71.55</v>
      </c>
      <c r="N7351" s="37">
        <f t="shared" si="462"/>
        <v>154.80000000000001</v>
      </c>
    </row>
    <row r="7352" spans="1:14" ht="15.6" x14ac:dyDescent="0.3">
      <c r="A7352" s="40">
        <v>43772.125</v>
      </c>
      <c r="B7352" s="29">
        <f t="shared" si="459"/>
        <v>11</v>
      </c>
      <c r="C7352" s="34">
        <v>3</v>
      </c>
      <c r="D7352" s="35">
        <v>123.45</v>
      </c>
      <c r="E7352" s="36">
        <v>123.15</v>
      </c>
      <c r="F7352" s="37">
        <f t="shared" si="460"/>
        <v>246.60000000000002</v>
      </c>
      <c r="G7352" s="38"/>
      <c r="H7352" s="35">
        <v>151.07300000000001</v>
      </c>
      <c r="I7352" s="36">
        <v>95.597999999999999</v>
      </c>
      <c r="J7352" s="37">
        <f t="shared" si="461"/>
        <v>246.67099999999999</v>
      </c>
      <c r="K7352" s="38"/>
      <c r="L7352" s="35">
        <v>84.45</v>
      </c>
      <c r="M7352" s="36">
        <v>72.75</v>
      </c>
      <c r="N7352" s="37">
        <f t="shared" si="462"/>
        <v>157.19999999999999</v>
      </c>
    </row>
    <row r="7353" spans="1:14" ht="15.6" x14ac:dyDescent="0.3">
      <c r="A7353" s="39">
        <v>43772.166666666664</v>
      </c>
      <c r="B7353" s="29">
        <f t="shared" si="459"/>
        <v>11</v>
      </c>
      <c r="C7353" s="34">
        <v>3</v>
      </c>
      <c r="D7353" s="35">
        <v>116.1</v>
      </c>
      <c r="E7353" s="36">
        <v>122.4</v>
      </c>
      <c r="F7353" s="37">
        <f t="shared" si="460"/>
        <v>238.5</v>
      </c>
      <c r="G7353" s="38"/>
      <c r="H7353" s="35">
        <v>152.46</v>
      </c>
      <c r="I7353" s="36">
        <v>97.406000000000006</v>
      </c>
      <c r="J7353" s="37">
        <f t="shared" si="461"/>
        <v>249.86600000000001</v>
      </c>
      <c r="K7353" s="38"/>
      <c r="L7353" s="35">
        <v>83.55</v>
      </c>
      <c r="M7353" s="36">
        <v>70.8</v>
      </c>
      <c r="N7353" s="37">
        <f t="shared" si="462"/>
        <v>154.35</v>
      </c>
    </row>
    <row r="7354" spans="1:14" ht="15.6" x14ac:dyDescent="0.3">
      <c r="A7354" s="40">
        <v>43772.208333333336</v>
      </c>
      <c r="B7354" s="29">
        <f t="shared" si="459"/>
        <v>11</v>
      </c>
      <c r="C7354" s="34">
        <v>3</v>
      </c>
      <c r="D7354" s="35">
        <v>113.7</v>
      </c>
      <c r="E7354" s="36">
        <v>122.1</v>
      </c>
      <c r="F7354" s="37">
        <f t="shared" si="460"/>
        <v>235.8</v>
      </c>
      <c r="G7354" s="38"/>
      <c r="H7354" s="35">
        <v>152.29900000000001</v>
      </c>
      <c r="I7354" s="36">
        <v>96.003</v>
      </c>
      <c r="J7354" s="37">
        <f t="shared" si="461"/>
        <v>248.30200000000002</v>
      </c>
      <c r="K7354" s="38"/>
      <c r="L7354" s="35">
        <v>83.1</v>
      </c>
      <c r="M7354" s="36">
        <v>71.849999999999994</v>
      </c>
      <c r="N7354" s="37">
        <f t="shared" si="462"/>
        <v>154.94999999999999</v>
      </c>
    </row>
    <row r="7355" spans="1:14" ht="15.6" x14ac:dyDescent="0.3">
      <c r="A7355" s="39">
        <v>43772.25</v>
      </c>
      <c r="B7355" s="29">
        <f t="shared" si="459"/>
        <v>11</v>
      </c>
      <c r="C7355" s="34">
        <v>3</v>
      </c>
      <c r="D7355" s="35">
        <v>115.5</v>
      </c>
      <c r="E7355" s="36">
        <v>121.95</v>
      </c>
      <c r="F7355" s="37">
        <f t="shared" si="460"/>
        <v>237.45</v>
      </c>
      <c r="G7355" s="38"/>
      <c r="H7355" s="35">
        <v>151.785</v>
      </c>
      <c r="I7355" s="36">
        <v>98.445999999999998</v>
      </c>
      <c r="J7355" s="37">
        <f t="shared" si="461"/>
        <v>250.23099999999999</v>
      </c>
      <c r="K7355" s="38"/>
      <c r="L7355" s="35">
        <v>84.3</v>
      </c>
      <c r="M7355" s="36">
        <v>71.25</v>
      </c>
      <c r="N7355" s="37">
        <f t="shared" si="462"/>
        <v>155.55000000000001</v>
      </c>
    </row>
    <row r="7356" spans="1:14" ht="15.6" x14ac:dyDescent="0.3">
      <c r="A7356" s="40">
        <v>43772.291666666664</v>
      </c>
      <c r="B7356" s="29">
        <f t="shared" si="459"/>
        <v>11</v>
      </c>
      <c r="C7356" s="34">
        <v>3</v>
      </c>
      <c r="D7356" s="35">
        <v>115.95</v>
      </c>
      <c r="E7356" s="36">
        <v>121.05</v>
      </c>
      <c r="F7356" s="37">
        <f t="shared" si="460"/>
        <v>237</v>
      </c>
      <c r="G7356" s="38"/>
      <c r="H7356" s="35">
        <v>154.41999999999999</v>
      </c>
      <c r="I7356" s="36">
        <v>94.841999999999999</v>
      </c>
      <c r="J7356" s="37">
        <f t="shared" si="461"/>
        <v>249.262</v>
      </c>
      <c r="K7356" s="38"/>
      <c r="L7356" s="35">
        <v>83.25</v>
      </c>
      <c r="M7356" s="36">
        <v>72</v>
      </c>
      <c r="N7356" s="37">
        <f t="shared" si="462"/>
        <v>155.25</v>
      </c>
    </row>
    <row r="7357" spans="1:14" ht="15.6" x14ac:dyDescent="0.3">
      <c r="A7357" s="39">
        <v>43772.333333333336</v>
      </c>
      <c r="B7357" s="29">
        <f t="shared" si="459"/>
        <v>11</v>
      </c>
      <c r="C7357" s="34">
        <v>3</v>
      </c>
      <c r="D7357" s="35">
        <v>115.65</v>
      </c>
      <c r="E7357" s="36">
        <v>122.55</v>
      </c>
      <c r="F7357" s="37">
        <f t="shared" si="460"/>
        <v>238.2</v>
      </c>
      <c r="G7357" s="38"/>
      <c r="H7357" s="35">
        <v>151.74100000000001</v>
      </c>
      <c r="I7357" s="36">
        <v>94.733000000000004</v>
      </c>
      <c r="J7357" s="37">
        <f t="shared" si="461"/>
        <v>246.47400000000002</v>
      </c>
      <c r="K7357" s="38"/>
      <c r="L7357" s="35">
        <v>83.7</v>
      </c>
      <c r="M7357" s="36">
        <v>71.7</v>
      </c>
      <c r="N7357" s="37">
        <f t="shared" si="462"/>
        <v>155.4</v>
      </c>
    </row>
    <row r="7358" spans="1:14" ht="15.6" x14ac:dyDescent="0.3">
      <c r="A7358" s="40">
        <v>43772.375</v>
      </c>
      <c r="B7358" s="29">
        <f t="shared" si="459"/>
        <v>11</v>
      </c>
      <c r="C7358" s="34">
        <v>3</v>
      </c>
      <c r="D7358" s="35">
        <v>114.15</v>
      </c>
      <c r="E7358" s="36">
        <v>121.65</v>
      </c>
      <c r="F7358" s="37">
        <f t="shared" si="460"/>
        <v>235.8</v>
      </c>
      <c r="G7358" s="38"/>
      <c r="H7358" s="35">
        <v>151.94499999999999</v>
      </c>
      <c r="I7358" s="36">
        <v>95.858000000000004</v>
      </c>
      <c r="J7358" s="37">
        <f t="shared" si="461"/>
        <v>247.803</v>
      </c>
      <c r="K7358" s="38"/>
      <c r="L7358" s="35">
        <v>83.85</v>
      </c>
      <c r="M7358" s="36">
        <v>71.25</v>
      </c>
      <c r="N7358" s="37">
        <f t="shared" si="462"/>
        <v>155.1</v>
      </c>
    </row>
    <row r="7359" spans="1:14" ht="15.6" x14ac:dyDescent="0.3">
      <c r="A7359" s="39">
        <v>43772.416666666664</v>
      </c>
      <c r="B7359" s="29">
        <f t="shared" si="459"/>
        <v>11</v>
      </c>
      <c r="C7359" s="34">
        <v>3</v>
      </c>
      <c r="D7359" s="35">
        <v>113.55</v>
      </c>
      <c r="E7359" s="36">
        <v>122.25</v>
      </c>
      <c r="F7359" s="37">
        <f t="shared" si="460"/>
        <v>235.8</v>
      </c>
      <c r="G7359" s="38"/>
      <c r="H7359" s="35">
        <v>150.816</v>
      </c>
      <c r="I7359" s="36">
        <v>97.227000000000004</v>
      </c>
      <c r="J7359" s="37">
        <f t="shared" si="461"/>
        <v>248.04300000000001</v>
      </c>
      <c r="K7359" s="38"/>
      <c r="L7359" s="35">
        <v>83.1</v>
      </c>
      <c r="M7359" s="36">
        <v>71.849999999999994</v>
      </c>
      <c r="N7359" s="37">
        <f t="shared" si="462"/>
        <v>154.94999999999999</v>
      </c>
    </row>
    <row r="7360" spans="1:14" ht="15.6" x14ac:dyDescent="0.3">
      <c r="A7360" s="40">
        <v>43772.458333333336</v>
      </c>
      <c r="B7360" s="29">
        <f t="shared" si="459"/>
        <v>11</v>
      </c>
      <c r="C7360" s="34">
        <v>3</v>
      </c>
      <c r="D7360" s="35">
        <v>116.25</v>
      </c>
      <c r="E7360" s="36">
        <v>124.8</v>
      </c>
      <c r="F7360" s="37">
        <f t="shared" si="460"/>
        <v>241.05</v>
      </c>
      <c r="G7360" s="38"/>
      <c r="H7360" s="35">
        <v>178.584</v>
      </c>
      <c r="I7360" s="36">
        <v>116.839</v>
      </c>
      <c r="J7360" s="37">
        <f t="shared" si="461"/>
        <v>295.423</v>
      </c>
      <c r="K7360" s="38"/>
      <c r="L7360" s="35">
        <v>84.75</v>
      </c>
      <c r="M7360" s="36">
        <v>70.8</v>
      </c>
      <c r="N7360" s="37">
        <f t="shared" si="462"/>
        <v>155.55000000000001</v>
      </c>
    </row>
    <row r="7361" spans="1:14" ht="15.6" x14ac:dyDescent="0.3">
      <c r="A7361" s="39">
        <v>43772.5</v>
      </c>
      <c r="B7361" s="29">
        <f t="shared" si="459"/>
        <v>11</v>
      </c>
      <c r="C7361" s="34">
        <v>3</v>
      </c>
      <c r="D7361" s="35">
        <v>120.45</v>
      </c>
      <c r="E7361" s="36">
        <v>123</v>
      </c>
      <c r="F7361" s="37">
        <f t="shared" si="460"/>
        <v>243.45</v>
      </c>
      <c r="G7361" s="38"/>
      <c r="H7361" s="35">
        <v>178.167</v>
      </c>
      <c r="I7361" s="36">
        <v>127.209</v>
      </c>
      <c r="J7361" s="37">
        <f t="shared" si="461"/>
        <v>305.37599999999998</v>
      </c>
      <c r="K7361" s="38"/>
      <c r="L7361" s="35">
        <v>79.8</v>
      </c>
      <c r="M7361" s="36">
        <v>72.900000000000006</v>
      </c>
      <c r="N7361" s="37">
        <f t="shared" si="462"/>
        <v>152.69999999999999</v>
      </c>
    </row>
    <row r="7362" spans="1:14" ht="15.6" x14ac:dyDescent="0.3">
      <c r="A7362" s="40">
        <v>43772.541666666664</v>
      </c>
      <c r="B7362" s="29">
        <f t="shared" si="459"/>
        <v>11</v>
      </c>
      <c r="C7362" s="34">
        <v>3</v>
      </c>
      <c r="D7362" s="35">
        <v>120.45</v>
      </c>
      <c r="E7362" s="36">
        <v>120.45</v>
      </c>
      <c r="F7362" s="37">
        <f t="shared" si="460"/>
        <v>240.9</v>
      </c>
      <c r="G7362" s="38"/>
      <c r="H7362" s="35">
        <v>178.41900000000001</v>
      </c>
      <c r="I7362" s="36">
        <v>124.979</v>
      </c>
      <c r="J7362" s="37">
        <f t="shared" si="461"/>
        <v>303.39800000000002</v>
      </c>
      <c r="K7362" s="38"/>
      <c r="L7362" s="35">
        <v>79.8</v>
      </c>
      <c r="M7362" s="36">
        <v>71.7</v>
      </c>
      <c r="N7362" s="37">
        <f t="shared" si="462"/>
        <v>151.5</v>
      </c>
    </row>
    <row r="7363" spans="1:14" ht="15.6" x14ac:dyDescent="0.3">
      <c r="A7363" s="39">
        <v>43772.583333333336</v>
      </c>
      <c r="B7363" s="29">
        <f t="shared" si="459"/>
        <v>11</v>
      </c>
      <c r="C7363" s="34">
        <v>3</v>
      </c>
      <c r="D7363" s="35">
        <v>118.8</v>
      </c>
      <c r="E7363" s="36">
        <v>124.95</v>
      </c>
      <c r="F7363" s="37">
        <f t="shared" si="460"/>
        <v>243.75</v>
      </c>
      <c r="G7363" s="38"/>
      <c r="H7363" s="35">
        <v>181.71600000000001</v>
      </c>
      <c r="I7363" s="36">
        <v>128.40299999999999</v>
      </c>
      <c r="J7363" s="37">
        <f t="shared" si="461"/>
        <v>310.11900000000003</v>
      </c>
      <c r="K7363" s="38"/>
      <c r="L7363" s="35">
        <v>80.25</v>
      </c>
      <c r="M7363" s="36">
        <v>71.400000000000006</v>
      </c>
      <c r="N7363" s="37">
        <f t="shared" si="462"/>
        <v>151.65</v>
      </c>
    </row>
    <row r="7364" spans="1:14" ht="15.6" x14ac:dyDescent="0.3">
      <c r="A7364" s="40">
        <v>43772.625</v>
      </c>
      <c r="B7364" s="29">
        <f t="shared" si="459"/>
        <v>11</v>
      </c>
      <c r="C7364" s="34">
        <v>3</v>
      </c>
      <c r="D7364" s="35">
        <v>121.95</v>
      </c>
      <c r="E7364" s="36">
        <v>124.95</v>
      </c>
      <c r="F7364" s="37">
        <f t="shared" si="460"/>
        <v>246.9</v>
      </c>
      <c r="G7364" s="38"/>
      <c r="H7364" s="35">
        <v>183.70400000000001</v>
      </c>
      <c r="I7364" s="36">
        <v>128.495</v>
      </c>
      <c r="J7364" s="37">
        <f t="shared" si="461"/>
        <v>312.19900000000001</v>
      </c>
      <c r="K7364" s="38"/>
      <c r="L7364" s="35">
        <v>79.8</v>
      </c>
      <c r="M7364" s="36">
        <v>71.55</v>
      </c>
      <c r="N7364" s="37">
        <f t="shared" si="462"/>
        <v>151.35</v>
      </c>
    </row>
    <row r="7365" spans="1:14" ht="15.6" x14ac:dyDescent="0.3">
      <c r="A7365" s="39">
        <v>43772.666666666664</v>
      </c>
      <c r="B7365" s="29">
        <f t="shared" si="459"/>
        <v>11</v>
      </c>
      <c r="C7365" s="34">
        <v>3</v>
      </c>
      <c r="D7365" s="35">
        <v>115.8</v>
      </c>
      <c r="E7365" s="36">
        <v>123.9</v>
      </c>
      <c r="F7365" s="37">
        <f t="shared" si="460"/>
        <v>239.7</v>
      </c>
      <c r="G7365" s="38"/>
      <c r="H7365" s="35">
        <v>183.91499999999999</v>
      </c>
      <c r="I7365" s="36">
        <v>128.54300000000001</v>
      </c>
      <c r="J7365" s="37">
        <f t="shared" si="461"/>
        <v>312.45799999999997</v>
      </c>
      <c r="K7365" s="38"/>
      <c r="L7365" s="35">
        <v>79.5</v>
      </c>
      <c r="M7365" s="36">
        <v>72.150000000000006</v>
      </c>
      <c r="N7365" s="37">
        <f t="shared" si="462"/>
        <v>151.65</v>
      </c>
    </row>
    <row r="7366" spans="1:14" ht="15.6" x14ac:dyDescent="0.3">
      <c r="A7366" s="40">
        <v>43772.708333333336</v>
      </c>
      <c r="B7366" s="29">
        <f t="shared" si="459"/>
        <v>11</v>
      </c>
      <c r="C7366" s="34">
        <v>3</v>
      </c>
      <c r="D7366" s="35">
        <v>117.3</v>
      </c>
      <c r="E7366" s="36">
        <v>126.15</v>
      </c>
      <c r="F7366" s="37">
        <f t="shared" si="460"/>
        <v>243.45</v>
      </c>
      <c r="G7366" s="38"/>
      <c r="H7366" s="35">
        <v>178.71</v>
      </c>
      <c r="I7366" s="36">
        <v>125.417</v>
      </c>
      <c r="J7366" s="37">
        <f t="shared" si="461"/>
        <v>304.12700000000001</v>
      </c>
      <c r="K7366" s="38"/>
      <c r="L7366" s="35">
        <v>78.3</v>
      </c>
      <c r="M7366" s="36">
        <v>71.400000000000006</v>
      </c>
      <c r="N7366" s="37">
        <f t="shared" si="462"/>
        <v>149.69999999999999</v>
      </c>
    </row>
    <row r="7367" spans="1:14" ht="15.6" x14ac:dyDescent="0.3">
      <c r="A7367" s="39">
        <v>43772.75</v>
      </c>
      <c r="B7367" s="29">
        <f t="shared" si="459"/>
        <v>11</v>
      </c>
      <c r="C7367" s="34">
        <v>3</v>
      </c>
      <c r="D7367" s="35">
        <v>115.95</v>
      </c>
      <c r="E7367" s="36">
        <v>121.95</v>
      </c>
      <c r="F7367" s="37">
        <f t="shared" si="460"/>
        <v>237.9</v>
      </c>
      <c r="G7367" s="38"/>
      <c r="H7367" s="35">
        <v>180.27799999999999</v>
      </c>
      <c r="I7367" s="36">
        <v>124.352</v>
      </c>
      <c r="J7367" s="37">
        <f t="shared" si="461"/>
        <v>304.63</v>
      </c>
      <c r="K7367" s="38"/>
      <c r="L7367" s="35">
        <v>79.8</v>
      </c>
      <c r="M7367" s="36">
        <v>71.849999999999994</v>
      </c>
      <c r="N7367" s="37">
        <f t="shared" si="462"/>
        <v>151.64999999999998</v>
      </c>
    </row>
    <row r="7368" spans="1:14" ht="15.6" x14ac:dyDescent="0.3">
      <c r="A7368" s="40">
        <v>43772.791666666664</v>
      </c>
      <c r="B7368" s="29">
        <f t="shared" ref="B7368:B7431" si="463">MONTH(A7368)</f>
        <v>11</v>
      </c>
      <c r="C7368" s="34">
        <v>3</v>
      </c>
      <c r="D7368" s="35">
        <v>113.25</v>
      </c>
      <c r="E7368" s="36">
        <v>126.3</v>
      </c>
      <c r="F7368" s="37">
        <f t="shared" ref="F7368:F7431" si="464">D7368+E7368</f>
        <v>239.55</v>
      </c>
      <c r="G7368" s="38"/>
      <c r="H7368" s="35">
        <v>153.709</v>
      </c>
      <c r="I7368" s="36">
        <v>104.648</v>
      </c>
      <c r="J7368" s="37">
        <f t="shared" ref="J7368:J7431" si="465">H7368+I7368</f>
        <v>258.35699999999997</v>
      </c>
      <c r="K7368" s="38"/>
      <c r="L7368" s="35">
        <v>80.25</v>
      </c>
      <c r="M7368" s="36">
        <v>72.150000000000006</v>
      </c>
      <c r="N7368" s="37">
        <f t="shared" ref="N7368:N7431" si="466">L7368+M7368</f>
        <v>152.4</v>
      </c>
    </row>
    <row r="7369" spans="1:14" ht="15.6" x14ac:dyDescent="0.3">
      <c r="A7369" s="39">
        <v>43772.833333333336</v>
      </c>
      <c r="B7369" s="29">
        <f t="shared" si="463"/>
        <v>11</v>
      </c>
      <c r="C7369" s="34">
        <v>3</v>
      </c>
      <c r="D7369" s="35">
        <v>114.6</v>
      </c>
      <c r="E7369" s="36">
        <v>120.3</v>
      </c>
      <c r="F7369" s="37">
        <f t="shared" si="464"/>
        <v>234.89999999999998</v>
      </c>
      <c r="G7369" s="38"/>
      <c r="H7369" s="35">
        <v>152.32499999999999</v>
      </c>
      <c r="I7369" s="36">
        <v>103.94199999999999</v>
      </c>
      <c r="J7369" s="37">
        <f t="shared" si="465"/>
        <v>256.267</v>
      </c>
      <c r="K7369" s="38"/>
      <c r="L7369" s="35">
        <v>81.599999999999994</v>
      </c>
      <c r="M7369" s="36">
        <v>71.849999999999994</v>
      </c>
      <c r="N7369" s="37">
        <f t="shared" si="466"/>
        <v>153.44999999999999</v>
      </c>
    </row>
    <row r="7370" spans="1:14" ht="15.6" x14ac:dyDescent="0.3">
      <c r="A7370" s="40">
        <v>43772.875</v>
      </c>
      <c r="B7370" s="29">
        <f t="shared" si="463"/>
        <v>11</v>
      </c>
      <c r="C7370" s="34">
        <v>3</v>
      </c>
      <c r="D7370" s="35">
        <v>113.1</v>
      </c>
      <c r="E7370" s="36">
        <v>123.45</v>
      </c>
      <c r="F7370" s="37">
        <f t="shared" si="464"/>
        <v>236.55</v>
      </c>
      <c r="G7370" s="38"/>
      <c r="H7370" s="35">
        <v>152.999</v>
      </c>
      <c r="I7370" s="36">
        <v>101.40600000000001</v>
      </c>
      <c r="J7370" s="37">
        <f t="shared" si="465"/>
        <v>254.405</v>
      </c>
      <c r="K7370" s="38"/>
      <c r="L7370" s="35">
        <v>80.099999999999994</v>
      </c>
      <c r="M7370" s="36">
        <v>71.25</v>
      </c>
      <c r="N7370" s="37">
        <f t="shared" si="466"/>
        <v>151.35</v>
      </c>
    </row>
    <row r="7371" spans="1:14" ht="15.6" x14ac:dyDescent="0.3">
      <c r="A7371" s="39">
        <v>43772.916666666664</v>
      </c>
      <c r="B7371" s="29">
        <f t="shared" si="463"/>
        <v>11</v>
      </c>
      <c r="C7371" s="34">
        <v>3</v>
      </c>
      <c r="D7371" s="35">
        <v>114.3</v>
      </c>
      <c r="E7371" s="36">
        <v>120.15</v>
      </c>
      <c r="F7371" s="37">
        <f t="shared" si="464"/>
        <v>234.45</v>
      </c>
      <c r="G7371" s="38"/>
      <c r="H7371" s="35">
        <v>152.239</v>
      </c>
      <c r="I7371" s="36">
        <v>101.191</v>
      </c>
      <c r="J7371" s="37">
        <f t="shared" si="465"/>
        <v>253.43</v>
      </c>
      <c r="K7371" s="38"/>
      <c r="L7371" s="35">
        <v>82.05</v>
      </c>
      <c r="M7371" s="36">
        <v>70.8</v>
      </c>
      <c r="N7371" s="37">
        <f t="shared" si="466"/>
        <v>152.85</v>
      </c>
    </row>
    <row r="7372" spans="1:14" ht="15.6" x14ac:dyDescent="0.3">
      <c r="A7372" s="40">
        <v>43772.958333333336</v>
      </c>
      <c r="B7372" s="29">
        <f t="shared" si="463"/>
        <v>11</v>
      </c>
      <c r="C7372" s="34">
        <v>3</v>
      </c>
      <c r="D7372" s="35">
        <v>113.85</v>
      </c>
      <c r="E7372" s="36">
        <v>120.3</v>
      </c>
      <c r="F7372" s="37">
        <f t="shared" si="464"/>
        <v>234.14999999999998</v>
      </c>
      <c r="G7372" s="38"/>
      <c r="H7372" s="35">
        <v>150.935</v>
      </c>
      <c r="I7372" s="36">
        <v>104.43899999999999</v>
      </c>
      <c r="J7372" s="37">
        <f t="shared" si="465"/>
        <v>255.374</v>
      </c>
      <c r="K7372" s="38"/>
      <c r="L7372" s="35">
        <v>86.4</v>
      </c>
      <c r="M7372" s="36">
        <v>71.7</v>
      </c>
      <c r="N7372" s="37">
        <f t="shared" si="466"/>
        <v>158.10000000000002</v>
      </c>
    </row>
    <row r="7373" spans="1:14" ht="15.6" x14ac:dyDescent="0.3">
      <c r="A7373" s="39">
        <v>43772</v>
      </c>
      <c r="B7373" s="29">
        <f t="shared" si="463"/>
        <v>11</v>
      </c>
      <c r="C7373" s="34">
        <v>3</v>
      </c>
      <c r="D7373" s="35">
        <v>111.3</v>
      </c>
      <c r="E7373" s="36">
        <v>119.85</v>
      </c>
      <c r="F7373" s="37">
        <f t="shared" si="464"/>
        <v>231.14999999999998</v>
      </c>
      <c r="G7373" s="38"/>
      <c r="H7373" s="35">
        <v>151.642</v>
      </c>
      <c r="I7373" s="36">
        <v>100.252</v>
      </c>
      <c r="J7373" s="37">
        <f t="shared" si="465"/>
        <v>251.89400000000001</v>
      </c>
      <c r="K7373" s="38"/>
      <c r="L7373" s="35">
        <v>97.95</v>
      </c>
      <c r="M7373" s="36">
        <v>70.650000000000006</v>
      </c>
      <c r="N7373" s="37">
        <f t="shared" si="466"/>
        <v>168.60000000000002</v>
      </c>
    </row>
    <row r="7374" spans="1:14" ht="15.6" x14ac:dyDescent="0.3">
      <c r="A7374" s="40">
        <v>43773.041666666664</v>
      </c>
      <c r="B7374" s="29">
        <f t="shared" si="463"/>
        <v>11</v>
      </c>
      <c r="C7374" s="34">
        <v>4</v>
      </c>
      <c r="D7374" s="35">
        <v>115.2</v>
      </c>
      <c r="E7374" s="36">
        <v>120.45</v>
      </c>
      <c r="F7374" s="37">
        <f t="shared" si="464"/>
        <v>235.65</v>
      </c>
      <c r="G7374" s="38"/>
      <c r="H7374" s="35">
        <v>152.41</v>
      </c>
      <c r="I7374" s="36">
        <v>101.68300000000001</v>
      </c>
      <c r="J7374" s="37">
        <f t="shared" si="465"/>
        <v>254.09300000000002</v>
      </c>
      <c r="K7374" s="38"/>
      <c r="L7374" s="35">
        <v>91.95</v>
      </c>
      <c r="M7374" s="36">
        <v>72</v>
      </c>
      <c r="N7374" s="37">
        <f t="shared" si="466"/>
        <v>163.95</v>
      </c>
    </row>
    <row r="7375" spans="1:14" ht="15.6" x14ac:dyDescent="0.3">
      <c r="A7375" s="39">
        <v>43773.083333333336</v>
      </c>
      <c r="B7375" s="29">
        <f t="shared" si="463"/>
        <v>11</v>
      </c>
      <c r="C7375" s="34">
        <v>4</v>
      </c>
      <c r="D7375" s="35">
        <v>111.75</v>
      </c>
      <c r="E7375" s="36">
        <v>119.4</v>
      </c>
      <c r="F7375" s="37">
        <f t="shared" si="464"/>
        <v>231.15</v>
      </c>
      <c r="G7375" s="38"/>
      <c r="H7375" s="35">
        <v>152.18899999999999</v>
      </c>
      <c r="I7375" s="36">
        <v>101.077</v>
      </c>
      <c r="J7375" s="37">
        <f t="shared" si="465"/>
        <v>253.26599999999999</v>
      </c>
      <c r="K7375" s="38"/>
      <c r="L7375" s="35">
        <v>87.9</v>
      </c>
      <c r="M7375" s="36">
        <v>70.8</v>
      </c>
      <c r="N7375" s="37">
        <f t="shared" si="466"/>
        <v>158.69999999999999</v>
      </c>
    </row>
    <row r="7376" spans="1:14" ht="15.6" x14ac:dyDescent="0.3">
      <c r="A7376" s="40">
        <v>43773.125</v>
      </c>
      <c r="B7376" s="29">
        <f t="shared" si="463"/>
        <v>11</v>
      </c>
      <c r="C7376" s="34">
        <v>4</v>
      </c>
      <c r="D7376" s="35">
        <v>113.25</v>
      </c>
      <c r="E7376" s="36">
        <v>119.4</v>
      </c>
      <c r="F7376" s="37">
        <f t="shared" si="464"/>
        <v>232.65</v>
      </c>
      <c r="G7376" s="38"/>
      <c r="H7376" s="35">
        <v>139.52000000000001</v>
      </c>
      <c r="I7376" s="36">
        <v>102.167</v>
      </c>
      <c r="J7376" s="37">
        <f t="shared" si="465"/>
        <v>241.68700000000001</v>
      </c>
      <c r="K7376" s="38"/>
      <c r="L7376" s="35">
        <v>86.1</v>
      </c>
      <c r="M7376" s="36">
        <v>71.400000000000006</v>
      </c>
      <c r="N7376" s="37">
        <f t="shared" si="466"/>
        <v>157.5</v>
      </c>
    </row>
    <row r="7377" spans="1:14" ht="15.6" x14ac:dyDescent="0.3">
      <c r="A7377" s="39">
        <v>43773.166666666664</v>
      </c>
      <c r="B7377" s="29">
        <f t="shared" si="463"/>
        <v>11</v>
      </c>
      <c r="C7377" s="34">
        <v>4</v>
      </c>
      <c r="D7377" s="35">
        <v>114.6</v>
      </c>
      <c r="E7377" s="36">
        <v>113.7</v>
      </c>
      <c r="F7377" s="37">
        <f t="shared" si="464"/>
        <v>228.3</v>
      </c>
      <c r="G7377" s="38"/>
      <c r="H7377" s="35">
        <v>138.85400000000001</v>
      </c>
      <c r="I7377" s="36">
        <v>102.565</v>
      </c>
      <c r="J7377" s="37">
        <f t="shared" si="465"/>
        <v>241.41900000000001</v>
      </c>
      <c r="K7377" s="38"/>
      <c r="L7377" s="35">
        <v>80.7</v>
      </c>
      <c r="M7377" s="36">
        <v>71.55</v>
      </c>
      <c r="N7377" s="37">
        <f t="shared" si="466"/>
        <v>152.25</v>
      </c>
    </row>
    <row r="7378" spans="1:14" ht="15.6" x14ac:dyDescent="0.3">
      <c r="A7378" s="40">
        <v>43773.208333333336</v>
      </c>
      <c r="B7378" s="29">
        <f t="shared" si="463"/>
        <v>11</v>
      </c>
      <c r="C7378" s="34">
        <v>4</v>
      </c>
      <c r="D7378" s="35">
        <v>115.35</v>
      </c>
      <c r="E7378" s="36">
        <v>106.65</v>
      </c>
      <c r="F7378" s="37">
        <f t="shared" si="464"/>
        <v>222</v>
      </c>
      <c r="G7378" s="38"/>
      <c r="H7378" s="35">
        <v>146.59800000000001</v>
      </c>
      <c r="I7378" s="36">
        <v>103.354</v>
      </c>
      <c r="J7378" s="37">
        <f t="shared" si="465"/>
        <v>249.952</v>
      </c>
      <c r="K7378" s="38"/>
      <c r="L7378" s="35">
        <v>88.65</v>
      </c>
      <c r="M7378" s="36">
        <v>72.75</v>
      </c>
      <c r="N7378" s="37">
        <f t="shared" si="466"/>
        <v>161.4</v>
      </c>
    </row>
    <row r="7379" spans="1:14" ht="15.6" x14ac:dyDescent="0.3">
      <c r="A7379" s="39">
        <v>43773.25</v>
      </c>
      <c r="B7379" s="29">
        <f t="shared" si="463"/>
        <v>11</v>
      </c>
      <c r="C7379" s="34">
        <v>4</v>
      </c>
      <c r="D7379" s="35">
        <v>116.55</v>
      </c>
      <c r="E7379" s="36">
        <v>113.85</v>
      </c>
      <c r="F7379" s="37">
        <f t="shared" si="464"/>
        <v>230.39999999999998</v>
      </c>
      <c r="G7379" s="38"/>
      <c r="H7379" s="35">
        <v>162.363</v>
      </c>
      <c r="I7379" s="36">
        <v>108.242</v>
      </c>
      <c r="J7379" s="37">
        <f t="shared" si="465"/>
        <v>270.60500000000002</v>
      </c>
      <c r="K7379" s="38"/>
      <c r="L7379" s="35">
        <v>115.95</v>
      </c>
      <c r="M7379" s="36">
        <v>82.65</v>
      </c>
      <c r="N7379" s="37">
        <f t="shared" si="466"/>
        <v>198.60000000000002</v>
      </c>
    </row>
    <row r="7380" spans="1:14" ht="15.6" x14ac:dyDescent="0.3">
      <c r="A7380" s="40">
        <v>43773.291666666664</v>
      </c>
      <c r="B7380" s="29">
        <f t="shared" si="463"/>
        <v>11</v>
      </c>
      <c r="C7380" s="34">
        <v>4</v>
      </c>
      <c r="D7380" s="35">
        <v>113.85</v>
      </c>
      <c r="E7380" s="36">
        <v>130.05000000000001</v>
      </c>
      <c r="F7380" s="37">
        <f t="shared" si="464"/>
        <v>243.9</v>
      </c>
      <c r="G7380" s="38"/>
      <c r="H7380" s="35">
        <v>175.923</v>
      </c>
      <c r="I7380" s="36">
        <v>125.762</v>
      </c>
      <c r="J7380" s="37">
        <f t="shared" si="465"/>
        <v>301.685</v>
      </c>
      <c r="K7380" s="38"/>
      <c r="L7380" s="35">
        <v>117.45</v>
      </c>
      <c r="M7380" s="36">
        <v>84</v>
      </c>
      <c r="N7380" s="37">
        <f t="shared" si="466"/>
        <v>201.45</v>
      </c>
    </row>
    <row r="7381" spans="1:14" ht="15.6" x14ac:dyDescent="0.3">
      <c r="A7381" s="39">
        <v>43773.333333333336</v>
      </c>
      <c r="B7381" s="29">
        <f t="shared" si="463"/>
        <v>11</v>
      </c>
      <c r="C7381" s="34">
        <v>4</v>
      </c>
      <c r="D7381" s="35">
        <v>157.35</v>
      </c>
      <c r="E7381" s="36">
        <v>178.95</v>
      </c>
      <c r="F7381" s="37">
        <f t="shared" si="464"/>
        <v>336.29999999999995</v>
      </c>
      <c r="G7381" s="38"/>
      <c r="H7381" s="35">
        <v>212.61</v>
      </c>
      <c r="I7381" s="36">
        <v>154.31800000000001</v>
      </c>
      <c r="J7381" s="37">
        <f t="shared" si="465"/>
        <v>366.928</v>
      </c>
      <c r="K7381" s="38"/>
      <c r="L7381" s="35">
        <v>119.55</v>
      </c>
      <c r="M7381" s="36">
        <v>88.65</v>
      </c>
      <c r="N7381" s="37">
        <f t="shared" si="466"/>
        <v>208.2</v>
      </c>
    </row>
    <row r="7382" spans="1:14" ht="15.6" x14ac:dyDescent="0.3">
      <c r="A7382" s="40">
        <v>43773.375</v>
      </c>
      <c r="B7382" s="29">
        <f t="shared" si="463"/>
        <v>11</v>
      </c>
      <c r="C7382" s="34">
        <v>4</v>
      </c>
      <c r="D7382" s="35">
        <v>175.8</v>
      </c>
      <c r="E7382" s="36">
        <v>211.35</v>
      </c>
      <c r="F7382" s="37">
        <f t="shared" si="464"/>
        <v>387.15</v>
      </c>
      <c r="G7382" s="38"/>
      <c r="H7382" s="35">
        <v>221.51499999999999</v>
      </c>
      <c r="I7382" s="36">
        <v>176.41399999999999</v>
      </c>
      <c r="J7382" s="37">
        <f t="shared" si="465"/>
        <v>397.92899999999997</v>
      </c>
      <c r="K7382" s="38"/>
      <c r="L7382" s="35">
        <v>135.6</v>
      </c>
      <c r="M7382" s="36">
        <v>103.35</v>
      </c>
      <c r="N7382" s="37">
        <f t="shared" si="466"/>
        <v>238.95</v>
      </c>
    </row>
    <row r="7383" spans="1:14" ht="15.6" x14ac:dyDescent="0.3">
      <c r="A7383" s="39">
        <v>43773.416666666664</v>
      </c>
      <c r="B7383" s="29">
        <f t="shared" si="463"/>
        <v>11</v>
      </c>
      <c r="C7383" s="34">
        <v>4</v>
      </c>
      <c r="D7383" s="35">
        <v>206.7</v>
      </c>
      <c r="E7383" s="36">
        <v>231.6</v>
      </c>
      <c r="F7383" s="37">
        <f t="shared" si="464"/>
        <v>438.29999999999995</v>
      </c>
      <c r="G7383" s="38"/>
      <c r="H7383" s="35">
        <v>249.72200000000001</v>
      </c>
      <c r="I7383" s="36">
        <v>211.18899999999999</v>
      </c>
      <c r="J7383" s="37">
        <f t="shared" si="465"/>
        <v>460.911</v>
      </c>
      <c r="K7383" s="38"/>
      <c r="L7383" s="35">
        <v>158.55000000000001</v>
      </c>
      <c r="M7383" s="36">
        <v>117.75</v>
      </c>
      <c r="N7383" s="37">
        <f t="shared" si="466"/>
        <v>276.3</v>
      </c>
    </row>
    <row r="7384" spans="1:14" ht="15.6" x14ac:dyDescent="0.3">
      <c r="A7384" s="40">
        <v>43773.458333333336</v>
      </c>
      <c r="B7384" s="29">
        <f t="shared" si="463"/>
        <v>11</v>
      </c>
      <c r="C7384" s="34">
        <v>4</v>
      </c>
      <c r="D7384" s="35">
        <v>228.3</v>
      </c>
      <c r="E7384" s="36">
        <v>266.7</v>
      </c>
      <c r="F7384" s="37">
        <f t="shared" si="464"/>
        <v>495</v>
      </c>
      <c r="G7384" s="38"/>
      <c r="H7384" s="35">
        <v>262.55599999999998</v>
      </c>
      <c r="I7384" s="36">
        <v>228.96899999999999</v>
      </c>
      <c r="J7384" s="37">
        <f t="shared" si="465"/>
        <v>491.52499999999998</v>
      </c>
      <c r="K7384" s="38"/>
      <c r="L7384" s="35">
        <v>179.55</v>
      </c>
      <c r="M7384" s="36">
        <v>129.44999999999999</v>
      </c>
      <c r="N7384" s="37">
        <f t="shared" si="466"/>
        <v>309</v>
      </c>
    </row>
    <row r="7385" spans="1:14" ht="15.6" x14ac:dyDescent="0.3">
      <c r="A7385" s="39">
        <v>43773.5</v>
      </c>
      <c r="B7385" s="29">
        <f t="shared" si="463"/>
        <v>11</v>
      </c>
      <c r="C7385" s="34">
        <v>4</v>
      </c>
      <c r="D7385" s="35">
        <v>235.95</v>
      </c>
      <c r="E7385" s="36">
        <v>269.10000000000002</v>
      </c>
      <c r="F7385" s="37">
        <f t="shared" si="464"/>
        <v>505.05</v>
      </c>
      <c r="G7385" s="38"/>
      <c r="H7385" s="35">
        <v>256.96800000000002</v>
      </c>
      <c r="I7385" s="36">
        <v>239.46799999999999</v>
      </c>
      <c r="J7385" s="37">
        <f t="shared" si="465"/>
        <v>496.43600000000004</v>
      </c>
      <c r="K7385" s="38"/>
      <c r="L7385" s="35">
        <v>182.85</v>
      </c>
      <c r="M7385" s="36">
        <v>131.25</v>
      </c>
      <c r="N7385" s="37">
        <f t="shared" si="466"/>
        <v>314.10000000000002</v>
      </c>
    </row>
    <row r="7386" spans="1:14" ht="15.6" x14ac:dyDescent="0.3">
      <c r="A7386" s="40">
        <v>43773.541666666664</v>
      </c>
      <c r="B7386" s="29">
        <f t="shared" si="463"/>
        <v>11</v>
      </c>
      <c r="C7386" s="34">
        <v>4</v>
      </c>
      <c r="D7386" s="35">
        <v>241.65</v>
      </c>
      <c r="E7386" s="36">
        <v>270.60000000000002</v>
      </c>
      <c r="F7386" s="37">
        <f t="shared" si="464"/>
        <v>512.25</v>
      </c>
      <c r="G7386" s="38"/>
      <c r="H7386" s="35">
        <v>250.76499999999999</v>
      </c>
      <c r="I7386" s="36">
        <v>236.95400000000001</v>
      </c>
      <c r="J7386" s="37">
        <f t="shared" si="465"/>
        <v>487.71899999999999</v>
      </c>
      <c r="K7386" s="38"/>
      <c r="L7386" s="35">
        <v>184.35</v>
      </c>
      <c r="M7386" s="36">
        <v>132.15</v>
      </c>
      <c r="N7386" s="37">
        <f t="shared" si="466"/>
        <v>316.5</v>
      </c>
    </row>
    <row r="7387" spans="1:14" ht="15.6" x14ac:dyDescent="0.3">
      <c r="A7387" s="39">
        <v>43773.583333333336</v>
      </c>
      <c r="B7387" s="29">
        <f t="shared" si="463"/>
        <v>11</v>
      </c>
      <c r="C7387" s="34">
        <v>4</v>
      </c>
      <c r="D7387" s="35">
        <v>253.65</v>
      </c>
      <c r="E7387" s="36">
        <v>270.89999999999998</v>
      </c>
      <c r="F7387" s="37">
        <f t="shared" si="464"/>
        <v>524.54999999999995</v>
      </c>
      <c r="G7387" s="38"/>
      <c r="H7387" s="35">
        <v>255.453</v>
      </c>
      <c r="I7387" s="36">
        <v>245.048</v>
      </c>
      <c r="J7387" s="37">
        <f t="shared" si="465"/>
        <v>500.50099999999998</v>
      </c>
      <c r="K7387" s="38"/>
      <c r="L7387" s="35">
        <v>184.8</v>
      </c>
      <c r="M7387" s="36">
        <v>139.65</v>
      </c>
      <c r="N7387" s="37">
        <f t="shared" si="466"/>
        <v>324.45000000000005</v>
      </c>
    </row>
    <row r="7388" spans="1:14" ht="15.6" x14ac:dyDescent="0.3">
      <c r="A7388" s="40">
        <v>43773.625</v>
      </c>
      <c r="B7388" s="29">
        <f t="shared" si="463"/>
        <v>11</v>
      </c>
      <c r="C7388" s="34">
        <v>4</v>
      </c>
      <c r="D7388" s="35">
        <v>255.45</v>
      </c>
      <c r="E7388" s="36">
        <v>269.7</v>
      </c>
      <c r="F7388" s="37">
        <f t="shared" si="464"/>
        <v>525.15</v>
      </c>
      <c r="G7388" s="38"/>
      <c r="H7388" s="35">
        <v>254.81399999999999</v>
      </c>
      <c r="I7388" s="36">
        <v>240.083</v>
      </c>
      <c r="J7388" s="37">
        <f t="shared" si="465"/>
        <v>494.89699999999999</v>
      </c>
      <c r="K7388" s="38"/>
      <c r="L7388" s="35">
        <v>174.15</v>
      </c>
      <c r="M7388" s="36">
        <v>134.1</v>
      </c>
      <c r="N7388" s="37">
        <f t="shared" si="466"/>
        <v>308.25</v>
      </c>
    </row>
    <row r="7389" spans="1:14" ht="15.6" x14ac:dyDescent="0.3">
      <c r="A7389" s="39">
        <v>43773.666666666664</v>
      </c>
      <c r="B7389" s="29">
        <f t="shared" si="463"/>
        <v>11</v>
      </c>
      <c r="C7389" s="34">
        <v>4</v>
      </c>
      <c r="D7389" s="35">
        <v>253.35</v>
      </c>
      <c r="E7389" s="36">
        <v>268.5</v>
      </c>
      <c r="F7389" s="37">
        <f t="shared" si="464"/>
        <v>521.85</v>
      </c>
      <c r="G7389" s="38"/>
      <c r="H7389" s="35">
        <v>254.072</v>
      </c>
      <c r="I7389" s="36">
        <v>237.559</v>
      </c>
      <c r="J7389" s="37">
        <f t="shared" si="465"/>
        <v>491.63099999999997</v>
      </c>
      <c r="K7389" s="38"/>
      <c r="L7389" s="35">
        <v>172.65</v>
      </c>
      <c r="M7389" s="36">
        <v>129.75</v>
      </c>
      <c r="N7389" s="37">
        <f t="shared" si="466"/>
        <v>302.39999999999998</v>
      </c>
    </row>
    <row r="7390" spans="1:14" ht="15.6" x14ac:dyDescent="0.3">
      <c r="A7390" s="40">
        <v>43773.708333333336</v>
      </c>
      <c r="B7390" s="29">
        <f t="shared" si="463"/>
        <v>11</v>
      </c>
      <c r="C7390" s="34">
        <v>4</v>
      </c>
      <c r="D7390" s="35">
        <v>240.3</v>
      </c>
      <c r="E7390" s="36">
        <v>259.5</v>
      </c>
      <c r="F7390" s="37">
        <f t="shared" si="464"/>
        <v>499.8</v>
      </c>
      <c r="G7390" s="38"/>
      <c r="H7390" s="35">
        <v>251.44399999999999</v>
      </c>
      <c r="I7390" s="36">
        <v>228.40799999999999</v>
      </c>
      <c r="J7390" s="37">
        <f t="shared" si="465"/>
        <v>479.85199999999998</v>
      </c>
      <c r="K7390" s="38"/>
      <c r="L7390" s="35">
        <v>171.75</v>
      </c>
      <c r="M7390" s="36">
        <v>130.05000000000001</v>
      </c>
      <c r="N7390" s="37">
        <f t="shared" si="466"/>
        <v>301.8</v>
      </c>
    </row>
    <row r="7391" spans="1:14" ht="15.6" x14ac:dyDescent="0.3">
      <c r="A7391" s="39">
        <v>43773.75</v>
      </c>
      <c r="B7391" s="29">
        <f t="shared" si="463"/>
        <v>11</v>
      </c>
      <c r="C7391" s="34">
        <v>4</v>
      </c>
      <c r="D7391" s="35">
        <v>234.3</v>
      </c>
      <c r="E7391" s="36">
        <v>240.9</v>
      </c>
      <c r="F7391" s="37">
        <f t="shared" si="464"/>
        <v>475.20000000000005</v>
      </c>
      <c r="G7391" s="38"/>
      <c r="H7391" s="35">
        <v>250.28299999999999</v>
      </c>
      <c r="I7391" s="36">
        <v>213.75800000000001</v>
      </c>
      <c r="J7391" s="37">
        <f t="shared" si="465"/>
        <v>464.041</v>
      </c>
      <c r="K7391" s="38"/>
      <c r="L7391" s="35">
        <v>171.15</v>
      </c>
      <c r="M7391" s="36">
        <v>128.1</v>
      </c>
      <c r="N7391" s="37">
        <f t="shared" si="466"/>
        <v>299.25</v>
      </c>
    </row>
    <row r="7392" spans="1:14" ht="15.6" x14ac:dyDescent="0.3">
      <c r="A7392" s="40">
        <v>43773.791666666664</v>
      </c>
      <c r="B7392" s="29">
        <f t="shared" si="463"/>
        <v>11</v>
      </c>
      <c r="C7392" s="34">
        <v>4</v>
      </c>
      <c r="D7392" s="35">
        <v>234.9</v>
      </c>
      <c r="E7392" s="36">
        <v>216.9</v>
      </c>
      <c r="F7392" s="37">
        <f t="shared" si="464"/>
        <v>451.8</v>
      </c>
      <c r="G7392" s="38"/>
      <c r="H7392" s="35">
        <v>226.08199999999999</v>
      </c>
      <c r="I7392" s="36">
        <v>199.661</v>
      </c>
      <c r="J7392" s="37">
        <f t="shared" si="465"/>
        <v>425.74299999999999</v>
      </c>
      <c r="K7392" s="38"/>
      <c r="L7392" s="35">
        <v>152.25</v>
      </c>
      <c r="M7392" s="36">
        <v>114.3</v>
      </c>
      <c r="N7392" s="37">
        <f t="shared" si="466"/>
        <v>266.55</v>
      </c>
    </row>
    <row r="7393" spans="1:14" ht="15.6" x14ac:dyDescent="0.3">
      <c r="A7393" s="39">
        <v>43773.833333333336</v>
      </c>
      <c r="B7393" s="29">
        <f t="shared" si="463"/>
        <v>11</v>
      </c>
      <c r="C7393" s="34">
        <v>4</v>
      </c>
      <c r="D7393" s="35">
        <v>231.3</v>
      </c>
      <c r="E7393" s="36">
        <v>192.3</v>
      </c>
      <c r="F7393" s="37">
        <f t="shared" si="464"/>
        <v>423.6</v>
      </c>
      <c r="G7393" s="38"/>
      <c r="H7393" s="35">
        <v>184.62299999999999</v>
      </c>
      <c r="I7393" s="36">
        <v>169.71600000000001</v>
      </c>
      <c r="J7393" s="37">
        <f t="shared" si="465"/>
        <v>354.339</v>
      </c>
      <c r="K7393" s="38"/>
      <c r="L7393" s="35">
        <v>110.85</v>
      </c>
      <c r="M7393" s="36">
        <v>93.6</v>
      </c>
      <c r="N7393" s="37">
        <f t="shared" si="466"/>
        <v>204.45</v>
      </c>
    </row>
    <row r="7394" spans="1:14" ht="15.6" x14ac:dyDescent="0.3">
      <c r="A7394" s="40">
        <v>43773.875</v>
      </c>
      <c r="B7394" s="29">
        <f t="shared" si="463"/>
        <v>11</v>
      </c>
      <c r="C7394" s="34">
        <v>4</v>
      </c>
      <c r="D7394" s="35">
        <v>222.9</v>
      </c>
      <c r="E7394" s="36">
        <v>176.4</v>
      </c>
      <c r="F7394" s="37">
        <f t="shared" si="464"/>
        <v>399.3</v>
      </c>
      <c r="G7394" s="38"/>
      <c r="H7394" s="35">
        <v>174.107</v>
      </c>
      <c r="I7394" s="36">
        <v>160.75200000000001</v>
      </c>
      <c r="J7394" s="37">
        <f t="shared" si="465"/>
        <v>334.85900000000004</v>
      </c>
      <c r="K7394" s="38"/>
      <c r="L7394" s="35">
        <v>103.2</v>
      </c>
      <c r="M7394" s="36">
        <v>80.55</v>
      </c>
      <c r="N7394" s="37">
        <f t="shared" si="466"/>
        <v>183.75</v>
      </c>
    </row>
    <row r="7395" spans="1:14" ht="15.6" x14ac:dyDescent="0.3">
      <c r="A7395" s="39">
        <v>43773.916666666664</v>
      </c>
      <c r="B7395" s="29">
        <f t="shared" si="463"/>
        <v>11</v>
      </c>
      <c r="C7395" s="34">
        <v>4</v>
      </c>
      <c r="D7395" s="35">
        <v>213.75</v>
      </c>
      <c r="E7395" s="36">
        <v>173.85</v>
      </c>
      <c r="F7395" s="37">
        <f t="shared" si="464"/>
        <v>387.6</v>
      </c>
      <c r="G7395" s="38"/>
      <c r="H7395" s="35">
        <v>177.80699999999999</v>
      </c>
      <c r="I7395" s="36">
        <v>155.119</v>
      </c>
      <c r="J7395" s="37">
        <f t="shared" si="465"/>
        <v>332.92599999999999</v>
      </c>
      <c r="K7395" s="38"/>
      <c r="L7395" s="35">
        <v>101.25</v>
      </c>
      <c r="M7395" s="36">
        <v>77.849999999999994</v>
      </c>
      <c r="N7395" s="37">
        <f t="shared" si="466"/>
        <v>179.1</v>
      </c>
    </row>
    <row r="7396" spans="1:14" ht="15.6" x14ac:dyDescent="0.3">
      <c r="A7396" s="40">
        <v>43773.958333333336</v>
      </c>
      <c r="B7396" s="29">
        <f t="shared" si="463"/>
        <v>11</v>
      </c>
      <c r="C7396" s="34">
        <v>4</v>
      </c>
      <c r="D7396" s="35">
        <v>172.5</v>
      </c>
      <c r="E7396" s="36">
        <v>146.69999999999999</v>
      </c>
      <c r="F7396" s="37">
        <f t="shared" si="464"/>
        <v>319.2</v>
      </c>
      <c r="G7396" s="38"/>
      <c r="H7396" s="35">
        <v>169.34</v>
      </c>
      <c r="I7396" s="36">
        <v>147.29300000000001</v>
      </c>
      <c r="J7396" s="37">
        <f t="shared" si="465"/>
        <v>316.63300000000004</v>
      </c>
      <c r="K7396" s="38"/>
      <c r="L7396" s="35">
        <v>98.4</v>
      </c>
      <c r="M7396" s="36">
        <v>75.599999999999994</v>
      </c>
      <c r="N7396" s="37">
        <f t="shared" si="466"/>
        <v>174</v>
      </c>
    </row>
    <row r="7397" spans="1:14" ht="15.6" x14ac:dyDescent="0.3">
      <c r="A7397" s="39">
        <v>43773</v>
      </c>
      <c r="B7397" s="29">
        <f t="shared" si="463"/>
        <v>11</v>
      </c>
      <c r="C7397" s="34">
        <v>4</v>
      </c>
      <c r="D7397" s="35">
        <v>154.05000000000001</v>
      </c>
      <c r="E7397" s="36">
        <v>148.35</v>
      </c>
      <c r="F7397" s="37">
        <f t="shared" si="464"/>
        <v>302.39999999999998</v>
      </c>
      <c r="G7397" s="38"/>
      <c r="H7397" s="35">
        <v>167.83</v>
      </c>
      <c r="I7397" s="36">
        <v>149.33600000000001</v>
      </c>
      <c r="J7397" s="37">
        <f t="shared" si="465"/>
        <v>317.16600000000005</v>
      </c>
      <c r="K7397" s="38"/>
      <c r="L7397" s="35">
        <v>90.75</v>
      </c>
      <c r="M7397" s="36">
        <v>70.2</v>
      </c>
      <c r="N7397" s="37">
        <f t="shared" si="466"/>
        <v>160.94999999999999</v>
      </c>
    </row>
    <row r="7398" spans="1:14" ht="15.6" x14ac:dyDescent="0.3">
      <c r="A7398" s="40">
        <v>43774.041666666664</v>
      </c>
      <c r="B7398" s="29">
        <f t="shared" si="463"/>
        <v>11</v>
      </c>
      <c r="C7398" s="34">
        <v>5</v>
      </c>
      <c r="D7398" s="35">
        <v>134.4</v>
      </c>
      <c r="E7398" s="36">
        <v>140.85</v>
      </c>
      <c r="F7398" s="37">
        <f t="shared" si="464"/>
        <v>275.25</v>
      </c>
      <c r="G7398" s="38"/>
      <c r="H7398" s="35">
        <v>160.27600000000001</v>
      </c>
      <c r="I7398" s="36">
        <v>124.209</v>
      </c>
      <c r="J7398" s="37">
        <f t="shared" si="465"/>
        <v>284.48500000000001</v>
      </c>
      <c r="K7398" s="38"/>
      <c r="L7398" s="35">
        <v>84.75</v>
      </c>
      <c r="M7398" s="36">
        <v>63</v>
      </c>
      <c r="N7398" s="37">
        <f t="shared" si="466"/>
        <v>147.75</v>
      </c>
    </row>
    <row r="7399" spans="1:14" ht="15.6" x14ac:dyDescent="0.3">
      <c r="A7399" s="39">
        <v>43774.083333333336</v>
      </c>
      <c r="B7399" s="29">
        <f t="shared" si="463"/>
        <v>11</v>
      </c>
      <c r="C7399" s="34">
        <v>5</v>
      </c>
      <c r="D7399" s="35">
        <v>121.2</v>
      </c>
      <c r="E7399" s="36">
        <v>126.75</v>
      </c>
      <c r="F7399" s="37">
        <f t="shared" si="464"/>
        <v>247.95</v>
      </c>
      <c r="G7399" s="38"/>
      <c r="H7399" s="35">
        <v>155.696</v>
      </c>
      <c r="I7399" s="36">
        <v>103.967</v>
      </c>
      <c r="J7399" s="37">
        <f t="shared" si="465"/>
        <v>259.66300000000001</v>
      </c>
      <c r="K7399" s="38"/>
      <c r="L7399" s="35">
        <v>80.099999999999994</v>
      </c>
      <c r="M7399" s="36">
        <v>61.95</v>
      </c>
      <c r="N7399" s="37">
        <f t="shared" si="466"/>
        <v>142.05000000000001</v>
      </c>
    </row>
    <row r="7400" spans="1:14" ht="15.6" x14ac:dyDescent="0.3">
      <c r="A7400" s="40">
        <v>43774.125</v>
      </c>
      <c r="B7400" s="29">
        <f t="shared" si="463"/>
        <v>11</v>
      </c>
      <c r="C7400" s="34">
        <v>5</v>
      </c>
      <c r="D7400" s="35">
        <v>113.7</v>
      </c>
      <c r="E7400" s="36">
        <v>121.8</v>
      </c>
      <c r="F7400" s="37">
        <f t="shared" si="464"/>
        <v>235.5</v>
      </c>
      <c r="G7400" s="38"/>
      <c r="H7400" s="35">
        <v>154.208</v>
      </c>
      <c r="I7400" s="36">
        <v>104.944</v>
      </c>
      <c r="J7400" s="37">
        <f t="shared" si="465"/>
        <v>259.15199999999999</v>
      </c>
      <c r="K7400" s="38"/>
      <c r="L7400" s="35">
        <v>80.25</v>
      </c>
      <c r="M7400" s="36">
        <v>62.7</v>
      </c>
      <c r="N7400" s="37">
        <f t="shared" si="466"/>
        <v>142.94999999999999</v>
      </c>
    </row>
    <row r="7401" spans="1:14" ht="15.6" x14ac:dyDescent="0.3">
      <c r="A7401" s="39">
        <v>43774.166666666664</v>
      </c>
      <c r="B7401" s="29">
        <f t="shared" si="463"/>
        <v>11</v>
      </c>
      <c r="C7401" s="34">
        <v>5</v>
      </c>
      <c r="D7401" s="35">
        <v>114.75</v>
      </c>
      <c r="E7401" s="36">
        <v>112.95</v>
      </c>
      <c r="F7401" s="37">
        <f t="shared" si="464"/>
        <v>227.7</v>
      </c>
      <c r="G7401" s="38"/>
      <c r="H7401" s="35">
        <v>147.97800000000001</v>
      </c>
      <c r="I7401" s="36">
        <v>104.94799999999999</v>
      </c>
      <c r="J7401" s="37">
        <f t="shared" si="465"/>
        <v>252.92599999999999</v>
      </c>
      <c r="K7401" s="38"/>
      <c r="L7401" s="35">
        <v>80.099999999999994</v>
      </c>
      <c r="M7401" s="36">
        <v>61.8</v>
      </c>
      <c r="N7401" s="37">
        <f t="shared" si="466"/>
        <v>141.89999999999998</v>
      </c>
    </row>
    <row r="7402" spans="1:14" ht="15.6" x14ac:dyDescent="0.3">
      <c r="A7402" s="40">
        <v>43774.208333333336</v>
      </c>
      <c r="B7402" s="29">
        <f t="shared" si="463"/>
        <v>11</v>
      </c>
      <c r="C7402" s="34">
        <v>5</v>
      </c>
      <c r="D7402" s="35">
        <v>114.9</v>
      </c>
      <c r="E7402" s="36">
        <v>108.9</v>
      </c>
      <c r="F7402" s="37">
        <f t="shared" si="464"/>
        <v>223.8</v>
      </c>
      <c r="G7402" s="38"/>
      <c r="H7402" s="35">
        <v>150.93299999999999</v>
      </c>
      <c r="I7402" s="36">
        <v>105.012</v>
      </c>
      <c r="J7402" s="37">
        <f t="shared" si="465"/>
        <v>255.94499999999999</v>
      </c>
      <c r="K7402" s="38"/>
      <c r="L7402" s="35">
        <v>89.85</v>
      </c>
      <c r="M7402" s="36">
        <v>63.15</v>
      </c>
      <c r="N7402" s="37">
        <f t="shared" si="466"/>
        <v>153</v>
      </c>
    </row>
    <row r="7403" spans="1:14" ht="15.6" x14ac:dyDescent="0.3">
      <c r="A7403" s="39">
        <v>43774.25</v>
      </c>
      <c r="B7403" s="29">
        <f t="shared" si="463"/>
        <v>11</v>
      </c>
      <c r="C7403" s="34">
        <v>5</v>
      </c>
      <c r="D7403" s="35">
        <v>116.85</v>
      </c>
      <c r="E7403" s="36">
        <v>111.6</v>
      </c>
      <c r="F7403" s="37">
        <f t="shared" si="464"/>
        <v>228.45</v>
      </c>
      <c r="G7403" s="38"/>
      <c r="H7403" s="35">
        <v>159.018</v>
      </c>
      <c r="I7403" s="36">
        <v>110.04</v>
      </c>
      <c r="J7403" s="37">
        <f t="shared" si="465"/>
        <v>269.05799999999999</v>
      </c>
      <c r="K7403" s="38"/>
      <c r="L7403" s="35">
        <v>91.2</v>
      </c>
      <c r="M7403" s="36">
        <v>61.65</v>
      </c>
      <c r="N7403" s="37">
        <f t="shared" si="466"/>
        <v>152.85</v>
      </c>
    </row>
    <row r="7404" spans="1:14" ht="15.6" x14ac:dyDescent="0.3">
      <c r="A7404" s="40">
        <v>43774.291666666664</v>
      </c>
      <c r="B7404" s="29">
        <f t="shared" si="463"/>
        <v>11</v>
      </c>
      <c r="C7404" s="34">
        <v>5</v>
      </c>
      <c r="D7404" s="35">
        <v>115.2</v>
      </c>
      <c r="E7404" s="36">
        <v>136.05000000000001</v>
      </c>
      <c r="F7404" s="37">
        <f t="shared" si="464"/>
        <v>251.25</v>
      </c>
      <c r="G7404" s="38"/>
      <c r="H7404" s="35">
        <v>180.07499999999999</v>
      </c>
      <c r="I7404" s="36">
        <v>126.19499999999999</v>
      </c>
      <c r="J7404" s="37">
        <f t="shared" si="465"/>
        <v>306.27</v>
      </c>
      <c r="K7404" s="38"/>
      <c r="L7404" s="35">
        <v>97.2</v>
      </c>
      <c r="M7404" s="36">
        <v>65.7</v>
      </c>
      <c r="N7404" s="37">
        <f t="shared" si="466"/>
        <v>162.9</v>
      </c>
    </row>
    <row r="7405" spans="1:14" ht="15.6" x14ac:dyDescent="0.3">
      <c r="A7405" s="39">
        <v>43774.333333333336</v>
      </c>
      <c r="B7405" s="29">
        <f t="shared" si="463"/>
        <v>11</v>
      </c>
      <c r="C7405" s="34">
        <v>5</v>
      </c>
      <c r="D7405" s="35">
        <v>157.80000000000001</v>
      </c>
      <c r="E7405" s="36">
        <v>191.25</v>
      </c>
      <c r="F7405" s="37">
        <f t="shared" si="464"/>
        <v>349.05</v>
      </c>
      <c r="G7405" s="38"/>
      <c r="H7405" s="35">
        <v>213.339</v>
      </c>
      <c r="I7405" s="36">
        <v>156.084</v>
      </c>
      <c r="J7405" s="37">
        <f t="shared" si="465"/>
        <v>369.423</v>
      </c>
      <c r="K7405" s="38"/>
      <c r="L7405" s="35">
        <v>126</v>
      </c>
      <c r="M7405" s="36">
        <v>85.95</v>
      </c>
      <c r="N7405" s="37">
        <f t="shared" si="466"/>
        <v>211.95</v>
      </c>
    </row>
    <row r="7406" spans="1:14" ht="15.6" x14ac:dyDescent="0.3">
      <c r="A7406" s="40">
        <v>43774.375</v>
      </c>
      <c r="B7406" s="29">
        <f t="shared" si="463"/>
        <v>11</v>
      </c>
      <c r="C7406" s="34">
        <v>5</v>
      </c>
      <c r="D7406" s="35">
        <v>176.7</v>
      </c>
      <c r="E7406" s="36">
        <v>204.45</v>
      </c>
      <c r="F7406" s="37">
        <f t="shared" si="464"/>
        <v>381.15</v>
      </c>
      <c r="G7406" s="38"/>
      <c r="H7406" s="35">
        <v>224.35900000000001</v>
      </c>
      <c r="I7406" s="36">
        <v>188.04499999999999</v>
      </c>
      <c r="J7406" s="37">
        <f t="shared" si="465"/>
        <v>412.404</v>
      </c>
      <c r="K7406" s="38"/>
      <c r="L7406" s="35">
        <v>144.15</v>
      </c>
      <c r="M7406" s="36">
        <v>105</v>
      </c>
      <c r="N7406" s="37">
        <f t="shared" si="466"/>
        <v>249.15</v>
      </c>
    </row>
    <row r="7407" spans="1:14" ht="15.6" x14ac:dyDescent="0.3">
      <c r="A7407" s="39">
        <v>43774.416666666664</v>
      </c>
      <c r="B7407" s="29">
        <f t="shared" si="463"/>
        <v>11</v>
      </c>
      <c r="C7407" s="34">
        <v>5</v>
      </c>
      <c r="D7407" s="35">
        <v>209.7</v>
      </c>
      <c r="E7407" s="36">
        <v>240.3</v>
      </c>
      <c r="F7407" s="37">
        <f t="shared" si="464"/>
        <v>450</v>
      </c>
      <c r="G7407" s="38"/>
      <c r="H7407" s="35">
        <v>239.297</v>
      </c>
      <c r="I7407" s="36">
        <v>209.83799999999999</v>
      </c>
      <c r="J7407" s="37">
        <f t="shared" si="465"/>
        <v>449.13499999999999</v>
      </c>
      <c r="K7407" s="38"/>
      <c r="L7407" s="35">
        <v>162.75</v>
      </c>
      <c r="M7407" s="36">
        <v>119.4</v>
      </c>
      <c r="N7407" s="37">
        <f t="shared" si="466"/>
        <v>282.14999999999998</v>
      </c>
    </row>
    <row r="7408" spans="1:14" ht="15.6" x14ac:dyDescent="0.3">
      <c r="A7408" s="40">
        <v>43774.458333333336</v>
      </c>
      <c r="B7408" s="29">
        <f t="shared" si="463"/>
        <v>11</v>
      </c>
      <c r="C7408" s="34">
        <v>5</v>
      </c>
      <c r="D7408" s="35">
        <v>226.2</v>
      </c>
      <c r="E7408" s="36">
        <v>278.25</v>
      </c>
      <c r="F7408" s="37">
        <f t="shared" si="464"/>
        <v>504.45</v>
      </c>
      <c r="G7408" s="38"/>
      <c r="H7408" s="35">
        <v>259.74</v>
      </c>
      <c r="I7408" s="36">
        <v>226.74799999999999</v>
      </c>
      <c r="J7408" s="37">
        <f t="shared" si="465"/>
        <v>486.488</v>
      </c>
      <c r="K7408" s="38"/>
      <c r="L7408" s="35">
        <v>182.4</v>
      </c>
      <c r="M7408" s="36">
        <v>128.85</v>
      </c>
      <c r="N7408" s="37">
        <f t="shared" si="466"/>
        <v>311.25</v>
      </c>
    </row>
    <row r="7409" spans="1:14" ht="15.6" x14ac:dyDescent="0.3">
      <c r="A7409" s="39">
        <v>43774.5</v>
      </c>
      <c r="B7409" s="29">
        <f t="shared" si="463"/>
        <v>11</v>
      </c>
      <c r="C7409" s="34">
        <v>5</v>
      </c>
      <c r="D7409" s="35">
        <v>235.5</v>
      </c>
      <c r="E7409" s="36">
        <v>286.35000000000002</v>
      </c>
      <c r="F7409" s="37">
        <f t="shared" si="464"/>
        <v>521.85</v>
      </c>
      <c r="G7409" s="38"/>
      <c r="H7409" s="35">
        <v>254.73</v>
      </c>
      <c r="I7409" s="36">
        <v>231.364</v>
      </c>
      <c r="J7409" s="37">
        <f t="shared" si="465"/>
        <v>486.09399999999999</v>
      </c>
      <c r="K7409" s="38"/>
      <c r="L7409" s="35">
        <v>190.5</v>
      </c>
      <c r="M7409" s="36">
        <v>135.30000000000001</v>
      </c>
      <c r="N7409" s="37">
        <f t="shared" si="466"/>
        <v>325.8</v>
      </c>
    </row>
    <row r="7410" spans="1:14" ht="15.6" x14ac:dyDescent="0.3">
      <c r="A7410" s="40">
        <v>43774.541666666664</v>
      </c>
      <c r="B7410" s="29">
        <f t="shared" si="463"/>
        <v>11</v>
      </c>
      <c r="C7410" s="34">
        <v>5</v>
      </c>
      <c r="D7410" s="35">
        <v>250.65</v>
      </c>
      <c r="E7410" s="36">
        <v>277.64999999999998</v>
      </c>
      <c r="F7410" s="37">
        <f t="shared" si="464"/>
        <v>528.29999999999995</v>
      </c>
      <c r="G7410" s="38"/>
      <c r="H7410" s="35">
        <v>248.58199999999999</v>
      </c>
      <c r="I7410" s="36">
        <v>233.23699999999999</v>
      </c>
      <c r="J7410" s="37">
        <f t="shared" si="465"/>
        <v>481.81899999999996</v>
      </c>
      <c r="K7410" s="38"/>
      <c r="L7410" s="35">
        <v>191.7</v>
      </c>
      <c r="M7410" s="36">
        <v>138.75</v>
      </c>
      <c r="N7410" s="37">
        <f t="shared" si="466"/>
        <v>330.45</v>
      </c>
    </row>
    <row r="7411" spans="1:14" ht="15.6" x14ac:dyDescent="0.3">
      <c r="A7411" s="39">
        <v>43774.583333333336</v>
      </c>
      <c r="B7411" s="29">
        <f t="shared" si="463"/>
        <v>11</v>
      </c>
      <c r="C7411" s="34">
        <v>5</v>
      </c>
      <c r="D7411" s="35">
        <v>253.05</v>
      </c>
      <c r="E7411" s="36">
        <v>277.05</v>
      </c>
      <c r="F7411" s="37">
        <f t="shared" si="464"/>
        <v>530.1</v>
      </c>
      <c r="G7411" s="38"/>
      <c r="H7411" s="35">
        <v>254.416</v>
      </c>
      <c r="I7411" s="36">
        <v>233.78399999999999</v>
      </c>
      <c r="J7411" s="37">
        <f t="shared" si="465"/>
        <v>488.2</v>
      </c>
      <c r="K7411" s="38"/>
      <c r="L7411" s="35">
        <v>187.65</v>
      </c>
      <c r="M7411" s="36">
        <v>140.85</v>
      </c>
      <c r="N7411" s="37">
        <f t="shared" si="466"/>
        <v>328.5</v>
      </c>
    </row>
    <row r="7412" spans="1:14" ht="15.6" x14ac:dyDescent="0.3">
      <c r="A7412" s="40">
        <v>43774.625</v>
      </c>
      <c r="B7412" s="29">
        <f t="shared" si="463"/>
        <v>11</v>
      </c>
      <c r="C7412" s="34">
        <v>5</v>
      </c>
      <c r="D7412" s="35">
        <v>253.35</v>
      </c>
      <c r="E7412" s="36">
        <v>277.35000000000002</v>
      </c>
      <c r="F7412" s="37">
        <f t="shared" si="464"/>
        <v>530.70000000000005</v>
      </c>
      <c r="G7412" s="38"/>
      <c r="H7412" s="35">
        <v>245.09100000000001</v>
      </c>
      <c r="I7412" s="36">
        <v>232.065</v>
      </c>
      <c r="J7412" s="37">
        <f t="shared" si="465"/>
        <v>477.15600000000001</v>
      </c>
      <c r="K7412" s="38"/>
      <c r="L7412" s="35">
        <v>179.7</v>
      </c>
      <c r="M7412" s="36">
        <v>138.15</v>
      </c>
      <c r="N7412" s="37">
        <f t="shared" si="466"/>
        <v>317.85000000000002</v>
      </c>
    </row>
    <row r="7413" spans="1:14" ht="15.6" x14ac:dyDescent="0.3">
      <c r="A7413" s="39">
        <v>43774.666666666664</v>
      </c>
      <c r="B7413" s="29">
        <f t="shared" si="463"/>
        <v>11</v>
      </c>
      <c r="C7413" s="34">
        <v>5</v>
      </c>
      <c r="D7413" s="35">
        <v>248.85</v>
      </c>
      <c r="E7413" s="36">
        <v>271.95</v>
      </c>
      <c r="F7413" s="37">
        <f t="shared" si="464"/>
        <v>520.79999999999995</v>
      </c>
      <c r="G7413" s="38"/>
      <c r="H7413" s="35">
        <v>252.16499999999999</v>
      </c>
      <c r="I7413" s="36">
        <v>230.631</v>
      </c>
      <c r="J7413" s="37">
        <f t="shared" si="465"/>
        <v>482.79599999999999</v>
      </c>
      <c r="K7413" s="38"/>
      <c r="L7413" s="35">
        <v>177.75</v>
      </c>
      <c r="M7413" s="36">
        <v>133.5</v>
      </c>
      <c r="N7413" s="37">
        <f t="shared" si="466"/>
        <v>311.25</v>
      </c>
    </row>
    <row r="7414" spans="1:14" ht="15.6" x14ac:dyDescent="0.3">
      <c r="A7414" s="40">
        <v>43774.708333333336</v>
      </c>
      <c r="B7414" s="29">
        <f t="shared" si="463"/>
        <v>11</v>
      </c>
      <c r="C7414" s="34">
        <v>5</v>
      </c>
      <c r="D7414" s="35">
        <v>239.85</v>
      </c>
      <c r="E7414" s="36">
        <v>264.3</v>
      </c>
      <c r="F7414" s="37">
        <f t="shared" si="464"/>
        <v>504.15</v>
      </c>
      <c r="G7414" s="38"/>
      <c r="H7414" s="35">
        <v>239.952</v>
      </c>
      <c r="I7414" s="36">
        <v>226.47399999999999</v>
      </c>
      <c r="J7414" s="37">
        <f t="shared" si="465"/>
        <v>466.42599999999999</v>
      </c>
      <c r="K7414" s="38"/>
      <c r="L7414" s="35">
        <v>177.3</v>
      </c>
      <c r="M7414" s="36">
        <v>131.55000000000001</v>
      </c>
      <c r="N7414" s="37">
        <f t="shared" si="466"/>
        <v>308.85000000000002</v>
      </c>
    </row>
    <row r="7415" spans="1:14" ht="15.6" x14ac:dyDescent="0.3">
      <c r="A7415" s="39">
        <v>43774.75</v>
      </c>
      <c r="B7415" s="29">
        <f t="shared" si="463"/>
        <v>11</v>
      </c>
      <c r="C7415" s="34">
        <v>5</v>
      </c>
      <c r="D7415" s="35">
        <v>236.1</v>
      </c>
      <c r="E7415" s="36">
        <v>246.3</v>
      </c>
      <c r="F7415" s="37">
        <f t="shared" si="464"/>
        <v>482.4</v>
      </c>
      <c r="G7415" s="38"/>
      <c r="H7415" s="35">
        <v>237.69399999999999</v>
      </c>
      <c r="I7415" s="36">
        <v>219.578</v>
      </c>
      <c r="J7415" s="37">
        <f t="shared" si="465"/>
        <v>457.27199999999999</v>
      </c>
      <c r="K7415" s="38"/>
      <c r="L7415" s="35">
        <v>172.05</v>
      </c>
      <c r="M7415" s="36">
        <v>128.85</v>
      </c>
      <c r="N7415" s="37">
        <f t="shared" si="466"/>
        <v>300.89999999999998</v>
      </c>
    </row>
    <row r="7416" spans="1:14" ht="15.6" x14ac:dyDescent="0.3">
      <c r="A7416" s="40">
        <v>43774.791666666664</v>
      </c>
      <c r="B7416" s="29">
        <f t="shared" si="463"/>
        <v>11</v>
      </c>
      <c r="C7416" s="34">
        <v>5</v>
      </c>
      <c r="D7416" s="35">
        <v>229.8</v>
      </c>
      <c r="E7416" s="36">
        <v>227.25</v>
      </c>
      <c r="F7416" s="37">
        <f t="shared" si="464"/>
        <v>457.05</v>
      </c>
      <c r="G7416" s="38"/>
      <c r="H7416" s="35">
        <v>228.13499999999999</v>
      </c>
      <c r="I7416" s="36">
        <v>201.55699999999999</v>
      </c>
      <c r="J7416" s="37">
        <f t="shared" si="465"/>
        <v>429.69200000000001</v>
      </c>
      <c r="K7416" s="38"/>
      <c r="L7416" s="35">
        <v>156.30000000000001</v>
      </c>
      <c r="M7416" s="36">
        <v>117.6</v>
      </c>
      <c r="N7416" s="37">
        <f t="shared" si="466"/>
        <v>273.89999999999998</v>
      </c>
    </row>
    <row r="7417" spans="1:14" ht="15.6" x14ac:dyDescent="0.3">
      <c r="A7417" s="39">
        <v>43774.833333333336</v>
      </c>
      <c r="B7417" s="29">
        <f t="shared" si="463"/>
        <v>11</v>
      </c>
      <c r="C7417" s="34">
        <v>5</v>
      </c>
      <c r="D7417" s="35">
        <v>223.95</v>
      </c>
      <c r="E7417" s="36">
        <v>196.35</v>
      </c>
      <c r="F7417" s="37">
        <f t="shared" si="464"/>
        <v>420.29999999999995</v>
      </c>
      <c r="G7417" s="38"/>
      <c r="H7417" s="35">
        <v>175.13200000000001</v>
      </c>
      <c r="I7417" s="36">
        <v>164.833</v>
      </c>
      <c r="J7417" s="37">
        <f t="shared" si="465"/>
        <v>339.96500000000003</v>
      </c>
      <c r="K7417" s="38"/>
      <c r="L7417" s="35">
        <v>112.35</v>
      </c>
      <c r="M7417" s="36">
        <v>94.95</v>
      </c>
      <c r="N7417" s="37">
        <f t="shared" si="466"/>
        <v>207.3</v>
      </c>
    </row>
    <row r="7418" spans="1:14" ht="15.6" x14ac:dyDescent="0.3">
      <c r="A7418" s="40">
        <v>43774.875</v>
      </c>
      <c r="B7418" s="29">
        <f t="shared" si="463"/>
        <v>11</v>
      </c>
      <c r="C7418" s="34">
        <v>5</v>
      </c>
      <c r="D7418" s="35">
        <v>220.2</v>
      </c>
      <c r="E7418" s="36">
        <v>187.05</v>
      </c>
      <c r="F7418" s="37">
        <f t="shared" si="464"/>
        <v>407.25</v>
      </c>
      <c r="G7418" s="38"/>
      <c r="H7418" s="35">
        <v>174.601</v>
      </c>
      <c r="I7418" s="36">
        <v>156.018</v>
      </c>
      <c r="J7418" s="37">
        <f t="shared" si="465"/>
        <v>330.61900000000003</v>
      </c>
      <c r="K7418" s="38"/>
      <c r="L7418" s="35">
        <v>101.7</v>
      </c>
      <c r="M7418" s="36">
        <v>82.2</v>
      </c>
      <c r="N7418" s="37">
        <f t="shared" si="466"/>
        <v>183.9</v>
      </c>
    </row>
    <row r="7419" spans="1:14" ht="15.6" x14ac:dyDescent="0.3">
      <c r="A7419" s="39">
        <v>43774.916666666664</v>
      </c>
      <c r="B7419" s="29">
        <f t="shared" si="463"/>
        <v>11</v>
      </c>
      <c r="C7419" s="34">
        <v>5</v>
      </c>
      <c r="D7419" s="35">
        <v>211.2</v>
      </c>
      <c r="E7419" s="36">
        <v>180.15</v>
      </c>
      <c r="F7419" s="37">
        <f t="shared" si="464"/>
        <v>391.35</v>
      </c>
      <c r="G7419" s="38"/>
      <c r="H7419" s="35">
        <v>176.55600000000001</v>
      </c>
      <c r="I7419" s="36">
        <v>154.756</v>
      </c>
      <c r="J7419" s="37">
        <f t="shared" si="465"/>
        <v>331.31200000000001</v>
      </c>
      <c r="K7419" s="38"/>
      <c r="L7419" s="35">
        <v>95.85</v>
      </c>
      <c r="M7419" s="36">
        <v>76.349999999999994</v>
      </c>
      <c r="N7419" s="37">
        <f t="shared" si="466"/>
        <v>172.2</v>
      </c>
    </row>
    <row r="7420" spans="1:14" ht="15.6" x14ac:dyDescent="0.3">
      <c r="A7420" s="40">
        <v>43774.958333333336</v>
      </c>
      <c r="B7420" s="29">
        <f t="shared" si="463"/>
        <v>11</v>
      </c>
      <c r="C7420" s="34">
        <v>5</v>
      </c>
      <c r="D7420" s="35">
        <v>163.5</v>
      </c>
      <c r="E7420" s="36">
        <v>155.25</v>
      </c>
      <c r="F7420" s="37">
        <f t="shared" si="464"/>
        <v>318.75</v>
      </c>
      <c r="G7420" s="38"/>
      <c r="H7420" s="35">
        <v>172.62700000000001</v>
      </c>
      <c r="I7420" s="36">
        <v>150.41800000000001</v>
      </c>
      <c r="J7420" s="37">
        <f t="shared" si="465"/>
        <v>323.04500000000002</v>
      </c>
      <c r="K7420" s="38"/>
      <c r="L7420" s="35">
        <v>91.95</v>
      </c>
      <c r="M7420" s="36">
        <v>70.2</v>
      </c>
      <c r="N7420" s="37">
        <f t="shared" si="466"/>
        <v>162.15</v>
      </c>
    </row>
    <row r="7421" spans="1:14" ht="15.6" x14ac:dyDescent="0.3">
      <c r="A7421" s="39">
        <v>43774</v>
      </c>
      <c r="B7421" s="29">
        <f t="shared" si="463"/>
        <v>11</v>
      </c>
      <c r="C7421" s="34">
        <v>5</v>
      </c>
      <c r="D7421" s="35">
        <v>152.85</v>
      </c>
      <c r="E7421" s="36">
        <v>149.55000000000001</v>
      </c>
      <c r="F7421" s="37">
        <f t="shared" si="464"/>
        <v>302.39999999999998</v>
      </c>
      <c r="G7421" s="38"/>
      <c r="H7421" s="35">
        <v>170.12899999999999</v>
      </c>
      <c r="I7421" s="36">
        <v>150.386</v>
      </c>
      <c r="J7421" s="37">
        <f t="shared" si="465"/>
        <v>320.51499999999999</v>
      </c>
      <c r="K7421" s="38"/>
      <c r="L7421" s="35">
        <v>86.4</v>
      </c>
      <c r="M7421" s="36">
        <v>65.7</v>
      </c>
      <c r="N7421" s="37">
        <f t="shared" si="466"/>
        <v>152.10000000000002</v>
      </c>
    </row>
    <row r="7422" spans="1:14" ht="15.6" x14ac:dyDescent="0.3">
      <c r="A7422" s="40">
        <v>43775.041666666664</v>
      </c>
      <c r="B7422" s="29">
        <f t="shared" si="463"/>
        <v>11</v>
      </c>
      <c r="C7422" s="34">
        <v>6</v>
      </c>
      <c r="D7422" s="35">
        <v>136.94999999999999</v>
      </c>
      <c r="E7422" s="36">
        <v>140.4</v>
      </c>
      <c r="F7422" s="37">
        <f t="shared" si="464"/>
        <v>277.35000000000002</v>
      </c>
      <c r="G7422" s="38"/>
      <c r="H7422" s="35">
        <v>160.02099999999999</v>
      </c>
      <c r="I7422" s="36">
        <v>118.861</v>
      </c>
      <c r="J7422" s="37">
        <f t="shared" si="465"/>
        <v>278.88200000000001</v>
      </c>
      <c r="K7422" s="38"/>
      <c r="L7422" s="35">
        <v>83.1</v>
      </c>
      <c r="M7422" s="36">
        <v>63.15</v>
      </c>
      <c r="N7422" s="37">
        <f t="shared" si="466"/>
        <v>146.25</v>
      </c>
    </row>
    <row r="7423" spans="1:14" ht="15.6" x14ac:dyDescent="0.3">
      <c r="A7423" s="39">
        <v>43775.083333333336</v>
      </c>
      <c r="B7423" s="29">
        <f t="shared" si="463"/>
        <v>11</v>
      </c>
      <c r="C7423" s="34">
        <v>6</v>
      </c>
      <c r="D7423" s="35">
        <v>122.4</v>
      </c>
      <c r="E7423" s="36">
        <v>121.35</v>
      </c>
      <c r="F7423" s="37">
        <f t="shared" si="464"/>
        <v>243.75</v>
      </c>
      <c r="G7423" s="38"/>
      <c r="H7423" s="35">
        <v>156.506</v>
      </c>
      <c r="I7423" s="36">
        <v>101.495</v>
      </c>
      <c r="J7423" s="37">
        <f t="shared" si="465"/>
        <v>258.00099999999998</v>
      </c>
      <c r="K7423" s="38"/>
      <c r="L7423" s="35">
        <v>79.349999999999994</v>
      </c>
      <c r="M7423" s="36">
        <v>64.650000000000006</v>
      </c>
      <c r="N7423" s="37">
        <f t="shared" si="466"/>
        <v>144</v>
      </c>
    </row>
    <row r="7424" spans="1:14" ht="15.6" x14ac:dyDescent="0.3">
      <c r="A7424" s="40">
        <v>43775.125</v>
      </c>
      <c r="B7424" s="29">
        <f t="shared" si="463"/>
        <v>11</v>
      </c>
      <c r="C7424" s="34">
        <v>6</v>
      </c>
      <c r="D7424" s="35">
        <v>119.4</v>
      </c>
      <c r="E7424" s="36">
        <v>120.45</v>
      </c>
      <c r="F7424" s="37">
        <f t="shared" si="464"/>
        <v>239.85000000000002</v>
      </c>
      <c r="G7424" s="38"/>
      <c r="H7424" s="35">
        <v>157.32499999999999</v>
      </c>
      <c r="I7424" s="36">
        <v>102.104</v>
      </c>
      <c r="J7424" s="37">
        <f t="shared" si="465"/>
        <v>259.42899999999997</v>
      </c>
      <c r="K7424" s="38"/>
      <c r="L7424" s="35">
        <v>81</v>
      </c>
      <c r="M7424" s="36">
        <v>63.45</v>
      </c>
      <c r="N7424" s="37">
        <f t="shared" si="466"/>
        <v>144.44999999999999</v>
      </c>
    </row>
    <row r="7425" spans="1:14" ht="15.6" x14ac:dyDescent="0.3">
      <c r="A7425" s="39">
        <v>43775.166666666664</v>
      </c>
      <c r="B7425" s="29">
        <f t="shared" si="463"/>
        <v>11</v>
      </c>
      <c r="C7425" s="34">
        <v>6</v>
      </c>
      <c r="D7425" s="35">
        <v>119.25</v>
      </c>
      <c r="E7425" s="36">
        <v>113.55</v>
      </c>
      <c r="F7425" s="37">
        <f t="shared" si="464"/>
        <v>232.8</v>
      </c>
      <c r="G7425" s="38"/>
      <c r="H7425" s="35">
        <v>145.20599999999999</v>
      </c>
      <c r="I7425" s="36">
        <v>104.059</v>
      </c>
      <c r="J7425" s="37">
        <f t="shared" si="465"/>
        <v>249.26499999999999</v>
      </c>
      <c r="K7425" s="38"/>
      <c r="L7425" s="35">
        <v>84.3</v>
      </c>
      <c r="M7425" s="36">
        <v>64.05</v>
      </c>
      <c r="N7425" s="37">
        <f t="shared" si="466"/>
        <v>148.35</v>
      </c>
    </row>
    <row r="7426" spans="1:14" ht="15.6" x14ac:dyDescent="0.3">
      <c r="A7426" s="40">
        <v>43775.208333333336</v>
      </c>
      <c r="B7426" s="29">
        <f t="shared" si="463"/>
        <v>11</v>
      </c>
      <c r="C7426" s="34">
        <v>6</v>
      </c>
      <c r="D7426" s="35">
        <v>119.4</v>
      </c>
      <c r="E7426" s="36">
        <v>109.5</v>
      </c>
      <c r="F7426" s="37">
        <f t="shared" si="464"/>
        <v>228.9</v>
      </c>
      <c r="G7426" s="38"/>
      <c r="H7426" s="35">
        <v>146.81299999999999</v>
      </c>
      <c r="I7426" s="36">
        <v>107.495</v>
      </c>
      <c r="J7426" s="37">
        <f t="shared" si="465"/>
        <v>254.30799999999999</v>
      </c>
      <c r="K7426" s="38"/>
      <c r="L7426" s="35">
        <v>90.45</v>
      </c>
      <c r="M7426" s="36">
        <v>63.45</v>
      </c>
      <c r="N7426" s="37">
        <f t="shared" si="466"/>
        <v>153.9</v>
      </c>
    </row>
    <row r="7427" spans="1:14" ht="15.6" x14ac:dyDescent="0.3">
      <c r="A7427" s="39">
        <v>43775.25</v>
      </c>
      <c r="B7427" s="29">
        <f t="shared" si="463"/>
        <v>11</v>
      </c>
      <c r="C7427" s="34">
        <v>6</v>
      </c>
      <c r="D7427" s="35">
        <v>121.8</v>
      </c>
      <c r="E7427" s="36">
        <v>111.9</v>
      </c>
      <c r="F7427" s="37">
        <f t="shared" si="464"/>
        <v>233.7</v>
      </c>
      <c r="G7427" s="38"/>
      <c r="H7427" s="35">
        <v>159.833</v>
      </c>
      <c r="I7427" s="36">
        <v>111.93899999999999</v>
      </c>
      <c r="J7427" s="37">
        <f t="shared" si="465"/>
        <v>271.77199999999999</v>
      </c>
      <c r="K7427" s="38"/>
      <c r="L7427" s="35">
        <v>92.85</v>
      </c>
      <c r="M7427" s="36">
        <v>62.4</v>
      </c>
      <c r="N7427" s="37">
        <f t="shared" si="466"/>
        <v>155.25</v>
      </c>
    </row>
    <row r="7428" spans="1:14" ht="15.6" x14ac:dyDescent="0.3">
      <c r="A7428" s="40">
        <v>43775.291666666664</v>
      </c>
      <c r="B7428" s="29">
        <f t="shared" si="463"/>
        <v>11</v>
      </c>
      <c r="C7428" s="34">
        <v>6</v>
      </c>
      <c r="D7428" s="35">
        <v>120.15</v>
      </c>
      <c r="E7428" s="36">
        <v>132.6</v>
      </c>
      <c r="F7428" s="37">
        <f t="shared" si="464"/>
        <v>252.75</v>
      </c>
      <c r="G7428" s="38"/>
      <c r="H7428" s="35">
        <v>181.08199999999999</v>
      </c>
      <c r="I7428" s="36">
        <v>124.369</v>
      </c>
      <c r="J7428" s="37">
        <f t="shared" si="465"/>
        <v>305.45100000000002</v>
      </c>
      <c r="K7428" s="38"/>
      <c r="L7428" s="35">
        <v>96.75</v>
      </c>
      <c r="M7428" s="36">
        <v>65.849999999999994</v>
      </c>
      <c r="N7428" s="37">
        <f t="shared" si="466"/>
        <v>162.6</v>
      </c>
    </row>
    <row r="7429" spans="1:14" ht="15.6" x14ac:dyDescent="0.3">
      <c r="A7429" s="39">
        <v>43775.333333333336</v>
      </c>
      <c r="B7429" s="29">
        <f t="shared" si="463"/>
        <v>11</v>
      </c>
      <c r="C7429" s="34">
        <v>6</v>
      </c>
      <c r="D7429" s="35">
        <v>166.65</v>
      </c>
      <c r="E7429" s="36">
        <v>194.55</v>
      </c>
      <c r="F7429" s="37">
        <f t="shared" si="464"/>
        <v>361.20000000000005</v>
      </c>
      <c r="G7429" s="38"/>
      <c r="H7429" s="35">
        <v>208.80099999999999</v>
      </c>
      <c r="I7429" s="36">
        <v>156.97999999999999</v>
      </c>
      <c r="J7429" s="37">
        <f t="shared" si="465"/>
        <v>365.78099999999995</v>
      </c>
      <c r="K7429" s="38"/>
      <c r="L7429" s="35">
        <v>120.9</v>
      </c>
      <c r="M7429" s="36">
        <v>85.95</v>
      </c>
      <c r="N7429" s="37">
        <f t="shared" si="466"/>
        <v>206.85000000000002</v>
      </c>
    </row>
    <row r="7430" spans="1:14" ht="15.6" x14ac:dyDescent="0.3">
      <c r="A7430" s="40">
        <v>43775.375</v>
      </c>
      <c r="B7430" s="29">
        <f t="shared" si="463"/>
        <v>11</v>
      </c>
      <c r="C7430" s="34">
        <v>6</v>
      </c>
      <c r="D7430" s="35">
        <v>176.1</v>
      </c>
      <c r="E7430" s="36">
        <v>199.5</v>
      </c>
      <c r="F7430" s="37">
        <f t="shared" si="464"/>
        <v>375.6</v>
      </c>
      <c r="G7430" s="38"/>
      <c r="H7430" s="35">
        <v>220.273</v>
      </c>
      <c r="I7430" s="36">
        <v>182.33699999999999</v>
      </c>
      <c r="J7430" s="37">
        <f t="shared" si="465"/>
        <v>402.61</v>
      </c>
      <c r="K7430" s="38"/>
      <c r="L7430" s="35">
        <v>142.35</v>
      </c>
      <c r="M7430" s="36">
        <v>101.25</v>
      </c>
      <c r="N7430" s="37">
        <f t="shared" si="466"/>
        <v>243.6</v>
      </c>
    </row>
    <row r="7431" spans="1:14" ht="15.6" x14ac:dyDescent="0.3">
      <c r="A7431" s="39">
        <v>43775.416666666664</v>
      </c>
      <c r="B7431" s="29">
        <f t="shared" si="463"/>
        <v>11</v>
      </c>
      <c r="C7431" s="34">
        <v>6</v>
      </c>
      <c r="D7431" s="35">
        <v>202.8</v>
      </c>
      <c r="E7431" s="36">
        <v>226.05</v>
      </c>
      <c r="F7431" s="37">
        <f t="shared" si="464"/>
        <v>428.85</v>
      </c>
      <c r="G7431" s="38"/>
      <c r="H7431" s="35">
        <v>236.30799999999999</v>
      </c>
      <c r="I7431" s="36">
        <v>204.911</v>
      </c>
      <c r="J7431" s="37">
        <f t="shared" si="465"/>
        <v>441.21899999999999</v>
      </c>
      <c r="K7431" s="38"/>
      <c r="L7431" s="35">
        <v>157.94999999999999</v>
      </c>
      <c r="M7431" s="36">
        <v>114.3</v>
      </c>
      <c r="N7431" s="37">
        <f t="shared" si="466"/>
        <v>272.25</v>
      </c>
    </row>
    <row r="7432" spans="1:14" ht="15.6" x14ac:dyDescent="0.3">
      <c r="A7432" s="40">
        <v>43775.458333333336</v>
      </c>
      <c r="B7432" s="29">
        <f t="shared" ref="B7432:B7495" si="467">MONTH(A7432)</f>
        <v>11</v>
      </c>
      <c r="C7432" s="34">
        <v>6</v>
      </c>
      <c r="D7432" s="35">
        <v>226.8</v>
      </c>
      <c r="E7432" s="36">
        <v>264.60000000000002</v>
      </c>
      <c r="F7432" s="37">
        <f t="shared" ref="F7432:F7495" si="468">D7432+E7432</f>
        <v>491.40000000000003</v>
      </c>
      <c r="G7432" s="38"/>
      <c r="H7432" s="35">
        <v>254.458</v>
      </c>
      <c r="I7432" s="36">
        <v>223.91</v>
      </c>
      <c r="J7432" s="37">
        <f t="shared" ref="J7432:J7495" si="469">H7432+I7432</f>
        <v>478.36799999999999</v>
      </c>
      <c r="K7432" s="38"/>
      <c r="L7432" s="35">
        <v>169.8</v>
      </c>
      <c r="M7432" s="36">
        <v>129.15</v>
      </c>
      <c r="N7432" s="37">
        <f t="shared" ref="N7432:N7495" si="470">L7432+M7432</f>
        <v>298.95000000000005</v>
      </c>
    </row>
    <row r="7433" spans="1:14" ht="15.6" x14ac:dyDescent="0.3">
      <c r="A7433" s="39">
        <v>43775.5</v>
      </c>
      <c r="B7433" s="29">
        <f t="shared" si="467"/>
        <v>11</v>
      </c>
      <c r="C7433" s="34">
        <v>6</v>
      </c>
      <c r="D7433" s="35">
        <v>239.7</v>
      </c>
      <c r="E7433" s="36">
        <v>268.8</v>
      </c>
      <c r="F7433" s="37">
        <f t="shared" si="468"/>
        <v>508.5</v>
      </c>
      <c r="G7433" s="38"/>
      <c r="H7433" s="35">
        <v>249.24700000000001</v>
      </c>
      <c r="I7433" s="36">
        <v>231.22</v>
      </c>
      <c r="J7433" s="37">
        <f t="shared" si="469"/>
        <v>480.46699999999998</v>
      </c>
      <c r="K7433" s="38"/>
      <c r="L7433" s="35">
        <v>168.75</v>
      </c>
      <c r="M7433" s="36">
        <v>132.15</v>
      </c>
      <c r="N7433" s="37">
        <f t="shared" si="470"/>
        <v>300.89999999999998</v>
      </c>
    </row>
    <row r="7434" spans="1:14" ht="15.6" x14ac:dyDescent="0.3">
      <c r="A7434" s="40">
        <v>43775.541666666664</v>
      </c>
      <c r="B7434" s="29">
        <f t="shared" si="467"/>
        <v>11</v>
      </c>
      <c r="C7434" s="34">
        <v>6</v>
      </c>
      <c r="D7434" s="35">
        <v>255.45</v>
      </c>
      <c r="E7434" s="36">
        <v>265.05</v>
      </c>
      <c r="F7434" s="37">
        <f t="shared" si="468"/>
        <v>520.5</v>
      </c>
      <c r="G7434" s="38"/>
      <c r="H7434" s="35">
        <v>242.33500000000001</v>
      </c>
      <c r="I7434" s="36">
        <v>231.458</v>
      </c>
      <c r="J7434" s="37">
        <f t="shared" si="469"/>
        <v>473.79300000000001</v>
      </c>
      <c r="K7434" s="38"/>
      <c r="L7434" s="35">
        <v>172.95</v>
      </c>
      <c r="M7434" s="36">
        <v>132</v>
      </c>
      <c r="N7434" s="37">
        <f t="shared" si="470"/>
        <v>304.95</v>
      </c>
    </row>
    <row r="7435" spans="1:14" ht="15.6" x14ac:dyDescent="0.3">
      <c r="A7435" s="39">
        <v>43775.583333333336</v>
      </c>
      <c r="B7435" s="29">
        <f t="shared" si="467"/>
        <v>11</v>
      </c>
      <c r="C7435" s="34">
        <v>6</v>
      </c>
      <c r="D7435" s="35">
        <v>261.3</v>
      </c>
      <c r="E7435" s="36">
        <v>272.85000000000002</v>
      </c>
      <c r="F7435" s="37">
        <f t="shared" si="468"/>
        <v>534.15000000000009</v>
      </c>
      <c r="G7435" s="38"/>
      <c r="H7435" s="35">
        <v>257.95699999999999</v>
      </c>
      <c r="I7435" s="36">
        <v>239.20400000000001</v>
      </c>
      <c r="J7435" s="37">
        <f t="shared" si="469"/>
        <v>497.161</v>
      </c>
      <c r="K7435" s="38"/>
      <c r="L7435" s="35">
        <v>175.2</v>
      </c>
      <c r="M7435" s="36">
        <v>134.1</v>
      </c>
      <c r="N7435" s="37">
        <f t="shared" si="470"/>
        <v>309.29999999999995</v>
      </c>
    </row>
    <row r="7436" spans="1:14" ht="15.6" x14ac:dyDescent="0.3">
      <c r="A7436" s="40">
        <v>43775.625</v>
      </c>
      <c r="B7436" s="29">
        <f t="shared" si="467"/>
        <v>11</v>
      </c>
      <c r="C7436" s="34">
        <v>6</v>
      </c>
      <c r="D7436" s="35">
        <v>262.95</v>
      </c>
      <c r="E7436" s="36">
        <v>268.35000000000002</v>
      </c>
      <c r="F7436" s="37">
        <f t="shared" si="468"/>
        <v>531.29999999999995</v>
      </c>
      <c r="G7436" s="38"/>
      <c r="H7436" s="35">
        <v>255.34299999999999</v>
      </c>
      <c r="I7436" s="36">
        <v>236.05199999999999</v>
      </c>
      <c r="J7436" s="37">
        <f t="shared" si="469"/>
        <v>491.39499999999998</v>
      </c>
      <c r="K7436" s="38"/>
      <c r="L7436" s="35">
        <v>180.9</v>
      </c>
      <c r="M7436" s="36">
        <v>134.25</v>
      </c>
      <c r="N7436" s="37">
        <f t="shared" si="470"/>
        <v>315.14999999999998</v>
      </c>
    </row>
    <row r="7437" spans="1:14" ht="15.6" x14ac:dyDescent="0.3">
      <c r="A7437" s="39">
        <v>43775.666666666664</v>
      </c>
      <c r="B7437" s="29">
        <f t="shared" si="467"/>
        <v>11</v>
      </c>
      <c r="C7437" s="34">
        <v>6</v>
      </c>
      <c r="D7437" s="35">
        <v>254.25</v>
      </c>
      <c r="E7437" s="36">
        <v>269.10000000000002</v>
      </c>
      <c r="F7437" s="37">
        <f t="shared" si="468"/>
        <v>523.35</v>
      </c>
      <c r="G7437" s="38"/>
      <c r="H7437" s="35">
        <v>260.35899999999998</v>
      </c>
      <c r="I7437" s="36">
        <v>232.12100000000001</v>
      </c>
      <c r="J7437" s="37">
        <f t="shared" si="469"/>
        <v>492.48</v>
      </c>
      <c r="K7437" s="38"/>
      <c r="L7437" s="35">
        <v>179.4</v>
      </c>
      <c r="M7437" s="36">
        <v>132.15</v>
      </c>
      <c r="N7437" s="37">
        <f t="shared" si="470"/>
        <v>311.55</v>
      </c>
    </row>
    <row r="7438" spans="1:14" ht="15.6" x14ac:dyDescent="0.3">
      <c r="A7438" s="40">
        <v>43775.708333333336</v>
      </c>
      <c r="B7438" s="29">
        <f t="shared" si="467"/>
        <v>11</v>
      </c>
      <c r="C7438" s="34">
        <v>6</v>
      </c>
      <c r="D7438" s="35">
        <v>251.25</v>
      </c>
      <c r="E7438" s="36">
        <v>255.9</v>
      </c>
      <c r="F7438" s="37">
        <f t="shared" si="468"/>
        <v>507.15</v>
      </c>
      <c r="G7438" s="38"/>
      <c r="H7438" s="35">
        <v>254.21299999999999</v>
      </c>
      <c r="I7438" s="36">
        <v>233.63499999999999</v>
      </c>
      <c r="J7438" s="37">
        <f t="shared" si="469"/>
        <v>487.84799999999996</v>
      </c>
      <c r="K7438" s="38"/>
      <c r="L7438" s="35">
        <v>173.1</v>
      </c>
      <c r="M7438" s="36">
        <v>133.19999999999999</v>
      </c>
      <c r="N7438" s="37">
        <f t="shared" si="470"/>
        <v>306.29999999999995</v>
      </c>
    </row>
    <row r="7439" spans="1:14" ht="15.6" x14ac:dyDescent="0.3">
      <c r="A7439" s="39">
        <v>43775.75</v>
      </c>
      <c r="B7439" s="29">
        <f t="shared" si="467"/>
        <v>11</v>
      </c>
      <c r="C7439" s="34">
        <v>6</v>
      </c>
      <c r="D7439" s="35">
        <v>242.85</v>
      </c>
      <c r="E7439" s="36">
        <v>241.65</v>
      </c>
      <c r="F7439" s="37">
        <f t="shared" si="468"/>
        <v>484.5</v>
      </c>
      <c r="G7439" s="38"/>
      <c r="H7439" s="35">
        <v>244.209</v>
      </c>
      <c r="I7439" s="36">
        <v>221.839</v>
      </c>
      <c r="J7439" s="37">
        <f t="shared" si="469"/>
        <v>466.048</v>
      </c>
      <c r="K7439" s="38"/>
      <c r="L7439" s="35">
        <v>169.2</v>
      </c>
      <c r="M7439" s="36">
        <v>130.65</v>
      </c>
      <c r="N7439" s="37">
        <f t="shared" si="470"/>
        <v>299.85000000000002</v>
      </c>
    </row>
    <row r="7440" spans="1:14" ht="15.6" x14ac:dyDescent="0.3">
      <c r="A7440" s="40">
        <v>43775.791666666664</v>
      </c>
      <c r="B7440" s="29">
        <f t="shared" si="467"/>
        <v>11</v>
      </c>
      <c r="C7440" s="34">
        <v>6</v>
      </c>
      <c r="D7440" s="35">
        <v>246.15</v>
      </c>
      <c r="E7440" s="36">
        <v>220.8</v>
      </c>
      <c r="F7440" s="37">
        <f t="shared" si="468"/>
        <v>466.95000000000005</v>
      </c>
      <c r="G7440" s="38"/>
      <c r="H7440" s="35">
        <v>223.3</v>
      </c>
      <c r="I7440" s="36">
        <v>205.62200000000001</v>
      </c>
      <c r="J7440" s="37">
        <f t="shared" si="469"/>
        <v>428.92200000000003</v>
      </c>
      <c r="K7440" s="38"/>
      <c r="L7440" s="35">
        <v>155.55000000000001</v>
      </c>
      <c r="M7440" s="36">
        <v>118.95</v>
      </c>
      <c r="N7440" s="37">
        <f t="shared" si="470"/>
        <v>274.5</v>
      </c>
    </row>
    <row r="7441" spans="1:14" ht="15.6" x14ac:dyDescent="0.3">
      <c r="A7441" s="39">
        <v>43775.833333333336</v>
      </c>
      <c r="B7441" s="29">
        <f t="shared" si="467"/>
        <v>11</v>
      </c>
      <c r="C7441" s="34">
        <v>6</v>
      </c>
      <c r="D7441" s="35">
        <v>238.95</v>
      </c>
      <c r="E7441" s="36">
        <v>194.7</v>
      </c>
      <c r="F7441" s="37">
        <f t="shared" si="468"/>
        <v>433.65</v>
      </c>
      <c r="G7441" s="38"/>
      <c r="H7441" s="35">
        <v>181.72300000000001</v>
      </c>
      <c r="I7441" s="36">
        <v>171.833</v>
      </c>
      <c r="J7441" s="37">
        <f t="shared" si="469"/>
        <v>353.55600000000004</v>
      </c>
      <c r="K7441" s="38"/>
      <c r="L7441" s="35">
        <v>117</v>
      </c>
      <c r="M7441" s="36">
        <v>93</v>
      </c>
      <c r="N7441" s="37">
        <f t="shared" si="470"/>
        <v>210</v>
      </c>
    </row>
    <row r="7442" spans="1:14" ht="15.6" x14ac:dyDescent="0.3">
      <c r="A7442" s="40">
        <v>43775.875</v>
      </c>
      <c r="B7442" s="29">
        <f t="shared" si="467"/>
        <v>11</v>
      </c>
      <c r="C7442" s="34">
        <v>6</v>
      </c>
      <c r="D7442" s="35">
        <v>225.3</v>
      </c>
      <c r="E7442" s="36">
        <v>180.6</v>
      </c>
      <c r="F7442" s="37">
        <f t="shared" si="468"/>
        <v>405.9</v>
      </c>
      <c r="G7442" s="38"/>
      <c r="H7442" s="35">
        <v>174.417</v>
      </c>
      <c r="I7442" s="36">
        <v>163.81299999999999</v>
      </c>
      <c r="J7442" s="37">
        <f t="shared" si="469"/>
        <v>338.23</v>
      </c>
      <c r="K7442" s="38"/>
      <c r="L7442" s="35">
        <v>102.45</v>
      </c>
      <c r="M7442" s="36">
        <v>84</v>
      </c>
      <c r="N7442" s="37">
        <f t="shared" si="470"/>
        <v>186.45</v>
      </c>
    </row>
    <row r="7443" spans="1:14" ht="15.6" x14ac:dyDescent="0.3">
      <c r="A7443" s="39">
        <v>43775.916666666664</v>
      </c>
      <c r="B7443" s="29">
        <f t="shared" si="467"/>
        <v>11</v>
      </c>
      <c r="C7443" s="34">
        <v>6</v>
      </c>
      <c r="D7443" s="35">
        <v>216.9</v>
      </c>
      <c r="E7443" s="36">
        <v>177.45</v>
      </c>
      <c r="F7443" s="37">
        <f t="shared" si="468"/>
        <v>394.35</v>
      </c>
      <c r="G7443" s="38"/>
      <c r="H7443" s="35">
        <v>177.387</v>
      </c>
      <c r="I7443" s="36">
        <v>159.15899999999999</v>
      </c>
      <c r="J7443" s="37">
        <f t="shared" si="469"/>
        <v>336.54599999999999</v>
      </c>
      <c r="K7443" s="38"/>
      <c r="L7443" s="35">
        <v>98.4</v>
      </c>
      <c r="M7443" s="36">
        <v>77.099999999999994</v>
      </c>
      <c r="N7443" s="37">
        <f t="shared" si="470"/>
        <v>175.5</v>
      </c>
    </row>
    <row r="7444" spans="1:14" ht="15.6" x14ac:dyDescent="0.3">
      <c r="A7444" s="40">
        <v>43775.958333333336</v>
      </c>
      <c r="B7444" s="29">
        <f t="shared" si="467"/>
        <v>11</v>
      </c>
      <c r="C7444" s="34">
        <v>6</v>
      </c>
      <c r="D7444" s="35">
        <v>175.95</v>
      </c>
      <c r="E7444" s="36">
        <v>151.80000000000001</v>
      </c>
      <c r="F7444" s="37">
        <f t="shared" si="468"/>
        <v>327.75</v>
      </c>
      <c r="G7444" s="38"/>
      <c r="H7444" s="35">
        <v>175.148</v>
      </c>
      <c r="I7444" s="36">
        <v>150.572</v>
      </c>
      <c r="J7444" s="37">
        <f t="shared" si="469"/>
        <v>325.72000000000003</v>
      </c>
      <c r="K7444" s="38"/>
      <c r="L7444" s="35">
        <v>99.6</v>
      </c>
      <c r="M7444" s="36">
        <v>76.650000000000006</v>
      </c>
      <c r="N7444" s="37">
        <f t="shared" si="470"/>
        <v>176.25</v>
      </c>
    </row>
    <row r="7445" spans="1:14" ht="15.6" x14ac:dyDescent="0.3">
      <c r="A7445" s="39">
        <v>43775</v>
      </c>
      <c r="B7445" s="29">
        <f t="shared" si="467"/>
        <v>11</v>
      </c>
      <c r="C7445" s="34">
        <v>6</v>
      </c>
      <c r="D7445" s="35">
        <v>163.80000000000001</v>
      </c>
      <c r="E7445" s="36">
        <v>150</v>
      </c>
      <c r="F7445" s="37">
        <f t="shared" si="468"/>
        <v>313.8</v>
      </c>
      <c r="G7445" s="38"/>
      <c r="H7445" s="35">
        <v>172.40899999999999</v>
      </c>
      <c r="I7445" s="36">
        <v>151.614</v>
      </c>
      <c r="J7445" s="37">
        <f t="shared" si="469"/>
        <v>324.02300000000002</v>
      </c>
      <c r="K7445" s="38"/>
      <c r="L7445" s="35">
        <v>91.2</v>
      </c>
      <c r="M7445" s="36">
        <v>73.8</v>
      </c>
      <c r="N7445" s="37">
        <f t="shared" si="470"/>
        <v>165</v>
      </c>
    </row>
    <row r="7446" spans="1:14" ht="15.6" x14ac:dyDescent="0.3">
      <c r="A7446" s="40">
        <v>43776.041666666664</v>
      </c>
      <c r="B7446" s="29">
        <f t="shared" si="467"/>
        <v>11</v>
      </c>
      <c r="C7446" s="34">
        <v>7</v>
      </c>
      <c r="D7446" s="35">
        <v>147.75</v>
      </c>
      <c r="E7446" s="36">
        <v>144.30000000000001</v>
      </c>
      <c r="F7446" s="37">
        <f t="shared" si="468"/>
        <v>292.05</v>
      </c>
      <c r="G7446" s="38"/>
      <c r="H7446" s="35">
        <v>166.53700000000001</v>
      </c>
      <c r="I7446" s="36">
        <v>127.36499999999999</v>
      </c>
      <c r="J7446" s="37">
        <f t="shared" si="469"/>
        <v>293.90199999999999</v>
      </c>
      <c r="K7446" s="38"/>
      <c r="L7446" s="35">
        <v>86.55</v>
      </c>
      <c r="M7446" s="36">
        <v>73.95</v>
      </c>
      <c r="N7446" s="37">
        <f t="shared" si="470"/>
        <v>160.5</v>
      </c>
    </row>
    <row r="7447" spans="1:14" ht="15.6" x14ac:dyDescent="0.3">
      <c r="A7447" s="39">
        <v>43776.083333333336</v>
      </c>
      <c r="B7447" s="29">
        <f t="shared" si="467"/>
        <v>11</v>
      </c>
      <c r="C7447" s="34">
        <v>7</v>
      </c>
      <c r="D7447" s="35">
        <v>134.25</v>
      </c>
      <c r="E7447" s="36">
        <v>125.25</v>
      </c>
      <c r="F7447" s="37">
        <f t="shared" si="468"/>
        <v>259.5</v>
      </c>
      <c r="G7447" s="38"/>
      <c r="H7447" s="35">
        <v>160.69399999999999</v>
      </c>
      <c r="I7447" s="36">
        <v>110.858</v>
      </c>
      <c r="J7447" s="37">
        <f t="shared" si="469"/>
        <v>271.55200000000002</v>
      </c>
      <c r="K7447" s="38"/>
      <c r="L7447" s="35">
        <v>81.150000000000006</v>
      </c>
      <c r="M7447" s="36">
        <v>72.45</v>
      </c>
      <c r="N7447" s="37">
        <f t="shared" si="470"/>
        <v>153.60000000000002</v>
      </c>
    </row>
    <row r="7448" spans="1:14" ht="15.6" x14ac:dyDescent="0.3">
      <c r="A7448" s="40">
        <v>43776.125</v>
      </c>
      <c r="B7448" s="29">
        <f t="shared" si="467"/>
        <v>11</v>
      </c>
      <c r="C7448" s="34">
        <v>7</v>
      </c>
      <c r="D7448" s="35">
        <v>127.8</v>
      </c>
      <c r="E7448" s="36">
        <v>177</v>
      </c>
      <c r="F7448" s="37">
        <f t="shared" si="468"/>
        <v>304.8</v>
      </c>
      <c r="G7448" s="38"/>
      <c r="H7448" s="35">
        <v>159.834</v>
      </c>
      <c r="I7448" s="36">
        <v>110.961</v>
      </c>
      <c r="J7448" s="37">
        <f t="shared" si="469"/>
        <v>270.79500000000002</v>
      </c>
      <c r="K7448" s="38"/>
      <c r="L7448" s="35">
        <v>85.2</v>
      </c>
      <c r="M7448" s="36">
        <v>73.8</v>
      </c>
      <c r="N7448" s="37">
        <f t="shared" si="470"/>
        <v>159</v>
      </c>
    </row>
    <row r="7449" spans="1:14" ht="15.6" x14ac:dyDescent="0.3">
      <c r="A7449" s="39">
        <v>43776.166666666664</v>
      </c>
      <c r="B7449" s="29">
        <f t="shared" si="467"/>
        <v>11</v>
      </c>
      <c r="C7449" s="34">
        <v>7</v>
      </c>
      <c r="D7449" s="35">
        <v>128.1</v>
      </c>
      <c r="E7449" s="36">
        <v>181.5</v>
      </c>
      <c r="F7449" s="37">
        <f t="shared" si="468"/>
        <v>309.60000000000002</v>
      </c>
      <c r="G7449" s="38"/>
      <c r="H7449" s="35">
        <v>146.56800000000001</v>
      </c>
      <c r="I7449" s="36">
        <v>117.66</v>
      </c>
      <c r="J7449" s="37">
        <f t="shared" si="469"/>
        <v>264.22800000000001</v>
      </c>
      <c r="K7449" s="38"/>
      <c r="L7449" s="35">
        <v>90.9</v>
      </c>
      <c r="M7449" s="36">
        <v>72.75</v>
      </c>
      <c r="N7449" s="37">
        <f t="shared" si="470"/>
        <v>163.65</v>
      </c>
    </row>
    <row r="7450" spans="1:14" ht="15.6" x14ac:dyDescent="0.3">
      <c r="A7450" s="40">
        <v>43776.208333333336</v>
      </c>
      <c r="B7450" s="29">
        <f t="shared" si="467"/>
        <v>11</v>
      </c>
      <c r="C7450" s="34">
        <v>7</v>
      </c>
      <c r="D7450" s="35">
        <v>126.9</v>
      </c>
      <c r="E7450" s="36">
        <v>177</v>
      </c>
      <c r="F7450" s="37">
        <f t="shared" si="468"/>
        <v>303.89999999999998</v>
      </c>
      <c r="G7450" s="38"/>
      <c r="H7450" s="35">
        <v>162.357</v>
      </c>
      <c r="I7450" s="36">
        <v>119.28400000000001</v>
      </c>
      <c r="J7450" s="37">
        <f t="shared" si="469"/>
        <v>281.64100000000002</v>
      </c>
      <c r="K7450" s="38"/>
      <c r="L7450" s="35">
        <v>92.55</v>
      </c>
      <c r="M7450" s="36">
        <v>73.650000000000006</v>
      </c>
      <c r="N7450" s="37">
        <f t="shared" si="470"/>
        <v>166.2</v>
      </c>
    </row>
    <row r="7451" spans="1:14" ht="15.6" x14ac:dyDescent="0.3">
      <c r="A7451" s="39">
        <v>43776.25</v>
      </c>
      <c r="B7451" s="29">
        <f t="shared" si="467"/>
        <v>11</v>
      </c>
      <c r="C7451" s="34">
        <v>7</v>
      </c>
      <c r="D7451" s="35">
        <v>125.55</v>
      </c>
      <c r="E7451" s="36">
        <v>178.35</v>
      </c>
      <c r="F7451" s="37">
        <f t="shared" si="468"/>
        <v>303.89999999999998</v>
      </c>
      <c r="G7451" s="38"/>
      <c r="H7451" s="35">
        <v>166.179</v>
      </c>
      <c r="I7451" s="36">
        <v>124.432</v>
      </c>
      <c r="J7451" s="37">
        <f t="shared" si="469"/>
        <v>290.61099999999999</v>
      </c>
      <c r="K7451" s="38"/>
      <c r="L7451" s="35">
        <v>96.15</v>
      </c>
      <c r="M7451" s="36">
        <v>72.150000000000006</v>
      </c>
      <c r="N7451" s="37">
        <f t="shared" si="470"/>
        <v>168.3</v>
      </c>
    </row>
    <row r="7452" spans="1:14" ht="15.6" x14ac:dyDescent="0.3">
      <c r="A7452" s="40">
        <v>43776.291666666664</v>
      </c>
      <c r="B7452" s="29">
        <f t="shared" si="467"/>
        <v>11</v>
      </c>
      <c r="C7452" s="34">
        <v>7</v>
      </c>
      <c r="D7452" s="35">
        <v>126.45</v>
      </c>
      <c r="E7452" s="36">
        <v>201.45</v>
      </c>
      <c r="F7452" s="37">
        <f t="shared" si="468"/>
        <v>327.9</v>
      </c>
      <c r="G7452" s="38"/>
      <c r="H7452" s="35">
        <v>183.83199999999999</v>
      </c>
      <c r="I7452" s="36">
        <v>136.239</v>
      </c>
      <c r="J7452" s="37">
        <f t="shared" si="469"/>
        <v>320.07100000000003</v>
      </c>
      <c r="K7452" s="38"/>
      <c r="L7452" s="35">
        <v>99.9</v>
      </c>
      <c r="M7452" s="36">
        <v>76.05</v>
      </c>
      <c r="N7452" s="37">
        <f t="shared" si="470"/>
        <v>175.95</v>
      </c>
    </row>
    <row r="7453" spans="1:14" ht="15.6" x14ac:dyDescent="0.3">
      <c r="A7453" s="39">
        <v>43776.333333333336</v>
      </c>
      <c r="B7453" s="29">
        <f t="shared" si="467"/>
        <v>11</v>
      </c>
      <c r="C7453" s="34">
        <v>7</v>
      </c>
      <c r="D7453" s="35">
        <v>164.85</v>
      </c>
      <c r="E7453" s="36">
        <v>216.45</v>
      </c>
      <c r="F7453" s="37">
        <f t="shared" si="468"/>
        <v>381.29999999999995</v>
      </c>
      <c r="G7453" s="38"/>
      <c r="H7453" s="35">
        <v>217.55600000000001</v>
      </c>
      <c r="I7453" s="36">
        <v>160.566</v>
      </c>
      <c r="J7453" s="37">
        <f t="shared" si="469"/>
        <v>378.12200000000001</v>
      </c>
      <c r="K7453" s="38"/>
      <c r="L7453" s="35">
        <v>126.45</v>
      </c>
      <c r="M7453" s="36">
        <v>99.6</v>
      </c>
      <c r="N7453" s="37">
        <f t="shared" si="470"/>
        <v>226.05</v>
      </c>
    </row>
    <row r="7454" spans="1:14" ht="15.6" x14ac:dyDescent="0.3">
      <c r="A7454" s="40">
        <v>43776.375</v>
      </c>
      <c r="B7454" s="29">
        <f t="shared" si="467"/>
        <v>11</v>
      </c>
      <c r="C7454" s="34">
        <v>7</v>
      </c>
      <c r="D7454" s="35">
        <v>180</v>
      </c>
      <c r="E7454" s="36">
        <v>236.85</v>
      </c>
      <c r="F7454" s="37">
        <f t="shared" si="468"/>
        <v>416.85</v>
      </c>
      <c r="G7454" s="38"/>
      <c r="H7454" s="35">
        <v>230.227</v>
      </c>
      <c r="I7454" s="36">
        <v>184.809</v>
      </c>
      <c r="J7454" s="37">
        <f t="shared" si="469"/>
        <v>415.036</v>
      </c>
      <c r="K7454" s="38"/>
      <c r="L7454" s="35">
        <v>146.25</v>
      </c>
      <c r="M7454" s="36">
        <v>104.7</v>
      </c>
      <c r="N7454" s="37">
        <f t="shared" si="470"/>
        <v>250.95</v>
      </c>
    </row>
    <row r="7455" spans="1:14" ht="15.6" x14ac:dyDescent="0.3">
      <c r="A7455" s="39">
        <v>43776.416666666664</v>
      </c>
      <c r="B7455" s="29">
        <f t="shared" si="467"/>
        <v>11</v>
      </c>
      <c r="C7455" s="34">
        <v>7</v>
      </c>
      <c r="D7455" s="35">
        <v>207.45</v>
      </c>
      <c r="E7455" s="36">
        <v>288.3</v>
      </c>
      <c r="F7455" s="37">
        <f t="shared" si="468"/>
        <v>495.75</v>
      </c>
      <c r="G7455" s="38"/>
      <c r="H7455" s="35">
        <v>238.017</v>
      </c>
      <c r="I7455" s="36">
        <v>204.30500000000001</v>
      </c>
      <c r="J7455" s="37">
        <f t="shared" si="469"/>
        <v>442.322</v>
      </c>
      <c r="K7455" s="38"/>
      <c r="L7455" s="35">
        <v>163.65</v>
      </c>
      <c r="M7455" s="36">
        <v>114.45</v>
      </c>
      <c r="N7455" s="37">
        <f t="shared" si="470"/>
        <v>278.10000000000002</v>
      </c>
    </row>
    <row r="7456" spans="1:14" ht="15.6" x14ac:dyDescent="0.3">
      <c r="A7456" s="40">
        <v>43776.458333333336</v>
      </c>
      <c r="B7456" s="29">
        <f t="shared" si="467"/>
        <v>11</v>
      </c>
      <c r="C7456" s="34">
        <v>7</v>
      </c>
      <c r="D7456" s="35">
        <v>220.8</v>
      </c>
      <c r="E7456" s="36">
        <v>253.95</v>
      </c>
      <c r="F7456" s="37">
        <f t="shared" si="468"/>
        <v>474.75</v>
      </c>
      <c r="G7456" s="38"/>
      <c r="H7456" s="35">
        <v>257.44</v>
      </c>
      <c r="I7456" s="36">
        <v>220.744</v>
      </c>
      <c r="J7456" s="37">
        <f t="shared" si="469"/>
        <v>478.18399999999997</v>
      </c>
      <c r="K7456" s="38"/>
      <c r="L7456" s="35">
        <v>177.15</v>
      </c>
      <c r="M7456" s="36">
        <v>129.9</v>
      </c>
      <c r="N7456" s="37">
        <f t="shared" si="470"/>
        <v>307.05</v>
      </c>
    </row>
    <row r="7457" spans="1:14" ht="15.6" x14ac:dyDescent="0.3">
      <c r="A7457" s="39">
        <v>43776.5</v>
      </c>
      <c r="B7457" s="29">
        <f t="shared" si="467"/>
        <v>11</v>
      </c>
      <c r="C7457" s="34">
        <v>7</v>
      </c>
      <c r="D7457" s="35">
        <v>240.45</v>
      </c>
      <c r="E7457" s="36">
        <v>270.60000000000002</v>
      </c>
      <c r="F7457" s="37">
        <f t="shared" si="468"/>
        <v>511.05</v>
      </c>
      <c r="G7457" s="38"/>
      <c r="H7457" s="35">
        <v>249.94</v>
      </c>
      <c r="I7457" s="36">
        <v>229.37899999999999</v>
      </c>
      <c r="J7457" s="37">
        <f t="shared" si="469"/>
        <v>479.31899999999996</v>
      </c>
      <c r="K7457" s="38"/>
      <c r="L7457" s="35">
        <v>182.1</v>
      </c>
      <c r="M7457" s="36">
        <v>133.65</v>
      </c>
      <c r="N7457" s="37">
        <f t="shared" si="470"/>
        <v>315.75</v>
      </c>
    </row>
    <row r="7458" spans="1:14" ht="15.6" x14ac:dyDescent="0.3">
      <c r="A7458" s="40">
        <v>43776.541666666664</v>
      </c>
      <c r="B7458" s="29">
        <f t="shared" si="467"/>
        <v>11</v>
      </c>
      <c r="C7458" s="34">
        <v>7</v>
      </c>
      <c r="D7458" s="35">
        <v>253.8</v>
      </c>
      <c r="E7458" s="36">
        <v>310.05</v>
      </c>
      <c r="F7458" s="37">
        <f t="shared" si="468"/>
        <v>563.85</v>
      </c>
      <c r="G7458" s="38"/>
      <c r="H7458" s="35">
        <v>241.46</v>
      </c>
      <c r="I7458" s="36">
        <v>231.41499999999999</v>
      </c>
      <c r="J7458" s="37">
        <f t="shared" si="469"/>
        <v>472.875</v>
      </c>
      <c r="K7458" s="38"/>
      <c r="L7458" s="35">
        <v>186.3</v>
      </c>
      <c r="M7458" s="36">
        <v>133.80000000000001</v>
      </c>
      <c r="N7458" s="37">
        <f t="shared" si="470"/>
        <v>320.10000000000002</v>
      </c>
    </row>
    <row r="7459" spans="1:14" ht="15.6" x14ac:dyDescent="0.3">
      <c r="A7459" s="39">
        <v>43776.583333333336</v>
      </c>
      <c r="B7459" s="29">
        <f t="shared" si="467"/>
        <v>11</v>
      </c>
      <c r="C7459" s="34">
        <v>7</v>
      </c>
      <c r="D7459" s="35">
        <v>262.95</v>
      </c>
      <c r="E7459" s="36">
        <v>281.39999999999998</v>
      </c>
      <c r="F7459" s="37">
        <f t="shared" si="468"/>
        <v>544.34999999999991</v>
      </c>
      <c r="G7459" s="38"/>
      <c r="H7459" s="35">
        <v>250.64599999999999</v>
      </c>
      <c r="I7459" s="36">
        <v>237.73500000000001</v>
      </c>
      <c r="J7459" s="37">
        <f t="shared" si="469"/>
        <v>488.38099999999997</v>
      </c>
      <c r="K7459" s="38"/>
      <c r="L7459" s="35">
        <v>184.95</v>
      </c>
      <c r="M7459" s="36">
        <v>135.75</v>
      </c>
      <c r="N7459" s="37">
        <f t="shared" si="470"/>
        <v>320.7</v>
      </c>
    </row>
    <row r="7460" spans="1:14" ht="15.6" x14ac:dyDescent="0.3">
      <c r="A7460" s="40">
        <v>43776.625</v>
      </c>
      <c r="B7460" s="29">
        <f t="shared" si="467"/>
        <v>11</v>
      </c>
      <c r="C7460" s="34">
        <v>7</v>
      </c>
      <c r="D7460" s="35">
        <v>271.35000000000002</v>
      </c>
      <c r="E7460" s="36">
        <v>270.45</v>
      </c>
      <c r="F7460" s="37">
        <f t="shared" si="468"/>
        <v>541.79999999999995</v>
      </c>
      <c r="G7460" s="38"/>
      <c r="H7460" s="35">
        <v>249.989</v>
      </c>
      <c r="I7460" s="36">
        <v>235.40100000000001</v>
      </c>
      <c r="J7460" s="37">
        <f t="shared" si="469"/>
        <v>485.39</v>
      </c>
      <c r="K7460" s="38"/>
      <c r="L7460" s="35">
        <v>181.5</v>
      </c>
      <c r="M7460" s="36">
        <v>134.69999999999999</v>
      </c>
      <c r="N7460" s="37">
        <f t="shared" si="470"/>
        <v>316.2</v>
      </c>
    </row>
    <row r="7461" spans="1:14" ht="15.6" x14ac:dyDescent="0.3">
      <c r="A7461" s="39">
        <v>43776.666666666664</v>
      </c>
      <c r="B7461" s="29">
        <f t="shared" si="467"/>
        <v>11</v>
      </c>
      <c r="C7461" s="34">
        <v>7</v>
      </c>
      <c r="D7461" s="35">
        <v>263.39999999999998</v>
      </c>
      <c r="E7461" s="36">
        <v>275.10000000000002</v>
      </c>
      <c r="F7461" s="37">
        <f t="shared" si="468"/>
        <v>538.5</v>
      </c>
      <c r="G7461" s="38"/>
      <c r="H7461" s="35">
        <v>253.655</v>
      </c>
      <c r="I7461" s="36">
        <v>229.654</v>
      </c>
      <c r="J7461" s="37">
        <f t="shared" si="469"/>
        <v>483.30899999999997</v>
      </c>
      <c r="K7461" s="38"/>
      <c r="L7461" s="35">
        <v>182.7</v>
      </c>
      <c r="M7461" s="36">
        <v>133.35</v>
      </c>
      <c r="N7461" s="37">
        <f t="shared" si="470"/>
        <v>316.04999999999995</v>
      </c>
    </row>
    <row r="7462" spans="1:14" ht="15.6" x14ac:dyDescent="0.3">
      <c r="A7462" s="40">
        <v>43776.708333333336</v>
      </c>
      <c r="B7462" s="29">
        <f t="shared" si="467"/>
        <v>11</v>
      </c>
      <c r="C7462" s="34">
        <v>7</v>
      </c>
      <c r="D7462" s="35">
        <v>260.7</v>
      </c>
      <c r="E7462" s="36">
        <v>304.8</v>
      </c>
      <c r="F7462" s="37">
        <f t="shared" si="468"/>
        <v>565.5</v>
      </c>
      <c r="G7462" s="38"/>
      <c r="H7462" s="35">
        <v>249.38800000000001</v>
      </c>
      <c r="I7462" s="36">
        <v>229.45099999999999</v>
      </c>
      <c r="J7462" s="37">
        <f t="shared" si="469"/>
        <v>478.839</v>
      </c>
      <c r="K7462" s="38"/>
      <c r="L7462" s="35">
        <v>176.55</v>
      </c>
      <c r="M7462" s="36">
        <v>134.25</v>
      </c>
      <c r="N7462" s="37">
        <f t="shared" si="470"/>
        <v>310.8</v>
      </c>
    </row>
    <row r="7463" spans="1:14" ht="15.6" x14ac:dyDescent="0.3">
      <c r="A7463" s="39">
        <v>43776.75</v>
      </c>
      <c r="B7463" s="29">
        <f t="shared" si="467"/>
        <v>11</v>
      </c>
      <c r="C7463" s="34">
        <v>7</v>
      </c>
      <c r="D7463" s="35">
        <v>251.85</v>
      </c>
      <c r="E7463" s="36">
        <v>239.55</v>
      </c>
      <c r="F7463" s="37">
        <f t="shared" si="468"/>
        <v>491.4</v>
      </c>
      <c r="G7463" s="38"/>
      <c r="H7463" s="35">
        <v>246.267</v>
      </c>
      <c r="I7463" s="36">
        <v>221.42599999999999</v>
      </c>
      <c r="J7463" s="37">
        <f t="shared" si="469"/>
        <v>467.69299999999998</v>
      </c>
      <c r="K7463" s="38"/>
      <c r="L7463" s="35">
        <v>172.65</v>
      </c>
      <c r="M7463" s="36">
        <v>130.94999999999999</v>
      </c>
      <c r="N7463" s="37">
        <f t="shared" si="470"/>
        <v>303.60000000000002</v>
      </c>
    </row>
    <row r="7464" spans="1:14" ht="15.6" x14ac:dyDescent="0.3">
      <c r="A7464" s="40">
        <v>43776.791666666664</v>
      </c>
      <c r="B7464" s="29">
        <f t="shared" si="467"/>
        <v>11</v>
      </c>
      <c r="C7464" s="34">
        <v>7</v>
      </c>
      <c r="D7464" s="35">
        <v>250.5</v>
      </c>
      <c r="E7464" s="36">
        <v>219</v>
      </c>
      <c r="F7464" s="37">
        <f t="shared" si="468"/>
        <v>469.5</v>
      </c>
      <c r="G7464" s="38"/>
      <c r="H7464" s="35">
        <v>225.52500000000001</v>
      </c>
      <c r="I7464" s="36">
        <v>204.82499999999999</v>
      </c>
      <c r="J7464" s="37">
        <f t="shared" si="469"/>
        <v>430.35</v>
      </c>
      <c r="K7464" s="38"/>
      <c r="L7464" s="35">
        <v>157.94999999999999</v>
      </c>
      <c r="M7464" s="36">
        <v>119.85</v>
      </c>
      <c r="N7464" s="37">
        <f t="shared" si="470"/>
        <v>277.79999999999995</v>
      </c>
    </row>
    <row r="7465" spans="1:14" ht="15.6" x14ac:dyDescent="0.3">
      <c r="A7465" s="39">
        <v>43776.833333333336</v>
      </c>
      <c r="B7465" s="29">
        <f t="shared" si="467"/>
        <v>11</v>
      </c>
      <c r="C7465" s="34">
        <v>7</v>
      </c>
      <c r="D7465" s="35">
        <v>238.65</v>
      </c>
      <c r="E7465" s="36">
        <v>237.9</v>
      </c>
      <c r="F7465" s="37">
        <f t="shared" si="468"/>
        <v>476.55</v>
      </c>
      <c r="G7465" s="38"/>
      <c r="H7465" s="35">
        <v>212.68199999999999</v>
      </c>
      <c r="I7465" s="36">
        <v>191.69900000000001</v>
      </c>
      <c r="J7465" s="37">
        <f t="shared" si="469"/>
        <v>404.38099999999997</v>
      </c>
      <c r="K7465" s="38"/>
      <c r="L7465" s="35">
        <v>116.1</v>
      </c>
      <c r="M7465" s="36">
        <v>96.9</v>
      </c>
      <c r="N7465" s="37">
        <f t="shared" si="470"/>
        <v>213</v>
      </c>
    </row>
    <row r="7466" spans="1:14" ht="15.6" x14ac:dyDescent="0.3">
      <c r="A7466" s="40">
        <v>43776.875</v>
      </c>
      <c r="B7466" s="29">
        <f t="shared" si="467"/>
        <v>11</v>
      </c>
      <c r="C7466" s="34">
        <v>7</v>
      </c>
      <c r="D7466" s="35">
        <v>230.85</v>
      </c>
      <c r="E7466" s="36">
        <v>190.2</v>
      </c>
      <c r="F7466" s="37">
        <f t="shared" si="468"/>
        <v>421.04999999999995</v>
      </c>
      <c r="G7466" s="38"/>
      <c r="H7466" s="35">
        <v>204.24100000000001</v>
      </c>
      <c r="I7466" s="36">
        <v>183.31</v>
      </c>
      <c r="J7466" s="37">
        <f t="shared" si="469"/>
        <v>387.55100000000004</v>
      </c>
      <c r="K7466" s="38"/>
      <c r="L7466" s="35">
        <v>107.4</v>
      </c>
      <c r="M7466" s="36">
        <v>84.3</v>
      </c>
      <c r="N7466" s="37">
        <f t="shared" si="470"/>
        <v>191.7</v>
      </c>
    </row>
    <row r="7467" spans="1:14" ht="15.6" x14ac:dyDescent="0.3">
      <c r="A7467" s="39">
        <v>43776.916666666664</v>
      </c>
      <c r="B7467" s="29">
        <f t="shared" si="467"/>
        <v>11</v>
      </c>
      <c r="C7467" s="34">
        <v>7</v>
      </c>
      <c r="D7467" s="35">
        <v>218.1</v>
      </c>
      <c r="E7467" s="36">
        <v>173.7</v>
      </c>
      <c r="F7467" s="37">
        <f t="shared" si="468"/>
        <v>391.79999999999995</v>
      </c>
      <c r="G7467" s="38"/>
      <c r="H7467" s="35">
        <v>205.39599999999999</v>
      </c>
      <c r="I7467" s="36">
        <v>184.249</v>
      </c>
      <c r="J7467" s="37">
        <f t="shared" si="469"/>
        <v>389.64499999999998</v>
      </c>
      <c r="K7467" s="38"/>
      <c r="L7467" s="35">
        <v>107.55</v>
      </c>
      <c r="M7467" s="36">
        <v>75.900000000000006</v>
      </c>
      <c r="N7467" s="37">
        <f t="shared" si="470"/>
        <v>183.45</v>
      </c>
    </row>
    <row r="7468" spans="1:14" ht="15.6" x14ac:dyDescent="0.3">
      <c r="A7468" s="40">
        <v>43776.958333333336</v>
      </c>
      <c r="B7468" s="29">
        <f t="shared" si="467"/>
        <v>11</v>
      </c>
      <c r="C7468" s="34">
        <v>7</v>
      </c>
      <c r="D7468" s="35">
        <v>179.25</v>
      </c>
      <c r="E7468" s="36">
        <v>146.1</v>
      </c>
      <c r="F7468" s="37">
        <f t="shared" si="468"/>
        <v>325.35000000000002</v>
      </c>
      <c r="G7468" s="38"/>
      <c r="H7468" s="35">
        <v>203.249</v>
      </c>
      <c r="I7468" s="36">
        <v>173.13300000000001</v>
      </c>
      <c r="J7468" s="37">
        <f t="shared" si="469"/>
        <v>376.38200000000001</v>
      </c>
      <c r="K7468" s="38"/>
      <c r="L7468" s="35">
        <v>110.85</v>
      </c>
      <c r="M7468" s="36">
        <v>73.8</v>
      </c>
      <c r="N7468" s="37">
        <f t="shared" si="470"/>
        <v>184.64999999999998</v>
      </c>
    </row>
    <row r="7469" spans="1:14" ht="15.6" x14ac:dyDescent="0.3">
      <c r="A7469" s="39">
        <v>43776</v>
      </c>
      <c r="B7469" s="29">
        <f t="shared" si="467"/>
        <v>11</v>
      </c>
      <c r="C7469" s="34">
        <v>7</v>
      </c>
      <c r="D7469" s="35">
        <v>161.69999999999999</v>
      </c>
      <c r="E7469" s="36">
        <v>143.55000000000001</v>
      </c>
      <c r="F7469" s="37">
        <f t="shared" si="468"/>
        <v>305.25</v>
      </c>
      <c r="G7469" s="38"/>
      <c r="H7469" s="35">
        <v>169.40100000000001</v>
      </c>
      <c r="I7469" s="36">
        <v>156.15799999999999</v>
      </c>
      <c r="J7469" s="37">
        <f t="shared" si="469"/>
        <v>325.55899999999997</v>
      </c>
      <c r="K7469" s="38"/>
      <c r="L7469" s="35">
        <v>109.95</v>
      </c>
      <c r="M7469" s="36">
        <v>68.25</v>
      </c>
      <c r="N7469" s="37">
        <f t="shared" si="470"/>
        <v>178.2</v>
      </c>
    </row>
    <row r="7470" spans="1:14" ht="15.6" x14ac:dyDescent="0.3">
      <c r="A7470" s="40">
        <v>43777.041666666664</v>
      </c>
      <c r="B7470" s="29">
        <f t="shared" si="467"/>
        <v>11</v>
      </c>
      <c r="C7470" s="34">
        <v>8</v>
      </c>
      <c r="D7470" s="35">
        <v>145.80000000000001</v>
      </c>
      <c r="E7470" s="36">
        <v>135.9</v>
      </c>
      <c r="F7470" s="37">
        <f t="shared" si="468"/>
        <v>281.70000000000005</v>
      </c>
      <c r="G7470" s="38"/>
      <c r="H7470" s="35">
        <v>163.863</v>
      </c>
      <c r="I7470" s="36">
        <v>129.62700000000001</v>
      </c>
      <c r="J7470" s="37">
        <f t="shared" si="469"/>
        <v>293.49</v>
      </c>
      <c r="K7470" s="38"/>
      <c r="L7470" s="35">
        <v>102.15</v>
      </c>
      <c r="M7470" s="36">
        <v>64.5</v>
      </c>
      <c r="N7470" s="37">
        <f t="shared" si="470"/>
        <v>166.65</v>
      </c>
    </row>
    <row r="7471" spans="1:14" ht="15.6" x14ac:dyDescent="0.3">
      <c r="A7471" s="39">
        <v>43777.083333333336</v>
      </c>
      <c r="B7471" s="29">
        <f t="shared" si="467"/>
        <v>11</v>
      </c>
      <c r="C7471" s="34">
        <v>8</v>
      </c>
      <c r="D7471" s="35">
        <v>132.30000000000001</v>
      </c>
      <c r="E7471" s="36">
        <v>117.75</v>
      </c>
      <c r="F7471" s="37">
        <f t="shared" si="468"/>
        <v>250.05</v>
      </c>
      <c r="G7471" s="38"/>
      <c r="H7471" s="35">
        <v>156.584</v>
      </c>
      <c r="I7471" s="36">
        <v>112.05</v>
      </c>
      <c r="J7471" s="37">
        <f t="shared" si="469"/>
        <v>268.63400000000001</v>
      </c>
      <c r="K7471" s="38"/>
      <c r="L7471" s="35">
        <v>96.45</v>
      </c>
      <c r="M7471" s="36">
        <v>63.6</v>
      </c>
      <c r="N7471" s="37">
        <f t="shared" si="470"/>
        <v>160.05000000000001</v>
      </c>
    </row>
    <row r="7472" spans="1:14" ht="15.6" x14ac:dyDescent="0.3">
      <c r="A7472" s="40">
        <v>43777.125</v>
      </c>
      <c r="B7472" s="29">
        <f t="shared" si="467"/>
        <v>11</v>
      </c>
      <c r="C7472" s="34">
        <v>8</v>
      </c>
      <c r="D7472" s="35">
        <v>126.9</v>
      </c>
      <c r="E7472" s="36">
        <v>110.1</v>
      </c>
      <c r="F7472" s="37">
        <f t="shared" si="468"/>
        <v>237</v>
      </c>
      <c r="G7472" s="38"/>
      <c r="H7472" s="35">
        <v>147.55699999999999</v>
      </c>
      <c r="I7472" s="36">
        <v>112.887</v>
      </c>
      <c r="J7472" s="37">
        <f t="shared" si="469"/>
        <v>260.44399999999996</v>
      </c>
      <c r="K7472" s="38"/>
      <c r="L7472" s="35">
        <v>97.05</v>
      </c>
      <c r="M7472" s="36">
        <v>64.5</v>
      </c>
      <c r="N7472" s="37">
        <f t="shared" si="470"/>
        <v>161.55000000000001</v>
      </c>
    </row>
    <row r="7473" spans="1:14" ht="15.6" x14ac:dyDescent="0.3">
      <c r="A7473" s="39">
        <v>43777.166666666664</v>
      </c>
      <c r="B7473" s="29">
        <f t="shared" si="467"/>
        <v>11</v>
      </c>
      <c r="C7473" s="34">
        <v>8</v>
      </c>
      <c r="D7473" s="35">
        <v>126.45</v>
      </c>
      <c r="E7473" s="36">
        <v>102.6</v>
      </c>
      <c r="F7473" s="37">
        <f t="shared" si="468"/>
        <v>229.05</v>
      </c>
      <c r="G7473" s="38"/>
      <c r="H7473" s="35">
        <v>142.042</v>
      </c>
      <c r="I7473" s="36">
        <v>111.474</v>
      </c>
      <c r="J7473" s="37">
        <f t="shared" si="469"/>
        <v>253.51600000000002</v>
      </c>
      <c r="K7473" s="38"/>
      <c r="L7473" s="35">
        <v>95.7</v>
      </c>
      <c r="M7473" s="36">
        <v>64.2</v>
      </c>
      <c r="N7473" s="37">
        <f t="shared" si="470"/>
        <v>159.9</v>
      </c>
    </row>
    <row r="7474" spans="1:14" ht="15.6" x14ac:dyDescent="0.3">
      <c r="A7474" s="40">
        <v>43777.208333333336</v>
      </c>
      <c r="B7474" s="29">
        <f t="shared" si="467"/>
        <v>11</v>
      </c>
      <c r="C7474" s="34">
        <v>8</v>
      </c>
      <c r="D7474" s="35">
        <v>127.35</v>
      </c>
      <c r="E7474" s="36">
        <v>103.8</v>
      </c>
      <c r="F7474" s="37">
        <f t="shared" si="468"/>
        <v>231.14999999999998</v>
      </c>
      <c r="G7474" s="38"/>
      <c r="H7474" s="35">
        <v>142.078</v>
      </c>
      <c r="I7474" s="36">
        <v>112.78700000000001</v>
      </c>
      <c r="J7474" s="37">
        <f t="shared" si="469"/>
        <v>254.86500000000001</v>
      </c>
      <c r="K7474" s="38"/>
      <c r="L7474" s="35">
        <v>96.9</v>
      </c>
      <c r="M7474" s="36">
        <v>63.45</v>
      </c>
      <c r="N7474" s="37">
        <f t="shared" si="470"/>
        <v>160.35000000000002</v>
      </c>
    </row>
    <row r="7475" spans="1:14" ht="15.6" x14ac:dyDescent="0.3">
      <c r="A7475" s="39">
        <v>43777.25</v>
      </c>
      <c r="B7475" s="29">
        <f t="shared" si="467"/>
        <v>11</v>
      </c>
      <c r="C7475" s="34">
        <v>8</v>
      </c>
      <c r="D7475" s="35">
        <v>127.5</v>
      </c>
      <c r="E7475" s="36">
        <v>107.4</v>
      </c>
      <c r="F7475" s="37">
        <f t="shared" si="468"/>
        <v>234.9</v>
      </c>
      <c r="G7475" s="38"/>
      <c r="H7475" s="35">
        <v>161.12200000000001</v>
      </c>
      <c r="I7475" s="36">
        <v>118.52</v>
      </c>
      <c r="J7475" s="37">
        <f t="shared" si="469"/>
        <v>279.642</v>
      </c>
      <c r="K7475" s="38"/>
      <c r="L7475" s="35">
        <v>99.9</v>
      </c>
      <c r="M7475" s="36">
        <v>63.45</v>
      </c>
      <c r="N7475" s="37">
        <f t="shared" si="470"/>
        <v>163.35000000000002</v>
      </c>
    </row>
    <row r="7476" spans="1:14" ht="15.6" x14ac:dyDescent="0.3">
      <c r="A7476" s="40">
        <v>43777.291666666664</v>
      </c>
      <c r="B7476" s="29">
        <f t="shared" si="467"/>
        <v>11</v>
      </c>
      <c r="C7476" s="34">
        <v>8</v>
      </c>
      <c r="D7476" s="35">
        <v>129</v>
      </c>
      <c r="E7476" s="36">
        <v>131.85</v>
      </c>
      <c r="F7476" s="37">
        <f t="shared" si="468"/>
        <v>260.85000000000002</v>
      </c>
      <c r="G7476" s="38"/>
      <c r="H7476" s="35">
        <v>187.42599999999999</v>
      </c>
      <c r="I7476" s="36">
        <v>130.417</v>
      </c>
      <c r="J7476" s="37">
        <f t="shared" si="469"/>
        <v>317.84299999999996</v>
      </c>
      <c r="K7476" s="38"/>
      <c r="L7476" s="35">
        <v>105.3</v>
      </c>
      <c r="M7476" s="36">
        <v>64.5</v>
      </c>
      <c r="N7476" s="37">
        <f t="shared" si="470"/>
        <v>169.8</v>
      </c>
    </row>
    <row r="7477" spans="1:14" ht="15.6" x14ac:dyDescent="0.3">
      <c r="A7477" s="39">
        <v>43777.333333333336</v>
      </c>
      <c r="B7477" s="29">
        <f t="shared" si="467"/>
        <v>11</v>
      </c>
      <c r="C7477" s="34">
        <v>8</v>
      </c>
      <c r="D7477" s="35">
        <v>170.25</v>
      </c>
      <c r="E7477" s="36">
        <v>188.7</v>
      </c>
      <c r="F7477" s="37">
        <f t="shared" si="468"/>
        <v>358.95</v>
      </c>
      <c r="G7477" s="38"/>
      <c r="H7477" s="35">
        <v>215.45500000000001</v>
      </c>
      <c r="I7477" s="36">
        <v>157.55099999999999</v>
      </c>
      <c r="J7477" s="37">
        <f t="shared" si="469"/>
        <v>373.00599999999997</v>
      </c>
      <c r="K7477" s="38"/>
      <c r="L7477" s="35">
        <v>130.05000000000001</v>
      </c>
      <c r="M7477" s="36">
        <v>88.8</v>
      </c>
      <c r="N7477" s="37">
        <f t="shared" si="470"/>
        <v>218.85000000000002</v>
      </c>
    </row>
    <row r="7478" spans="1:14" ht="15.6" x14ac:dyDescent="0.3">
      <c r="A7478" s="40">
        <v>43777.375</v>
      </c>
      <c r="B7478" s="29">
        <f t="shared" si="467"/>
        <v>11</v>
      </c>
      <c r="C7478" s="34">
        <v>8</v>
      </c>
      <c r="D7478" s="35">
        <v>178.2</v>
      </c>
      <c r="E7478" s="36">
        <v>195.3</v>
      </c>
      <c r="F7478" s="37">
        <f t="shared" si="468"/>
        <v>373.5</v>
      </c>
      <c r="G7478" s="38"/>
      <c r="H7478" s="35">
        <v>224.74299999999999</v>
      </c>
      <c r="I7478" s="36">
        <v>181.33099999999999</v>
      </c>
      <c r="J7478" s="37">
        <f t="shared" si="469"/>
        <v>406.07399999999996</v>
      </c>
      <c r="K7478" s="38"/>
      <c r="L7478" s="35">
        <v>142.5</v>
      </c>
      <c r="M7478" s="36">
        <v>102.15</v>
      </c>
      <c r="N7478" s="37">
        <f t="shared" si="470"/>
        <v>244.65</v>
      </c>
    </row>
    <row r="7479" spans="1:14" ht="15.6" x14ac:dyDescent="0.3">
      <c r="A7479" s="39">
        <v>43777.416666666664</v>
      </c>
      <c r="B7479" s="29">
        <f t="shared" si="467"/>
        <v>11</v>
      </c>
      <c r="C7479" s="34">
        <v>8</v>
      </c>
      <c r="D7479" s="35">
        <v>204.15</v>
      </c>
      <c r="E7479" s="36">
        <v>223.65</v>
      </c>
      <c r="F7479" s="37">
        <f t="shared" si="468"/>
        <v>427.8</v>
      </c>
      <c r="G7479" s="38"/>
      <c r="H7479" s="35">
        <v>238.584</v>
      </c>
      <c r="I7479" s="36">
        <v>205.97300000000001</v>
      </c>
      <c r="J7479" s="37">
        <f t="shared" si="469"/>
        <v>444.55700000000002</v>
      </c>
      <c r="K7479" s="38"/>
      <c r="L7479" s="35">
        <v>156.30000000000001</v>
      </c>
      <c r="M7479" s="36">
        <v>115.5</v>
      </c>
      <c r="N7479" s="37">
        <f t="shared" si="470"/>
        <v>271.8</v>
      </c>
    </row>
    <row r="7480" spans="1:14" ht="15.6" x14ac:dyDescent="0.3">
      <c r="A7480" s="40">
        <v>43777.458333333336</v>
      </c>
      <c r="B7480" s="29">
        <f t="shared" si="467"/>
        <v>11</v>
      </c>
      <c r="C7480" s="34">
        <v>8</v>
      </c>
      <c r="D7480" s="35">
        <v>215.7</v>
      </c>
      <c r="E7480" s="36">
        <v>255.6</v>
      </c>
      <c r="F7480" s="37">
        <f t="shared" si="468"/>
        <v>471.29999999999995</v>
      </c>
      <c r="G7480" s="38"/>
      <c r="H7480" s="35">
        <v>248.846</v>
      </c>
      <c r="I7480" s="36">
        <v>218.46700000000001</v>
      </c>
      <c r="J7480" s="37">
        <f t="shared" si="469"/>
        <v>467.31299999999999</v>
      </c>
      <c r="K7480" s="38"/>
      <c r="L7480" s="35">
        <v>169.95</v>
      </c>
      <c r="M7480" s="36">
        <v>127.8</v>
      </c>
      <c r="N7480" s="37">
        <f t="shared" si="470"/>
        <v>297.75</v>
      </c>
    </row>
    <row r="7481" spans="1:14" ht="15.6" x14ac:dyDescent="0.3">
      <c r="A7481" s="39">
        <v>43777.5</v>
      </c>
      <c r="B7481" s="29">
        <f t="shared" si="467"/>
        <v>11</v>
      </c>
      <c r="C7481" s="34">
        <v>8</v>
      </c>
      <c r="D7481" s="35">
        <v>230.85</v>
      </c>
      <c r="E7481" s="36">
        <v>261.60000000000002</v>
      </c>
      <c r="F7481" s="37">
        <f t="shared" si="468"/>
        <v>492.45000000000005</v>
      </c>
      <c r="G7481" s="38"/>
      <c r="H7481" s="35">
        <v>247.37</v>
      </c>
      <c r="I7481" s="36">
        <v>227.96899999999999</v>
      </c>
      <c r="J7481" s="37">
        <f t="shared" si="469"/>
        <v>475.339</v>
      </c>
      <c r="K7481" s="38"/>
      <c r="L7481" s="35">
        <v>180.15</v>
      </c>
      <c r="M7481" s="36">
        <v>132.15</v>
      </c>
      <c r="N7481" s="37">
        <f t="shared" si="470"/>
        <v>312.3</v>
      </c>
    </row>
    <row r="7482" spans="1:14" ht="15.6" x14ac:dyDescent="0.3">
      <c r="A7482" s="40">
        <v>43777.541666666664</v>
      </c>
      <c r="B7482" s="29">
        <f t="shared" si="467"/>
        <v>11</v>
      </c>
      <c r="C7482" s="34">
        <v>8</v>
      </c>
      <c r="D7482" s="35">
        <v>240.75</v>
      </c>
      <c r="E7482" s="36">
        <v>264.14999999999998</v>
      </c>
      <c r="F7482" s="37">
        <f t="shared" si="468"/>
        <v>504.9</v>
      </c>
      <c r="G7482" s="38"/>
      <c r="H7482" s="35">
        <v>243.19499999999999</v>
      </c>
      <c r="I7482" s="36">
        <v>231.86199999999999</v>
      </c>
      <c r="J7482" s="37">
        <f t="shared" si="469"/>
        <v>475.05700000000002</v>
      </c>
      <c r="K7482" s="38"/>
      <c r="L7482" s="35">
        <v>177</v>
      </c>
      <c r="M7482" s="36">
        <v>132.9</v>
      </c>
      <c r="N7482" s="37">
        <f t="shared" si="470"/>
        <v>309.89999999999998</v>
      </c>
    </row>
    <row r="7483" spans="1:14" ht="15.6" x14ac:dyDescent="0.3">
      <c r="A7483" s="39">
        <v>43777.583333333336</v>
      </c>
      <c r="B7483" s="29">
        <f t="shared" si="467"/>
        <v>11</v>
      </c>
      <c r="C7483" s="34">
        <v>8</v>
      </c>
      <c r="D7483" s="35">
        <v>248.85</v>
      </c>
      <c r="E7483" s="36">
        <v>265.35000000000002</v>
      </c>
      <c r="F7483" s="37">
        <f t="shared" si="468"/>
        <v>514.20000000000005</v>
      </c>
      <c r="G7483" s="38"/>
      <c r="H7483" s="35">
        <v>243.69</v>
      </c>
      <c r="I7483" s="36">
        <v>231.089</v>
      </c>
      <c r="J7483" s="37">
        <f t="shared" si="469"/>
        <v>474.779</v>
      </c>
      <c r="K7483" s="38"/>
      <c r="L7483" s="35">
        <v>178.95</v>
      </c>
      <c r="M7483" s="36">
        <v>135.9</v>
      </c>
      <c r="N7483" s="37">
        <f t="shared" si="470"/>
        <v>314.85000000000002</v>
      </c>
    </row>
    <row r="7484" spans="1:14" ht="15.6" x14ac:dyDescent="0.3">
      <c r="A7484" s="40">
        <v>43777.625</v>
      </c>
      <c r="B7484" s="29">
        <f t="shared" si="467"/>
        <v>11</v>
      </c>
      <c r="C7484" s="34">
        <v>8</v>
      </c>
      <c r="D7484" s="35">
        <v>254.4</v>
      </c>
      <c r="E7484" s="36">
        <v>259.8</v>
      </c>
      <c r="F7484" s="37">
        <f t="shared" si="468"/>
        <v>514.20000000000005</v>
      </c>
      <c r="G7484" s="38"/>
      <c r="H7484" s="35">
        <v>253.19200000000001</v>
      </c>
      <c r="I7484" s="36">
        <v>229.56299999999999</v>
      </c>
      <c r="J7484" s="37">
        <f t="shared" si="469"/>
        <v>482.755</v>
      </c>
      <c r="K7484" s="38"/>
      <c r="L7484" s="35">
        <v>169.8</v>
      </c>
      <c r="M7484" s="36">
        <v>134.1</v>
      </c>
      <c r="N7484" s="37">
        <f t="shared" si="470"/>
        <v>303.89999999999998</v>
      </c>
    </row>
    <row r="7485" spans="1:14" ht="15.6" x14ac:dyDescent="0.3">
      <c r="A7485" s="39">
        <v>43777.666666666664</v>
      </c>
      <c r="B7485" s="29">
        <f t="shared" si="467"/>
        <v>11</v>
      </c>
      <c r="C7485" s="34">
        <v>8</v>
      </c>
      <c r="D7485" s="35">
        <v>250.2</v>
      </c>
      <c r="E7485" s="36">
        <v>255.6</v>
      </c>
      <c r="F7485" s="37">
        <f t="shared" si="468"/>
        <v>505.79999999999995</v>
      </c>
      <c r="G7485" s="38"/>
      <c r="H7485" s="35">
        <v>241.05600000000001</v>
      </c>
      <c r="I7485" s="36">
        <v>229.542</v>
      </c>
      <c r="J7485" s="37">
        <f t="shared" si="469"/>
        <v>470.59800000000001</v>
      </c>
      <c r="K7485" s="38"/>
      <c r="L7485" s="35">
        <v>169.65</v>
      </c>
      <c r="M7485" s="36">
        <v>132.30000000000001</v>
      </c>
      <c r="N7485" s="37">
        <f t="shared" si="470"/>
        <v>301.95000000000005</v>
      </c>
    </row>
    <row r="7486" spans="1:14" ht="15.6" x14ac:dyDescent="0.3">
      <c r="A7486" s="40">
        <v>43777.708333333336</v>
      </c>
      <c r="B7486" s="29">
        <f t="shared" si="467"/>
        <v>11</v>
      </c>
      <c r="C7486" s="34">
        <v>8</v>
      </c>
      <c r="D7486" s="35">
        <v>244.95</v>
      </c>
      <c r="E7486" s="36">
        <v>249.45</v>
      </c>
      <c r="F7486" s="37">
        <f t="shared" si="468"/>
        <v>494.4</v>
      </c>
      <c r="G7486" s="38"/>
      <c r="H7486" s="35">
        <v>244.33</v>
      </c>
      <c r="I7486" s="36">
        <v>224.54300000000001</v>
      </c>
      <c r="J7486" s="37">
        <f t="shared" si="469"/>
        <v>468.87300000000005</v>
      </c>
      <c r="K7486" s="38"/>
      <c r="L7486" s="35">
        <v>166.5</v>
      </c>
      <c r="M7486" s="36">
        <v>130.05000000000001</v>
      </c>
      <c r="N7486" s="37">
        <f t="shared" si="470"/>
        <v>296.55</v>
      </c>
    </row>
    <row r="7487" spans="1:14" ht="15.6" x14ac:dyDescent="0.3">
      <c r="A7487" s="39">
        <v>43777.75</v>
      </c>
      <c r="B7487" s="29">
        <f t="shared" si="467"/>
        <v>11</v>
      </c>
      <c r="C7487" s="34">
        <v>8</v>
      </c>
      <c r="D7487" s="35">
        <v>245.25</v>
      </c>
      <c r="E7487" s="36">
        <v>233.25</v>
      </c>
      <c r="F7487" s="37">
        <f t="shared" si="468"/>
        <v>478.5</v>
      </c>
      <c r="G7487" s="38"/>
      <c r="H7487" s="35">
        <v>231.529</v>
      </c>
      <c r="I7487" s="36">
        <v>218.65199999999999</v>
      </c>
      <c r="J7487" s="37">
        <f t="shared" si="469"/>
        <v>450.18099999999998</v>
      </c>
      <c r="K7487" s="38"/>
      <c r="L7487" s="35">
        <v>159.30000000000001</v>
      </c>
      <c r="M7487" s="36">
        <v>124.65</v>
      </c>
      <c r="N7487" s="37">
        <f t="shared" si="470"/>
        <v>283.95000000000005</v>
      </c>
    </row>
    <row r="7488" spans="1:14" ht="15.6" x14ac:dyDescent="0.3">
      <c r="A7488" s="40">
        <v>43777.791666666664</v>
      </c>
      <c r="B7488" s="29">
        <f t="shared" si="467"/>
        <v>11</v>
      </c>
      <c r="C7488" s="34">
        <v>8</v>
      </c>
      <c r="D7488" s="35">
        <v>250.2</v>
      </c>
      <c r="E7488" s="36">
        <v>218.1</v>
      </c>
      <c r="F7488" s="37">
        <f t="shared" si="468"/>
        <v>468.29999999999995</v>
      </c>
      <c r="G7488" s="38"/>
      <c r="H7488" s="35">
        <v>215.97399999999999</v>
      </c>
      <c r="I7488" s="36">
        <v>203.61099999999999</v>
      </c>
      <c r="J7488" s="37">
        <f t="shared" si="469"/>
        <v>419.58499999999998</v>
      </c>
      <c r="K7488" s="38"/>
      <c r="L7488" s="35">
        <v>144.9</v>
      </c>
      <c r="M7488" s="36">
        <v>116.55</v>
      </c>
      <c r="N7488" s="37">
        <f t="shared" si="470"/>
        <v>261.45</v>
      </c>
    </row>
    <row r="7489" spans="1:14" ht="15.6" x14ac:dyDescent="0.3">
      <c r="A7489" s="39">
        <v>43777.833333333336</v>
      </c>
      <c r="B7489" s="29">
        <f t="shared" si="467"/>
        <v>11</v>
      </c>
      <c r="C7489" s="34">
        <v>8</v>
      </c>
      <c r="D7489" s="35">
        <v>239.55</v>
      </c>
      <c r="E7489" s="36">
        <v>193.05</v>
      </c>
      <c r="F7489" s="37">
        <f t="shared" si="468"/>
        <v>432.6</v>
      </c>
      <c r="G7489" s="38"/>
      <c r="H7489" s="35">
        <v>177.83699999999999</v>
      </c>
      <c r="I7489" s="36">
        <v>178.03</v>
      </c>
      <c r="J7489" s="37">
        <f t="shared" si="469"/>
        <v>355.86699999999996</v>
      </c>
      <c r="K7489" s="38"/>
      <c r="L7489" s="35">
        <v>110.55</v>
      </c>
      <c r="M7489" s="36">
        <v>91.05</v>
      </c>
      <c r="N7489" s="37">
        <f t="shared" si="470"/>
        <v>201.6</v>
      </c>
    </row>
    <row r="7490" spans="1:14" ht="15.6" x14ac:dyDescent="0.3">
      <c r="A7490" s="40">
        <v>43777.875</v>
      </c>
      <c r="B7490" s="29">
        <f t="shared" si="467"/>
        <v>11</v>
      </c>
      <c r="C7490" s="34">
        <v>8</v>
      </c>
      <c r="D7490" s="35">
        <v>233.55</v>
      </c>
      <c r="E7490" s="36">
        <v>180.3</v>
      </c>
      <c r="F7490" s="37">
        <f t="shared" si="468"/>
        <v>413.85</v>
      </c>
      <c r="G7490" s="38"/>
      <c r="H7490" s="35">
        <v>176.19900000000001</v>
      </c>
      <c r="I7490" s="36">
        <v>165.45599999999999</v>
      </c>
      <c r="J7490" s="37">
        <f t="shared" si="469"/>
        <v>341.65499999999997</v>
      </c>
      <c r="K7490" s="38"/>
      <c r="L7490" s="35">
        <v>100.35</v>
      </c>
      <c r="M7490" s="36">
        <v>78.599999999999994</v>
      </c>
      <c r="N7490" s="37">
        <f t="shared" si="470"/>
        <v>178.95</v>
      </c>
    </row>
    <row r="7491" spans="1:14" ht="15.6" x14ac:dyDescent="0.3">
      <c r="A7491" s="39">
        <v>43777.916666666664</v>
      </c>
      <c r="B7491" s="29">
        <f t="shared" si="467"/>
        <v>11</v>
      </c>
      <c r="C7491" s="34">
        <v>8</v>
      </c>
      <c r="D7491" s="35">
        <v>231.15</v>
      </c>
      <c r="E7491" s="36">
        <v>170.55</v>
      </c>
      <c r="F7491" s="37">
        <f t="shared" si="468"/>
        <v>401.70000000000005</v>
      </c>
      <c r="G7491" s="38"/>
      <c r="H7491" s="35">
        <v>175.70599999999999</v>
      </c>
      <c r="I7491" s="36">
        <v>166.02600000000001</v>
      </c>
      <c r="J7491" s="37">
        <f t="shared" si="469"/>
        <v>341.73199999999997</v>
      </c>
      <c r="K7491" s="38"/>
      <c r="L7491" s="35">
        <v>99.75</v>
      </c>
      <c r="M7491" s="36">
        <v>65.55</v>
      </c>
      <c r="N7491" s="37">
        <f t="shared" si="470"/>
        <v>165.3</v>
      </c>
    </row>
    <row r="7492" spans="1:14" ht="15.6" x14ac:dyDescent="0.3">
      <c r="A7492" s="40">
        <v>43777.958333333336</v>
      </c>
      <c r="B7492" s="29">
        <f t="shared" si="467"/>
        <v>11</v>
      </c>
      <c r="C7492" s="34">
        <v>8</v>
      </c>
      <c r="D7492" s="35">
        <v>188.1</v>
      </c>
      <c r="E7492" s="36">
        <v>150.30000000000001</v>
      </c>
      <c r="F7492" s="37">
        <f t="shared" si="468"/>
        <v>338.4</v>
      </c>
      <c r="G7492" s="38"/>
      <c r="H7492" s="35">
        <v>170.97499999999999</v>
      </c>
      <c r="I7492" s="36">
        <v>146.92500000000001</v>
      </c>
      <c r="J7492" s="37">
        <f t="shared" si="469"/>
        <v>317.89999999999998</v>
      </c>
      <c r="K7492" s="38"/>
      <c r="L7492" s="35">
        <v>100.5</v>
      </c>
      <c r="M7492" s="36">
        <v>62.85</v>
      </c>
      <c r="N7492" s="37">
        <f t="shared" si="470"/>
        <v>163.35</v>
      </c>
    </row>
    <row r="7493" spans="1:14" ht="15.6" x14ac:dyDescent="0.3">
      <c r="A7493" s="39">
        <v>43777</v>
      </c>
      <c r="B7493" s="29">
        <f t="shared" si="467"/>
        <v>11</v>
      </c>
      <c r="C7493" s="34">
        <v>8</v>
      </c>
      <c r="D7493" s="35">
        <v>162.44999999999999</v>
      </c>
      <c r="E7493" s="36">
        <v>138</v>
      </c>
      <c r="F7493" s="37">
        <f t="shared" si="468"/>
        <v>300.45</v>
      </c>
      <c r="G7493" s="38"/>
      <c r="H7493" s="35">
        <v>162.352</v>
      </c>
      <c r="I7493" s="36">
        <v>129.32499999999999</v>
      </c>
      <c r="J7493" s="37">
        <f t="shared" si="469"/>
        <v>291.67700000000002</v>
      </c>
      <c r="K7493" s="38"/>
      <c r="L7493" s="35">
        <v>93.3</v>
      </c>
      <c r="M7493" s="36">
        <v>62.25</v>
      </c>
      <c r="N7493" s="37">
        <f t="shared" si="470"/>
        <v>155.55000000000001</v>
      </c>
    </row>
    <row r="7494" spans="1:14" ht="15.6" x14ac:dyDescent="0.3">
      <c r="A7494" s="40">
        <v>43778.041666666664</v>
      </c>
      <c r="B7494" s="29">
        <f t="shared" si="467"/>
        <v>11</v>
      </c>
      <c r="C7494" s="34">
        <v>9</v>
      </c>
      <c r="D7494" s="35">
        <v>145.94999999999999</v>
      </c>
      <c r="E7494" s="36">
        <v>133.80000000000001</v>
      </c>
      <c r="F7494" s="37">
        <f t="shared" si="468"/>
        <v>279.75</v>
      </c>
      <c r="G7494" s="38"/>
      <c r="H7494" s="35">
        <v>161.69399999999999</v>
      </c>
      <c r="I7494" s="36">
        <v>125.462</v>
      </c>
      <c r="J7494" s="37">
        <f t="shared" si="469"/>
        <v>287.15600000000001</v>
      </c>
      <c r="K7494" s="38"/>
      <c r="L7494" s="35">
        <v>86.4</v>
      </c>
      <c r="M7494" s="36">
        <v>55.5</v>
      </c>
      <c r="N7494" s="37">
        <f t="shared" si="470"/>
        <v>141.9</v>
      </c>
    </row>
    <row r="7495" spans="1:14" ht="15.6" x14ac:dyDescent="0.3">
      <c r="A7495" s="39">
        <v>43778.083333333336</v>
      </c>
      <c r="B7495" s="29">
        <f t="shared" si="467"/>
        <v>11</v>
      </c>
      <c r="C7495" s="34">
        <v>9</v>
      </c>
      <c r="D7495" s="35">
        <v>132.9</v>
      </c>
      <c r="E7495" s="36">
        <v>117.6</v>
      </c>
      <c r="F7495" s="37">
        <f t="shared" si="468"/>
        <v>250.5</v>
      </c>
      <c r="G7495" s="38"/>
      <c r="H7495" s="35">
        <v>158.34800000000001</v>
      </c>
      <c r="I7495" s="36">
        <v>119.818</v>
      </c>
      <c r="J7495" s="37">
        <f t="shared" si="469"/>
        <v>278.166</v>
      </c>
      <c r="K7495" s="38"/>
      <c r="L7495" s="35">
        <v>86.85</v>
      </c>
      <c r="M7495" s="36">
        <v>55.05</v>
      </c>
      <c r="N7495" s="37">
        <f t="shared" si="470"/>
        <v>141.89999999999998</v>
      </c>
    </row>
    <row r="7496" spans="1:14" ht="15.6" x14ac:dyDescent="0.3">
      <c r="A7496" s="40">
        <v>43778.125</v>
      </c>
      <c r="B7496" s="29">
        <f t="shared" ref="B7496:B7559" si="471">MONTH(A7496)</f>
        <v>11</v>
      </c>
      <c r="C7496" s="34">
        <v>9</v>
      </c>
      <c r="D7496" s="35">
        <v>124.95</v>
      </c>
      <c r="E7496" s="36">
        <v>114.45</v>
      </c>
      <c r="F7496" s="37">
        <f t="shared" ref="F7496:F7559" si="472">D7496+E7496</f>
        <v>239.4</v>
      </c>
      <c r="G7496" s="38"/>
      <c r="H7496" s="35">
        <v>157.53700000000001</v>
      </c>
      <c r="I7496" s="36">
        <v>119.39100000000001</v>
      </c>
      <c r="J7496" s="37">
        <f t="shared" ref="J7496:J7559" si="473">H7496+I7496</f>
        <v>276.928</v>
      </c>
      <c r="K7496" s="38"/>
      <c r="L7496" s="35">
        <v>88.95</v>
      </c>
      <c r="M7496" s="36">
        <v>54.9</v>
      </c>
      <c r="N7496" s="37">
        <f t="shared" ref="N7496:N7559" si="474">L7496+M7496</f>
        <v>143.85</v>
      </c>
    </row>
    <row r="7497" spans="1:14" ht="15.6" x14ac:dyDescent="0.3">
      <c r="A7497" s="39">
        <v>43778.166666666664</v>
      </c>
      <c r="B7497" s="29">
        <f t="shared" si="471"/>
        <v>11</v>
      </c>
      <c r="C7497" s="34">
        <v>9</v>
      </c>
      <c r="D7497" s="35">
        <v>121.95</v>
      </c>
      <c r="E7497" s="36">
        <v>114.9</v>
      </c>
      <c r="F7497" s="37">
        <f t="shared" si="472"/>
        <v>236.85000000000002</v>
      </c>
      <c r="G7497" s="38"/>
      <c r="H7497" s="35">
        <v>157.75</v>
      </c>
      <c r="I7497" s="36">
        <v>118.857</v>
      </c>
      <c r="J7497" s="37">
        <f t="shared" si="473"/>
        <v>276.60699999999997</v>
      </c>
      <c r="K7497" s="38"/>
      <c r="L7497" s="35">
        <v>89.25</v>
      </c>
      <c r="M7497" s="36">
        <v>54.75</v>
      </c>
      <c r="N7497" s="37">
        <f t="shared" si="474"/>
        <v>144</v>
      </c>
    </row>
    <row r="7498" spans="1:14" ht="15.6" x14ac:dyDescent="0.3">
      <c r="A7498" s="40">
        <v>43778.208333333336</v>
      </c>
      <c r="B7498" s="29">
        <f t="shared" si="471"/>
        <v>11</v>
      </c>
      <c r="C7498" s="34">
        <v>9</v>
      </c>
      <c r="D7498" s="35">
        <v>124.2</v>
      </c>
      <c r="E7498" s="36">
        <v>115.5</v>
      </c>
      <c r="F7498" s="37">
        <f t="shared" si="472"/>
        <v>239.7</v>
      </c>
      <c r="G7498" s="38"/>
      <c r="H7498" s="35">
        <v>158.01400000000001</v>
      </c>
      <c r="I7498" s="36">
        <v>121.131</v>
      </c>
      <c r="J7498" s="37">
        <f t="shared" si="473"/>
        <v>279.14499999999998</v>
      </c>
      <c r="K7498" s="38"/>
      <c r="L7498" s="35">
        <v>84.9</v>
      </c>
      <c r="M7498" s="36">
        <v>54.9</v>
      </c>
      <c r="N7498" s="37">
        <f t="shared" si="474"/>
        <v>139.80000000000001</v>
      </c>
    </row>
    <row r="7499" spans="1:14" ht="15.6" x14ac:dyDescent="0.3">
      <c r="A7499" s="39">
        <v>43778.25</v>
      </c>
      <c r="B7499" s="29">
        <f t="shared" si="471"/>
        <v>11</v>
      </c>
      <c r="C7499" s="34">
        <v>9</v>
      </c>
      <c r="D7499" s="35">
        <v>124.5</v>
      </c>
      <c r="E7499" s="36">
        <v>115.5</v>
      </c>
      <c r="F7499" s="37">
        <f t="shared" si="472"/>
        <v>240</v>
      </c>
      <c r="G7499" s="38"/>
      <c r="H7499" s="35">
        <v>157.93</v>
      </c>
      <c r="I7499" s="36">
        <v>119.65600000000001</v>
      </c>
      <c r="J7499" s="37">
        <f t="shared" si="473"/>
        <v>277.58600000000001</v>
      </c>
      <c r="K7499" s="38"/>
      <c r="L7499" s="35">
        <v>84.75</v>
      </c>
      <c r="M7499" s="36">
        <v>54.9</v>
      </c>
      <c r="N7499" s="37">
        <f t="shared" si="474"/>
        <v>139.65</v>
      </c>
    </row>
    <row r="7500" spans="1:14" ht="15.6" x14ac:dyDescent="0.3">
      <c r="A7500" s="40">
        <v>43778.291666666664</v>
      </c>
      <c r="B7500" s="29">
        <f t="shared" si="471"/>
        <v>11</v>
      </c>
      <c r="C7500" s="34">
        <v>9</v>
      </c>
      <c r="D7500" s="35">
        <v>125.4</v>
      </c>
      <c r="E7500" s="36">
        <v>117.45</v>
      </c>
      <c r="F7500" s="37">
        <f t="shared" si="472"/>
        <v>242.85000000000002</v>
      </c>
      <c r="G7500" s="38"/>
      <c r="H7500" s="35">
        <v>156.33000000000001</v>
      </c>
      <c r="I7500" s="36">
        <v>119.36799999999999</v>
      </c>
      <c r="J7500" s="37">
        <f t="shared" si="473"/>
        <v>275.69799999999998</v>
      </c>
      <c r="K7500" s="38"/>
      <c r="L7500" s="35">
        <v>85.8</v>
      </c>
      <c r="M7500" s="36">
        <v>54.6</v>
      </c>
      <c r="N7500" s="37">
        <f t="shared" si="474"/>
        <v>140.4</v>
      </c>
    </row>
    <row r="7501" spans="1:14" ht="15.6" x14ac:dyDescent="0.3">
      <c r="A7501" s="39">
        <v>43778.333333333336</v>
      </c>
      <c r="B7501" s="29">
        <f t="shared" si="471"/>
        <v>11</v>
      </c>
      <c r="C7501" s="34">
        <v>9</v>
      </c>
      <c r="D7501" s="35">
        <v>126.3</v>
      </c>
      <c r="E7501" s="36">
        <v>117</v>
      </c>
      <c r="F7501" s="37">
        <f t="shared" si="472"/>
        <v>243.3</v>
      </c>
      <c r="G7501" s="38"/>
      <c r="H7501" s="35">
        <v>156.94900000000001</v>
      </c>
      <c r="I7501" s="36">
        <v>118.535</v>
      </c>
      <c r="J7501" s="37">
        <f t="shared" si="473"/>
        <v>275.48400000000004</v>
      </c>
      <c r="K7501" s="38"/>
      <c r="L7501" s="35">
        <v>86.55</v>
      </c>
      <c r="M7501" s="36">
        <v>52.65</v>
      </c>
      <c r="N7501" s="37">
        <f t="shared" si="474"/>
        <v>139.19999999999999</v>
      </c>
    </row>
    <row r="7502" spans="1:14" ht="15.6" x14ac:dyDescent="0.3">
      <c r="A7502" s="40">
        <v>43778.375</v>
      </c>
      <c r="B7502" s="29">
        <f t="shared" si="471"/>
        <v>11</v>
      </c>
      <c r="C7502" s="34">
        <v>9</v>
      </c>
      <c r="D7502" s="35">
        <v>137.25</v>
      </c>
      <c r="E7502" s="36">
        <v>119.4</v>
      </c>
      <c r="F7502" s="37">
        <f t="shared" si="472"/>
        <v>256.64999999999998</v>
      </c>
      <c r="G7502" s="38"/>
      <c r="H7502" s="35">
        <v>156.976</v>
      </c>
      <c r="I7502" s="36">
        <v>122.931</v>
      </c>
      <c r="J7502" s="37">
        <f t="shared" si="473"/>
        <v>279.90699999999998</v>
      </c>
      <c r="K7502" s="38"/>
      <c r="L7502" s="35">
        <v>89.25</v>
      </c>
      <c r="M7502" s="36">
        <v>51.3</v>
      </c>
      <c r="N7502" s="37">
        <f t="shared" si="474"/>
        <v>140.55000000000001</v>
      </c>
    </row>
    <row r="7503" spans="1:14" ht="15.6" x14ac:dyDescent="0.3">
      <c r="A7503" s="39">
        <v>43778.416666666664</v>
      </c>
      <c r="B7503" s="29">
        <f t="shared" si="471"/>
        <v>11</v>
      </c>
      <c r="C7503" s="34">
        <v>9</v>
      </c>
      <c r="D7503" s="35">
        <v>168.9</v>
      </c>
      <c r="E7503" s="36">
        <v>145.65</v>
      </c>
      <c r="F7503" s="37">
        <f t="shared" si="472"/>
        <v>314.55</v>
      </c>
      <c r="G7503" s="38"/>
      <c r="H7503" s="35">
        <v>180.30199999999999</v>
      </c>
      <c r="I7503" s="36">
        <v>136.30099999999999</v>
      </c>
      <c r="J7503" s="37">
        <f t="shared" si="473"/>
        <v>316.60299999999995</v>
      </c>
      <c r="K7503" s="38"/>
      <c r="L7503" s="35">
        <v>113.7</v>
      </c>
      <c r="M7503" s="36">
        <v>75.150000000000006</v>
      </c>
      <c r="N7503" s="37">
        <f t="shared" si="474"/>
        <v>188.85000000000002</v>
      </c>
    </row>
    <row r="7504" spans="1:14" ht="15.6" x14ac:dyDescent="0.3">
      <c r="A7504" s="40">
        <v>43778.458333333336</v>
      </c>
      <c r="B7504" s="29">
        <f t="shared" si="471"/>
        <v>11</v>
      </c>
      <c r="C7504" s="34">
        <v>9</v>
      </c>
      <c r="D7504" s="35">
        <v>165.75</v>
      </c>
      <c r="E7504" s="36">
        <v>143.1</v>
      </c>
      <c r="F7504" s="37">
        <f t="shared" si="472"/>
        <v>308.85000000000002</v>
      </c>
      <c r="G7504" s="38"/>
      <c r="H7504" s="35">
        <v>181.583</v>
      </c>
      <c r="I7504" s="36">
        <v>136.65700000000001</v>
      </c>
      <c r="J7504" s="37">
        <f t="shared" si="473"/>
        <v>318.24</v>
      </c>
      <c r="K7504" s="38"/>
      <c r="L7504" s="35">
        <v>114.45</v>
      </c>
      <c r="M7504" s="36">
        <v>80.25</v>
      </c>
      <c r="N7504" s="37">
        <f t="shared" si="474"/>
        <v>194.7</v>
      </c>
    </row>
    <row r="7505" spans="1:14" ht="15.6" x14ac:dyDescent="0.3">
      <c r="A7505" s="39">
        <v>43778.5</v>
      </c>
      <c r="B7505" s="29">
        <f t="shared" si="471"/>
        <v>11</v>
      </c>
      <c r="C7505" s="34">
        <v>9</v>
      </c>
      <c r="D7505" s="35">
        <v>173.7</v>
      </c>
      <c r="E7505" s="36">
        <v>144.6</v>
      </c>
      <c r="F7505" s="37">
        <f t="shared" si="472"/>
        <v>318.29999999999995</v>
      </c>
      <c r="G7505" s="38"/>
      <c r="H7505" s="35">
        <v>181.02699999999999</v>
      </c>
      <c r="I7505" s="36">
        <v>132.58699999999999</v>
      </c>
      <c r="J7505" s="37">
        <f t="shared" si="473"/>
        <v>313.61399999999998</v>
      </c>
      <c r="K7505" s="38"/>
      <c r="L7505" s="35">
        <v>114.6</v>
      </c>
      <c r="M7505" s="36">
        <v>80.400000000000006</v>
      </c>
      <c r="N7505" s="37">
        <f t="shared" si="474"/>
        <v>195</v>
      </c>
    </row>
    <row r="7506" spans="1:14" ht="15.6" x14ac:dyDescent="0.3">
      <c r="A7506" s="40">
        <v>43778.541666666664</v>
      </c>
      <c r="B7506" s="29">
        <f t="shared" si="471"/>
        <v>11</v>
      </c>
      <c r="C7506" s="34">
        <v>9</v>
      </c>
      <c r="D7506" s="35">
        <v>184.35</v>
      </c>
      <c r="E7506" s="36">
        <v>145.35</v>
      </c>
      <c r="F7506" s="37">
        <f t="shared" si="472"/>
        <v>329.7</v>
      </c>
      <c r="G7506" s="38"/>
      <c r="H7506" s="35">
        <v>184.607</v>
      </c>
      <c r="I7506" s="36">
        <v>131.16900000000001</v>
      </c>
      <c r="J7506" s="37">
        <f t="shared" si="473"/>
        <v>315.77600000000001</v>
      </c>
      <c r="K7506" s="38"/>
      <c r="L7506" s="35">
        <v>113.4</v>
      </c>
      <c r="M7506" s="36">
        <v>79.95</v>
      </c>
      <c r="N7506" s="37">
        <f t="shared" si="474"/>
        <v>193.35000000000002</v>
      </c>
    </row>
    <row r="7507" spans="1:14" ht="15.6" x14ac:dyDescent="0.3">
      <c r="A7507" s="39">
        <v>43778.583333333336</v>
      </c>
      <c r="B7507" s="29">
        <f t="shared" si="471"/>
        <v>11</v>
      </c>
      <c r="C7507" s="34">
        <v>9</v>
      </c>
      <c r="D7507" s="35">
        <v>187.95</v>
      </c>
      <c r="E7507" s="36">
        <v>148.5</v>
      </c>
      <c r="F7507" s="37">
        <f t="shared" si="472"/>
        <v>336.45</v>
      </c>
      <c r="G7507" s="38"/>
      <c r="H7507" s="35">
        <v>184.595</v>
      </c>
      <c r="I7507" s="36">
        <v>132.14699999999999</v>
      </c>
      <c r="J7507" s="37">
        <f t="shared" si="473"/>
        <v>316.74199999999996</v>
      </c>
      <c r="K7507" s="38"/>
      <c r="L7507" s="35">
        <v>108.75</v>
      </c>
      <c r="M7507" s="36">
        <v>79.05</v>
      </c>
      <c r="N7507" s="37">
        <f t="shared" si="474"/>
        <v>187.8</v>
      </c>
    </row>
    <row r="7508" spans="1:14" ht="15.6" x14ac:dyDescent="0.3">
      <c r="A7508" s="40">
        <v>43778.625</v>
      </c>
      <c r="B7508" s="29">
        <f t="shared" si="471"/>
        <v>11</v>
      </c>
      <c r="C7508" s="34">
        <v>9</v>
      </c>
      <c r="D7508" s="35">
        <v>168.6</v>
      </c>
      <c r="E7508" s="36">
        <v>123.45</v>
      </c>
      <c r="F7508" s="37">
        <f t="shared" si="472"/>
        <v>292.05</v>
      </c>
      <c r="G7508" s="38"/>
      <c r="H7508" s="35">
        <v>185.49</v>
      </c>
      <c r="I7508" s="36">
        <v>125.672</v>
      </c>
      <c r="J7508" s="37">
        <f t="shared" si="473"/>
        <v>311.16200000000003</v>
      </c>
      <c r="K7508" s="38"/>
      <c r="L7508" s="35">
        <v>81.3</v>
      </c>
      <c r="M7508" s="36">
        <v>62.85</v>
      </c>
      <c r="N7508" s="37">
        <f t="shared" si="474"/>
        <v>144.15</v>
      </c>
    </row>
    <row r="7509" spans="1:14" ht="15.6" x14ac:dyDescent="0.3">
      <c r="A7509" s="39">
        <v>43778.666666666664</v>
      </c>
      <c r="B7509" s="29">
        <f t="shared" si="471"/>
        <v>11</v>
      </c>
      <c r="C7509" s="34">
        <v>9</v>
      </c>
      <c r="D7509" s="35">
        <v>175.35</v>
      </c>
      <c r="E7509" s="36">
        <v>125.4</v>
      </c>
      <c r="F7509" s="37">
        <f t="shared" si="472"/>
        <v>300.75</v>
      </c>
      <c r="G7509" s="38"/>
      <c r="H7509" s="35">
        <v>185.37799999999999</v>
      </c>
      <c r="I7509" s="36">
        <v>119.15900000000001</v>
      </c>
      <c r="J7509" s="37">
        <f t="shared" si="473"/>
        <v>304.53699999999998</v>
      </c>
      <c r="K7509" s="38"/>
      <c r="L7509" s="35">
        <v>76.5</v>
      </c>
      <c r="M7509" s="36">
        <v>63.15</v>
      </c>
      <c r="N7509" s="37">
        <f t="shared" si="474"/>
        <v>139.65</v>
      </c>
    </row>
    <row r="7510" spans="1:14" ht="15.6" x14ac:dyDescent="0.3">
      <c r="A7510" s="40">
        <v>43778.708333333336</v>
      </c>
      <c r="B7510" s="29">
        <f t="shared" si="471"/>
        <v>11</v>
      </c>
      <c r="C7510" s="34">
        <v>9</v>
      </c>
      <c r="D7510" s="35">
        <v>173.55</v>
      </c>
      <c r="E7510" s="36">
        <v>124.8</v>
      </c>
      <c r="F7510" s="37">
        <f t="shared" si="472"/>
        <v>298.35000000000002</v>
      </c>
      <c r="G7510" s="38"/>
      <c r="H7510" s="35">
        <v>182.608</v>
      </c>
      <c r="I7510" s="36">
        <v>120.319</v>
      </c>
      <c r="J7510" s="37">
        <f t="shared" si="473"/>
        <v>302.92700000000002</v>
      </c>
      <c r="K7510" s="38"/>
      <c r="L7510" s="35">
        <v>74.25</v>
      </c>
      <c r="M7510" s="36">
        <v>63.15</v>
      </c>
      <c r="N7510" s="37">
        <f t="shared" si="474"/>
        <v>137.4</v>
      </c>
    </row>
    <row r="7511" spans="1:14" ht="15.6" x14ac:dyDescent="0.3">
      <c r="A7511" s="39">
        <v>43778.75</v>
      </c>
      <c r="B7511" s="29">
        <f t="shared" si="471"/>
        <v>11</v>
      </c>
      <c r="C7511" s="34">
        <v>9</v>
      </c>
      <c r="D7511" s="35">
        <v>174.6</v>
      </c>
      <c r="E7511" s="36">
        <v>130.35</v>
      </c>
      <c r="F7511" s="37">
        <f t="shared" si="472"/>
        <v>304.95</v>
      </c>
      <c r="G7511" s="38"/>
      <c r="H7511" s="35">
        <v>178.38399999999999</v>
      </c>
      <c r="I7511" s="36">
        <v>117.509</v>
      </c>
      <c r="J7511" s="37">
        <f t="shared" si="473"/>
        <v>295.89299999999997</v>
      </c>
      <c r="K7511" s="38"/>
      <c r="L7511" s="35">
        <v>73.2</v>
      </c>
      <c r="M7511" s="36">
        <v>62.25</v>
      </c>
      <c r="N7511" s="37">
        <f t="shared" si="474"/>
        <v>135.44999999999999</v>
      </c>
    </row>
    <row r="7512" spans="1:14" ht="15.6" x14ac:dyDescent="0.3">
      <c r="A7512" s="40">
        <v>43778.791666666664</v>
      </c>
      <c r="B7512" s="29">
        <f t="shared" si="471"/>
        <v>11</v>
      </c>
      <c r="C7512" s="34">
        <v>9</v>
      </c>
      <c r="D7512" s="35">
        <v>184.95</v>
      </c>
      <c r="E7512" s="36">
        <v>131.25</v>
      </c>
      <c r="F7512" s="37">
        <f t="shared" si="472"/>
        <v>316.2</v>
      </c>
      <c r="G7512" s="38"/>
      <c r="H7512" s="35">
        <v>154.17500000000001</v>
      </c>
      <c r="I7512" s="36">
        <v>110.97799999999999</v>
      </c>
      <c r="J7512" s="37">
        <f t="shared" si="473"/>
        <v>265.15300000000002</v>
      </c>
      <c r="K7512" s="38"/>
      <c r="L7512" s="35">
        <v>74.099999999999994</v>
      </c>
      <c r="M7512" s="36">
        <v>63.3</v>
      </c>
      <c r="N7512" s="37">
        <f t="shared" si="474"/>
        <v>137.39999999999998</v>
      </c>
    </row>
    <row r="7513" spans="1:14" ht="15.6" x14ac:dyDescent="0.3">
      <c r="A7513" s="39">
        <v>43778.833333333336</v>
      </c>
      <c r="B7513" s="29">
        <f t="shared" si="471"/>
        <v>11</v>
      </c>
      <c r="C7513" s="34">
        <v>9</v>
      </c>
      <c r="D7513" s="35">
        <v>192.3</v>
      </c>
      <c r="E7513" s="36">
        <v>125.25</v>
      </c>
      <c r="F7513" s="37">
        <f t="shared" si="472"/>
        <v>317.55</v>
      </c>
      <c r="G7513" s="38"/>
      <c r="H7513" s="35">
        <v>155.12299999999999</v>
      </c>
      <c r="I7513" s="36">
        <v>107.081</v>
      </c>
      <c r="J7513" s="37">
        <f t="shared" si="473"/>
        <v>262.20400000000001</v>
      </c>
      <c r="K7513" s="38"/>
      <c r="L7513" s="35">
        <v>72.900000000000006</v>
      </c>
      <c r="M7513" s="36">
        <v>63.15</v>
      </c>
      <c r="N7513" s="37">
        <f t="shared" si="474"/>
        <v>136.05000000000001</v>
      </c>
    </row>
    <row r="7514" spans="1:14" ht="15.6" x14ac:dyDescent="0.3">
      <c r="A7514" s="40">
        <v>43778.875</v>
      </c>
      <c r="B7514" s="29">
        <f t="shared" si="471"/>
        <v>11</v>
      </c>
      <c r="C7514" s="34">
        <v>9</v>
      </c>
      <c r="D7514" s="35">
        <v>190.5</v>
      </c>
      <c r="E7514" s="36">
        <v>125.7</v>
      </c>
      <c r="F7514" s="37">
        <f t="shared" si="472"/>
        <v>316.2</v>
      </c>
      <c r="G7514" s="38"/>
      <c r="H7514" s="35">
        <v>154.321</v>
      </c>
      <c r="I7514" s="36">
        <v>106.086</v>
      </c>
      <c r="J7514" s="37">
        <f t="shared" si="473"/>
        <v>260.40699999999998</v>
      </c>
      <c r="K7514" s="38"/>
      <c r="L7514" s="35">
        <v>73.95</v>
      </c>
      <c r="M7514" s="36">
        <v>62.7</v>
      </c>
      <c r="N7514" s="37">
        <f t="shared" si="474"/>
        <v>136.65</v>
      </c>
    </row>
    <row r="7515" spans="1:14" ht="15.6" x14ac:dyDescent="0.3">
      <c r="A7515" s="39">
        <v>43778.916666666664</v>
      </c>
      <c r="B7515" s="29">
        <f t="shared" si="471"/>
        <v>11</v>
      </c>
      <c r="C7515" s="34">
        <v>9</v>
      </c>
      <c r="D7515" s="35">
        <v>189.75</v>
      </c>
      <c r="E7515" s="36">
        <v>126.3</v>
      </c>
      <c r="F7515" s="37">
        <f t="shared" si="472"/>
        <v>316.05</v>
      </c>
      <c r="G7515" s="38"/>
      <c r="H7515" s="35">
        <v>153.68100000000001</v>
      </c>
      <c r="I7515" s="36">
        <v>102.489</v>
      </c>
      <c r="J7515" s="37">
        <f t="shared" si="473"/>
        <v>256.17</v>
      </c>
      <c r="K7515" s="38"/>
      <c r="L7515" s="35">
        <v>72</v>
      </c>
      <c r="M7515" s="36">
        <v>61.95</v>
      </c>
      <c r="N7515" s="37">
        <f t="shared" si="474"/>
        <v>133.94999999999999</v>
      </c>
    </row>
    <row r="7516" spans="1:14" ht="15.6" x14ac:dyDescent="0.3">
      <c r="A7516" s="40">
        <v>43778.958333333336</v>
      </c>
      <c r="B7516" s="29">
        <f t="shared" si="471"/>
        <v>11</v>
      </c>
      <c r="C7516" s="34">
        <v>9</v>
      </c>
      <c r="D7516" s="35">
        <v>187.8</v>
      </c>
      <c r="E7516" s="36">
        <v>124.65</v>
      </c>
      <c r="F7516" s="37">
        <f t="shared" si="472"/>
        <v>312.45000000000005</v>
      </c>
      <c r="G7516" s="38"/>
      <c r="H7516" s="35">
        <v>151.15700000000001</v>
      </c>
      <c r="I7516" s="36">
        <v>99.951999999999998</v>
      </c>
      <c r="J7516" s="37">
        <f t="shared" si="473"/>
        <v>251.10900000000001</v>
      </c>
      <c r="K7516" s="38"/>
      <c r="L7516" s="35">
        <v>72.900000000000006</v>
      </c>
      <c r="M7516" s="36">
        <v>63.75</v>
      </c>
      <c r="N7516" s="37">
        <f t="shared" si="474"/>
        <v>136.65</v>
      </c>
    </row>
    <row r="7517" spans="1:14" ht="15.6" x14ac:dyDescent="0.3">
      <c r="A7517" s="39">
        <v>43778</v>
      </c>
      <c r="B7517" s="29">
        <f t="shared" si="471"/>
        <v>11</v>
      </c>
      <c r="C7517" s="34">
        <v>9</v>
      </c>
      <c r="D7517" s="35">
        <v>178.5</v>
      </c>
      <c r="E7517" s="36">
        <v>123.75</v>
      </c>
      <c r="F7517" s="37">
        <f t="shared" si="472"/>
        <v>302.25</v>
      </c>
      <c r="G7517" s="38"/>
      <c r="H7517" s="35">
        <v>151.94200000000001</v>
      </c>
      <c r="I7517" s="36">
        <v>99.834000000000003</v>
      </c>
      <c r="J7517" s="37">
        <f t="shared" si="473"/>
        <v>251.77600000000001</v>
      </c>
      <c r="K7517" s="38"/>
      <c r="L7517" s="35">
        <v>72.900000000000006</v>
      </c>
      <c r="M7517" s="36">
        <v>63</v>
      </c>
      <c r="N7517" s="37">
        <f t="shared" si="474"/>
        <v>135.9</v>
      </c>
    </row>
    <row r="7518" spans="1:14" ht="15.6" x14ac:dyDescent="0.3">
      <c r="A7518" s="40">
        <v>43779.041666666664</v>
      </c>
      <c r="B7518" s="29">
        <f t="shared" si="471"/>
        <v>11</v>
      </c>
      <c r="C7518" s="34">
        <v>10</v>
      </c>
      <c r="D7518" s="35">
        <v>160.05000000000001</v>
      </c>
      <c r="E7518" s="36">
        <v>125.55</v>
      </c>
      <c r="F7518" s="37">
        <f t="shared" si="472"/>
        <v>285.60000000000002</v>
      </c>
      <c r="G7518" s="38"/>
      <c r="H7518" s="35">
        <v>153.45599999999999</v>
      </c>
      <c r="I7518" s="36">
        <v>99.509</v>
      </c>
      <c r="J7518" s="37">
        <f t="shared" si="473"/>
        <v>252.96499999999997</v>
      </c>
      <c r="K7518" s="38"/>
      <c r="L7518" s="35">
        <v>73.349999999999994</v>
      </c>
      <c r="M7518" s="36">
        <v>62.1</v>
      </c>
      <c r="N7518" s="37">
        <f t="shared" si="474"/>
        <v>135.44999999999999</v>
      </c>
    </row>
    <row r="7519" spans="1:14" ht="15.6" x14ac:dyDescent="0.3">
      <c r="A7519" s="39">
        <v>43779.083333333336</v>
      </c>
      <c r="B7519" s="29">
        <f t="shared" si="471"/>
        <v>11</v>
      </c>
      <c r="C7519" s="34">
        <v>10</v>
      </c>
      <c r="D7519" s="35">
        <v>145.94999999999999</v>
      </c>
      <c r="E7519" s="36">
        <v>125.4</v>
      </c>
      <c r="F7519" s="37">
        <f t="shared" si="472"/>
        <v>271.35000000000002</v>
      </c>
      <c r="G7519" s="38"/>
      <c r="H7519" s="35">
        <v>152.92099999999999</v>
      </c>
      <c r="I7519" s="36">
        <v>100.22799999999999</v>
      </c>
      <c r="J7519" s="37">
        <f t="shared" si="473"/>
        <v>253.149</v>
      </c>
      <c r="K7519" s="38"/>
      <c r="L7519" s="35">
        <v>73.05</v>
      </c>
      <c r="M7519" s="36">
        <v>62.4</v>
      </c>
      <c r="N7519" s="37">
        <f t="shared" si="474"/>
        <v>135.44999999999999</v>
      </c>
    </row>
    <row r="7520" spans="1:14" ht="15.6" x14ac:dyDescent="0.3">
      <c r="A7520" s="40">
        <v>43779.125</v>
      </c>
      <c r="B7520" s="29">
        <f t="shared" si="471"/>
        <v>11</v>
      </c>
      <c r="C7520" s="34">
        <v>10</v>
      </c>
      <c r="D7520" s="35">
        <v>140.69999999999999</v>
      </c>
      <c r="E7520" s="36">
        <v>124.2</v>
      </c>
      <c r="F7520" s="37">
        <f t="shared" si="472"/>
        <v>264.89999999999998</v>
      </c>
      <c r="G7520" s="38"/>
      <c r="H7520" s="35">
        <v>152.72200000000001</v>
      </c>
      <c r="I7520" s="36">
        <v>102.04900000000001</v>
      </c>
      <c r="J7520" s="37">
        <f t="shared" si="473"/>
        <v>254.77100000000002</v>
      </c>
      <c r="K7520" s="38"/>
      <c r="L7520" s="35">
        <v>72.599999999999994</v>
      </c>
      <c r="M7520" s="36">
        <v>62.55</v>
      </c>
      <c r="N7520" s="37">
        <f t="shared" si="474"/>
        <v>135.14999999999998</v>
      </c>
    </row>
    <row r="7521" spans="1:14" ht="15.6" x14ac:dyDescent="0.3">
      <c r="A7521" s="39">
        <v>43779.166666666664</v>
      </c>
      <c r="B7521" s="29">
        <f t="shared" si="471"/>
        <v>11</v>
      </c>
      <c r="C7521" s="34">
        <v>10</v>
      </c>
      <c r="D7521" s="35">
        <v>137.4</v>
      </c>
      <c r="E7521" s="36">
        <v>123.75</v>
      </c>
      <c r="F7521" s="37">
        <f t="shared" si="472"/>
        <v>261.14999999999998</v>
      </c>
      <c r="G7521" s="38"/>
      <c r="H7521" s="35">
        <v>152.54900000000001</v>
      </c>
      <c r="I7521" s="36">
        <v>99.992999999999995</v>
      </c>
      <c r="J7521" s="37">
        <f t="shared" si="473"/>
        <v>252.542</v>
      </c>
      <c r="K7521" s="38"/>
      <c r="L7521" s="35">
        <v>74.099999999999994</v>
      </c>
      <c r="M7521" s="36">
        <v>62.55</v>
      </c>
      <c r="N7521" s="37">
        <f t="shared" si="474"/>
        <v>136.64999999999998</v>
      </c>
    </row>
    <row r="7522" spans="1:14" ht="15.6" x14ac:dyDescent="0.3">
      <c r="A7522" s="40">
        <v>43779.208333333336</v>
      </c>
      <c r="B7522" s="29">
        <f t="shared" si="471"/>
        <v>11</v>
      </c>
      <c r="C7522" s="34">
        <v>10</v>
      </c>
      <c r="D7522" s="35">
        <v>126.75</v>
      </c>
      <c r="E7522" s="36">
        <v>121.65</v>
      </c>
      <c r="F7522" s="37">
        <f t="shared" si="472"/>
        <v>248.4</v>
      </c>
      <c r="G7522" s="38"/>
      <c r="H7522" s="35">
        <v>152.52699999999999</v>
      </c>
      <c r="I7522" s="36">
        <v>99.911000000000001</v>
      </c>
      <c r="J7522" s="37">
        <f t="shared" si="473"/>
        <v>252.43799999999999</v>
      </c>
      <c r="K7522" s="38"/>
      <c r="L7522" s="35">
        <v>72.45</v>
      </c>
      <c r="M7522" s="36">
        <v>62.85</v>
      </c>
      <c r="N7522" s="37">
        <f t="shared" si="474"/>
        <v>135.30000000000001</v>
      </c>
    </row>
    <row r="7523" spans="1:14" ht="15.6" x14ac:dyDescent="0.3">
      <c r="A7523" s="39">
        <v>43779.25</v>
      </c>
      <c r="B7523" s="29">
        <f t="shared" si="471"/>
        <v>11</v>
      </c>
      <c r="C7523" s="34">
        <v>10</v>
      </c>
      <c r="D7523" s="35">
        <v>127.95</v>
      </c>
      <c r="E7523" s="36">
        <v>121.65</v>
      </c>
      <c r="F7523" s="37">
        <f t="shared" si="472"/>
        <v>249.60000000000002</v>
      </c>
      <c r="G7523" s="38"/>
      <c r="H7523" s="35">
        <v>151.44900000000001</v>
      </c>
      <c r="I7523" s="36">
        <v>100.41800000000001</v>
      </c>
      <c r="J7523" s="37">
        <f t="shared" si="473"/>
        <v>251.86700000000002</v>
      </c>
      <c r="K7523" s="38"/>
      <c r="L7523" s="35">
        <v>73.650000000000006</v>
      </c>
      <c r="M7523" s="36">
        <v>62.55</v>
      </c>
      <c r="N7523" s="37">
        <f t="shared" si="474"/>
        <v>136.19999999999999</v>
      </c>
    </row>
    <row r="7524" spans="1:14" ht="15.6" x14ac:dyDescent="0.3">
      <c r="A7524" s="40">
        <v>43779.291666666664</v>
      </c>
      <c r="B7524" s="29">
        <f t="shared" si="471"/>
        <v>11</v>
      </c>
      <c r="C7524" s="34">
        <v>10</v>
      </c>
      <c r="D7524" s="35">
        <v>126.75</v>
      </c>
      <c r="E7524" s="36">
        <v>121.05</v>
      </c>
      <c r="F7524" s="37">
        <f t="shared" si="472"/>
        <v>247.8</v>
      </c>
      <c r="G7524" s="38"/>
      <c r="H7524" s="35">
        <v>149.28</v>
      </c>
      <c r="I7524" s="36">
        <v>98.97</v>
      </c>
      <c r="J7524" s="37">
        <f t="shared" si="473"/>
        <v>248.25</v>
      </c>
      <c r="K7524" s="38"/>
      <c r="L7524" s="35">
        <v>72.45</v>
      </c>
      <c r="M7524" s="36">
        <v>62.25</v>
      </c>
      <c r="N7524" s="37">
        <f t="shared" si="474"/>
        <v>134.69999999999999</v>
      </c>
    </row>
    <row r="7525" spans="1:14" ht="15.6" x14ac:dyDescent="0.3">
      <c r="A7525" s="39">
        <v>43779.333333333336</v>
      </c>
      <c r="B7525" s="29">
        <f t="shared" si="471"/>
        <v>11</v>
      </c>
      <c r="C7525" s="34">
        <v>10</v>
      </c>
      <c r="D7525" s="35">
        <v>127.65</v>
      </c>
      <c r="E7525" s="36">
        <v>122.85</v>
      </c>
      <c r="F7525" s="37">
        <f t="shared" si="472"/>
        <v>250.5</v>
      </c>
      <c r="G7525" s="38"/>
      <c r="H7525" s="35">
        <v>148.679</v>
      </c>
      <c r="I7525" s="36">
        <v>99.128</v>
      </c>
      <c r="J7525" s="37">
        <f t="shared" si="473"/>
        <v>247.80700000000002</v>
      </c>
      <c r="K7525" s="38"/>
      <c r="L7525" s="35">
        <v>73.2</v>
      </c>
      <c r="M7525" s="36">
        <v>63.15</v>
      </c>
      <c r="N7525" s="37">
        <f t="shared" si="474"/>
        <v>136.35</v>
      </c>
    </row>
    <row r="7526" spans="1:14" ht="15.6" x14ac:dyDescent="0.3">
      <c r="A7526" s="40">
        <v>43779.375</v>
      </c>
      <c r="B7526" s="29">
        <f t="shared" si="471"/>
        <v>11</v>
      </c>
      <c r="C7526" s="34">
        <v>10</v>
      </c>
      <c r="D7526" s="35">
        <v>127.2</v>
      </c>
      <c r="E7526" s="36">
        <v>119.25</v>
      </c>
      <c r="F7526" s="37">
        <f t="shared" si="472"/>
        <v>246.45</v>
      </c>
      <c r="G7526" s="38"/>
      <c r="H7526" s="35">
        <v>148.328</v>
      </c>
      <c r="I7526" s="36">
        <v>101.291</v>
      </c>
      <c r="J7526" s="37">
        <f t="shared" si="473"/>
        <v>249.619</v>
      </c>
      <c r="K7526" s="38"/>
      <c r="L7526" s="35">
        <v>72.45</v>
      </c>
      <c r="M7526" s="36">
        <v>62.85</v>
      </c>
      <c r="N7526" s="37">
        <f t="shared" si="474"/>
        <v>135.30000000000001</v>
      </c>
    </row>
    <row r="7527" spans="1:14" ht="15.6" x14ac:dyDescent="0.3">
      <c r="A7527" s="39">
        <v>43779.416666666664</v>
      </c>
      <c r="B7527" s="29">
        <f t="shared" si="471"/>
        <v>11</v>
      </c>
      <c r="C7527" s="34">
        <v>10</v>
      </c>
      <c r="D7527" s="35">
        <v>132.6</v>
      </c>
      <c r="E7527" s="36">
        <v>123.9</v>
      </c>
      <c r="F7527" s="37">
        <f t="shared" si="472"/>
        <v>256.5</v>
      </c>
      <c r="G7527" s="38"/>
      <c r="H7527" s="35">
        <v>148.62299999999999</v>
      </c>
      <c r="I7527" s="36">
        <v>100.535</v>
      </c>
      <c r="J7527" s="37">
        <f t="shared" si="473"/>
        <v>249.15799999999999</v>
      </c>
      <c r="K7527" s="38"/>
      <c r="L7527" s="35">
        <v>72.900000000000006</v>
      </c>
      <c r="M7527" s="36">
        <v>62.55</v>
      </c>
      <c r="N7527" s="37">
        <f t="shared" si="474"/>
        <v>135.44999999999999</v>
      </c>
    </row>
    <row r="7528" spans="1:14" ht="15.6" x14ac:dyDescent="0.3">
      <c r="A7528" s="40">
        <v>43779.458333333336</v>
      </c>
      <c r="B7528" s="29">
        <f t="shared" si="471"/>
        <v>11</v>
      </c>
      <c r="C7528" s="34">
        <v>10</v>
      </c>
      <c r="D7528" s="35">
        <v>129.9</v>
      </c>
      <c r="E7528" s="36">
        <v>115.05</v>
      </c>
      <c r="F7528" s="37">
        <f t="shared" si="472"/>
        <v>244.95</v>
      </c>
      <c r="G7528" s="38"/>
      <c r="H7528" s="35">
        <v>172.35</v>
      </c>
      <c r="I7528" s="36">
        <v>112.93300000000001</v>
      </c>
      <c r="J7528" s="37">
        <f t="shared" si="473"/>
        <v>285.28300000000002</v>
      </c>
      <c r="K7528" s="38"/>
      <c r="L7528" s="35">
        <v>74.25</v>
      </c>
      <c r="M7528" s="36">
        <v>62.4</v>
      </c>
      <c r="N7528" s="37">
        <f t="shared" si="474"/>
        <v>136.65</v>
      </c>
    </row>
    <row r="7529" spans="1:14" ht="15.6" x14ac:dyDescent="0.3">
      <c r="A7529" s="39">
        <v>43779.5</v>
      </c>
      <c r="B7529" s="29">
        <f t="shared" si="471"/>
        <v>11</v>
      </c>
      <c r="C7529" s="34">
        <v>10</v>
      </c>
      <c r="D7529" s="35">
        <v>130.65</v>
      </c>
      <c r="E7529" s="36">
        <v>112.05</v>
      </c>
      <c r="F7529" s="37">
        <f t="shared" si="472"/>
        <v>242.7</v>
      </c>
      <c r="G7529" s="38"/>
      <c r="H7529" s="35">
        <v>172.31700000000001</v>
      </c>
      <c r="I7529" s="36">
        <v>116.65900000000001</v>
      </c>
      <c r="J7529" s="37">
        <f t="shared" si="473"/>
        <v>288.976</v>
      </c>
      <c r="K7529" s="38"/>
      <c r="L7529" s="35">
        <v>71.7</v>
      </c>
      <c r="M7529" s="36">
        <v>63.6</v>
      </c>
      <c r="N7529" s="37">
        <f t="shared" si="474"/>
        <v>135.30000000000001</v>
      </c>
    </row>
    <row r="7530" spans="1:14" ht="15.6" x14ac:dyDescent="0.3">
      <c r="A7530" s="40">
        <v>43779.541666666664</v>
      </c>
      <c r="B7530" s="29">
        <f t="shared" si="471"/>
        <v>11</v>
      </c>
      <c r="C7530" s="34">
        <v>10</v>
      </c>
      <c r="D7530" s="35">
        <v>134.1</v>
      </c>
      <c r="E7530" s="36">
        <v>113.85</v>
      </c>
      <c r="F7530" s="37">
        <f t="shared" si="472"/>
        <v>247.95</v>
      </c>
      <c r="G7530" s="38"/>
      <c r="H7530" s="35">
        <v>174.304</v>
      </c>
      <c r="I7530" s="36">
        <v>117.339</v>
      </c>
      <c r="J7530" s="37">
        <f t="shared" si="473"/>
        <v>291.64300000000003</v>
      </c>
      <c r="K7530" s="38"/>
      <c r="L7530" s="35">
        <v>73.650000000000006</v>
      </c>
      <c r="M7530" s="36">
        <v>69</v>
      </c>
      <c r="N7530" s="37">
        <f t="shared" si="474"/>
        <v>142.65</v>
      </c>
    </row>
    <row r="7531" spans="1:14" ht="15.6" x14ac:dyDescent="0.3">
      <c r="A7531" s="39">
        <v>43779.583333333336</v>
      </c>
      <c r="B7531" s="29">
        <f t="shared" si="471"/>
        <v>11</v>
      </c>
      <c r="C7531" s="34">
        <v>10</v>
      </c>
      <c r="D7531" s="35">
        <v>133.19999999999999</v>
      </c>
      <c r="E7531" s="36">
        <v>111.3</v>
      </c>
      <c r="F7531" s="37">
        <f t="shared" si="472"/>
        <v>244.5</v>
      </c>
      <c r="G7531" s="38"/>
      <c r="H7531" s="35">
        <v>176.23699999999999</v>
      </c>
      <c r="I7531" s="36">
        <v>123.188</v>
      </c>
      <c r="J7531" s="37">
        <f t="shared" si="473"/>
        <v>299.42500000000001</v>
      </c>
      <c r="K7531" s="38"/>
      <c r="L7531" s="35">
        <v>73.650000000000006</v>
      </c>
      <c r="M7531" s="36">
        <v>69.599999999999994</v>
      </c>
      <c r="N7531" s="37">
        <f t="shared" si="474"/>
        <v>143.25</v>
      </c>
    </row>
    <row r="7532" spans="1:14" ht="15.6" x14ac:dyDescent="0.3">
      <c r="A7532" s="40">
        <v>43779.625</v>
      </c>
      <c r="B7532" s="29">
        <f t="shared" si="471"/>
        <v>11</v>
      </c>
      <c r="C7532" s="34">
        <v>10</v>
      </c>
      <c r="D7532" s="35">
        <v>123</v>
      </c>
      <c r="E7532" s="36">
        <v>110.1</v>
      </c>
      <c r="F7532" s="37">
        <f t="shared" si="472"/>
        <v>233.1</v>
      </c>
      <c r="G7532" s="38"/>
      <c r="H7532" s="35">
        <v>176.113</v>
      </c>
      <c r="I7532" s="36">
        <v>122.837</v>
      </c>
      <c r="J7532" s="37">
        <f t="shared" si="473"/>
        <v>298.95</v>
      </c>
      <c r="K7532" s="38"/>
      <c r="L7532" s="35">
        <v>74.099999999999994</v>
      </c>
      <c r="M7532" s="36">
        <v>69.150000000000006</v>
      </c>
      <c r="N7532" s="37">
        <f t="shared" si="474"/>
        <v>143.25</v>
      </c>
    </row>
    <row r="7533" spans="1:14" ht="15.6" x14ac:dyDescent="0.3">
      <c r="A7533" s="39">
        <v>43779.666666666664</v>
      </c>
      <c r="B7533" s="29">
        <f t="shared" si="471"/>
        <v>11</v>
      </c>
      <c r="C7533" s="34">
        <v>10</v>
      </c>
      <c r="D7533" s="35">
        <v>120.6</v>
      </c>
      <c r="E7533" s="36">
        <v>110.7</v>
      </c>
      <c r="F7533" s="37">
        <f t="shared" si="472"/>
        <v>231.3</v>
      </c>
      <c r="G7533" s="38"/>
      <c r="H7533" s="35">
        <v>174.71899999999999</v>
      </c>
      <c r="I7533" s="36">
        <v>118.045</v>
      </c>
      <c r="J7533" s="37">
        <f t="shared" si="473"/>
        <v>292.76400000000001</v>
      </c>
      <c r="K7533" s="38"/>
      <c r="L7533" s="35">
        <v>73.349999999999994</v>
      </c>
      <c r="M7533" s="36">
        <v>69.45</v>
      </c>
      <c r="N7533" s="37">
        <f t="shared" si="474"/>
        <v>142.80000000000001</v>
      </c>
    </row>
    <row r="7534" spans="1:14" ht="15.6" x14ac:dyDescent="0.3">
      <c r="A7534" s="40">
        <v>43779.708333333336</v>
      </c>
      <c r="B7534" s="29">
        <f t="shared" si="471"/>
        <v>11</v>
      </c>
      <c r="C7534" s="34">
        <v>10</v>
      </c>
      <c r="D7534" s="35">
        <v>122.85</v>
      </c>
      <c r="E7534" s="36">
        <v>115.65</v>
      </c>
      <c r="F7534" s="37">
        <f t="shared" si="472"/>
        <v>238.5</v>
      </c>
      <c r="G7534" s="38"/>
      <c r="H7534" s="35">
        <v>174.328</v>
      </c>
      <c r="I7534" s="36">
        <v>118.30500000000001</v>
      </c>
      <c r="J7534" s="37">
        <f t="shared" si="473"/>
        <v>292.63300000000004</v>
      </c>
      <c r="K7534" s="38"/>
      <c r="L7534" s="35">
        <v>72.3</v>
      </c>
      <c r="M7534" s="36">
        <v>69</v>
      </c>
      <c r="N7534" s="37">
        <f t="shared" si="474"/>
        <v>141.30000000000001</v>
      </c>
    </row>
    <row r="7535" spans="1:14" ht="15.6" x14ac:dyDescent="0.3">
      <c r="A7535" s="39">
        <v>43779.75</v>
      </c>
      <c r="B7535" s="29">
        <f t="shared" si="471"/>
        <v>11</v>
      </c>
      <c r="C7535" s="34">
        <v>10</v>
      </c>
      <c r="D7535" s="35">
        <v>124.35</v>
      </c>
      <c r="E7535" s="36">
        <v>114.6</v>
      </c>
      <c r="F7535" s="37">
        <f t="shared" si="472"/>
        <v>238.95</v>
      </c>
      <c r="G7535" s="38"/>
      <c r="H7535" s="35">
        <v>173.25800000000001</v>
      </c>
      <c r="I7535" s="36">
        <v>117.307</v>
      </c>
      <c r="J7535" s="37">
        <f t="shared" si="473"/>
        <v>290.565</v>
      </c>
      <c r="K7535" s="38"/>
      <c r="L7535" s="35">
        <v>73.650000000000006</v>
      </c>
      <c r="M7535" s="36">
        <v>70.05</v>
      </c>
      <c r="N7535" s="37">
        <f t="shared" si="474"/>
        <v>143.69999999999999</v>
      </c>
    </row>
    <row r="7536" spans="1:14" ht="15.6" x14ac:dyDescent="0.3">
      <c r="A7536" s="40">
        <v>43779.791666666664</v>
      </c>
      <c r="B7536" s="29">
        <f t="shared" si="471"/>
        <v>11</v>
      </c>
      <c r="C7536" s="34">
        <v>10</v>
      </c>
      <c r="D7536" s="35">
        <v>123.3</v>
      </c>
      <c r="E7536" s="36">
        <v>118.2</v>
      </c>
      <c r="F7536" s="37">
        <f t="shared" si="472"/>
        <v>241.5</v>
      </c>
      <c r="G7536" s="38"/>
      <c r="H7536" s="35">
        <v>153.07300000000001</v>
      </c>
      <c r="I7536" s="36">
        <v>105.63500000000001</v>
      </c>
      <c r="J7536" s="37">
        <f t="shared" si="473"/>
        <v>258.70800000000003</v>
      </c>
      <c r="K7536" s="38"/>
      <c r="L7536" s="35">
        <v>72.75</v>
      </c>
      <c r="M7536" s="36">
        <v>69.3</v>
      </c>
      <c r="N7536" s="37">
        <f t="shared" si="474"/>
        <v>142.05000000000001</v>
      </c>
    </row>
    <row r="7537" spans="1:14" ht="15.6" x14ac:dyDescent="0.3">
      <c r="A7537" s="39">
        <v>43779.833333333336</v>
      </c>
      <c r="B7537" s="29">
        <f t="shared" si="471"/>
        <v>11</v>
      </c>
      <c r="C7537" s="34">
        <v>10</v>
      </c>
      <c r="D7537" s="35">
        <v>125.85</v>
      </c>
      <c r="E7537" s="36">
        <v>118.95</v>
      </c>
      <c r="F7537" s="37">
        <f t="shared" si="472"/>
        <v>244.8</v>
      </c>
      <c r="G7537" s="38"/>
      <c r="H7537" s="35">
        <v>154.27099999999999</v>
      </c>
      <c r="I7537" s="36">
        <v>116.212</v>
      </c>
      <c r="J7537" s="37">
        <f t="shared" si="473"/>
        <v>270.483</v>
      </c>
      <c r="K7537" s="38"/>
      <c r="L7537" s="35">
        <v>74.400000000000006</v>
      </c>
      <c r="M7537" s="36">
        <v>70.95</v>
      </c>
      <c r="N7537" s="37">
        <f t="shared" si="474"/>
        <v>145.35000000000002</v>
      </c>
    </row>
    <row r="7538" spans="1:14" ht="15.6" x14ac:dyDescent="0.3">
      <c r="A7538" s="40">
        <v>43779.875</v>
      </c>
      <c r="B7538" s="29">
        <f t="shared" si="471"/>
        <v>11</v>
      </c>
      <c r="C7538" s="34">
        <v>10</v>
      </c>
      <c r="D7538" s="35">
        <v>122.4</v>
      </c>
      <c r="E7538" s="36">
        <v>122.55</v>
      </c>
      <c r="F7538" s="37">
        <f t="shared" si="472"/>
        <v>244.95</v>
      </c>
      <c r="G7538" s="38"/>
      <c r="H7538" s="35">
        <v>155.20599999999999</v>
      </c>
      <c r="I7538" s="36">
        <v>118.57899999999999</v>
      </c>
      <c r="J7538" s="37">
        <f t="shared" si="473"/>
        <v>273.78499999999997</v>
      </c>
      <c r="K7538" s="38"/>
      <c r="L7538" s="35">
        <v>74.55</v>
      </c>
      <c r="M7538" s="36">
        <v>74.25</v>
      </c>
      <c r="N7538" s="37">
        <f t="shared" si="474"/>
        <v>148.80000000000001</v>
      </c>
    </row>
    <row r="7539" spans="1:14" ht="15.6" x14ac:dyDescent="0.3">
      <c r="A7539" s="39">
        <v>43779.916666666664</v>
      </c>
      <c r="B7539" s="29">
        <f t="shared" si="471"/>
        <v>11</v>
      </c>
      <c r="C7539" s="34">
        <v>10</v>
      </c>
      <c r="D7539" s="35">
        <v>118.35</v>
      </c>
      <c r="E7539" s="36">
        <v>119.25</v>
      </c>
      <c r="F7539" s="37">
        <f t="shared" si="472"/>
        <v>237.6</v>
      </c>
      <c r="G7539" s="38"/>
      <c r="H7539" s="35">
        <v>155.51900000000001</v>
      </c>
      <c r="I7539" s="36">
        <v>117.568</v>
      </c>
      <c r="J7539" s="37">
        <f t="shared" si="473"/>
        <v>273.08699999999999</v>
      </c>
      <c r="K7539" s="38"/>
      <c r="L7539" s="35">
        <v>73.95</v>
      </c>
      <c r="M7539" s="36">
        <v>72.900000000000006</v>
      </c>
      <c r="N7539" s="37">
        <f t="shared" si="474"/>
        <v>146.85000000000002</v>
      </c>
    </row>
    <row r="7540" spans="1:14" ht="15.6" x14ac:dyDescent="0.3">
      <c r="A7540" s="40">
        <v>43779.958333333336</v>
      </c>
      <c r="B7540" s="29">
        <f t="shared" si="471"/>
        <v>11</v>
      </c>
      <c r="C7540" s="34">
        <v>10</v>
      </c>
      <c r="D7540" s="35">
        <v>119.7</v>
      </c>
      <c r="E7540" s="36">
        <v>187.2</v>
      </c>
      <c r="F7540" s="37">
        <f t="shared" si="472"/>
        <v>306.89999999999998</v>
      </c>
      <c r="G7540" s="38"/>
      <c r="H7540" s="35">
        <v>154.74799999999999</v>
      </c>
      <c r="I7540" s="36">
        <v>121.794</v>
      </c>
      <c r="J7540" s="37">
        <f t="shared" si="473"/>
        <v>276.54199999999997</v>
      </c>
      <c r="K7540" s="38"/>
      <c r="L7540" s="35">
        <v>80.099999999999994</v>
      </c>
      <c r="M7540" s="36">
        <v>69</v>
      </c>
      <c r="N7540" s="37">
        <f t="shared" si="474"/>
        <v>149.1</v>
      </c>
    </row>
    <row r="7541" spans="1:14" ht="15.6" x14ac:dyDescent="0.3">
      <c r="A7541" s="39">
        <v>43779</v>
      </c>
      <c r="B7541" s="29">
        <f t="shared" si="471"/>
        <v>11</v>
      </c>
      <c r="C7541" s="34">
        <v>10</v>
      </c>
      <c r="D7541" s="35">
        <v>116.55</v>
      </c>
      <c r="E7541" s="36">
        <v>177.75</v>
      </c>
      <c r="F7541" s="37">
        <f t="shared" si="472"/>
        <v>294.3</v>
      </c>
      <c r="G7541" s="38"/>
      <c r="H7541" s="35">
        <v>154.06</v>
      </c>
      <c r="I7541" s="36">
        <v>122.827</v>
      </c>
      <c r="J7541" s="37">
        <f t="shared" si="473"/>
        <v>276.887</v>
      </c>
      <c r="K7541" s="38"/>
      <c r="L7541" s="35">
        <v>80.55</v>
      </c>
      <c r="M7541" s="36">
        <v>71.55</v>
      </c>
      <c r="N7541" s="37">
        <f t="shared" si="474"/>
        <v>152.1</v>
      </c>
    </row>
    <row r="7542" spans="1:14" ht="15.6" x14ac:dyDescent="0.3">
      <c r="A7542" s="40">
        <v>43780.041666666664</v>
      </c>
      <c r="B7542" s="29">
        <f t="shared" si="471"/>
        <v>11</v>
      </c>
      <c r="C7542" s="34">
        <v>11</v>
      </c>
      <c r="D7542" s="35">
        <v>117.9</v>
      </c>
      <c r="E7542" s="36">
        <v>177.45</v>
      </c>
      <c r="F7542" s="37">
        <f t="shared" si="472"/>
        <v>295.35000000000002</v>
      </c>
      <c r="G7542" s="38"/>
      <c r="H7542" s="35">
        <v>154.739</v>
      </c>
      <c r="I7542" s="36">
        <v>121.087</v>
      </c>
      <c r="J7542" s="37">
        <f t="shared" si="473"/>
        <v>275.82600000000002</v>
      </c>
      <c r="K7542" s="38"/>
      <c r="L7542" s="35">
        <v>80.400000000000006</v>
      </c>
      <c r="M7542" s="36">
        <v>72.599999999999994</v>
      </c>
      <c r="N7542" s="37">
        <f t="shared" si="474"/>
        <v>153</v>
      </c>
    </row>
    <row r="7543" spans="1:14" ht="15.6" x14ac:dyDescent="0.3">
      <c r="A7543" s="39">
        <v>43780.083333333336</v>
      </c>
      <c r="B7543" s="29">
        <f t="shared" si="471"/>
        <v>11</v>
      </c>
      <c r="C7543" s="34">
        <v>11</v>
      </c>
      <c r="D7543" s="35">
        <v>117.15</v>
      </c>
      <c r="E7543" s="36">
        <v>168.6</v>
      </c>
      <c r="F7543" s="37">
        <f t="shared" si="472"/>
        <v>285.75</v>
      </c>
      <c r="G7543" s="38"/>
      <c r="H7543" s="35">
        <v>155.256</v>
      </c>
      <c r="I7543" s="36">
        <v>123.788</v>
      </c>
      <c r="J7543" s="37">
        <f t="shared" si="473"/>
        <v>279.04399999999998</v>
      </c>
      <c r="K7543" s="38"/>
      <c r="L7543" s="35">
        <v>81</v>
      </c>
      <c r="M7543" s="36">
        <v>72.150000000000006</v>
      </c>
      <c r="N7543" s="37">
        <f t="shared" si="474"/>
        <v>153.15</v>
      </c>
    </row>
    <row r="7544" spans="1:14" ht="15.6" x14ac:dyDescent="0.3">
      <c r="A7544" s="40">
        <v>43780.125</v>
      </c>
      <c r="B7544" s="29">
        <f t="shared" si="471"/>
        <v>11</v>
      </c>
      <c r="C7544" s="34">
        <v>11</v>
      </c>
      <c r="D7544" s="35">
        <v>115.65</v>
      </c>
      <c r="E7544" s="36">
        <v>99.6</v>
      </c>
      <c r="F7544" s="37">
        <f t="shared" si="472"/>
        <v>215.25</v>
      </c>
      <c r="G7544" s="38"/>
      <c r="H7544" s="35">
        <v>140.89500000000001</v>
      </c>
      <c r="I7544" s="36">
        <v>121.86799999999999</v>
      </c>
      <c r="J7544" s="37">
        <f t="shared" si="473"/>
        <v>262.76300000000003</v>
      </c>
      <c r="K7544" s="38"/>
      <c r="L7544" s="35">
        <v>80.7</v>
      </c>
      <c r="M7544" s="36">
        <v>73.2</v>
      </c>
      <c r="N7544" s="37">
        <f t="shared" si="474"/>
        <v>153.9</v>
      </c>
    </row>
    <row r="7545" spans="1:14" ht="15.6" x14ac:dyDescent="0.3">
      <c r="A7545" s="39">
        <v>43780.166666666664</v>
      </c>
      <c r="B7545" s="29">
        <f t="shared" si="471"/>
        <v>11</v>
      </c>
      <c r="C7545" s="34">
        <v>11</v>
      </c>
      <c r="D7545" s="35">
        <v>118.8</v>
      </c>
      <c r="E7545" s="36">
        <v>155.25</v>
      </c>
      <c r="F7545" s="37">
        <f t="shared" si="472"/>
        <v>274.05</v>
      </c>
      <c r="G7545" s="38"/>
      <c r="H7545" s="35">
        <v>143.011</v>
      </c>
      <c r="I7545" s="36">
        <v>124.861</v>
      </c>
      <c r="J7545" s="37">
        <f t="shared" si="473"/>
        <v>267.87200000000001</v>
      </c>
      <c r="K7545" s="38"/>
      <c r="L7545" s="35">
        <v>81.45</v>
      </c>
      <c r="M7545" s="36">
        <v>71.55</v>
      </c>
      <c r="N7545" s="37">
        <f t="shared" si="474"/>
        <v>153</v>
      </c>
    </row>
    <row r="7546" spans="1:14" ht="15.6" x14ac:dyDescent="0.3">
      <c r="A7546" s="40">
        <v>43780.208333333336</v>
      </c>
      <c r="B7546" s="29">
        <f t="shared" si="471"/>
        <v>11</v>
      </c>
      <c r="C7546" s="34">
        <v>11</v>
      </c>
      <c r="D7546" s="35">
        <v>118.05</v>
      </c>
      <c r="E7546" s="36">
        <v>124.65</v>
      </c>
      <c r="F7546" s="37">
        <f t="shared" si="472"/>
        <v>242.7</v>
      </c>
      <c r="G7546" s="38"/>
      <c r="H7546" s="35">
        <v>144.661</v>
      </c>
      <c r="I7546" s="36">
        <v>122.744</v>
      </c>
      <c r="J7546" s="37">
        <f t="shared" si="473"/>
        <v>267.40499999999997</v>
      </c>
      <c r="K7546" s="38"/>
      <c r="L7546" s="35">
        <v>83.1</v>
      </c>
      <c r="M7546" s="36">
        <v>72.75</v>
      </c>
      <c r="N7546" s="37">
        <f t="shared" si="474"/>
        <v>155.85</v>
      </c>
    </row>
    <row r="7547" spans="1:14" ht="15.6" x14ac:dyDescent="0.3">
      <c r="A7547" s="39">
        <v>43780.25</v>
      </c>
      <c r="B7547" s="29">
        <f t="shared" si="471"/>
        <v>11</v>
      </c>
      <c r="C7547" s="34">
        <v>11</v>
      </c>
      <c r="D7547" s="35">
        <v>119.55</v>
      </c>
      <c r="E7547" s="36">
        <v>115.65</v>
      </c>
      <c r="F7547" s="37">
        <f t="shared" si="472"/>
        <v>235.2</v>
      </c>
      <c r="G7547" s="38"/>
      <c r="H7547" s="35">
        <v>162.148</v>
      </c>
      <c r="I7547" s="36">
        <v>129.72300000000001</v>
      </c>
      <c r="J7547" s="37">
        <f t="shared" si="473"/>
        <v>291.87099999999998</v>
      </c>
      <c r="K7547" s="38"/>
      <c r="L7547" s="35">
        <v>106.05</v>
      </c>
      <c r="M7547" s="36">
        <v>84.3</v>
      </c>
      <c r="N7547" s="37">
        <f t="shared" si="474"/>
        <v>190.35</v>
      </c>
    </row>
    <row r="7548" spans="1:14" ht="15.6" x14ac:dyDescent="0.3">
      <c r="A7548" s="40">
        <v>43780.291666666664</v>
      </c>
      <c r="B7548" s="29">
        <f t="shared" si="471"/>
        <v>11</v>
      </c>
      <c r="C7548" s="34">
        <v>11</v>
      </c>
      <c r="D7548" s="35">
        <v>119.55</v>
      </c>
      <c r="E7548" s="36">
        <v>192.6</v>
      </c>
      <c r="F7548" s="37">
        <f t="shared" si="472"/>
        <v>312.14999999999998</v>
      </c>
      <c r="G7548" s="38"/>
      <c r="H7548" s="35">
        <v>176.184</v>
      </c>
      <c r="I7548" s="36">
        <v>143.95400000000001</v>
      </c>
      <c r="J7548" s="37">
        <f t="shared" si="473"/>
        <v>320.13800000000003</v>
      </c>
      <c r="K7548" s="38"/>
      <c r="L7548" s="35">
        <v>109.35</v>
      </c>
      <c r="M7548" s="36">
        <v>83.4</v>
      </c>
      <c r="N7548" s="37">
        <f t="shared" si="474"/>
        <v>192.75</v>
      </c>
    </row>
    <row r="7549" spans="1:14" ht="15.6" x14ac:dyDescent="0.3">
      <c r="A7549" s="39">
        <v>43780.333333333336</v>
      </c>
      <c r="B7549" s="29">
        <f t="shared" si="471"/>
        <v>11</v>
      </c>
      <c r="C7549" s="34">
        <v>11</v>
      </c>
      <c r="D7549" s="35">
        <v>152.25</v>
      </c>
      <c r="E7549" s="36">
        <v>169.95</v>
      </c>
      <c r="F7549" s="37">
        <f t="shared" si="472"/>
        <v>322.2</v>
      </c>
      <c r="G7549" s="38"/>
      <c r="H7549" s="35">
        <v>209.12</v>
      </c>
      <c r="I7549" s="36">
        <v>171.625</v>
      </c>
      <c r="J7549" s="37">
        <f t="shared" si="473"/>
        <v>380.745</v>
      </c>
      <c r="K7549" s="38"/>
      <c r="L7549" s="35">
        <v>110.7</v>
      </c>
      <c r="M7549" s="36">
        <v>88.5</v>
      </c>
      <c r="N7549" s="37">
        <f t="shared" si="474"/>
        <v>199.2</v>
      </c>
    </row>
    <row r="7550" spans="1:14" ht="15.6" x14ac:dyDescent="0.3">
      <c r="A7550" s="40">
        <v>43780.375</v>
      </c>
      <c r="B7550" s="29">
        <f t="shared" si="471"/>
        <v>11</v>
      </c>
      <c r="C7550" s="34">
        <v>11</v>
      </c>
      <c r="D7550" s="35">
        <v>166.05</v>
      </c>
      <c r="E7550" s="36">
        <v>223.65</v>
      </c>
      <c r="F7550" s="37">
        <f t="shared" si="472"/>
        <v>389.70000000000005</v>
      </c>
      <c r="G7550" s="38"/>
      <c r="H7550" s="35">
        <v>210.74</v>
      </c>
      <c r="I7550" s="36">
        <v>177.86600000000001</v>
      </c>
      <c r="J7550" s="37">
        <f t="shared" si="473"/>
        <v>388.60599999999999</v>
      </c>
      <c r="K7550" s="38"/>
      <c r="L7550" s="35">
        <v>112.8</v>
      </c>
      <c r="M7550" s="36">
        <v>92.7</v>
      </c>
      <c r="N7550" s="37">
        <f t="shared" si="474"/>
        <v>205.5</v>
      </c>
    </row>
    <row r="7551" spans="1:14" ht="15.6" x14ac:dyDescent="0.3">
      <c r="A7551" s="39">
        <v>43780.416666666664</v>
      </c>
      <c r="B7551" s="29">
        <f t="shared" si="471"/>
        <v>11</v>
      </c>
      <c r="C7551" s="34">
        <v>11</v>
      </c>
      <c r="D7551" s="35">
        <v>194.1</v>
      </c>
      <c r="E7551" s="36">
        <v>275.55</v>
      </c>
      <c r="F7551" s="37">
        <f t="shared" si="472"/>
        <v>469.65</v>
      </c>
      <c r="G7551" s="38"/>
      <c r="H7551" s="35">
        <v>224.64099999999999</v>
      </c>
      <c r="I7551" s="36">
        <v>197.80699999999999</v>
      </c>
      <c r="J7551" s="37">
        <f t="shared" si="473"/>
        <v>422.44799999999998</v>
      </c>
      <c r="K7551" s="38"/>
      <c r="L7551" s="35">
        <v>120.45</v>
      </c>
      <c r="M7551" s="36">
        <v>96.15</v>
      </c>
      <c r="N7551" s="37">
        <f t="shared" si="474"/>
        <v>216.60000000000002</v>
      </c>
    </row>
    <row r="7552" spans="1:14" ht="15.6" x14ac:dyDescent="0.3">
      <c r="A7552" s="40">
        <v>43780.458333333336</v>
      </c>
      <c r="B7552" s="29">
        <f t="shared" si="471"/>
        <v>11</v>
      </c>
      <c r="C7552" s="34">
        <v>11</v>
      </c>
      <c r="D7552" s="35">
        <v>205.5</v>
      </c>
      <c r="E7552" s="36">
        <v>255.6</v>
      </c>
      <c r="F7552" s="37">
        <f t="shared" si="472"/>
        <v>461.1</v>
      </c>
      <c r="G7552" s="38"/>
      <c r="H7552" s="35">
        <v>241.517</v>
      </c>
      <c r="I7552" s="36">
        <v>209.07400000000001</v>
      </c>
      <c r="J7552" s="37">
        <f t="shared" si="473"/>
        <v>450.59100000000001</v>
      </c>
      <c r="K7552" s="38"/>
      <c r="L7552" s="35">
        <v>127.05</v>
      </c>
      <c r="M7552" s="36">
        <v>105.9</v>
      </c>
      <c r="N7552" s="37">
        <f t="shared" si="474"/>
        <v>232.95</v>
      </c>
    </row>
    <row r="7553" spans="1:14" ht="15.6" x14ac:dyDescent="0.3">
      <c r="A7553" s="39">
        <v>43780.5</v>
      </c>
      <c r="B7553" s="29">
        <f t="shared" si="471"/>
        <v>11</v>
      </c>
      <c r="C7553" s="34">
        <v>11</v>
      </c>
      <c r="D7553" s="35">
        <v>218.4</v>
      </c>
      <c r="E7553" s="36">
        <v>321.60000000000002</v>
      </c>
      <c r="F7553" s="37">
        <f t="shared" si="472"/>
        <v>540</v>
      </c>
      <c r="G7553" s="38"/>
      <c r="H7553" s="35">
        <v>233.90700000000001</v>
      </c>
      <c r="I7553" s="36">
        <v>214.845</v>
      </c>
      <c r="J7553" s="37">
        <f t="shared" si="473"/>
        <v>448.75200000000001</v>
      </c>
      <c r="K7553" s="38"/>
      <c r="L7553" s="35">
        <v>121.65</v>
      </c>
      <c r="M7553" s="36">
        <v>96.45</v>
      </c>
      <c r="N7553" s="37">
        <f t="shared" si="474"/>
        <v>218.10000000000002</v>
      </c>
    </row>
    <row r="7554" spans="1:14" ht="15.6" x14ac:dyDescent="0.3">
      <c r="A7554" s="40">
        <v>43780.541666666664</v>
      </c>
      <c r="B7554" s="29">
        <f t="shared" si="471"/>
        <v>11</v>
      </c>
      <c r="C7554" s="34">
        <v>11</v>
      </c>
      <c r="D7554" s="35">
        <v>225.3</v>
      </c>
      <c r="E7554" s="36">
        <v>306.14999999999998</v>
      </c>
      <c r="F7554" s="37">
        <f t="shared" si="472"/>
        <v>531.45000000000005</v>
      </c>
      <c r="G7554" s="38"/>
      <c r="H7554" s="35">
        <v>230.547</v>
      </c>
      <c r="I7554" s="36">
        <v>214.08</v>
      </c>
      <c r="J7554" s="37">
        <f t="shared" si="473"/>
        <v>444.62700000000001</v>
      </c>
      <c r="K7554" s="38"/>
      <c r="L7554" s="35">
        <v>132.9</v>
      </c>
      <c r="M7554" s="36">
        <v>103.05</v>
      </c>
      <c r="N7554" s="37">
        <f t="shared" si="474"/>
        <v>235.95</v>
      </c>
    </row>
    <row r="7555" spans="1:14" ht="15.6" x14ac:dyDescent="0.3">
      <c r="A7555" s="39">
        <v>43780.583333333336</v>
      </c>
      <c r="B7555" s="29">
        <f t="shared" si="471"/>
        <v>11</v>
      </c>
      <c r="C7555" s="34">
        <v>11</v>
      </c>
      <c r="D7555" s="35">
        <v>235.2</v>
      </c>
      <c r="E7555" s="36">
        <v>272.25</v>
      </c>
      <c r="F7555" s="37">
        <f t="shared" si="472"/>
        <v>507.45</v>
      </c>
      <c r="G7555" s="38"/>
      <c r="H7555" s="35">
        <v>233.06800000000001</v>
      </c>
      <c r="I7555" s="36">
        <v>225.768</v>
      </c>
      <c r="J7555" s="37">
        <f t="shared" si="473"/>
        <v>458.83600000000001</v>
      </c>
      <c r="K7555" s="38"/>
      <c r="L7555" s="35">
        <v>133.65</v>
      </c>
      <c r="M7555" s="36">
        <v>104.25</v>
      </c>
      <c r="N7555" s="37">
        <f t="shared" si="474"/>
        <v>237.9</v>
      </c>
    </row>
    <row r="7556" spans="1:14" ht="15.6" x14ac:dyDescent="0.3">
      <c r="A7556" s="40">
        <v>43780.625</v>
      </c>
      <c r="B7556" s="29">
        <f t="shared" si="471"/>
        <v>11</v>
      </c>
      <c r="C7556" s="34">
        <v>11</v>
      </c>
      <c r="D7556" s="35">
        <v>238.8</v>
      </c>
      <c r="E7556" s="36">
        <v>324</v>
      </c>
      <c r="F7556" s="37">
        <f t="shared" si="472"/>
        <v>562.79999999999995</v>
      </c>
      <c r="G7556" s="38"/>
      <c r="H7556" s="35">
        <v>232.19</v>
      </c>
      <c r="I7556" s="36">
        <v>226.12799999999999</v>
      </c>
      <c r="J7556" s="37">
        <f t="shared" si="473"/>
        <v>458.31799999999998</v>
      </c>
      <c r="K7556" s="38"/>
      <c r="L7556" s="35">
        <v>133.05000000000001</v>
      </c>
      <c r="M7556" s="36">
        <v>102.6</v>
      </c>
      <c r="N7556" s="37">
        <f t="shared" si="474"/>
        <v>235.65</v>
      </c>
    </row>
    <row r="7557" spans="1:14" ht="15.6" x14ac:dyDescent="0.3">
      <c r="A7557" s="39">
        <v>43780.666666666664</v>
      </c>
      <c r="B7557" s="29">
        <f t="shared" si="471"/>
        <v>11</v>
      </c>
      <c r="C7557" s="34">
        <v>11</v>
      </c>
      <c r="D7557" s="35">
        <v>234.75</v>
      </c>
      <c r="E7557" s="36">
        <v>282.14999999999998</v>
      </c>
      <c r="F7557" s="37">
        <f t="shared" si="472"/>
        <v>516.9</v>
      </c>
      <c r="G7557" s="38"/>
      <c r="H7557" s="35">
        <v>231.20599999999999</v>
      </c>
      <c r="I7557" s="36">
        <v>222.08799999999999</v>
      </c>
      <c r="J7557" s="37">
        <f t="shared" si="473"/>
        <v>453.29399999999998</v>
      </c>
      <c r="K7557" s="38"/>
      <c r="L7557" s="35">
        <v>131.69999999999999</v>
      </c>
      <c r="M7557" s="36">
        <v>101.7</v>
      </c>
      <c r="N7557" s="37">
        <f t="shared" si="474"/>
        <v>233.39999999999998</v>
      </c>
    </row>
    <row r="7558" spans="1:14" ht="15.6" x14ac:dyDescent="0.3">
      <c r="A7558" s="40">
        <v>43780.708333333336</v>
      </c>
      <c r="B7558" s="29">
        <f t="shared" si="471"/>
        <v>11</v>
      </c>
      <c r="C7558" s="34">
        <v>11</v>
      </c>
      <c r="D7558" s="35">
        <v>228.75</v>
      </c>
      <c r="E7558" s="36">
        <v>277.2</v>
      </c>
      <c r="F7558" s="37">
        <f t="shared" si="472"/>
        <v>505.95</v>
      </c>
      <c r="G7558" s="38"/>
      <c r="H7558" s="35">
        <v>227.57900000000001</v>
      </c>
      <c r="I7558" s="36">
        <v>218.99799999999999</v>
      </c>
      <c r="J7558" s="37">
        <f t="shared" si="473"/>
        <v>446.577</v>
      </c>
      <c r="K7558" s="38"/>
      <c r="L7558" s="35">
        <v>132.6</v>
      </c>
      <c r="M7558" s="36">
        <v>100.2</v>
      </c>
      <c r="N7558" s="37">
        <f t="shared" si="474"/>
        <v>232.8</v>
      </c>
    </row>
    <row r="7559" spans="1:14" ht="15.6" x14ac:dyDescent="0.3">
      <c r="A7559" s="39">
        <v>43780.75</v>
      </c>
      <c r="B7559" s="29">
        <f t="shared" si="471"/>
        <v>11</v>
      </c>
      <c r="C7559" s="34">
        <v>11</v>
      </c>
      <c r="D7559" s="35">
        <v>227.25</v>
      </c>
      <c r="E7559" s="36">
        <v>287.25</v>
      </c>
      <c r="F7559" s="37">
        <f t="shared" si="472"/>
        <v>514.5</v>
      </c>
      <c r="G7559" s="38"/>
      <c r="H7559" s="35">
        <v>225.38399999999999</v>
      </c>
      <c r="I7559" s="36">
        <v>217.547</v>
      </c>
      <c r="J7559" s="37">
        <f t="shared" si="473"/>
        <v>442.93099999999998</v>
      </c>
      <c r="K7559" s="38"/>
      <c r="L7559" s="35">
        <v>130.94999999999999</v>
      </c>
      <c r="M7559" s="36">
        <v>100.2</v>
      </c>
      <c r="N7559" s="37">
        <f t="shared" si="474"/>
        <v>231.14999999999998</v>
      </c>
    </row>
    <row r="7560" spans="1:14" ht="15.6" x14ac:dyDescent="0.3">
      <c r="A7560" s="40">
        <v>43780.791666666664</v>
      </c>
      <c r="B7560" s="29">
        <f t="shared" ref="B7560:B7623" si="475">MONTH(A7560)</f>
        <v>11</v>
      </c>
      <c r="C7560" s="34">
        <v>11</v>
      </c>
      <c r="D7560" s="35">
        <v>220.8</v>
      </c>
      <c r="E7560" s="36">
        <v>276</v>
      </c>
      <c r="F7560" s="37">
        <f t="shared" ref="F7560:F7623" si="476">D7560+E7560</f>
        <v>496.8</v>
      </c>
      <c r="G7560" s="38"/>
      <c r="H7560" s="35">
        <v>211.39699999999999</v>
      </c>
      <c r="I7560" s="36">
        <v>201.22</v>
      </c>
      <c r="J7560" s="37">
        <f t="shared" ref="J7560:J7623" si="477">H7560+I7560</f>
        <v>412.61699999999996</v>
      </c>
      <c r="K7560" s="38"/>
      <c r="L7560" s="35">
        <v>128.25</v>
      </c>
      <c r="M7560" s="36">
        <v>98.25</v>
      </c>
      <c r="N7560" s="37">
        <f t="shared" ref="N7560:N7623" si="478">L7560+M7560</f>
        <v>226.5</v>
      </c>
    </row>
    <row r="7561" spans="1:14" ht="15.6" x14ac:dyDescent="0.3">
      <c r="A7561" s="39">
        <v>43780.833333333336</v>
      </c>
      <c r="B7561" s="29">
        <f t="shared" si="475"/>
        <v>11</v>
      </c>
      <c r="C7561" s="34">
        <v>11</v>
      </c>
      <c r="D7561" s="35">
        <v>222.3</v>
      </c>
      <c r="E7561" s="36">
        <v>204.3</v>
      </c>
      <c r="F7561" s="37">
        <f t="shared" si="476"/>
        <v>426.6</v>
      </c>
      <c r="G7561" s="38"/>
      <c r="H7561" s="35">
        <v>176.84899999999999</v>
      </c>
      <c r="I7561" s="36">
        <v>171.54900000000001</v>
      </c>
      <c r="J7561" s="37">
        <f t="shared" si="477"/>
        <v>348.39800000000002</v>
      </c>
      <c r="K7561" s="38"/>
      <c r="L7561" s="35">
        <v>107.55</v>
      </c>
      <c r="M7561" s="36">
        <v>79.95</v>
      </c>
      <c r="N7561" s="37">
        <f t="shared" si="478"/>
        <v>187.5</v>
      </c>
    </row>
    <row r="7562" spans="1:14" ht="15.6" x14ac:dyDescent="0.3">
      <c r="A7562" s="40">
        <v>43780.875</v>
      </c>
      <c r="B7562" s="29">
        <f t="shared" si="475"/>
        <v>11</v>
      </c>
      <c r="C7562" s="34">
        <v>11</v>
      </c>
      <c r="D7562" s="35">
        <v>221.1</v>
      </c>
      <c r="E7562" s="36">
        <v>250.65</v>
      </c>
      <c r="F7562" s="37">
        <f t="shared" si="476"/>
        <v>471.75</v>
      </c>
      <c r="G7562" s="38"/>
      <c r="H7562" s="35">
        <v>169.81399999999999</v>
      </c>
      <c r="I7562" s="36">
        <v>167.322</v>
      </c>
      <c r="J7562" s="37">
        <f t="shared" si="477"/>
        <v>337.13599999999997</v>
      </c>
      <c r="K7562" s="38"/>
      <c r="L7562" s="35">
        <v>102.15</v>
      </c>
      <c r="M7562" s="36">
        <v>71.099999999999994</v>
      </c>
      <c r="N7562" s="37">
        <f t="shared" si="478"/>
        <v>173.25</v>
      </c>
    </row>
    <row r="7563" spans="1:14" ht="15.6" x14ac:dyDescent="0.3">
      <c r="A7563" s="39">
        <v>43780.916666666664</v>
      </c>
      <c r="B7563" s="29">
        <f t="shared" si="475"/>
        <v>11</v>
      </c>
      <c r="C7563" s="34">
        <v>11</v>
      </c>
      <c r="D7563" s="35">
        <v>209.85</v>
      </c>
      <c r="E7563" s="36">
        <v>243.6</v>
      </c>
      <c r="F7563" s="37">
        <f t="shared" si="476"/>
        <v>453.45</v>
      </c>
      <c r="G7563" s="38"/>
      <c r="H7563" s="35">
        <v>173.60300000000001</v>
      </c>
      <c r="I7563" s="36">
        <v>167.67500000000001</v>
      </c>
      <c r="J7563" s="37">
        <f t="shared" si="477"/>
        <v>341.27800000000002</v>
      </c>
      <c r="K7563" s="38"/>
      <c r="L7563" s="35">
        <v>103.35</v>
      </c>
      <c r="M7563" s="36">
        <v>64.650000000000006</v>
      </c>
      <c r="N7563" s="37">
        <f t="shared" si="478"/>
        <v>168</v>
      </c>
    </row>
    <row r="7564" spans="1:14" ht="15.6" x14ac:dyDescent="0.3">
      <c r="A7564" s="40">
        <v>43780.958333333336</v>
      </c>
      <c r="B7564" s="29">
        <f t="shared" si="475"/>
        <v>11</v>
      </c>
      <c r="C7564" s="34">
        <v>11</v>
      </c>
      <c r="D7564" s="35">
        <v>160.65</v>
      </c>
      <c r="E7564" s="36">
        <v>219.75</v>
      </c>
      <c r="F7564" s="37">
        <f t="shared" si="476"/>
        <v>380.4</v>
      </c>
      <c r="G7564" s="38"/>
      <c r="H7564" s="35">
        <v>169.61199999999999</v>
      </c>
      <c r="I7564" s="36">
        <v>158.24799999999999</v>
      </c>
      <c r="J7564" s="37">
        <f t="shared" si="477"/>
        <v>327.86</v>
      </c>
      <c r="K7564" s="38"/>
      <c r="L7564" s="35">
        <v>102.15</v>
      </c>
      <c r="M7564" s="36">
        <v>61.5</v>
      </c>
      <c r="N7564" s="37">
        <f t="shared" si="478"/>
        <v>163.65</v>
      </c>
    </row>
    <row r="7565" spans="1:14" ht="15.6" x14ac:dyDescent="0.3">
      <c r="A7565" s="39">
        <v>43780</v>
      </c>
      <c r="B7565" s="29">
        <f t="shared" si="475"/>
        <v>11</v>
      </c>
      <c r="C7565" s="34">
        <v>11</v>
      </c>
      <c r="D7565" s="35">
        <v>152.4</v>
      </c>
      <c r="E7565" s="36">
        <v>171.75</v>
      </c>
      <c r="F7565" s="37">
        <f t="shared" si="476"/>
        <v>324.14999999999998</v>
      </c>
      <c r="G7565" s="38"/>
      <c r="H7565" s="35">
        <v>165.34200000000001</v>
      </c>
      <c r="I7565" s="36">
        <v>151.738</v>
      </c>
      <c r="J7565" s="37">
        <f t="shared" si="477"/>
        <v>317.08000000000004</v>
      </c>
      <c r="K7565" s="38"/>
      <c r="L7565" s="35">
        <v>97.2</v>
      </c>
      <c r="M7565" s="36">
        <v>61.2</v>
      </c>
      <c r="N7565" s="37">
        <f t="shared" si="478"/>
        <v>158.4</v>
      </c>
    </row>
    <row r="7566" spans="1:14" ht="15.6" x14ac:dyDescent="0.3">
      <c r="A7566" s="40">
        <v>43781.041666666664</v>
      </c>
      <c r="B7566" s="29">
        <f t="shared" si="475"/>
        <v>11</v>
      </c>
      <c r="C7566" s="34">
        <v>12</v>
      </c>
      <c r="D7566" s="35">
        <v>137.55000000000001</v>
      </c>
      <c r="E7566" s="36">
        <v>199.5</v>
      </c>
      <c r="F7566" s="37">
        <f t="shared" si="476"/>
        <v>337.05</v>
      </c>
      <c r="G7566" s="38"/>
      <c r="H7566" s="35">
        <v>161.59100000000001</v>
      </c>
      <c r="I7566" s="36">
        <v>123.807</v>
      </c>
      <c r="J7566" s="37">
        <f t="shared" si="477"/>
        <v>285.39800000000002</v>
      </c>
      <c r="K7566" s="38"/>
      <c r="L7566" s="35">
        <v>87.3</v>
      </c>
      <c r="M7566" s="36">
        <v>58.5</v>
      </c>
      <c r="N7566" s="37">
        <f t="shared" si="478"/>
        <v>145.80000000000001</v>
      </c>
    </row>
    <row r="7567" spans="1:14" ht="15.6" x14ac:dyDescent="0.3">
      <c r="A7567" s="39">
        <v>43781.083333333336</v>
      </c>
      <c r="B7567" s="29">
        <f t="shared" si="475"/>
        <v>11</v>
      </c>
      <c r="C7567" s="34">
        <v>12</v>
      </c>
      <c r="D7567" s="35">
        <v>130.19999999999999</v>
      </c>
      <c r="E7567" s="36">
        <v>204.15</v>
      </c>
      <c r="F7567" s="37">
        <f t="shared" si="476"/>
        <v>334.35</v>
      </c>
      <c r="G7567" s="38"/>
      <c r="H7567" s="35">
        <v>161.196</v>
      </c>
      <c r="I7567" s="36">
        <v>111.636</v>
      </c>
      <c r="J7567" s="37">
        <f t="shared" si="477"/>
        <v>272.83199999999999</v>
      </c>
      <c r="K7567" s="38"/>
      <c r="L7567" s="35">
        <v>83.4</v>
      </c>
      <c r="M7567" s="36">
        <v>60</v>
      </c>
      <c r="N7567" s="37">
        <f t="shared" si="478"/>
        <v>143.4</v>
      </c>
    </row>
    <row r="7568" spans="1:14" ht="15.6" x14ac:dyDescent="0.3">
      <c r="A7568" s="40">
        <v>43781.125</v>
      </c>
      <c r="B7568" s="29">
        <f t="shared" si="475"/>
        <v>11</v>
      </c>
      <c r="C7568" s="34">
        <v>12</v>
      </c>
      <c r="D7568" s="35">
        <v>134.69999999999999</v>
      </c>
      <c r="E7568" s="36">
        <v>192.15</v>
      </c>
      <c r="F7568" s="37">
        <f t="shared" si="476"/>
        <v>326.85000000000002</v>
      </c>
      <c r="G7568" s="38"/>
      <c r="H7568" s="35">
        <v>157.10300000000001</v>
      </c>
      <c r="I7568" s="36">
        <v>111.572</v>
      </c>
      <c r="J7568" s="37">
        <f t="shared" si="477"/>
        <v>268.67500000000001</v>
      </c>
      <c r="K7568" s="38"/>
      <c r="L7568" s="35">
        <v>83.85</v>
      </c>
      <c r="M7568" s="36">
        <v>58.5</v>
      </c>
      <c r="N7568" s="37">
        <f t="shared" si="478"/>
        <v>142.35</v>
      </c>
    </row>
    <row r="7569" spans="1:14" ht="15.6" x14ac:dyDescent="0.3">
      <c r="A7569" s="39">
        <v>43781.166666666664</v>
      </c>
      <c r="B7569" s="29">
        <f t="shared" si="475"/>
        <v>11</v>
      </c>
      <c r="C7569" s="34">
        <v>12</v>
      </c>
      <c r="D7569" s="35">
        <v>125.85</v>
      </c>
      <c r="E7569" s="36">
        <v>138</v>
      </c>
      <c r="F7569" s="37">
        <f t="shared" si="476"/>
        <v>263.85000000000002</v>
      </c>
      <c r="G7569" s="38"/>
      <c r="H7569" s="35">
        <v>157.13999999999999</v>
      </c>
      <c r="I7569" s="36">
        <v>110.925</v>
      </c>
      <c r="J7569" s="37">
        <f t="shared" si="477"/>
        <v>268.065</v>
      </c>
      <c r="K7569" s="38"/>
      <c r="L7569" s="35">
        <v>83.4</v>
      </c>
      <c r="M7569" s="36">
        <v>59.25</v>
      </c>
      <c r="N7569" s="37">
        <f t="shared" si="478"/>
        <v>142.65</v>
      </c>
    </row>
    <row r="7570" spans="1:14" ht="15.6" x14ac:dyDescent="0.3">
      <c r="A7570" s="40">
        <v>43781.208333333336</v>
      </c>
      <c r="B7570" s="29">
        <f t="shared" si="475"/>
        <v>11</v>
      </c>
      <c r="C7570" s="34">
        <v>12</v>
      </c>
      <c r="D7570" s="35">
        <v>127.05</v>
      </c>
      <c r="E7570" s="36">
        <v>195</v>
      </c>
      <c r="F7570" s="37">
        <f t="shared" si="476"/>
        <v>322.05</v>
      </c>
      <c r="G7570" s="38"/>
      <c r="H7570" s="35">
        <v>163.96700000000001</v>
      </c>
      <c r="I7570" s="36">
        <v>111.625</v>
      </c>
      <c r="J7570" s="37">
        <f t="shared" si="477"/>
        <v>275.59199999999998</v>
      </c>
      <c r="K7570" s="38"/>
      <c r="L7570" s="35">
        <v>82.95</v>
      </c>
      <c r="M7570" s="36">
        <v>58.5</v>
      </c>
      <c r="N7570" s="37">
        <f t="shared" si="478"/>
        <v>141.44999999999999</v>
      </c>
    </row>
    <row r="7571" spans="1:14" ht="15.6" x14ac:dyDescent="0.3">
      <c r="A7571" s="39">
        <v>43781.25</v>
      </c>
      <c r="B7571" s="29">
        <f t="shared" si="475"/>
        <v>11</v>
      </c>
      <c r="C7571" s="34">
        <v>12</v>
      </c>
      <c r="D7571" s="35">
        <v>124.5</v>
      </c>
      <c r="E7571" s="36">
        <v>166.2</v>
      </c>
      <c r="F7571" s="37">
        <f t="shared" si="476"/>
        <v>290.7</v>
      </c>
      <c r="G7571" s="38"/>
      <c r="H7571" s="35">
        <v>167.79</v>
      </c>
      <c r="I7571" s="36">
        <v>112.383</v>
      </c>
      <c r="J7571" s="37">
        <f t="shared" si="477"/>
        <v>280.173</v>
      </c>
      <c r="K7571" s="38"/>
      <c r="L7571" s="35">
        <v>84.45</v>
      </c>
      <c r="M7571" s="36">
        <v>58.8</v>
      </c>
      <c r="N7571" s="37">
        <f t="shared" si="478"/>
        <v>143.25</v>
      </c>
    </row>
    <row r="7572" spans="1:14" ht="15.6" x14ac:dyDescent="0.3">
      <c r="A7572" s="40">
        <v>43781.291666666664</v>
      </c>
      <c r="B7572" s="29">
        <f t="shared" si="475"/>
        <v>11</v>
      </c>
      <c r="C7572" s="34">
        <v>12</v>
      </c>
      <c r="D7572" s="35">
        <v>125.55</v>
      </c>
      <c r="E7572" s="36">
        <v>141.15</v>
      </c>
      <c r="F7572" s="37">
        <f t="shared" si="476"/>
        <v>266.7</v>
      </c>
      <c r="G7572" s="38"/>
      <c r="H7572" s="35">
        <v>180.57</v>
      </c>
      <c r="I7572" s="36">
        <v>121.501</v>
      </c>
      <c r="J7572" s="37">
        <f t="shared" si="477"/>
        <v>302.07100000000003</v>
      </c>
      <c r="K7572" s="38"/>
      <c r="L7572" s="35">
        <v>85.8</v>
      </c>
      <c r="M7572" s="36">
        <v>59.55</v>
      </c>
      <c r="N7572" s="37">
        <f t="shared" si="478"/>
        <v>145.35</v>
      </c>
    </row>
    <row r="7573" spans="1:14" ht="15.6" x14ac:dyDescent="0.3">
      <c r="A7573" s="39">
        <v>43781.333333333336</v>
      </c>
      <c r="B7573" s="29">
        <f t="shared" si="475"/>
        <v>11</v>
      </c>
      <c r="C7573" s="34">
        <v>12</v>
      </c>
      <c r="D7573" s="35">
        <v>161.4</v>
      </c>
      <c r="E7573" s="36">
        <v>232.95</v>
      </c>
      <c r="F7573" s="37">
        <f t="shared" si="476"/>
        <v>394.35</v>
      </c>
      <c r="G7573" s="38"/>
      <c r="H7573" s="35">
        <v>205.36799999999999</v>
      </c>
      <c r="I7573" s="36">
        <v>157.15899999999999</v>
      </c>
      <c r="J7573" s="37">
        <f t="shared" si="477"/>
        <v>362.52699999999999</v>
      </c>
      <c r="K7573" s="38"/>
      <c r="L7573" s="35">
        <v>113.1</v>
      </c>
      <c r="M7573" s="36">
        <v>80.25</v>
      </c>
      <c r="N7573" s="37">
        <f t="shared" si="478"/>
        <v>193.35</v>
      </c>
    </row>
    <row r="7574" spans="1:14" ht="15.6" x14ac:dyDescent="0.3">
      <c r="A7574" s="40">
        <v>43781.375</v>
      </c>
      <c r="B7574" s="29">
        <f t="shared" si="475"/>
        <v>11</v>
      </c>
      <c r="C7574" s="34">
        <v>12</v>
      </c>
      <c r="D7574" s="35">
        <v>178.5</v>
      </c>
      <c r="E7574" s="36">
        <v>266.25</v>
      </c>
      <c r="F7574" s="37">
        <f t="shared" si="476"/>
        <v>444.75</v>
      </c>
      <c r="G7574" s="38"/>
      <c r="H7574" s="35">
        <v>218.33199999999999</v>
      </c>
      <c r="I7574" s="36">
        <v>184.977</v>
      </c>
      <c r="J7574" s="37">
        <f t="shared" si="477"/>
        <v>403.30899999999997</v>
      </c>
      <c r="K7574" s="38"/>
      <c r="L7574" s="35">
        <v>132</v>
      </c>
      <c r="M7574" s="36">
        <v>91.95</v>
      </c>
      <c r="N7574" s="37">
        <f t="shared" si="478"/>
        <v>223.95</v>
      </c>
    </row>
    <row r="7575" spans="1:14" ht="15.6" x14ac:dyDescent="0.3">
      <c r="A7575" s="39">
        <v>43781.416666666664</v>
      </c>
      <c r="B7575" s="29">
        <f t="shared" si="475"/>
        <v>11</v>
      </c>
      <c r="C7575" s="34">
        <v>12</v>
      </c>
      <c r="D7575" s="35">
        <v>209.55</v>
      </c>
      <c r="E7575" s="36">
        <v>275.25</v>
      </c>
      <c r="F7575" s="37">
        <f t="shared" si="476"/>
        <v>484.8</v>
      </c>
      <c r="G7575" s="38"/>
      <c r="H7575" s="35">
        <v>237.845</v>
      </c>
      <c r="I7575" s="36">
        <v>206.852</v>
      </c>
      <c r="J7575" s="37">
        <f t="shared" si="477"/>
        <v>444.697</v>
      </c>
      <c r="K7575" s="38"/>
      <c r="L7575" s="35">
        <v>159.15</v>
      </c>
      <c r="M7575" s="36">
        <v>108.9</v>
      </c>
      <c r="N7575" s="37">
        <f t="shared" si="478"/>
        <v>268.05</v>
      </c>
    </row>
    <row r="7576" spans="1:14" ht="15.6" x14ac:dyDescent="0.3">
      <c r="A7576" s="40">
        <v>43781.458333333336</v>
      </c>
      <c r="B7576" s="29">
        <f t="shared" si="475"/>
        <v>11</v>
      </c>
      <c r="C7576" s="34">
        <v>12</v>
      </c>
      <c r="D7576" s="35">
        <v>227.1</v>
      </c>
      <c r="E7576" s="36">
        <v>361.5</v>
      </c>
      <c r="F7576" s="37">
        <f t="shared" si="476"/>
        <v>588.6</v>
      </c>
      <c r="G7576" s="38"/>
      <c r="H7576" s="35">
        <v>250.83500000000001</v>
      </c>
      <c r="I7576" s="36">
        <v>226.96</v>
      </c>
      <c r="J7576" s="37">
        <f t="shared" si="477"/>
        <v>477.79500000000002</v>
      </c>
      <c r="K7576" s="38"/>
      <c r="L7576" s="35">
        <v>175.05</v>
      </c>
      <c r="M7576" s="36">
        <v>125.25</v>
      </c>
      <c r="N7576" s="37">
        <f t="shared" si="478"/>
        <v>300.3</v>
      </c>
    </row>
    <row r="7577" spans="1:14" ht="15.6" x14ac:dyDescent="0.3">
      <c r="A7577" s="39">
        <v>43781.5</v>
      </c>
      <c r="B7577" s="29">
        <f t="shared" si="475"/>
        <v>11</v>
      </c>
      <c r="C7577" s="34">
        <v>12</v>
      </c>
      <c r="D7577" s="35">
        <v>241.05</v>
      </c>
      <c r="E7577" s="36">
        <v>380.1</v>
      </c>
      <c r="F7577" s="37">
        <f t="shared" si="476"/>
        <v>621.15000000000009</v>
      </c>
      <c r="G7577" s="38"/>
      <c r="H7577" s="35">
        <v>256.64299999999997</v>
      </c>
      <c r="I7577" s="36">
        <v>234.339</v>
      </c>
      <c r="J7577" s="37">
        <f t="shared" si="477"/>
        <v>490.98199999999997</v>
      </c>
      <c r="K7577" s="38"/>
      <c r="L7577" s="35">
        <v>182.25</v>
      </c>
      <c r="M7577" s="36">
        <v>126.9</v>
      </c>
      <c r="N7577" s="37">
        <f t="shared" si="478"/>
        <v>309.14999999999998</v>
      </c>
    </row>
    <row r="7578" spans="1:14" ht="15.6" x14ac:dyDescent="0.3">
      <c r="A7578" s="40">
        <v>43781.541666666664</v>
      </c>
      <c r="B7578" s="29">
        <f t="shared" si="475"/>
        <v>11</v>
      </c>
      <c r="C7578" s="34">
        <v>12</v>
      </c>
      <c r="D7578" s="35">
        <v>249.75</v>
      </c>
      <c r="E7578" s="36">
        <v>316.35000000000002</v>
      </c>
      <c r="F7578" s="37">
        <f t="shared" si="476"/>
        <v>566.1</v>
      </c>
      <c r="G7578" s="38"/>
      <c r="H7578" s="35">
        <v>252.61199999999999</v>
      </c>
      <c r="I7578" s="36">
        <v>234.84299999999999</v>
      </c>
      <c r="J7578" s="37">
        <f t="shared" si="477"/>
        <v>487.45499999999998</v>
      </c>
      <c r="K7578" s="38"/>
      <c r="L7578" s="35">
        <v>184.5</v>
      </c>
      <c r="M7578" s="36">
        <v>129.75</v>
      </c>
      <c r="N7578" s="37">
        <f t="shared" si="478"/>
        <v>314.25</v>
      </c>
    </row>
    <row r="7579" spans="1:14" ht="15.6" x14ac:dyDescent="0.3">
      <c r="A7579" s="39">
        <v>43781.583333333336</v>
      </c>
      <c r="B7579" s="29">
        <f t="shared" si="475"/>
        <v>11</v>
      </c>
      <c r="C7579" s="34">
        <v>12</v>
      </c>
      <c r="D7579" s="35">
        <v>255.9</v>
      </c>
      <c r="E7579" s="36">
        <v>325.2</v>
      </c>
      <c r="F7579" s="37">
        <f t="shared" si="476"/>
        <v>581.1</v>
      </c>
      <c r="G7579" s="38"/>
      <c r="H7579" s="35">
        <v>249.071</v>
      </c>
      <c r="I7579" s="36">
        <v>240.96299999999999</v>
      </c>
      <c r="J7579" s="37">
        <f t="shared" si="477"/>
        <v>490.03399999999999</v>
      </c>
      <c r="K7579" s="38"/>
      <c r="L7579" s="35">
        <v>181.2</v>
      </c>
      <c r="M7579" s="36">
        <v>129</v>
      </c>
      <c r="N7579" s="37">
        <f t="shared" si="478"/>
        <v>310.2</v>
      </c>
    </row>
    <row r="7580" spans="1:14" ht="15.6" x14ac:dyDescent="0.3">
      <c r="A7580" s="40">
        <v>43781.625</v>
      </c>
      <c r="B7580" s="29">
        <f t="shared" si="475"/>
        <v>11</v>
      </c>
      <c r="C7580" s="34">
        <v>12</v>
      </c>
      <c r="D7580" s="35">
        <v>262.5</v>
      </c>
      <c r="E7580" s="36">
        <v>320.25</v>
      </c>
      <c r="F7580" s="37">
        <f t="shared" si="476"/>
        <v>582.75</v>
      </c>
      <c r="G7580" s="38"/>
      <c r="H7580" s="35">
        <v>251.39099999999999</v>
      </c>
      <c r="I7580" s="36">
        <v>240.26499999999999</v>
      </c>
      <c r="J7580" s="37">
        <f t="shared" si="477"/>
        <v>491.65599999999995</v>
      </c>
      <c r="K7580" s="38"/>
      <c r="L7580" s="35">
        <v>180.3</v>
      </c>
      <c r="M7580" s="36">
        <v>130.80000000000001</v>
      </c>
      <c r="N7580" s="37">
        <f t="shared" si="478"/>
        <v>311.10000000000002</v>
      </c>
    </row>
    <row r="7581" spans="1:14" ht="15.6" x14ac:dyDescent="0.3">
      <c r="A7581" s="39">
        <v>43781.666666666664</v>
      </c>
      <c r="B7581" s="29">
        <f t="shared" si="475"/>
        <v>11</v>
      </c>
      <c r="C7581" s="34">
        <v>12</v>
      </c>
      <c r="D7581" s="35">
        <v>260.7</v>
      </c>
      <c r="E7581" s="36">
        <v>292.64999999999998</v>
      </c>
      <c r="F7581" s="37">
        <f t="shared" si="476"/>
        <v>553.34999999999991</v>
      </c>
      <c r="G7581" s="38"/>
      <c r="H7581" s="35">
        <v>251.00899999999999</v>
      </c>
      <c r="I7581" s="36">
        <v>235.72300000000001</v>
      </c>
      <c r="J7581" s="37">
        <f t="shared" si="477"/>
        <v>486.73199999999997</v>
      </c>
      <c r="K7581" s="38"/>
      <c r="L7581" s="35">
        <v>174.45</v>
      </c>
      <c r="M7581" s="36">
        <v>128.85</v>
      </c>
      <c r="N7581" s="37">
        <f t="shared" si="478"/>
        <v>303.29999999999995</v>
      </c>
    </row>
    <row r="7582" spans="1:14" ht="15.6" x14ac:dyDescent="0.3">
      <c r="A7582" s="40">
        <v>43781.708333333336</v>
      </c>
      <c r="B7582" s="29">
        <f t="shared" si="475"/>
        <v>11</v>
      </c>
      <c r="C7582" s="34">
        <v>12</v>
      </c>
      <c r="D7582" s="35">
        <v>262.2</v>
      </c>
      <c r="E7582" s="36">
        <v>264.45</v>
      </c>
      <c r="F7582" s="37">
        <f t="shared" si="476"/>
        <v>526.65</v>
      </c>
      <c r="G7582" s="38"/>
      <c r="H7582" s="35">
        <v>248.62200000000001</v>
      </c>
      <c r="I7582" s="36">
        <v>233.92400000000001</v>
      </c>
      <c r="J7582" s="37">
        <f t="shared" si="477"/>
        <v>482.54600000000005</v>
      </c>
      <c r="K7582" s="38"/>
      <c r="L7582" s="35">
        <v>176.1</v>
      </c>
      <c r="M7582" s="36">
        <v>129.9</v>
      </c>
      <c r="N7582" s="37">
        <f t="shared" si="478"/>
        <v>306</v>
      </c>
    </row>
    <row r="7583" spans="1:14" ht="15.6" x14ac:dyDescent="0.3">
      <c r="A7583" s="39">
        <v>43781.75</v>
      </c>
      <c r="B7583" s="29">
        <f t="shared" si="475"/>
        <v>11</v>
      </c>
      <c r="C7583" s="34">
        <v>12</v>
      </c>
      <c r="D7583" s="35">
        <v>251.25</v>
      </c>
      <c r="E7583" s="36">
        <v>248.25</v>
      </c>
      <c r="F7583" s="37">
        <f t="shared" si="476"/>
        <v>499.5</v>
      </c>
      <c r="G7583" s="38"/>
      <c r="H7583" s="35">
        <v>244.44399999999999</v>
      </c>
      <c r="I7583" s="36">
        <v>227.077</v>
      </c>
      <c r="J7583" s="37">
        <f t="shared" si="477"/>
        <v>471.52099999999996</v>
      </c>
      <c r="K7583" s="38"/>
      <c r="L7583" s="35">
        <v>175.05</v>
      </c>
      <c r="M7583" s="36">
        <v>126</v>
      </c>
      <c r="N7583" s="37">
        <f t="shared" si="478"/>
        <v>301.05</v>
      </c>
    </row>
    <row r="7584" spans="1:14" ht="15.6" x14ac:dyDescent="0.3">
      <c r="A7584" s="40">
        <v>43781.791666666664</v>
      </c>
      <c r="B7584" s="29">
        <f t="shared" si="475"/>
        <v>11</v>
      </c>
      <c r="C7584" s="34">
        <v>12</v>
      </c>
      <c r="D7584" s="35">
        <v>244.95</v>
      </c>
      <c r="E7584" s="36">
        <v>231.45</v>
      </c>
      <c r="F7584" s="37">
        <f t="shared" si="476"/>
        <v>476.4</v>
      </c>
      <c r="G7584" s="38"/>
      <c r="H7584" s="35">
        <v>228.768</v>
      </c>
      <c r="I7584" s="36">
        <v>209.40700000000001</v>
      </c>
      <c r="J7584" s="37">
        <f t="shared" si="477"/>
        <v>438.17500000000001</v>
      </c>
      <c r="K7584" s="38"/>
      <c r="L7584" s="35">
        <v>160.05000000000001</v>
      </c>
      <c r="M7584" s="36">
        <v>113.25</v>
      </c>
      <c r="N7584" s="37">
        <f t="shared" si="478"/>
        <v>273.3</v>
      </c>
    </row>
    <row r="7585" spans="1:14" ht="15.6" x14ac:dyDescent="0.3">
      <c r="A7585" s="39">
        <v>43781.833333333336</v>
      </c>
      <c r="B7585" s="29">
        <f t="shared" si="475"/>
        <v>11</v>
      </c>
      <c r="C7585" s="34">
        <v>12</v>
      </c>
      <c r="D7585" s="35">
        <v>233.85</v>
      </c>
      <c r="E7585" s="36">
        <v>197.85</v>
      </c>
      <c r="F7585" s="37">
        <f t="shared" si="476"/>
        <v>431.7</v>
      </c>
      <c r="G7585" s="38"/>
      <c r="H7585" s="35">
        <v>181.41900000000001</v>
      </c>
      <c r="I7585" s="36">
        <v>181.489</v>
      </c>
      <c r="J7585" s="37">
        <f t="shared" si="477"/>
        <v>362.90800000000002</v>
      </c>
      <c r="K7585" s="38"/>
      <c r="L7585" s="35">
        <v>120.3</v>
      </c>
      <c r="M7585" s="36">
        <v>90.75</v>
      </c>
      <c r="N7585" s="37">
        <f t="shared" si="478"/>
        <v>211.05</v>
      </c>
    </row>
    <row r="7586" spans="1:14" ht="15.6" x14ac:dyDescent="0.3">
      <c r="A7586" s="40">
        <v>43781.875</v>
      </c>
      <c r="B7586" s="29">
        <f t="shared" si="475"/>
        <v>11</v>
      </c>
      <c r="C7586" s="34">
        <v>12</v>
      </c>
      <c r="D7586" s="35">
        <v>228.45</v>
      </c>
      <c r="E7586" s="36">
        <v>192.45</v>
      </c>
      <c r="F7586" s="37">
        <f t="shared" si="476"/>
        <v>420.9</v>
      </c>
      <c r="G7586" s="38"/>
      <c r="H7586" s="35">
        <v>172.376</v>
      </c>
      <c r="I7586" s="36">
        <v>172.4</v>
      </c>
      <c r="J7586" s="37">
        <f t="shared" si="477"/>
        <v>344.77600000000001</v>
      </c>
      <c r="K7586" s="38"/>
      <c r="L7586" s="35">
        <v>115.35</v>
      </c>
      <c r="M7586" s="36">
        <v>82.35</v>
      </c>
      <c r="N7586" s="37">
        <f t="shared" si="478"/>
        <v>197.7</v>
      </c>
    </row>
    <row r="7587" spans="1:14" ht="15.6" x14ac:dyDescent="0.3">
      <c r="A7587" s="39">
        <v>43781.916666666664</v>
      </c>
      <c r="B7587" s="29">
        <f t="shared" si="475"/>
        <v>11</v>
      </c>
      <c r="C7587" s="34">
        <v>12</v>
      </c>
      <c r="D7587" s="35">
        <v>222.3</v>
      </c>
      <c r="E7587" s="36">
        <v>186.75</v>
      </c>
      <c r="F7587" s="37">
        <f t="shared" si="476"/>
        <v>409.05</v>
      </c>
      <c r="G7587" s="38"/>
      <c r="H7587" s="35">
        <v>174.07499999999999</v>
      </c>
      <c r="I7587" s="36">
        <v>169.43</v>
      </c>
      <c r="J7587" s="37">
        <f t="shared" si="477"/>
        <v>343.505</v>
      </c>
      <c r="K7587" s="38"/>
      <c r="L7587" s="35">
        <v>113.85</v>
      </c>
      <c r="M7587" s="36">
        <v>75.599999999999994</v>
      </c>
      <c r="N7587" s="37">
        <f t="shared" si="478"/>
        <v>189.45</v>
      </c>
    </row>
    <row r="7588" spans="1:14" ht="15.6" x14ac:dyDescent="0.3">
      <c r="A7588" s="40">
        <v>43781.958333333336</v>
      </c>
      <c r="B7588" s="29">
        <f t="shared" si="475"/>
        <v>11</v>
      </c>
      <c r="C7588" s="34">
        <v>12</v>
      </c>
      <c r="D7588" s="35">
        <v>177.15</v>
      </c>
      <c r="E7588" s="36">
        <v>161.55000000000001</v>
      </c>
      <c r="F7588" s="37">
        <f t="shared" si="476"/>
        <v>338.70000000000005</v>
      </c>
      <c r="G7588" s="38"/>
      <c r="H7588" s="35">
        <v>171.39</v>
      </c>
      <c r="I7588" s="36">
        <v>164.11199999999999</v>
      </c>
      <c r="J7588" s="37">
        <f t="shared" si="477"/>
        <v>335.50199999999995</v>
      </c>
      <c r="K7588" s="38"/>
      <c r="L7588" s="35">
        <v>112.95</v>
      </c>
      <c r="M7588" s="36">
        <v>73.05</v>
      </c>
      <c r="N7588" s="37">
        <f t="shared" si="478"/>
        <v>186</v>
      </c>
    </row>
    <row r="7589" spans="1:14" ht="15.6" x14ac:dyDescent="0.3">
      <c r="A7589" s="39">
        <v>43781</v>
      </c>
      <c r="B7589" s="29">
        <f t="shared" si="475"/>
        <v>11</v>
      </c>
      <c r="C7589" s="34">
        <v>12</v>
      </c>
      <c r="D7589" s="35">
        <v>163.65</v>
      </c>
      <c r="E7589" s="36">
        <v>160.94999999999999</v>
      </c>
      <c r="F7589" s="37">
        <f t="shared" si="476"/>
        <v>324.60000000000002</v>
      </c>
      <c r="G7589" s="38"/>
      <c r="H7589" s="35">
        <v>172.232</v>
      </c>
      <c r="I7589" s="36">
        <v>163.34299999999999</v>
      </c>
      <c r="J7589" s="37">
        <f t="shared" si="477"/>
        <v>335.57499999999999</v>
      </c>
      <c r="K7589" s="38"/>
      <c r="L7589" s="35">
        <v>107.4</v>
      </c>
      <c r="M7589" s="36">
        <v>69</v>
      </c>
      <c r="N7589" s="37">
        <f t="shared" si="478"/>
        <v>176.4</v>
      </c>
    </row>
    <row r="7590" spans="1:14" ht="15.6" x14ac:dyDescent="0.3">
      <c r="A7590" s="40">
        <v>43782.041666666664</v>
      </c>
      <c r="B7590" s="29">
        <f t="shared" si="475"/>
        <v>11</v>
      </c>
      <c r="C7590" s="34">
        <v>13</v>
      </c>
      <c r="D7590" s="35">
        <v>149.1</v>
      </c>
      <c r="E7590" s="36">
        <v>151.5</v>
      </c>
      <c r="F7590" s="37">
        <f t="shared" si="476"/>
        <v>300.60000000000002</v>
      </c>
      <c r="G7590" s="38"/>
      <c r="H7590" s="35">
        <v>165.83600000000001</v>
      </c>
      <c r="I7590" s="36">
        <v>142.697</v>
      </c>
      <c r="J7590" s="37">
        <f t="shared" si="477"/>
        <v>308.53300000000002</v>
      </c>
      <c r="K7590" s="38"/>
      <c r="L7590" s="35">
        <v>101.85</v>
      </c>
      <c r="M7590" s="36">
        <v>61.5</v>
      </c>
      <c r="N7590" s="37">
        <f t="shared" si="478"/>
        <v>163.35</v>
      </c>
    </row>
    <row r="7591" spans="1:14" ht="15.6" x14ac:dyDescent="0.3">
      <c r="A7591" s="39">
        <v>43782.083333333336</v>
      </c>
      <c r="B7591" s="29">
        <f t="shared" si="475"/>
        <v>11</v>
      </c>
      <c r="C7591" s="34">
        <v>13</v>
      </c>
      <c r="D7591" s="35">
        <v>140.85</v>
      </c>
      <c r="E7591" s="36">
        <v>133.35</v>
      </c>
      <c r="F7591" s="37">
        <f t="shared" si="476"/>
        <v>274.2</v>
      </c>
      <c r="G7591" s="38"/>
      <c r="H7591" s="35">
        <v>162.13200000000001</v>
      </c>
      <c r="I7591" s="36">
        <v>121.503</v>
      </c>
      <c r="J7591" s="37">
        <f t="shared" si="477"/>
        <v>283.63499999999999</v>
      </c>
      <c r="K7591" s="38"/>
      <c r="L7591" s="35">
        <v>95.7</v>
      </c>
      <c r="M7591" s="36">
        <v>64.650000000000006</v>
      </c>
      <c r="N7591" s="37">
        <f t="shared" si="478"/>
        <v>160.35000000000002</v>
      </c>
    </row>
    <row r="7592" spans="1:14" ht="15.6" x14ac:dyDescent="0.3">
      <c r="A7592" s="40">
        <v>43782.125</v>
      </c>
      <c r="B7592" s="29">
        <f t="shared" si="475"/>
        <v>11</v>
      </c>
      <c r="C7592" s="34">
        <v>13</v>
      </c>
      <c r="D7592" s="35">
        <v>138.30000000000001</v>
      </c>
      <c r="E7592" s="36">
        <v>131.55000000000001</v>
      </c>
      <c r="F7592" s="37">
        <f t="shared" si="476"/>
        <v>269.85000000000002</v>
      </c>
      <c r="G7592" s="38"/>
      <c r="H7592" s="35">
        <v>157.02799999999999</v>
      </c>
      <c r="I7592" s="36">
        <v>118.274</v>
      </c>
      <c r="J7592" s="37">
        <f t="shared" si="477"/>
        <v>275.30200000000002</v>
      </c>
      <c r="K7592" s="38"/>
      <c r="L7592" s="35">
        <v>95.1</v>
      </c>
      <c r="M7592" s="36">
        <v>65.099999999999994</v>
      </c>
      <c r="N7592" s="37">
        <f t="shared" si="478"/>
        <v>160.19999999999999</v>
      </c>
    </row>
    <row r="7593" spans="1:14" ht="15.6" x14ac:dyDescent="0.3">
      <c r="A7593" s="39">
        <v>43782.166666666664</v>
      </c>
      <c r="B7593" s="29">
        <f t="shared" si="475"/>
        <v>11</v>
      </c>
      <c r="C7593" s="34">
        <v>13</v>
      </c>
      <c r="D7593" s="35">
        <v>132.75</v>
      </c>
      <c r="E7593" s="36">
        <v>128.85</v>
      </c>
      <c r="F7593" s="37">
        <f t="shared" si="476"/>
        <v>261.60000000000002</v>
      </c>
      <c r="G7593" s="38"/>
      <c r="H7593" s="35">
        <v>158.863</v>
      </c>
      <c r="I7593" s="36">
        <v>118.768</v>
      </c>
      <c r="J7593" s="37">
        <f t="shared" si="477"/>
        <v>277.63099999999997</v>
      </c>
      <c r="K7593" s="38"/>
      <c r="L7593" s="35">
        <v>95.25</v>
      </c>
      <c r="M7593" s="36">
        <v>64.05</v>
      </c>
      <c r="N7593" s="37">
        <f t="shared" si="478"/>
        <v>159.30000000000001</v>
      </c>
    </row>
    <row r="7594" spans="1:14" ht="15.6" x14ac:dyDescent="0.3">
      <c r="A7594" s="40">
        <v>43782.208333333336</v>
      </c>
      <c r="B7594" s="29">
        <f t="shared" si="475"/>
        <v>11</v>
      </c>
      <c r="C7594" s="34">
        <v>13</v>
      </c>
      <c r="D7594" s="35">
        <v>133.35</v>
      </c>
      <c r="E7594" s="36">
        <v>116.4</v>
      </c>
      <c r="F7594" s="37">
        <f t="shared" si="476"/>
        <v>249.75</v>
      </c>
      <c r="G7594" s="38"/>
      <c r="H7594" s="35">
        <v>150.541</v>
      </c>
      <c r="I7594" s="36">
        <v>120.47799999999999</v>
      </c>
      <c r="J7594" s="37">
        <f t="shared" si="477"/>
        <v>271.01900000000001</v>
      </c>
      <c r="K7594" s="38"/>
      <c r="L7594" s="35">
        <v>94.65</v>
      </c>
      <c r="M7594" s="36">
        <v>64.5</v>
      </c>
      <c r="N7594" s="37">
        <f t="shared" si="478"/>
        <v>159.15</v>
      </c>
    </row>
    <row r="7595" spans="1:14" ht="15.6" x14ac:dyDescent="0.3">
      <c r="A7595" s="39">
        <v>43782.25</v>
      </c>
      <c r="B7595" s="29">
        <f t="shared" si="475"/>
        <v>11</v>
      </c>
      <c r="C7595" s="34">
        <v>13</v>
      </c>
      <c r="D7595" s="35">
        <v>134.69999999999999</v>
      </c>
      <c r="E7595" s="36">
        <v>125.55</v>
      </c>
      <c r="F7595" s="37">
        <f t="shared" si="476"/>
        <v>260.25</v>
      </c>
      <c r="G7595" s="38"/>
      <c r="H7595" s="35">
        <v>161.62700000000001</v>
      </c>
      <c r="I7595" s="36">
        <v>126.17400000000001</v>
      </c>
      <c r="J7595" s="37">
        <f t="shared" si="477"/>
        <v>287.80100000000004</v>
      </c>
      <c r="K7595" s="38"/>
      <c r="L7595" s="35">
        <v>104.4</v>
      </c>
      <c r="M7595" s="36">
        <v>65.25</v>
      </c>
      <c r="N7595" s="37">
        <f t="shared" si="478"/>
        <v>169.65</v>
      </c>
    </row>
    <row r="7596" spans="1:14" ht="15.6" x14ac:dyDescent="0.3">
      <c r="A7596" s="40">
        <v>43782.291666666664</v>
      </c>
      <c r="B7596" s="29">
        <f t="shared" si="475"/>
        <v>11</v>
      </c>
      <c r="C7596" s="34">
        <v>13</v>
      </c>
      <c r="D7596" s="35">
        <v>134.4</v>
      </c>
      <c r="E7596" s="36">
        <v>142.65</v>
      </c>
      <c r="F7596" s="37">
        <f t="shared" si="476"/>
        <v>277.05</v>
      </c>
      <c r="G7596" s="38"/>
      <c r="H7596" s="35">
        <v>181.77</v>
      </c>
      <c r="I7596" s="36">
        <v>139.85900000000001</v>
      </c>
      <c r="J7596" s="37">
        <f t="shared" si="477"/>
        <v>321.62900000000002</v>
      </c>
      <c r="K7596" s="38"/>
      <c r="L7596" s="35">
        <v>105</v>
      </c>
      <c r="M7596" s="36">
        <v>65.400000000000006</v>
      </c>
      <c r="N7596" s="37">
        <f t="shared" si="478"/>
        <v>170.4</v>
      </c>
    </row>
    <row r="7597" spans="1:14" ht="15.6" x14ac:dyDescent="0.3">
      <c r="A7597" s="39">
        <v>43782.333333333336</v>
      </c>
      <c r="B7597" s="29">
        <f t="shared" si="475"/>
        <v>11</v>
      </c>
      <c r="C7597" s="34">
        <v>13</v>
      </c>
      <c r="D7597" s="35">
        <v>138.44999999999999</v>
      </c>
      <c r="E7597" s="36">
        <v>161.55000000000001</v>
      </c>
      <c r="F7597" s="37">
        <f t="shared" si="476"/>
        <v>300</v>
      </c>
      <c r="G7597" s="38"/>
      <c r="H7597" s="35">
        <v>186.727</v>
      </c>
      <c r="I7597" s="36">
        <v>150.518</v>
      </c>
      <c r="J7597" s="37">
        <f t="shared" si="477"/>
        <v>337.245</v>
      </c>
      <c r="K7597" s="38"/>
      <c r="L7597" s="35">
        <v>109.8</v>
      </c>
      <c r="M7597" s="36">
        <v>81.150000000000006</v>
      </c>
      <c r="N7597" s="37">
        <f t="shared" si="478"/>
        <v>190.95</v>
      </c>
    </row>
    <row r="7598" spans="1:14" ht="15.6" x14ac:dyDescent="0.3">
      <c r="A7598" s="40">
        <v>43782.375</v>
      </c>
      <c r="B7598" s="29">
        <f t="shared" si="475"/>
        <v>11</v>
      </c>
      <c r="C7598" s="34">
        <v>13</v>
      </c>
      <c r="D7598" s="35">
        <v>182.55</v>
      </c>
      <c r="E7598" s="36">
        <v>198</v>
      </c>
      <c r="F7598" s="37">
        <f t="shared" si="476"/>
        <v>380.55</v>
      </c>
      <c r="G7598" s="38"/>
      <c r="H7598" s="35">
        <v>216.922</v>
      </c>
      <c r="I7598" s="36">
        <v>192.19399999999999</v>
      </c>
      <c r="J7598" s="37">
        <f t="shared" si="477"/>
        <v>409.11599999999999</v>
      </c>
      <c r="K7598" s="38"/>
      <c r="L7598" s="35">
        <v>148.05000000000001</v>
      </c>
      <c r="M7598" s="36">
        <v>102.3</v>
      </c>
      <c r="N7598" s="37">
        <f t="shared" si="478"/>
        <v>250.35000000000002</v>
      </c>
    </row>
    <row r="7599" spans="1:14" ht="15.6" x14ac:dyDescent="0.3">
      <c r="A7599" s="39">
        <v>43782.416666666664</v>
      </c>
      <c r="B7599" s="29">
        <f t="shared" si="475"/>
        <v>11</v>
      </c>
      <c r="C7599" s="34">
        <v>13</v>
      </c>
      <c r="D7599" s="35">
        <v>209.4</v>
      </c>
      <c r="E7599" s="36">
        <v>229.8</v>
      </c>
      <c r="F7599" s="37">
        <f t="shared" si="476"/>
        <v>439.20000000000005</v>
      </c>
      <c r="G7599" s="38"/>
      <c r="H7599" s="35">
        <v>233.51400000000001</v>
      </c>
      <c r="I7599" s="36">
        <v>217.286</v>
      </c>
      <c r="J7599" s="37">
        <f t="shared" si="477"/>
        <v>450.8</v>
      </c>
      <c r="K7599" s="38"/>
      <c r="L7599" s="35">
        <v>161.85</v>
      </c>
      <c r="M7599" s="36">
        <v>114.3</v>
      </c>
      <c r="N7599" s="37">
        <f t="shared" si="478"/>
        <v>276.14999999999998</v>
      </c>
    </row>
    <row r="7600" spans="1:14" ht="15.6" x14ac:dyDescent="0.3">
      <c r="A7600" s="40">
        <v>43782.458333333336</v>
      </c>
      <c r="B7600" s="29">
        <f t="shared" si="475"/>
        <v>11</v>
      </c>
      <c r="C7600" s="34">
        <v>13</v>
      </c>
      <c r="D7600" s="35">
        <v>223.05</v>
      </c>
      <c r="E7600" s="36">
        <v>256.64999999999998</v>
      </c>
      <c r="F7600" s="37">
        <f t="shared" si="476"/>
        <v>479.7</v>
      </c>
      <c r="G7600" s="38"/>
      <c r="H7600" s="35">
        <v>246.07300000000001</v>
      </c>
      <c r="I7600" s="36">
        <v>236.68</v>
      </c>
      <c r="J7600" s="37">
        <f t="shared" si="477"/>
        <v>482.75300000000004</v>
      </c>
      <c r="K7600" s="38"/>
      <c r="L7600" s="35">
        <v>182.25</v>
      </c>
      <c r="M7600" s="36">
        <v>123.75</v>
      </c>
      <c r="N7600" s="37">
        <f t="shared" si="478"/>
        <v>306</v>
      </c>
    </row>
    <row r="7601" spans="1:14" ht="15.6" x14ac:dyDescent="0.3">
      <c r="A7601" s="39">
        <v>43782.5</v>
      </c>
      <c r="B7601" s="29">
        <f t="shared" si="475"/>
        <v>11</v>
      </c>
      <c r="C7601" s="34">
        <v>13</v>
      </c>
      <c r="D7601" s="35">
        <v>240.3</v>
      </c>
      <c r="E7601" s="36">
        <v>268.35000000000002</v>
      </c>
      <c r="F7601" s="37">
        <f t="shared" si="476"/>
        <v>508.65000000000003</v>
      </c>
      <c r="G7601" s="38"/>
      <c r="H7601" s="35">
        <v>245.649</v>
      </c>
      <c r="I7601" s="36">
        <v>238.90899999999999</v>
      </c>
      <c r="J7601" s="37">
        <f t="shared" si="477"/>
        <v>484.55799999999999</v>
      </c>
      <c r="K7601" s="38"/>
      <c r="L7601" s="35">
        <v>182.25</v>
      </c>
      <c r="M7601" s="36">
        <v>122.85</v>
      </c>
      <c r="N7601" s="37">
        <f t="shared" si="478"/>
        <v>305.10000000000002</v>
      </c>
    </row>
    <row r="7602" spans="1:14" ht="15.6" x14ac:dyDescent="0.3">
      <c r="A7602" s="40">
        <v>43782.541666666664</v>
      </c>
      <c r="B7602" s="29">
        <f t="shared" si="475"/>
        <v>11</v>
      </c>
      <c r="C7602" s="34">
        <v>13</v>
      </c>
      <c r="D7602" s="35">
        <v>252</v>
      </c>
      <c r="E7602" s="36">
        <v>262.8</v>
      </c>
      <c r="F7602" s="37">
        <f t="shared" si="476"/>
        <v>514.79999999999995</v>
      </c>
      <c r="G7602" s="38"/>
      <c r="H7602" s="35">
        <v>245.68600000000001</v>
      </c>
      <c r="I7602" s="36">
        <v>238.91900000000001</v>
      </c>
      <c r="J7602" s="37">
        <f t="shared" si="477"/>
        <v>484.60500000000002</v>
      </c>
      <c r="K7602" s="38"/>
      <c r="L7602" s="35">
        <v>183</v>
      </c>
      <c r="M7602" s="36">
        <v>126.9</v>
      </c>
      <c r="N7602" s="37">
        <f t="shared" si="478"/>
        <v>309.89999999999998</v>
      </c>
    </row>
    <row r="7603" spans="1:14" ht="15.6" x14ac:dyDescent="0.3">
      <c r="A7603" s="39">
        <v>43782.583333333336</v>
      </c>
      <c r="B7603" s="29">
        <f t="shared" si="475"/>
        <v>11</v>
      </c>
      <c r="C7603" s="34">
        <v>13</v>
      </c>
      <c r="D7603" s="35">
        <v>261.89999999999998</v>
      </c>
      <c r="E7603" s="36">
        <v>269.10000000000002</v>
      </c>
      <c r="F7603" s="37">
        <f t="shared" si="476"/>
        <v>531</v>
      </c>
      <c r="G7603" s="38"/>
      <c r="H7603" s="35">
        <v>248.90799999999999</v>
      </c>
      <c r="I7603" s="36">
        <v>241.66499999999999</v>
      </c>
      <c r="J7603" s="37">
        <f t="shared" si="477"/>
        <v>490.57299999999998</v>
      </c>
      <c r="K7603" s="38"/>
      <c r="L7603" s="35">
        <v>182.55</v>
      </c>
      <c r="M7603" s="36">
        <v>128.55000000000001</v>
      </c>
      <c r="N7603" s="37">
        <f t="shared" si="478"/>
        <v>311.10000000000002</v>
      </c>
    </row>
    <row r="7604" spans="1:14" ht="15.6" x14ac:dyDescent="0.3">
      <c r="A7604" s="40">
        <v>43782.625</v>
      </c>
      <c r="B7604" s="29">
        <f t="shared" si="475"/>
        <v>11</v>
      </c>
      <c r="C7604" s="34">
        <v>13</v>
      </c>
      <c r="D7604" s="35">
        <v>261.75</v>
      </c>
      <c r="E7604" s="36">
        <v>267.75</v>
      </c>
      <c r="F7604" s="37">
        <f t="shared" si="476"/>
        <v>529.5</v>
      </c>
      <c r="G7604" s="38"/>
      <c r="H7604" s="35">
        <v>258.851</v>
      </c>
      <c r="I7604" s="36">
        <v>242.262</v>
      </c>
      <c r="J7604" s="37">
        <f t="shared" si="477"/>
        <v>501.113</v>
      </c>
      <c r="K7604" s="38"/>
      <c r="L7604" s="35">
        <v>176.4</v>
      </c>
      <c r="M7604" s="36">
        <v>125.4</v>
      </c>
      <c r="N7604" s="37">
        <f t="shared" si="478"/>
        <v>301.8</v>
      </c>
    </row>
    <row r="7605" spans="1:14" ht="15.6" x14ac:dyDescent="0.3">
      <c r="A7605" s="39">
        <v>43782.666666666664</v>
      </c>
      <c r="B7605" s="29">
        <f t="shared" si="475"/>
        <v>11</v>
      </c>
      <c r="C7605" s="34">
        <v>13</v>
      </c>
      <c r="D7605" s="35">
        <v>250.65</v>
      </c>
      <c r="E7605" s="36">
        <v>263.55</v>
      </c>
      <c r="F7605" s="37">
        <f t="shared" si="476"/>
        <v>514.20000000000005</v>
      </c>
      <c r="G7605" s="38"/>
      <c r="H7605" s="35">
        <v>245.86699999999999</v>
      </c>
      <c r="I7605" s="36">
        <v>235.92</v>
      </c>
      <c r="J7605" s="37">
        <f t="shared" si="477"/>
        <v>481.78699999999998</v>
      </c>
      <c r="K7605" s="38"/>
      <c r="L7605" s="35">
        <v>183.45</v>
      </c>
      <c r="M7605" s="36">
        <v>125.1</v>
      </c>
      <c r="N7605" s="37">
        <f t="shared" si="478"/>
        <v>308.54999999999995</v>
      </c>
    </row>
    <row r="7606" spans="1:14" ht="15.6" x14ac:dyDescent="0.3">
      <c r="A7606" s="40">
        <v>43782.708333333336</v>
      </c>
      <c r="B7606" s="29">
        <f t="shared" si="475"/>
        <v>11</v>
      </c>
      <c r="C7606" s="34">
        <v>13</v>
      </c>
      <c r="D7606" s="35">
        <v>252.75</v>
      </c>
      <c r="E7606" s="36">
        <v>253.8</v>
      </c>
      <c r="F7606" s="37">
        <f t="shared" si="476"/>
        <v>506.55</v>
      </c>
      <c r="G7606" s="38"/>
      <c r="H7606" s="35">
        <v>245.39099999999999</v>
      </c>
      <c r="I7606" s="36">
        <v>232.648</v>
      </c>
      <c r="J7606" s="37">
        <f t="shared" si="477"/>
        <v>478.03899999999999</v>
      </c>
      <c r="K7606" s="38"/>
      <c r="L7606" s="35">
        <v>183</v>
      </c>
      <c r="M7606" s="36">
        <v>123.75</v>
      </c>
      <c r="N7606" s="37">
        <f t="shared" si="478"/>
        <v>306.75</v>
      </c>
    </row>
    <row r="7607" spans="1:14" ht="15.6" x14ac:dyDescent="0.3">
      <c r="A7607" s="39">
        <v>43782.75</v>
      </c>
      <c r="B7607" s="29">
        <f t="shared" si="475"/>
        <v>11</v>
      </c>
      <c r="C7607" s="34">
        <v>13</v>
      </c>
      <c r="D7607" s="35">
        <v>242.85</v>
      </c>
      <c r="E7607" s="36">
        <v>235.05</v>
      </c>
      <c r="F7607" s="37">
        <f t="shared" si="476"/>
        <v>477.9</v>
      </c>
      <c r="G7607" s="38"/>
      <c r="H7607" s="35">
        <v>239.143</v>
      </c>
      <c r="I7607" s="36">
        <v>229.99100000000001</v>
      </c>
      <c r="J7607" s="37">
        <f t="shared" si="477"/>
        <v>469.13400000000001</v>
      </c>
      <c r="K7607" s="38"/>
      <c r="L7607" s="35">
        <v>175.8</v>
      </c>
      <c r="M7607" s="36">
        <v>120</v>
      </c>
      <c r="N7607" s="37">
        <f t="shared" si="478"/>
        <v>295.8</v>
      </c>
    </row>
    <row r="7608" spans="1:14" ht="15.6" x14ac:dyDescent="0.3">
      <c r="A7608" s="40">
        <v>43782.791666666664</v>
      </c>
      <c r="B7608" s="29">
        <f t="shared" si="475"/>
        <v>11</v>
      </c>
      <c r="C7608" s="34">
        <v>13</v>
      </c>
      <c r="D7608" s="35">
        <v>244.8</v>
      </c>
      <c r="E7608" s="36">
        <v>252.9</v>
      </c>
      <c r="F7608" s="37">
        <f t="shared" si="476"/>
        <v>497.70000000000005</v>
      </c>
      <c r="G7608" s="38"/>
      <c r="H7608" s="35">
        <v>219.07</v>
      </c>
      <c r="I7608" s="36">
        <v>216.33600000000001</v>
      </c>
      <c r="J7608" s="37">
        <f t="shared" si="477"/>
        <v>435.40600000000001</v>
      </c>
      <c r="K7608" s="38"/>
      <c r="L7608" s="35">
        <v>155.85</v>
      </c>
      <c r="M7608" s="36">
        <v>110.7</v>
      </c>
      <c r="N7608" s="37">
        <f t="shared" si="478"/>
        <v>266.55</v>
      </c>
    </row>
    <row r="7609" spans="1:14" ht="15.6" x14ac:dyDescent="0.3">
      <c r="A7609" s="39">
        <v>43782.833333333336</v>
      </c>
      <c r="B7609" s="29">
        <f t="shared" si="475"/>
        <v>11</v>
      </c>
      <c r="C7609" s="34">
        <v>13</v>
      </c>
      <c r="D7609" s="35">
        <v>230.7</v>
      </c>
      <c r="E7609" s="36">
        <v>257.10000000000002</v>
      </c>
      <c r="F7609" s="37">
        <f t="shared" si="476"/>
        <v>487.8</v>
      </c>
      <c r="G7609" s="38"/>
      <c r="H7609" s="35">
        <v>180.779</v>
      </c>
      <c r="I7609" s="36">
        <v>184.90299999999999</v>
      </c>
      <c r="J7609" s="37">
        <f t="shared" si="477"/>
        <v>365.68200000000002</v>
      </c>
      <c r="K7609" s="38"/>
      <c r="L7609" s="35">
        <v>121.95</v>
      </c>
      <c r="M7609" s="36">
        <v>93.75</v>
      </c>
      <c r="N7609" s="37">
        <f t="shared" si="478"/>
        <v>215.7</v>
      </c>
    </row>
    <row r="7610" spans="1:14" ht="15.6" x14ac:dyDescent="0.3">
      <c r="A7610" s="40">
        <v>43782.875</v>
      </c>
      <c r="B7610" s="29">
        <f t="shared" si="475"/>
        <v>11</v>
      </c>
      <c r="C7610" s="34">
        <v>13</v>
      </c>
      <c r="D7610" s="35">
        <v>228.45</v>
      </c>
      <c r="E7610" s="36">
        <v>248.25</v>
      </c>
      <c r="F7610" s="37">
        <f t="shared" si="476"/>
        <v>476.7</v>
      </c>
      <c r="G7610" s="38"/>
      <c r="H7610" s="35">
        <v>173.93</v>
      </c>
      <c r="I7610" s="36">
        <v>179.71899999999999</v>
      </c>
      <c r="J7610" s="37">
        <f t="shared" si="477"/>
        <v>353.649</v>
      </c>
      <c r="K7610" s="38"/>
      <c r="L7610" s="35">
        <v>112.2</v>
      </c>
      <c r="M7610" s="36">
        <v>84.9</v>
      </c>
      <c r="N7610" s="37">
        <f t="shared" si="478"/>
        <v>197.10000000000002</v>
      </c>
    </row>
    <row r="7611" spans="1:14" ht="15.6" x14ac:dyDescent="0.3">
      <c r="A7611" s="39">
        <v>43782.916666666664</v>
      </c>
      <c r="B7611" s="29">
        <f t="shared" si="475"/>
        <v>11</v>
      </c>
      <c r="C7611" s="34">
        <v>13</v>
      </c>
      <c r="D7611" s="35">
        <v>228.45</v>
      </c>
      <c r="E7611" s="36">
        <v>239.85</v>
      </c>
      <c r="F7611" s="37">
        <f t="shared" si="476"/>
        <v>468.29999999999995</v>
      </c>
      <c r="G7611" s="38"/>
      <c r="H7611" s="35">
        <v>178.61099999999999</v>
      </c>
      <c r="I7611" s="36">
        <v>179.78</v>
      </c>
      <c r="J7611" s="37">
        <f t="shared" si="477"/>
        <v>358.39099999999996</v>
      </c>
      <c r="K7611" s="38"/>
      <c r="L7611" s="35">
        <v>111.9</v>
      </c>
      <c r="M7611" s="36">
        <v>77.55</v>
      </c>
      <c r="N7611" s="37">
        <f t="shared" si="478"/>
        <v>189.45</v>
      </c>
    </row>
    <row r="7612" spans="1:14" ht="15.6" x14ac:dyDescent="0.3">
      <c r="A7612" s="40">
        <v>43782.958333333336</v>
      </c>
      <c r="B7612" s="29">
        <f t="shared" si="475"/>
        <v>11</v>
      </c>
      <c r="C7612" s="34">
        <v>13</v>
      </c>
      <c r="D7612" s="35">
        <v>172.2</v>
      </c>
      <c r="E7612" s="36">
        <v>219.6</v>
      </c>
      <c r="F7612" s="37">
        <f t="shared" si="476"/>
        <v>391.79999999999995</v>
      </c>
      <c r="G7612" s="38"/>
      <c r="H7612" s="35">
        <v>171.88300000000001</v>
      </c>
      <c r="I7612" s="36">
        <v>170.839</v>
      </c>
      <c r="J7612" s="37">
        <f t="shared" si="477"/>
        <v>342.72199999999998</v>
      </c>
      <c r="K7612" s="38"/>
      <c r="L7612" s="35">
        <v>111.15</v>
      </c>
      <c r="M7612" s="36">
        <v>75.45</v>
      </c>
      <c r="N7612" s="37">
        <f t="shared" si="478"/>
        <v>186.60000000000002</v>
      </c>
    </row>
    <row r="7613" spans="1:14" ht="15.6" x14ac:dyDescent="0.3">
      <c r="A7613" s="39">
        <v>43782</v>
      </c>
      <c r="B7613" s="29">
        <f t="shared" si="475"/>
        <v>11</v>
      </c>
      <c r="C7613" s="34">
        <v>13</v>
      </c>
      <c r="D7613" s="35">
        <v>160.5</v>
      </c>
      <c r="E7613" s="36">
        <v>212.85</v>
      </c>
      <c r="F7613" s="37">
        <f t="shared" si="476"/>
        <v>373.35</v>
      </c>
      <c r="G7613" s="38"/>
      <c r="H7613" s="35">
        <v>169.404</v>
      </c>
      <c r="I7613" s="36">
        <v>168.214</v>
      </c>
      <c r="J7613" s="37">
        <f t="shared" si="477"/>
        <v>337.61799999999999</v>
      </c>
      <c r="K7613" s="38"/>
      <c r="L7613" s="35">
        <v>106.35</v>
      </c>
      <c r="M7613" s="36">
        <v>70.349999999999994</v>
      </c>
      <c r="N7613" s="37">
        <f t="shared" si="478"/>
        <v>176.7</v>
      </c>
    </row>
    <row r="7614" spans="1:14" ht="15.6" x14ac:dyDescent="0.3">
      <c r="A7614" s="40">
        <v>43783.041666666664</v>
      </c>
      <c r="B7614" s="29">
        <f t="shared" si="475"/>
        <v>11</v>
      </c>
      <c r="C7614" s="34">
        <v>14</v>
      </c>
      <c r="D7614" s="35">
        <v>137.25</v>
      </c>
      <c r="E7614" s="36">
        <v>158.85</v>
      </c>
      <c r="F7614" s="37">
        <f t="shared" si="476"/>
        <v>296.10000000000002</v>
      </c>
      <c r="G7614" s="38"/>
      <c r="H7614" s="35">
        <v>163.51400000000001</v>
      </c>
      <c r="I7614" s="36">
        <v>142.94300000000001</v>
      </c>
      <c r="J7614" s="37">
        <f t="shared" si="477"/>
        <v>306.45699999999999</v>
      </c>
      <c r="K7614" s="38"/>
      <c r="L7614" s="35">
        <v>101.7</v>
      </c>
      <c r="M7614" s="36">
        <v>67.05</v>
      </c>
      <c r="N7614" s="37">
        <f t="shared" si="478"/>
        <v>168.75</v>
      </c>
    </row>
    <row r="7615" spans="1:14" ht="15.6" x14ac:dyDescent="0.3">
      <c r="A7615" s="39">
        <v>43783.083333333336</v>
      </c>
      <c r="B7615" s="29">
        <f t="shared" si="475"/>
        <v>11</v>
      </c>
      <c r="C7615" s="34">
        <v>14</v>
      </c>
      <c r="D7615" s="35">
        <v>115.5</v>
      </c>
      <c r="E7615" s="36">
        <v>128.1</v>
      </c>
      <c r="F7615" s="37">
        <f t="shared" si="476"/>
        <v>243.6</v>
      </c>
      <c r="G7615" s="38"/>
      <c r="H7615" s="35">
        <v>158.39599999999999</v>
      </c>
      <c r="I7615" s="36">
        <v>121.45</v>
      </c>
      <c r="J7615" s="37">
        <f t="shared" si="477"/>
        <v>279.846</v>
      </c>
      <c r="K7615" s="38"/>
      <c r="L7615" s="35">
        <v>98.55</v>
      </c>
      <c r="M7615" s="36">
        <v>66.150000000000006</v>
      </c>
      <c r="N7615" s="37">
        <f t="shared" si="478"/>
        <v>164.7</v>
      </c>
    </row>
    <row r="7616" spans="1:14" ht="15.6" x14ac:dyDescent="0.3">
      <c r="A7616" s="40">
        <v>43783.125</v>
      </c>
      <c r="B7616" s="29">
        <f t="shared" si="475"/>
        <v>11</v>
      </c>
      <c r="C7616" s="34">
        <v>14</v>
      </c>
      <c r="D7616" s="35">
        <v>120.9</v>
      </c>
      <c r="E7616" s="36">
        <v>121.5</v>
      </c>
      <c r="F7616" s="37">
        <f t="shared" si="476"/>
        <v>242.4</v>
      </c>
      <c r="G7616" s="38"/>
      <c r="H7616" s="35">
        <v>155.636</v>
      </c>
      <c r="I7616" s="36">
        <v>116.54</v>
      </c>
      <c r="J7616" s="37">
        <f t="shared" si="477"/>
        <v>272.17599999999999</v>
      </c>
      <c r="K7616" s="38"/>
      <c r="L7616" s="35">
        <v>99.45</v>
      </c>
      <c r="M7616" s="36">
        <v>66.45</v>
      </c>
      <c r="N7616" s="37">
        <f t="shared" si="478"/>
        <v>165.9</v>
      </c>
    </row>
    <row r="7617" spans="1:14" ht="15.6" x14ac:dyDescent="0.3">
      <c r="A7617" s="39">
        <v>43783.166666666664</v>
      </c>
      <c r="B7617" s="29">
        <f t="shared" si="475"/>
        <v>11</v>
      </c>
      <c r="C7617" s="34">
        <v>14</v>
      </c>
      <c r="D7617" s="35">
        <v>118.05</v>
      </c>
      <c r="E7617" s="36">
        <v>116.4</v>
      </c>
      <c r="F7617" s="37">
        <f t="shared" si="476"/>
        <v>234.45</v>
      </c>
      <c r="G7617" s="38"/>
      <c r="H7617" s="35">
        <v>155.71100000000001</v>
      </c>
      <c r="I7617" s="36">
        <v>117.837</v>
      </c>
      <c r="J7617" s="37">
        <f t="shared" si="477"/>
        <v>273.548</v>
      </c>
      <c r="K7617" s="38"/>
      <c r="L7617" s="35">
        <v>99.3</v>
      </c>
      <c r="M7617" s="36">
        <v>66.45</v>
      </c>
      <c r="N7617" s="37">
        <f t="shared" si="478"/>
        <v>165.75</v>
      </c>
    </row>
    <row r="7618" spans="1:14" ht="15.6" x14ac:dyDescent="0.3">
      <c r="A7618" s="40">
        <v>43783.208333333336</v>
      </c>
      <c r="B7618" s="29">
        <f t="shared" si="475"/>
        <v>11</v>
      </c>
      <c r="C7618" s="34">
        <v>14</v>
      </c>
      <c r="D7618" s="35">
        <v>119.25</v>
      </c>
      <c r="E7618" s="36">
        <v>114.75</v>
      </c>
      <c r="F7618" s="37">
        <f t="shared" si="476"/>
        <v>234</v>
      </c>
      <c r="G7618" s="38"/>
      <c r="H7618" s="35">
        <v>160.24700000000001</v>
      </c>
      <c r="I7618" s="36">
        <v>117.562</v>
      </c>
      <c r="J7618" s="37">
        <f t="shared" si="477"/>
        <v>277.80900000000003</v>
      </c>
      <c r="K7618" s="38"/>
      <c r="L7618" s="35">
        <v>100.35</v>
      </c>
      <c r="M7618" s="36">
        <v>67.2</v>
      </c>
      <c r="N7618" s="37">
        <f t="shared" si="478"/>
        <v>167.55</v>
      </c>
    </row>
    <row r="7619" spans="1:14" ht="15.6" x14ac:dyDescent="0.3">
      <c r="A7619" s="39">
        <v>43783.25</v>
      </c>
      <c r="B7619" s="29">
        <f t="shared" si="475"/>
        <v>11</v>
      </c>
      <c r="C7619" s="34">
        <v>14</v>
      </c>
      <c r="D7619" s="35">
        <v>118.2</v>
      </c>
      <c r="E7619" s="36">
        <v>115.8</v>
      </c>
      <c r="F7619" s="37">
        <f t="shared" si="476"/>
        <v>234</v>
      </c>
      <c r="G7619" s="38"/>
      <c r="H7619" s="35">
        <v>175.042</v>
      </c>
      <c r="I7619" s="36">
        <v>122.151</v>
      </c>
      <c r="J7619" s="37">
        <f t="shared" si="477"/>
        <v>297.19299999999998</v>
      </c>
      <c r="K7619" s="38"/>
      <c r="L7619" s="35">
        <v>103.2</v>
      </c>
      <c r="M7619" s="36">
        <v>66.45</v>
      </c>
      <c r="N7619" s="37">
        <f t="shared" si="478"/>
        <v>169.65</v>
      </c>
    </row>
    <row r="7620" spans="1:14" ht="15.6" x14ac:dyDescent="0.3">
      <c r="A7620" s="40">
        <v>43783.291666666664</v>
      </c>
      <c r="B7620" s="29">
        <f t="shared" si="475"/>
        <v>11</v>
      </c>
      <c r="C7620" s="34">
        <v>14</v>
      </c>
      <c r="D7620" s="35">
        <v>116.85</v>
      </c>
      <c r="E7620" s="36">
        <v>128.69999999999999</v>
      </c>
      <c r="F7620" s="37">
        <f t="shared" si="476"/>
        <v>245.54999999999998</v>
      </c>
      <c r="G7620" s="38"/>
      <c r="H7620" s="35">
        <v>177.602</v>
      </c>
      <c r="I7620" s="36">
        <v>139.006</v>
      </c>
      <c r="J7620" s="37">
        <f t="shared" si="477"/>
        <v>316.608</v>
      </c>
      <c r="K7620" s="38"/>
      <c r="L7620" s="35">
        <v>104.1</v>
      </c>
      <c r="M7620" s="36">
        <v>67.650000000000006</v>
      </c>
      <c r="N7620" s="37">
        <f t="shared" si="478"/>
        <v>171.75</v>
      </c>
    </row>
    <row r="7621" spans="1:14" ht="15.6" x14ac:dyDescent="0.3">
      <c r="A7621" s="39">
        <v>43783.333333333336</v>
      </c>
      <c r="B7621" s="29">
        <f t="shared" si="475"/>
        <v>11</v>
      </c>
      <c r="C7621" s="34">
        <v>14</v>
      </c>
      <c r="D7621" s="35">
        <v>127.8</v>
      </c>
      <c r="E7621" s="36">
        <v>156</v>
      </c>
      <c r="F7621" s="37">
        <f t="shared" si="476"/>
        <v>283.8</v>
      </c>
      <c r="G7621" s="38"/>
      <c r="H7621" s="35">
        <v>186.971</v>
      </c>
      <c r="I7621" s="36">
        <v>150.548</v>
      </c>
      <c r="J7621" s="37">
        <f t="shared" si="477"/>
        <v>337.51900000000001</v>
      </c>
      <c r="K7621" s="38"/>
      <c r="L7621" s="35">
        <v>111.15</v>
      </c>
      <c r="M7621" s="36">
        <v>76.650000000000006</v>
      </c>
      <c r="N7621" s="37">
        <f t="shared" si="478"/>
        <v>187.8</v>
      </c>
    </row>
    <row r="7622" spans="1:14" ht="15.6" x14ac:dyDescent="0.3">
      <c r="A7622" s="40">
        <v>43783.375</v>
      </c>
      <c r="B7622" s="29">
        <f t="shared" si="475"/>
        <v>11</v>
      </c>
      <c r="C7622" s="34">
        <v>14</v>
      </c>
      <c r="D7622" s="35">
        <v>175.05</v>
      </c>
      <c r="E7622" s="36">
        <v>202.05</v>
      </c>
      <c r="F7622" s="37">
        <f t="shared" si="476"/>
        <v>377.1</v>
      </c>
      <c r="G7622" s="38"/>
      <c r="H7622" s="35">
        <v>215.68700000000001</v>
      </c>
      <c r="I7622" s="36">
        <v>190.25200000000001</v>
      </c>
      <c r="J7622" s="37">
        <f t="shared" si="477"/>
        <v>405.93900000000002</v>
      </c>
      <c r="K7622" s="38"/>
      <c r="L7622" s="35">
        <v>146.4</v>
      </c>
      <c r="M7622" s="36">
        <v>106.35</v>
      </c>
      <c r="N7622" s="37">
        <f t="shared" si="478"/>
        <v>252.75</v>
      </c>
    </row>
    <row r="7623" spans="1:14" ht="15.6" x14ac:dyDescent="0.3">
      <c r="A7623" s="39">
        <v>43783.416666666664</v>
      </c>
      <c r="B7623" s="29">
        <f t="shared" si="475"/>
        <v>11</v>
      </c>
      <c r="C7623" s="34">
        <v>14</v>
      </c>
      <c r="D7623" s="35">
        <v>207.3</v>
      </c>
      <c r="E7623" s="36">
        <v>222.6</v>
      </c>
      <c r="F7623" s="37">
        <f t="shared" si="476"/>
        <v>429.9</v>
      </c>
      <c r="G7623" s="38"/>
      <c r="H7623" s="35">
        <v>234.756</v>
      </c>
      <c r="I7623" s="36">
        <v>211.83</v>
      </c>
      <c r="J7623" s="37">
        <f t="shared" si="477"/>
        <v>446.58600000000001</v>
      </c>
      <c r="K7623" s="38"/>
      <c r="L7623" s="35">
        <v>164.25</v>
      </c>
      <c r="M7623" s="36">
        <v>113.4</v>
      </c>
      <c r="N7623" s="37">
        <f t="shared" si="478"/>
        <v>277.64999999999998</v>
      </c>
    </row>
    <row r="7624" spans="1:14" ht="15.6" x14ac:dyDescent="0.3">
      <c r="A7624" s="40">
        <v>43783.458333333336</v>
      </c>
      <c r="B7624" s="29">
        <f t="shared" ref="B7624:B7687" si="479">MONTH(A7624)</f>
        <v>11</v>
      </c>
      <c r="C7624" s="34">
        <v>14</v>
      </c>
      <c r="D7624" s="35">
        <v>224.25</v>
      </c>
      <c r="E7624" s="36">
        <v>275.7</v>
      </c>
      <c r="F7624" s="37">
        <f t="shared" ref="F7624:F7687" si="480">D7624+E7624</f>
        <v>499.95</v>
      </c>
      <c r="G7624" s="38"/>
      <c r="H7624" s="35">
        <v>252.73</v>
      </c>
      <c r="I7624" s="36">
        <v>232.19399999999999</v>
      </c>
      <c r="J7624" s="37">
        <f t="shared" ref="J7624:J7687" si="481">H7624+I7624</f>
        <v>484.92399999999998</v>
      </c>
      <c r="K7624" s="38"/>
      <c r="L7624" s="35">
        <v>185.1</v>
      </c>
      <c r="M7624" s="36">
        <v>121.65</v>
      </c>
      <c r="N7624" s="37">
        <f t="shared" ref="N7624:N7687" si="482">L7624+M7624</f>
        <v>306.75</v>
      </c>
    </row>
    <row r="7625" spans="1:14" ht="15.6" x14ac:dyDescent="0.3">
      <c r="A7625" s="39">
        <v>43783.5</v>
      </c>
      <c r="B7625" s="29">
        <f t="shared" si="479"/>
        <v>11</v>
      </c>
      <c r="C7625" s="34">
        <v>14</v>
      </c>
      <c r="D7625" s="35">
        <v>232.05</v>
      </c>
      <c r="E7625" s="36">
        <v>331.05</v>
      </c>
      <c r="F7625" s="37">
        <f t="shared" si="480"/>
        <v>563.1</v>
      </c>
      <c r="G7625" s="38"/>
      <c r="H7625" s="35">
        <v>249.64400000000001</v>
      </c>
      <c r="I7625" s="36">
        <v>238.351</v>
      </c>
      <c r="J7625" s="37">
        <f t="shared" si="481"/>
        <v>487.995</v>
      </c>
      <c r="K7625" s="38"/>
      <c r="L7625" s="35">
        <v>185.7</v>
      </c>
      <c r="M7625" s="36">
        <v>126.6</v>
      </c>
      <c r="N7625" s="37">
        <f t="shared" si="482"/>
        <v>312.29999999999995</v>
      </c>
    </row>
    <row r="7626" spans="1:14" ht="15.6" x14ac:dyDescent="0.3">
      <c r="A7626" s="40">
        <v>43783.541666666664</v>
      </c>
      <c r="B7626" s="29">
        <f t="shared" si="479"/>
        <v>11</v>
      </c>
      <c r="C7626" s="34">
        <v>14</v>
      </c>
      <c r="D7626" s="35">
        <v>245.7</v>
      </c>
      <c r="E7626" s="36">
        <v>328.65</v>
      </c>
      <c r="F7626" s="37">
        <f t="shared" si="480"/>
        <v>574.34999999999991</v>
      </c>
      <c r="G7626" s="38"/>
      <c r="H7626" s="35">
        <v>241.05199999999999</v>
      </c>
      <c r="I7626" s="36">
        <v>243.684</v>
      </c>
      <c r="J7626" s="37">
        <f t="shared" si="481"/>
        <v>484.73599999999999</v>
      </c>
      <c r="K7626" s="38"/>
      <c r="L7626" s="35">
        <v>186.6</v>
      </c>
      <c r="M7626" s="36">
        <v>129</v>
      </c>
      <c r="N7626" s="37">
        <f t="shared" si="482"/>
        <v>315.60000000000002</v>
      </c>
    </row>
    <row r="7627" spans="1:14" ht="15.6" x14ac:dyDescent="0.3">
      <c r="A7627" s="39">
        <v>43783.583333333336</v>
      </c>
      <c r="B7627" s="29">
        <f t="shared" si="479"/>
        <v>11</v>
      </c>
      <c r="C7627" s="34">
        <v>14</v>
      </c>
      <c r="D7627" s="35">
        <v>256.2</v>
      </c>
      <c r="E7627" s="36">
        <v>323.55</v>
      </c>
      <c r="F7627" s="37">
        <f t="shared" si="480"/>
        <v>579.75</v>
      </c>
      <c r="G7627" s="38"/>
      <c r="H7627" s="35">
        <v>241.71299999999999</v>
      </c>
      <c r="I7627" s="36">
        <v>248.845</v>
      </c>
      <c r="J7627" s="37">
        <f t="shared" si="481"/>
        <v>490.55799999999999</v>
      </c>
      <c r="K7627" s="38"/>
      <c r="L7627" s="35">
        <v>187.8</v>
      </c>
      <c r="M7627" s="36">
        <v>128.4</v>
      </c>
      <c r="N7627" s="37">
        <f t="shared" si="482"/>
        <v>316.20000000000005</v>
      </c>
    </row>
    <row r="7628" spans="1:14" ht="15.6" x14ac:dyDescent="0.3">
      <c r="A7628" s="40">
        <v>43783.625</v>
      </c>
      <c r="B7628" s="29">
        <f t="shared" si="479"/>
        <v>11</v>
      </c>
      <c r="C7628" s="34">
        <v>14</v>
      </c>
      <c r="D7628" s="35">
        <v>258</v>
      </c>
      <c r="E7628" s="36">
        <v>264.45</v>
      </c>
      <c r="F7628" s="37">
        <f t="shared" si="480"/>
        <v>522.45000000000005</v>
      </c>
      <c r="G7628" s="38"/>
      <c r="H7628" s="35">
        <v>242.4</v>
      </c>
      <c r="I7628" s="36">
        <v>244.50299999999999</v>
      </c>
      <c r="J7628" s="37">
        <f t="shared" si="481"/>
        <v>486.90300000000002</v>
      </c>
      <c r="K7628" s="38"/>
      <c r="L7628" s="35">
        <v>186.6</v>
      </c>
      <c r="M7628" s="36">
        <v>129.6</v>
      </c>
      <c r="N7628" s="37">
        <f t="shared" si="482"/>
        <v>316.2</v>
      </c>
    </row>
    <row r="7629" spans="1:14" ht="15.6" x14ac:dyDescent="0.3">
      <c r="A7629" s="39">
        <v>43783.666666666664</v>
      </c>
      <c r="B7629" s="29">
        <f t="shared" si="479"/>
        <v>11</v>
      </c>
      <c r="C7629" s="34">
        <v>14</v>
      </c>
      <c r="D7629" s="35">
        <v>249</v>
      </c>
      <c r="E7629" s="36">
        <v>265.64999999999998</v>
      </c>
      <c r="F7629" s="37">
        <f t="shared" si="480"/>
        <v>514.65</v>
      </c>
      <c r="G7629" s="38"/>
      <c r="H7629" s="35">
        <v>241.83</v>
      </c>
      <c r="I7629" s="36">
        <v>242.66900000000001</v>
      </c>
      <c r="J7629" s="37">
        <f t="shared" si="481"/>
        <v>484.49900000000002</v>
      </c>
      <c r="K7629" s="38"/>
      <c r="L7629" s="35">
        <v>180.3</v>
      </c>
      <c r="M7629" s="36">
        <v>126.15</v>
      </c>
      <c r="N7629" s="37">
        <f t="shared" si="482"/>
        <v>306.45000000000005</v>
      </c>
    </row>
    <row r="7630" spans="1:14" ht="15.6" x14ac:dyDescent="0.3">
      <c r="A7630" s="40">
        <v>43783.708333333336</v>
      </c>
      <c r="B7630" s="29">
        <f t="shared" si="479"/>
        <v>11</v>
      </c>
      <c r="C7630" s="34">
        <v>14</v>
      </c>
      <c r="D7630" s="35">
        <v>253.05</v>
      </c>
      <c r="E7630" s="36">
        <v>312.60000000000002</v>
      </c>
      <c r="F7630" s="37">
        <f t="shared" si="480"/>
        <v>565.65000000000009</v>
      </c>
      <c r="G7630" s="38"/>
      <c r="H7630" s="35">
        <v>236.608</v>
      </c>
      <c r="I7630" s="36">
        <v>237.85</v>
      </c>
      <c r="J7630" s="37">
        <f t="shared" si="481"/>
        <v>474.45799999999997</v>
      </c>
      <c r="K7630" s="38"/>
      <c r="L7630" s="35">
        <v>177.15</v>
      </c>
      <c r="M7630" s="36">
        <v>124.95</v>
      </c>
      <c r="N7630" s="37">
        <f t="shared" si="482"/>
        <v>302.10000000000002</v>
      </c>
    </row>
    <row r="7631" spans="1:14" ht="15.6" x14ac:dyDescent="0.3">
      <c r="A7631" s="39">
        <v>43783.75</v>
      </c>
      <c r="B7631" s="29">
        <f t="shared" si="479"/>
        <v>11</v>
      </c>
      <c r="C7631" s="34">
        <v>14</v>
      </c>
      <c r="D7631" s="35">
        <v>249.3</v>
      </c>
      <c r="E7631" s="36">
        <v>236.55</v>
      </c>
      <c r="F7631" s="37">
        <f t="shared" si="480"/>
        <v>485.85</v>
      </c>
      <c r="G7631" s="38"/>
      <c r="H7631" s="35">
        <v>225.84700000000001</v>
      </c>
      <c r="I7631" s="36">
        <v>233.559</v>
      </c>
      <c r="J7631" s="37">
        <f t="shared" si="481"/>
        <v>459.40600000000001</v>
      </c>
      <c r="K7631" s="38"/>
      <c r="L7631" s="35">
        <v>173.85</v>
      </c>
      <c r="M7631" s="36">
        <v>120.75</v>
      </c>
      <c r="N7631" s="37">
        <f t="shared" si="482"/>
        <v>294.60000000000002</v>
      </c>
    </row>
    <row r="7632" spans="1:14" ht="15.6" x14ac:dyDescent="0.3">
      <c r="A7632" s="40">
        <v>43783.791666666664</v>
      </c>
      <c r="B7632" s="29">
        <f t="shared" si="479"/>
        <v>11</v>
      </c>
      <c r="C7632" s="34">
        <v>14</v>
      </c>
      <c r="D7632" s="35">
        <v>246.15</v>
      </c>
      <c r="E7632" s="36">
        <v>230.85</v>
      </c>
      <c r="F7632" s="37">
        <f t="shared" si="480"/>
        <v>477</v>
      </c>
      <c r="G7632" s="38"/>
      <c r="H7632" s="35">
        <v>218.285</v>
      </c>
      <c r="I7632" s="36">
        <v>210.803</v>
      </c>
      <c r="J7632" s="37">
        <f t="shared" si="481"/>
        <v>429.08799999999997</v>
      </c>
      <c r="K7632" s="38"/>
      <c r="L7632" s="35">
        <v>156.30000000000001</v>
      </c>
      <c r="M7632" s="36">
        <v>111.15</v>
      </c>
      <c r="N7632" s="37">
        <f t="shared" si="482"/>
        <v>267.45000000000005</v>
      </c>
    </row>
    <row r="7633" spans="1:14" ht="15.6" x14ac:dyDescent="0.3">
      <c r="A7633" s="39">
        <v>43783.833333333336</v>
      </c>
      <c r="B7633" s="29">
        <f t="shared" si="479"/>
        <v>11</v>
      </c>
      <c r="C7633" s="34">
        <v>14</v>
      </c>
      <c r="D7633" s="35">
        <v>229.35</v>
      </c>
      <c r="E7633" s="36">
        <v>237.6</v>
      </c>
      <c r="F7633" s="37">
        <f t="shared" si="480"/>
        <v>466.95</v>
      </c>
      <c r="G7633" s="38"/>
      <c r="H7633" s="35">
        <v>175.96600000000001</v>
      </c>
      <c r="I7633" s="36">
        <v>186.78899999999999</v>
      </c>
      <c r="J7633" s="37">
        <f t="shared" si="481"/>
        <v>362.755</v>
      </c>
      <c r="K7633" s="38"/>
      <c r="L7633" s="35">
        <v>126.15</v>
      </c>
      <c r="M7633" s="36">
        <v>93</v>
      </c>
      <c r="N7633" s="37">
        <f t="shared" si="482"/>
        <v>219.15</v>
      </c>
    </row>
    <row r="7634" spans="1:14" ht="15.6" x14ac:dyDescent="0.3">
      <c r="A7634" s="40">
        <v>43783.875</v>
      </c>
      <c r="B7634" s="29">
        <f t="shared" si="479"/>
        <v>11</v>
      </c>
      <c r="C7634" s="34">
        <v>14</v>
      </c>
      <c r="D7634" s="35">
        <v>225.15</v>
      </c>
      <c r="E7634" s="36">
        <v>174.45</v>
      </c>
      <c r="F7634" s="37">
        <f t="shared" si="480"/>
        <v>399.6</v>
      </c>
      <c r="G7634" s="38"/>
      <c r="H7634" s="35">
        <v>174.85599999999999</v>
      </c>
      <c r="I7634" s="36">
        <v>179.62</v>
      </c>
      <c r="J7634" s="37">
        <f t="shared" si="481"/>
        <v>354.476</v>
      </c>
      <c r="K7634" s="38"/>
      <c r="L7634" s="35">
        <v>120</v>
      </c>
      <c r="M7634" s="36">
        <v>82.2</v>
      </c>
      <c r="N7634" s="37">
        <f t="shared" si="482"/>
        <v>202.2</v>
      </c>
    </row>
    <row r="7635" spans="1:14" ht="15.6" x14ac:dyDescent="0.3">
      <c r="A7635" s="39">
        <v>43783.916666666664</v>
      </c>
      <c r="B7635" s="29">
        <f t="shared" si="479"/>
        <v>11</v>
      </c>
      <c r="C7635" s="34">
        <v>14</v>
      </c>
      <c r="D7635" s="35">
        <v>213.9</v>
      </c>
      <c r="E7635" s="36">
        <v>170.1</v>
      </c>
      <c r="F7635" s="37">
        <f t="shared" si="480"/>
        <v>384</v>
      </c>
      <c r="G7635" s="38"/>
      <c r="H7635" s="35">
        <v>177.17599999999999</v>
      </c>
      <c r="I7635" s="36">
        <v>172.04300000000001</v>
      </c>
      <c r="J7635" s="37">
        <f t="shared" si="481"/>
        <v>349.21899999999999</v>
      </c>
      <c r="K7635" s="38"/>
      <c r="L7635" s="35">
        <v>120.75</v>
      </c>
      <c r="M7635" s="36">
        <v>79.650000000000006</v>
      </c>
      <c r="N7635" s="37">
        <f t="shared" si="482"/>
        <v>200.4</v>
      </c>
    </row>
    <row r="7636" spans="1:14" ht="15.6" x14ac:dyDescent="0.3">
      <c r="A7636" s="40">
        <v>43783.958333333336</v>
      </c>
      <c r="B7636" s="29">
        <f t="shared" si="479"/>
        <v>11</v>
      </c>
      <c r="C7636" s="34">
        <v>14</v>
      </c>
      <c r="D7636" s="35">
        <v>166.65</v>
      </c>
      <c r="E7636" s="36">
        <v>144</v>
      </c>
      <c r="F7636" s="37">
        <f t="shared" si="480"/>
        <v>310.64999999999998</v>
      </c>
      <c r="G7636" s="38"/>
      <c r="H7636" s="35">
        <v>174.846</v>
      </c>
      <c r="I7636" s="36">
        <v>165.374</v>
      </c>
      <c r="J7636" s="37">
        <f t="shared" si="481"/>
        <v>340.22</v>
      </c>
      <c r="K7636" s="38"/>
      <c r="L7636" s="35">
        <v>116.85</v>
      </c>
      <c r="M7636" s="36">
        <v>72.150000000000006</v>
      </c>
      <c r="N7636" s="37">
        <f t="shared" si="482"/>
        <v>189</v>
      </c>
    </row>
    <row r="7637" spans="1:14" ht="15.6" x14ac:dyDescent="0.3">
      <c r="A7637" s="39">
        <v>43783</v>
      </c>
      <c r="B7637" s="29">
        <f t="shared" si="479"/>
        <v>11</v>
      </c>
      <c r="C7637" s="34">
        <v>14</v>
      </c>
      <c r="D7637" s="35">
        <v>160.5</v>
      </c>
      <c r="E7637" s="36">
        <v>138.9</v>
      </c>
      <c r="F7637" s="37">
        <f t="shared" si="480"/>
        <v>299.39999999999998</v>
      </c>
      <c r="G7637" s="38"/>
      <c r="H7637" s="35">
        <v>172.90899999999999</v>
      </c>
      <c r="I7637" s="36">
        <v>156.09899999999999</v>
      </c>
      <c r="J7637" s="37">
        <f t="shared" si="481"/>
        <v>329.00799999999998</v>
      </c>
      <c r="K7637" s="38"/>
      <c r="L7637" s="35">
        <v>111.9</v>
      </c>
      <c r="M7637" s="36">
        <v>65.55</v>
      </c>
      <c r="N7637" s="37">
        <f t="shared" si="482"/>
        <v>177.45</v>
      </c>
    </row>
    <row r="7638" spans="1:14" ht="15.6" x14ac:dyDescent="0.3">
      <c r="A7638" s="40">
        <v>43784.041666666664</v>
      </c>
      <c r="B7638" s="29">
        <f t="shared" si="479"/>
        <v>11</v>
      </c>
      <c r="C7638" s="34">
        <v>15</v>
      </c>
      <c r="D7638" s="35">
        <v>149.25</v>
      </c>
      <c r="E7638" s="36">
        <v>134.55000000000001</v>
      </c>
      <c r="F7638" s="37">
        <f t="shared" si="480"/>
        <v>283.8</v>
      </c>
      <c r="G7638" s="38"/>
      <c r="H7638" s="35">
        <v>163.994</v>
      </c>
      <c r="I7638" s="36">
        <v>133.881</v>
      </c>
      <c r="J7638" s="37">
        <f t="shared" si="481"/>
        <v>297.875</v>
      </c>
      <c r="K7638" s="38"/>
      <c r="L7638" s="35">
        <v>99.15</v>
      </c>
      <c r="M7638" s="36">
        <v>56.55</v>
      </c>
      <c r="N7638" s="37">
        <f t="shared" si="482"/>
        <v>155.69999999999999</v>
      </c>
    </row>
    <row r="7639" spans="1:14" ht="15.6" x14ac:dyDescent="0.3">
      <c r="A7639" s="39">
        <v>43784.083333333336</v>
      </c>
      <c r="B7639" s="29">
        <f t="shared" si="479"/>
        <v>11</v>
      </c>
      <c r="C7639" s="34">
        <v>15</v>
      </c>
      <c r="D7639" s="35">
        <v>136.5</v>
      </c>
      <c r="E7639" s="36">
        <v>115.65</v>
      </c>
      <c r="F7639" s="37">
        <f t="shared" si="480"/>
        <v>252.15</v>
      </c>
      <c r="G7639" s="38"/>
      <c r="H7639" s="35">
        <v>158.852</v>
      </c>
      <c r="I7639" s="36">
        <v>120.871</v>
      </c>
      <c r="J7639" s="37">
        <f t="shared" si="481"/>
        <v>279.72300000000001</v>
      </c>
      <c r="K7639" s="38"/>
      <c r="L7639" s="35">
        <v>97.65</v>
      </c>
      <c r="M7639" s="36">
        <v>54.45</v>
      </c>
      <c r="N7639" s="37">
        <f t="shared" si="482"/>
        <v>152.10000000000002</v>
      </c>
    </row>
    <row r="7640" spans="1:14" ht="15.6" x14ac:dyDescent="0.3">
      <c r="A7640" s="40">
        <v>43784.125</v>
      </c>
      <c r="B7640" s="29">
        <f t="shared" si="479"/>
        <v>11</v>
      </c>
      <c r="C7640" s="34">
        <v>15</v>
      </c>
      <c r="D7640" s="35">
        <v>130.05000000000001</v>
      </c>
      <c r="E7640" s="36">
        <v>107.25</v>
      </c>
      <c r="F7640" s="37">
        <f t="shared" si="480"/>
        <v>237.3</v>
      </c>
      <c r="G7640" s="38"/>
      <c r="H7640" s="35">
        <v>158.52199999999999</v>
      </c>
      <c r="I7640" s="36">
        <v>115.877</v>
      </c>
      <c r="J7640" s="37">
        <f t="shared" si="481"/>
        <v>274.399</v>
      </c>
      <c r="K7640" s="38"/>
      <c r="L7640" s="35">
        <v>96</v>
      </c>
      <c r="M7640" s="36">
        <v>55.65</v>
      </c>
      <c r="N7640" s="37">
        <f t="shared" si="482"/>
        <v>151.65</v>
      </c>
    </row>
    <row r="7641" spans="1:14" ht="15.6" x14ac:dyDescent="0.3">
      <c r="A7641" s="39">
        <v>43784.166666666664</v>
      </c>
      <c r="B7641" s="29">
        <f t="shared" si="479"/>
        <v>11</v>
      </c>
      <c r="C7641" s="34">
        <v>15</v>
      </c>
      <c r="D7641" s="35">
        <v>129.30000000000001</v>
      </c>
      <c r="E7641" s="36">
        <v>101.55</v>
      </c>
      <c r="F7641" s="37">
        <f t="shared" si="480"/>
        <v>230.85000000000002</v>
      </c>
      <c r="G7641" s="38"/>
      <c r="H7641" s="35">
        <v>160.108</v>
      </c>
      <c r="I7641" s="36">
        <v>116.771</v>
      </c>
      <c r="J7641" s="37">
        <f t="shared" si="481"/>
        <v>276.87900000000002</v>
      </c>
      <c r="K7641" s="38"/>
      <c r="L7641" s="35">
        <v>93.6</v>
      </c>
      <c r="M7641" s="36">
        <v>55.2</v>
      </c>
      <c r="N7641" s="37">
        <f t="shared" si="482"/>
        <v>148.80000000000001</v>
      </c>
    </row>
    <row r="7642" spans="1:14" ht="15.6" x14ac:dyDescent="0.3">
      <c r="A7642" s="40">
        <v>43784.208333333336</v>
      </c>
      <c r="B7642" s="29">
        <f t="shared" si="479"/>
        <v>11</v>
      </c>
      <c r="C7642" s="34">
        <v>15</v>
      </c>
      <c r="D7642" s="35">
        <v>129.44999999999999</v>
      </c>
      <c r="E7642" s="36">
        <v>102.15</v>
      </c>
      <c r="F7642" s="37">
        <f t="shared" si="480"/>
        <v>231.6</v>
      </c>
      <c r="G7642" s="38"/>
      <c r="H7642" s="35">
        <v>159.5</v>
      </c>
      <c r="I7642" s="36">
        <v>116.048</v>
      </c>
      <c r="J7642" s="37">
        <f t="shared" si="481"/>
        <v>275.548</v>
      </c>
      <c r="K7642" s="38"/>
      <c r="L7642" s="35">
        <v>92.85</v>
      </c>
      <c r="M7642" s="36">
        <v>54.75</v>
      </c>
      <c r="N7642" s="37">
        <f t="shared" si="482"/>
        <v>147.6</v>
      </c>
    </row>
    <row r="7643" spans="1:14" ht="15.6" x14ac:dyDescent="0.3">
      <c r="A7643" s="39">
        <v>43784.25</v>
      </c>
      <c r="B7643" s="29">
        <f t="shared" si="479"/>
        <v>11</v>
      </c>
      <c r="C7643" s="34">
        <v>15</v>
      </c>
      <c r="D7643" s="35">
        <v>130.19999999999999</v>
      </c>
      <c r="E7643" s="36">
        <v>105.3</v>
      </c>
      <c r="F7643" s="37">
        <f t="shared" si="480"/>
        <v>235.5</v>
      </c>
      <c r="G7643" s="38"/>
      <c r="H7643" s="35">
        <v>170.35599999999999</v>
      </c>
      <c r="I7643" s="36">
        <v>126.624</v>
      </c>
      <c r="J7643" s="37">
        <f t="shared" si="481"/>
        <v>296.98</v>
      </c>
      <c r="K7643" s="38"/>
      <c r="L7643" s="35">
        <v>95.4</v>
      </c>
      <c r="M7643" s="36">
        <v>54.75</v>
      </c>
      <c r="N7643" s="37">
        <f t="shared" si="482"/>
        <v>150.15</v>
      </c>
    </row>
    <row r="7644" spans="1:14" ht="15.6" x14ac:dyDescent="0.3">
      <c r="A7644" s="40">
        <v>43784.291666666664</v>
      </c>
      <c r="B7644" s="29">
        <f t="shared" si="479"/>
        <v>11</v>
      </c>
      <c r="C7644" s="34">
        <v>15</v>
      </c>
      <c r="D7644" s="35">
        <v>129.15</v>
      </c>
      <c r="E7644" s="36">
        <v>127.2</v>
      </c>
      <c r="F7644" s="37">
        <f t="shared" si="480"/>
        <v>256.35000000000002</v>
      </c>
      <c r="G7644" s="38"/>
      <c r="H7644" s="35">
        <v>183.47</v>
      </c>
      <c r="I7644" s="36">
        <v>149.24799999999999</v>
      </c>
      <c r="J7644" s="37">
        <f t="shared" si="481"/>
        <v>332.71799999999996</v>
      </c>
      <c r="K7644" s="38"/>
      <c r="L7644" s="35">
        <v>98.85</v>
      </c>
      <c r="M7644" s="36">
        <v>54.9</v>
      </c>
      <c r="N7644" s="37">
        <f t="shared" si="482"/>
        <v>153.75</v>
      </c>
    </row>
    <row r="7645" spans="1:14" ht="15.6" x14ac:dyDescent="0.3">
      <c r="A7645" s="39">
        <v>43784.333333333336</v>
      </c>
      <c r="B7645" s="29">
        <f t="shared" si="479"/>
        <v>11</v>
      </c>
      <c r="C7645" s="34">
        <v>15</v>
      </c>
      <c r="D7645" s="35">
        <v>140.55000000000001</v>
      </c>
      <c r="E7645" s="36">
        <v>151.80000000000001</v>
      </c>
      <c r="F7645" s="37">
        <f t="shared" si="480"/>
        <v>292.35000000000002</v>
      </c>
      <c r="G7645" s="38"/>
      <c r="H7645" s="35">
        <v>195.465</v>
      </c>
      <c r="I7645" s="36">
        <v>165.208</v>
      </c>
      <c r="J7645" s="37">
        <f t="shared" si="481"/>
        <v>360.673</v>
      </c>
      <c r="K7645" s="38"/>
      <c r="L7645" s="35">
        <v>106.05</v>
      </c>
      <c r="M7645" s="36">
        <v>61.8</v>
      </c>
      <c r="N7645" s="37">
        <f t="shared" si="482"/>
        <v>167.85</v>
      </c>
    </row>
    <row r="7646" spans="1:14" ht="15.6" x14ac:dyDescent="0.3">
      <c r="A7646" s="40">
        <v>43784.375</v>
      </c>
      <c r="B7646" s="29">
        <f t="shared" si="479"/>
        <v>11</v>
      </c>
      <c r="C7646" s="34">
        <v>15</v>
      </c>
      <c r="D7646" s="35">
        <v>181.5</v>
      </c>
      <c r="E7646" s="36">
        <v>202.65</v>
      </c>
      <c r="F7646" s="37">
        <f t="shared" si="480"/>
        <v>384.15</v>
      </c>
      <c r="G7646" s="38"/>
      <c r="H7646" s="35">
        <v>222.363</v>
      </c>
      <c r="I7646" s="36">
        <v>191.697</v>
      </c>
      <c r="J7646" s="37">
        <f t="shared" si="481"/>
        <v>414.06</v>
      </c>
      <c r="K7646" s="38"/>
      <c r="L7646" s="35">
        <v>145.80000000000001</v>
      </c>
      <c r="M7646" s="36">
        <v>99.75</v>
      </c>
      <c r="N7646" s="37">
        <f t="shared" si="482"/>
        <v>245.55</v>
      </c>
    </row>
    <row r="7647" spans="1:14" ht="15.6" x14ac:dyDescent="0.3">
      <c r="A7647" s="39">
        <v>43784.416666666664</v>
      </c>
      <c r="B7647" s="29">
        <f t="shared" si="479"/>
        <v>11</v>
      </c>
      <c r="C7647" s="34">
        <v>15</v>
      </c>
      <c r="D7647" s="35">
        <v>208.5</v>
      </c>
      <c r="E7647" s="36">
        <v>222.75</v>
      </c>
      <c r="F7647" s="37">
        <f t="shared" si="480"/>
        <v>431.25</v>
      </c>
      <c r="G7647" s="38"/>
      <c r="H7647" s="35">
        <v>239.95</v>
      </c>
      <c r="I7647" s="36">
        <v>212.19300000000001</v>
      </c>
      <c r="J7647" s="37">
        <f t="shared" si="481"/>
        <v>452.14300000000003</v>
      </c>
      <c r="K7647" s="38"/>
      <c r="L7647" s="35">
        <v>163.35</v>
      </c>
      <c r="M7647" s="36">
        <v>113.1</v>
      </c>
      <c r="N7647" s="37">
        <f t="shared" si="482"/>
        <v>276.45</v>
      </c>
    </row>
    <row r="7648" spans="1:14" ht="15.6" x14ac:dyDescent="0.3">
      <c r="A7648" s="40">
        <v>43784.458333333336</v>
      </c>
      <c r="B7648" s="29">
        <f t="shared" si="479"/>
        <v>11</v>
      </c>
      <c r="C7648" s="34">
        <v>15</v>
      </c>
      <c r="D7648" s="35">
        <v>230.1</v>
      </c>
      <c r="E7648" s="36">
        <v>252.3</v>
      </c>
      <c r="F7648" s="37">
        <f t="shared" si="480"/>
        <v>482.4</v>
      </c>
      <c r="G7648" s="38"/>
      <c r="H7648" s="35">
        <v>251.267</v>
      </c>
      <c r="I7648" s="36">
        <v>228.56700000000001</v>
      </c>
      <c r="J7648" s="37">
        <f t="shared" si="481"/>
        <v>479.834</v>
      </c>
      <c r="K7648" s="38"/>
      <c r="L7648" s="35">
        <v>174.75</v>
      </c>
      <c r="M7648" s="36">
        <v>122.4</v>
      </c>
      <c r="N7648" s="37">
        <f t="shared" si="482"/>
        <v>297.14999999999998</v>
      </c>
    </row>
    <row r="7649" spans="1:14" ht="15.6" x14ac:dyDescent="0.3">
      <c r="A7649" s="39">
        <v>43784.5</v>
      </c>
      <c r="B7649" s="29">
        <f t="shared" si="479"/>
        <v>11</v>
      </c>
      <c r="C7649" s="34">
        <v>15</v>
      </c>
      <c r="D7649" s="35">
        <v>236.1</v>
      </c>
      <c r="E7649" s="36">
        <v>259.64999999999998</v>
      </c>
      <c r="F7649" s="37">
        <f t="shared" si="480"/>
        <v>495.75</v>
      </c>
      <c r="G7649" s="38"/>
      <c r="H7649" s="35">
        <v>247.42400000000001</v>
      </c>
      <c r="I7649" s="36">
        <v>233.19900000000001</v>
      </c>
      <c r="J7649" s="37">
        <f t="shared" si="481"/>
        <v>480.62300000000005</v>
      </c>
      <c r="K7649" s="38"/>
      <c r="L7649" s="35">
        <v>177.45</v>
      </c>
      <c r="M7649" s="36">
        <v>121.65</v>
      </c>
      <c r="N7649" s="37">
        <f t="shared" si="482"/>
        <v>299.10000000000002</v>
      </c>
    </row>
    <row r="7650" spans="1:14" ht="15.6" x14ac:dyDescent="0.3">
      <c r="A7650" s="40">
        <v>43784.541666666664</v>
      </c>
      <c r="B7650" s="29">
        <f t="shared" si="479"/>
        <v>11</v>
      </c>
      <c r="C7650" s="34">
        <v>15</v>
      </c>
      <c r="D7650" s="35">
        <v>242.25</v>
      </c>
      <c r="E7650" s="36">
        <v>256.8</v>
      </c>
      <c r="F7650" s="37">
        <f t="shared" si="480"/>
        <v>499.05</v>
      </c>
      <c r="G7650" s="38"/>
      <c r="H7650" s="35">
        <v>242.571</v>
      </c>
      <c r="I7650" s="36">
        <v>228.87899999999999</v>
      </c>
      <c r="J7650" s="37">
        <f t="shared" si="481"/>
        <v>471.45</v>
      </c>
      <c r="K7650" s="38"/>
      <c r="L7650" s="35">
        <v>178.05</v>
      </c>
      <c r="M7650" s="36">
        <v>125.55</v>
      </c>
      <c r="N7650" s="37">
        <f t="shared" si="482"/>
        <v>303.60000000000002</v>
      </c>
    </row>
    <row r="7651" spans="1:14" ht="15.6" x14ac:dyDescent="0.3">
      <c r="A7651" s="39">
        <v>43784.583333333336</v>
      </c>
      <c r="B7651" s="29">
        <f t="shared" si="479"/>
        <v>11</v>
      </c>
      <c r="C7651" s="34">
        <v>15</v>
      </c>
      <c r="D7651" s="35">
        <v>249.6</v>
      </c>
      <c r="E7651" s="36">
        <v>257.10000000000002</v>
      </c>
      <c r="F7651" s="37">
        <f t="shared" si="480"/>
        <v>506.70000000000005</v>
      </c>
      <c r="G7651" s="38"/>
      <c r="H7651" s="35">
        <v>248.417</v>
      </c>
      <c r="I7651" s="36">
        <v>234.249</v>
      </c>
      <c r="J7651" s="37">
        <f t="shared" si="481"/>
        <v>482.666</v>
      </c>
      <c r="K7651" s="38"/>
      <c r="L7651" s="35">
        <v>181.8</v>
      </c>
      <c r="M7651" s="36">
        <v>126</v>
      </c>
      <c r="N7651" s="37">
        <f t="shared" si="482"/>
        <v>307.8</v>
      </c>
    </row>
    <row r="7652" spans="1:14" ht="15.6" x14ac:dyDescent="0.3">
      <c r="A7652" s="40">
        <v>43784.625</v>
      </c>
      <c r="B7652" s="29">
        <f t="shared" si="479"/>
        <v>11</v>
      </c>
      <c r="C7652" s="34">
        <v>15</v>
      </c>
      <c r="D7652" s="35">
        <v>251.55</v>
      </c>
      <c r="E7652" s="36">
        <v>259.8</v>
      </c>
      <c r="F7652" s="37">
        <f t="shared" si="480"/>
        <v>511.35</v>
      </c>
      <c r="G7652" s="38"/>
      <c r="H7652" s="35">
        <v>247.88800000000001</v>
      </c>
      <c r="I7652" s="36">
        <v>231.26300000000001</v>
      </c>
      <c r="J7652" s="37">
        <f t="shared" si="481"/>
        <v>479.15100000000001</v>
      </c>
      <c r="K7652" s="38"/>
      <c r="L7652" s="35">
        <v>180.9</v>
      </c>
      <c r="M7652" s="36">
        <v>124.2</v>
      </c>
      <c r="N7652" s="37">
        <f t="shared" si="482"/>
        <v>305.10000000000002</v>
      </c>
    </row>
    <row r="7653" spans="1:14" ht="15.6" x14ac:dyDescent="0.3">
      <c r="A7653" s="39">
        <v>43784.666666666664</v>
      </c>
      <c r="B7653" s="29">
        <f t="shared" si="479"/>
        <v>11</v>
      </c>
      <c r="C7653" s="34">
        <v>15</v>
      </c>
      <c r="D7653" s="35">
        <v>248.7</v>
      </c>
      <c r="E7653" s="36">
        <v>250.5</v>
      </c>
      <c r="F7653" s="37">
        <f t="shared" si="480"/>
        <v>499.2</v>
      </c>
      <c r="G7653" s="38"/>
      <c r="H7653" s="35">
        <v>243.67500000000001</v>
      </c>
      <c r="I7653" s="36">
        <v>230.494</v>
      </c>
      <c r="J7653" s="37">
        <f t="shared" si="481"/>
        <v>474.16899999999998</v>
      </c>
      <c r="K7653" s="38"/>
      <c r="L7653" s="35">
        <v>178.05</v>
      </c>
      <c r="M7653" s="36">
        <v>124.8</v>
      </c>
      <c r="N7653" s="37">
        <f t="shared" si="482"/>
        <v>302.85000000000002</v>
      </c>
    </row>
    <row r="7654" spans="1:14" ht="15.6" x14ac:dyDescent="0.3">
      <c r="A7654" s="40">
        <v>43784.708333333336</v>
      </c>
      <c r="B7654" s="29">
        <f t="shared" si="479"/>
        <v>11</v>
      </c>
      <c r="C7654" s="34">
        <v>15</v>
      </c>
      <c r="D7654" s="35">
        <v>236.7</v>
      </c>
      <c r="E7654" s="36">
        <v>244.05</v>
      </c>
      <c r="F7654" s="37">
        <f t="shared" si="480"/>
        <v>480.75</v>
      </c>
      <c r="G7654" s="38"/>
      <c r="H7654" s="35">
        <v>236.38499999999999</v>
      </c>
      <c r="I7654" s="36">
        <v>227.34700000000001</v>
      </c>
      <c r="J7654" s="37">
        <f t="shared" si="481"/>
        <v>463.73199999999997</v>
      </c>
      <c r="K7654" s="38"/>
      <c r="L7654" s="35">
        <v>176.1</v>
      </c>
      <c r="M7654" s="36">
        <v>122.7</v>
      </c>
      <c r="N7654" s="37">
        <f t="shared" si="482"/>
        <v>298.8</v>
      </c>
    </row>
    <row r="7655" spans="1:14" ht="15.6" x14ac:dyDescent="0.3">
      <c r="A7655" s="39">
        <v>43784.75</v>
      </c>
      <c r="B7655" s="29">
        <f t="shared" si="479"/>
        <v>11</v>
      </c>
      <c r="C7655" s="34">
        <v>15</v>
      </c>
      <c r="D7655" s="35">
        <v>236.25</v>
      </c>
      <c r="E7655" s="36">
        <v>224.55</v>
      </c>
      <c r="F7655" s="37">
        <f t="shared" si="480"/>
        <v>460.8</v>
      </c>
      <c r="G7655" s="38"/>
      <c r="H7655" s="35">
        <v>230.46</v>
      </c>
      <c r="I7655" s="36">
        <v>222.61099999999999</v>
      </c>
      <c r="J7655" s="37">
        <f t="shared" si="481"/>
        <v>453.07100000000003</v>
      </c>
      <c r="K7655" s="38"/>
      <c r="L7655" s="35">
        <v>167.85</v>
      </c>
      <c r="M7655" s="36">
        <v>118.65</v>
      </c>
      <c r="N7655" s="37">
        <f t="shared" si="482"/>
        <v>286.5</v>
      </c>
    </row>
    <row r="7656" spans="1:14" ht="15.6" x14ac:dyDescent="0.3">
      <c r="A7656" s="40">
        <v>43784.791666666664</v>
      </c>
      <c r="B7656" s="29">
        <f t="shared" si="479"/>
        <v>11</v>
      </c>
      <c r="C7656" s="34">
        <v>15</v>
      </c>
      <c r="D7656" s="35">
        <v>231.45</v>
      </c>
      <c r="E7656" s="36">
        <v>209.4</v>
      </c>
      <c r="F7656" s="37">
        <f t="shared" si="480"/>
        <v>440.85</v>
      </c>
      <c r="G7656" s="38"/>
      <c r="H7656" s="35">
        <v>217.21700000000001</v>
      </c>
      <c r="I7656" s="36">
        <v>212.80699999999999</v>
      </c>
      <c r="J7656" s="37">
        <f t="shared" si="481"/>
        <v>430.024</v>
      </c>
      <c r="K7656" s="38"/>
      <c r="L7656" s="35">
        <v>150.9</v>
      </c>
      <c r="M7656" s="36">
        <v>109.95</v>
      </c>
      <c r="N7656" s="37">
        <f t="shared" si="482"/>
        <v>260.85000000000002</v>
      </c>
    </row>
    <row r="7657" spans="1:14" ht="15.6" x14ac:dyDescent="0.3">
      <c r="A7657" s="39">
        <v>43784.833333333336</v>
      </c>
      <c r="B7657" s="29">
        <f t="shared" si="479"/>
        <v>11</v>
      </c>
      <c r="C7657" s="34">
        <v>15</v>
      </c>
      <c r="D7657" s="35">
        <v>220.2</v>
      </c>
      <c r="E7657" s="36">
        <v>184.95</v>
      </c>
      <c r="F7657" s="37">
        <f t="shared" si="480"/>
        <v>405.15</v>
      </c>
      <c r="G7657" s="38"/>
      <c r="H7657" s="35">
        <v>176.977</v>
      </c>
      <c r="I7657" s="36">
        <v>179.53700000000001</v>
      </c>
      <c r="J7657" s="37">
        <f t="shared" si="481"/>
        <v>356.51400000000001</v>
      </c>
      <c r="K7657" s="38"/>
      <c r="L7657" s="35">
        <v>112.5</v>
      </c>
      <c r="M7657" s="36">
        <v>90.6</v>
      </c>
      <c r="N7657" s="37">
        <f t="shared" si="482"/>
        <v>203.1</v>
      </c>
    </row>
    <row r="7658" spans="1:14" ht="15.6" x14ac:dyDescent="0.3">
      <c r="A7658" s="40">
        <v>43784.875</v>
      </c>
      <c r="B7658" s="29">
        <f t="shared" si="479"/>
        <v>11</v>
      </c>
      <c r="C7658" s="34">
        <v>15</v>
      </c>
      <c r="D7658" s="35">
        <v>215.55</v>
      </c>
      <c r="E7658" s="36">
        <v>174</v>
      </c>
      <c r="F7658" s="37">
        <f t="shared" si="480"/>
        <v>389.55</v>
      </c>
      <c r="G7658" s="38"/>
      <c r="H7658" s="35">
        <v>173.666</v>
      </c>
      <c r="I7658" s="36">
        <v>172.745</v>
      </c>
      <c r="J7658" s="37">
        <f t="shared" si="481"/>
        <v>346.411</v>
      </c>
      <c r="K7658" s="38"/>
      <c r="L7658" s="35">
        <v>112.95</v>
      </c>
      <c r="M7658" s="36">
        <v>77.25</v>
      </c>
      <c r="N7658" s="37">
        <f t="shared" si="482"/>
        <v>190.2</v>
      </c>
    </row>
    <row r="7659" spans="1:14" ht="15.6" x14ac:dyDescent="0.3">
      <c r="A7659" s="39">
        <v>43784.916666666664</v>
      </c>
      <c r="B7659" s="29">
        <f t="shared" si="479"/>
        <v>11</v>
      </c>
      <c r="C7659" s="34">
        <v>15</v>
      </c>
      <c r="D7659" s="35">
        <v>211.2</v>
      </c>
      <c r="E7659" s="36">
        <v>167.85</v>
      </c>
      <c r="F7659" s="37">
        <f t="shared" si="480"/>
        <v>379.04999999999995</v>
      </c>
      <c r="G7659" s="38"/>
      <c r="H7659" s="35">
        <v>179.30699999999999</v>
      </c>
      <c r="I7659" s="36">
        <v>172.655</v>
      </c>
      <c r="J7659" s="37">
        <f t="shared" si="481"/>
        <v>351.96199999999999</v>
      </c>
      <c r="K7659" s="38"/>
      <c r="L7659" s="35">
        <v>113.25</v>
      </c>
      <c r="M7659" s="36">
        <v>71.849999999999994</v>
      </c>
      <c r="N7659" s="37">
        <f t="shared" si="482"/>
        <v>185.1</v>
      </c>
    </row>
    <row r="7660" spans="1:14" ht="15.6" x14ac:dyDescent="0.3">
      <c r="A7660" s="40">
        <v>43784.958333333336</v>
      </c>
      <c r="B7660" s="29">
        <f t="shared" si="479"/>
        <v>11</v>
      </c>
      <c r="C7660" s="34">
        <v>15</v>
      </c>
      <c r="D7660" s="35">
        <v>184.35</v>
      </c>
      <c r="E7660" s="36">
        <v>144.6</v>
      </c>
      <c r="F7660" s="37">
        <f t="shared" si="480"/>
        <v>328.95</v>
      </c>
      <c r="G7660" s="38"/>
      <c r="H7660" s="35">
        <v>173.64099999999999</v>
      </c>
      <c r="I7660" s="36">
        <v>170.03800000000001</v>
      </c>
      <c r="J7660" s="37">
        <f t="shared" si="481"/>
        <v>343.67899999999997</v>
      </c>
      <c r="K7660" s="38"/>
      <c r="L7660" s="35">
        <v>114</v>
      </c>
      <c r="M7660" s="36">
        <v>71.25</v>
      </c>
      <c r="N7660" s="37">
        <f t="shared" si="482"/>
        <v>185.25</v>
      </c>
    </row>
    <row r="7661" spans="1:14" ht="15.6" x14ac:dyDescent="0.3">
      <c r="A7661" s="39">
        <v>43784</v>
      </c>
      <c r="B7661" s="29">
        <f t="shared" si="479"/>
        <v>11</v>
      </c>
      <c r="C7661" s="34">
        <v>15</v>
      </c>
      <c r="D7661" s="35">
        <v>175.95</v>
      </c>
      <c r="E7661" s="36">
        <v>142.35</v>
      </c>
      <c r="F7661" s="37">
        <f t="shared" si="480"/>
        <v>318.29999999999995</v>
      </c>
      <c r="G7661" s="38"/>
      <c r="H7661" s="35">
        <v>168.94499999999999</v>
      </c>
      <c r="I7661" s="36">
        <v>164.15199999999999</v>
      </c>
      <c r="J7661" s="37">
        <f t="shared" si="481"/>
        <v>333.09699999999998</v>
      </c>
      <c r="K7661" s="38"/>
      <c r="L7661" s="35">
        <v>111.9</v>
      </c>
      <c r="M7661" s="36">
        <v>65.25</v>
      </c>
      <c r="N7661" s="37">
        <f t="shared" si="482"/>
        <v>177.15</v>
      </c>
    </row>
    <row r="7662" spans="1:14" ht="15.6" x14ac:dyDescent="0.3">
      <c r="A7662" s="40">
        <v>43785.041666666664</v>
      </c>
      <c r="B7662" s="29">
        <f t="shared" si="479"/>
        <v>11</v>
      </c>
      <c r="C7662" s="34">
        <v>16</v>
      </c>
      <c r="D7662" s="35">
        <v>153.9</v>
      </c>
      <c r="E7662" s="36">
        <v>134.25</v>
      </c>
      <c r="F7662" s="37">
        <f t="shared" si="480"/>
        <v>288.14999999999998</v>
      </c>
      <c r="G7662" s="38"/>
      <c r="H7662" s="35">
        <v>164.066</v>
      </c>
      <c r="I7662" s="36">
        <v>149.69200000000001</v>
      </c>
      <c r="J7662" s="37">
        <f t="shared" si="481"/>
        <v>313.75800000000004</v>
      </c>
      <c r="K7662" s="38"/>
      <c r="L7662" s="35">
        <v>105.9</v>
      </c>
      <c r="M7662" s="36">
        <v>62.55</v>
      </c>
      <c r="N7662" s="37">
        <f t="shared" si="482"/>
        <v>168.45</v>
      </c>
    </row>
    <row r="7663" spans="1:14" ht="15.6" x14ac:dyDescent="0.3">
      <c r="A7663" s="39">
        <v>43785.083333333336</v>
      </c>
      <c r="B7663" s="29">
        <f t="shared" si="479"/>
        <v>11</v>
      </c>
      <c r="C7663" s="34">
        <v>16</v>
      </c>
      <c r="D7663" s="35">
        <v>142.05000000000001</v>
      </c>
      <c r="E7663" s="36">
        <v>111.45</v>
      </c>
      <c r="F7663" s="37">
        <f t="shared" si="480"/>
        <v>253.5</v>
      </c>
      <c r="G7663" s="38"/>
      <c r="H7663" s="35">
        <v>159.202</v>
      </c>
      <c r="I7663" s="36">
        <v>132.27699999999999</v>
      </c>
      <c r="J7663" s="37">
        <f t="shared" si="481"/>
        <v>291.47899999999998</v>
      </c>
      <c r="K7663" s="38"/>
      <c r="L7663" s="35">
        <v>100.35</v>
      </c>
      <c r="M7663" s="36">
        <v>61.65</v>
      </c>
      <c r="N7663" s="37">
        <f t="shared" si="482"/>
        <v>162</v>
      </c>
    </row>
    <row r="7664" spans="1:14" ht="15.6" x14ac:dyDescent="0.3">
      <c r="A7664" s="40">
        <v>43785.125</v>
      </c>
      <c r="B7664" s="29">
        <f t="shared" si="479"/>
        <v>11</v>
      </c>
      <c r="C7664" s="34">
        <v>16</v>
      </c>
      <c r="D7664" s="35">
        <v>130.35</v>
      </c>
      <c r="E7664" s="36">
        <v>111</v>
      </c>
      <c r="F7664" s="37">
        <f t="shared" si="480"/>
        <v>241.35</v>
      </c>
      <c r="G7664" s="38"/>
      <c r="H7664" s="35">
        <v>157.82499999999999</v>
      </c>
      <c r="I7664" s="36">
        <v>130.40600000000001</v>
      </c>
      <c r="J7664" s="37">
        <f t="shared" si="481"/>
        <v>288.23099999999999</v>
      </c>
      <c r="K7664" s="38"/>
      <c r="L7664" s="35">
        <v>100.35</v>
      </c>
      <c r="M7664" s="36">
        <v>61.35</v>
      </c>
      <c r="N7664" s="37">
        <f t="shared" si="482"/>
        <v>161.69999999999999</v>
      </c>
    </row>
    <row r="7665" spans="1:14" ht="15.6" x14ac:dyDescent="0.3">
      <c r="A7665" s="39">
        <v>43785.166666666664</v>
      </c>
      <c r="B7665" s="29">
        <f t="shared" si="479"/>
        <v>11</v>
      </c>
      <c r="C7665" s="34">
        <v>16</v>
      </c>
      <c r="D7665" s="35">
        <v>126</v>
      </c>
      <c r="E7665" s="36">
        <v>111</v>
      </c>
      <c r="F7665" s="37">
        <f t="shared" si="480"/>
        <v>237</v>
      </c>
      <c r="G7665" s="38"/>
      <c r="H7665" s="35">
        <v>159.70099999999999</v>
      </c>
      <c r="I7665" s="36">
        <v>130.32300000000001</v>
      </c>
      <c r="J7665" s="37">
        <f t="shared" si="481"/>
        <v>290.024</v>
      </c>
      <c r="K7665" s="38"/>
      <c r="L7665" s="35">
        <v>101.1</v>
      </c>
      <c r="M7665" s="36">
        <v>61.95</v>
      </c>
      <c r="N7665" s="37">
        <f t="shared" si="482"/>
        <v>163.05000000000001</v>
      </c>
    </row>
    <row r="7666" spans="1:14" ht="15.6" x14ac:dyDescent="0.3">
      <c r="A7666" s="40">
        <v>43785.208333333336</v>
      </c>
      <c r="B7666" s="29">
        <f t="shared" si="479"/>
        <v>11</v>
      </c>
      <c r="C7666" s="34">
        <v>16</v>
      </c>
      <c r="D7666" s="35">
        <v>127.2</v>
      </c>
      <c r="E7666" s="36">
        <v>114.3</v>
      </c>
      <c r="F7666" s="37">
        <f t="shared" si="480"/>
        <v>241.5</v>
      </c>
      <c r="G7666" s="38"/>
      <c r="H7666" s="35">
        <v>157.59399999999999</v>
      </c>
      <c r="I7666" s="36">
        <v>130.512</v>
      </c>
      <c r="J7666" s="37">
        <f t="shared" si="481"/>
        <v>288.10599999999999</v>
      </c>
      <c r="K7666" s="38"/>
      <c r="L7666" s="35">
        <v>101.25</v>
      </c>
      <c r="M7666" s="36">
        <v>61.5</v>
      </c>
      <c r="N7666" s="37">
        <f t="shared" si="482"/>
        <v>162.75</v>
      </c>
    </row>
    <row r="7667" spans="1:14" ht="15.6" x14ac:dyDescent="0.3">
      <c r="A7667" s="39">
        <v>43785.25</v>
      </c>
      <c r="B7667" s="29">
        <f t="shared" si="479"/>
        <v>11</v>
      </c>
      <c r="C7667" s="34">
        <v>16</v>
      </c>
      <c r="D7667" s="35">
        <v>127.05</v>
      </c>
      <c r="E7667" s="36">
        <v>116.1</v>
      </c>
      <c r="F7667" s="37">
        <f t="shared" si="480"/>
        <v>243.14999999999998</v>
      </c>
      <c r="G7667" s="38"/>
      <c r="H7667" s="35">
        <v>158.71899999999999</v>
      </c>
      <c r="I7667" s="36">
        <v>130.71600000000001</v>
      </c>
      <c r="J7667" s="37">
        <f t="shared" si="481"/>
        <v>289.435</v>
      </c>
      <c r="K7667" s="38"/>
      <c r="L7667" s="35">
        <v>101.55</v>
      </c>
      <c r="M7667" s="36">
        <v>61.2</v>
      </c>
      <c r="N7667" s="37">
        <f t="shared" si="482"/>
        <v>162.75</v>
      </c>
    </row>
    <row r="7668" spans="1:14" ht="15.6" x14ac:dyDescent="0.3">
      <c r="A7668" s="40">
        <v>43785.291666666664</v>
      </c>
      <c r="B7668" s="29">
        <f t="shared" si="479"/>
        <v>11</v>
      </c>
      <c r="C7668" s="34">
        <v>16</v>
      </c>
      <c r="D7668" s="35">
        <v>127.2</v>
      </c>
      <c r="E7668" s="36">
        <v>115.95</v>
      </c>
      <c r="F7668" s="37">
        <f t="shared" si="480"/>
        <v>243.15</v>
      </c>
      <c r="G7668" s="38"/>
      <c r="H7668" s="35">
        <v>157.94999999999999</v>
      </c>
      <c r="I7668" s="36">
        <v>128.40799999999999</v>
      </c>
      <c r="J7668" s="37">
        <f t="shared" si="481"/>
        <v>286.35799999999995</v>
      </c>
      <c r="K7668" s="38"/>
      <c r="L7668" s="35">
        <v>100.05</v>
      </c>
      <c r="M7668" s="36">
        <v>62.4</v>
      </c>
      <c r="N7668" s="37">
        <f t="shared" si="482"/>
        <v>162.44999999999999</v>
      </c>
    </row>
    <row r="7669" spans="1:14" ht="15.6" x14ac:dyDescent="0.3">
      <c r="A7669" s="39">
        <v>43785.333333333336</v>
      </c>
      <c r="B7669" s="29">
        <f t="shared" si="479"/>
        <v>11</v>
      </c>
      <c r="C7669" s="34">
        <v>16</v>
      </c>
      <c r="D7669" s="35">
        <v>126.75</v>
      </c>
      <c r="E7669" s="36">
        <v>116.55</v>
      </c>
      <c r="F7669" s="37">
        <f t="shared" si="480"/>
        <v>243.3</v>
      </c>
      <c r="G7669" s="38"/>
      <c r="H7669" s="35">
        <v>157.648</v>
      </c>
      <c r="I7669" s="36">
        <v>129.661</v>
      </c>
      <c r="J7669" s="37">
        <f t="shared" si="481"/>
        <v>287.30899999999997</v>
      </c>
      <c r="K7669" s="38"/>
      <c r="L7669" s="35">
        <v>102.45</v>
      </c>
      <c r="M7669" s="36">
        <v>63.15</v>
      </c>
      <c r="N7669" s="37">
        <f t="shared" si="482"/>
        <v>165.6</v>
      </c>
    </row>
    <row r="7670" spans="1:14" ht="15.6" x14ac:dyDescent="0.3">
      <c r="A7670" s="40">
        <v>43785.375</v>
      </c>
      <c r="B7670" s="29">
        <f t="shared" si="479"/>
        <v>11</v>
      </c>
      <c r="C7670" s="34">
        <v>16</v>
      </c>
      <c r="D7670" s="35">
        <v>128.85</v>
      </c>
      <c r="E7670" s="36">
        <v>114.9</v>
      </c>
      <c r="F7670" s="37">
        <f t="shared" si="480"/>
        <v>243.75</v>
      </c>
      <c r="G7670" s="38"/>
      <c r="H7670" s="35">
        <v>157.542</v>
      </c>
      <c r="I7670" s="36">
        <v>129.393</v>
      </c>
      <c r="J7670" s="37">
        <f t="shared" si="481"/>
        <v>286.935</v>
      </c>
      <c r="K7670" s="38"/>
      <c r="L7670" s="35">
        <v>101.85</v>
      </c>
      <c r="M7670" s="36">
        <v>66.75</v>
      </c>
      <c r="N7670" s="37">
        <f t="shared" si="482"/>
        <v>168.6</v>
      </c>
    </row>
    <row r="7671" spans="1:14" ht="15.6" x14ac:dyDescent="0.3">
      <c r="A7671" s="39">
        <v>43785.416666666664</v>
      </c>
      <c r="B7671" s="29">
        <f t="shared" si="479"/>
        <v>11</v>
      </c>
      <c r="C7671" s="34">
        <v>16</v>
      </c>
      <c r="D7671" s="35">
        <v>158.55000000000001</v>
      </c>
      <c r="E7671" s="36">
        <v>139.35</v>
      </c>
      <c r="F7671" s="37">
        <f t="shared" si="480"/>
        <v>297.89999999999998</v>
      </c>
      <c r="G7671" s="38"/>
      <c r="H7671" s="35">
        <v>178.31800000000001</v>
      </c>
      <c r="I7671" s="36">
        <v>149.703</v>
      </c>
      <c r="J7671" s="37">
        <f t="shared" si="481"/>
        <v>328.02100000000002</v>
      </c>
      <c r="K7671" s="38"/>
      <c r="L7671" s="35">
        <v>122.4</v>
      </c>
      <c r="M7671" s="36">
        <v>78.900000000000006</v>
      </c>
      <c r="N7671" s="37">
        <f t="shared" si="482"/>
        <v>201.3</v>
      </c>
    </row>
    <row r="7672" spans="1:14" ht="15.6" x14ac:dyDescent="0.3">
      <c r="A7672" s="40">
        <v>43785.458333333336</v>
      </c>
      <c r="B7672" s="29">
        <f t="shared" si="479"/>
        <v>11</v>
      </c>
      <c r="C7672" s="34">
        <v>16</v>
      </c>
      <c r="D7672" s="35">
        <v>159.15</v>
      </c>
      <c r="E7672" s="36">
        <v>138.44999999999999</v>
      </c>
      <c r="F7672" s="37">
        <f t="shared" si="480"/>
        <v>297.60000000000002</v>
      </c>
      <c r="G7672" s="38"/>
      <c r="H7672" s="35">
        <v>177.875</v>
      </c>
      <c r="I7672" s="36">
        <v>146.221</v>
      </c>
      <c r="J7672" s="37">
        <f t="shared" si="481"/>
        <v>324.096</v>
      </c>
      <c r="K7672" s="38"/>
      <c r="L7672" s="35">
        <v>121.65</v>
      </c>
      <c r="M7672" s="36">
        <v>82.35</v>
      </c>
      <c r="N7672" s="37">
        <f t="shared" si="482"/>
        <v>204</v>
      </c>
    </row>
    <row r="7673" spans="1:14" ht="15.6" x14ac:dyDescent="0.3">
      <c r="A7673" s="39">
        <v>43785.5</v>
      </c>
      <c r="B7673" s="29">
        <f t="shared" si="479"/>
        <v>11</v>
      </c>
      <c r="C7673" s="34">
        <v>16</v>
      </c>
      <c r="D7673" s="35">
        <v>163.5</v>
      </c>
      <c r="E7673" s="36">
        <v>137.85</v>
      </c>
      <c r="F7673" s="37">
        <f t="shared" si="480"/>
        <v>301.35000000000002</v>
      </c>
      <c r="G7673" s="38"/>
      <c r="H7673" s="35">
        <v>182.047</v>
      </c>
      <c r="I7673" s="36">
        <v>148.6</v>
      </c>
      <c r="J7673" s="37">
        <f t="shared" si="481"/>
        <v>330.64699999999999</v>
      </c>
      <c r="K7673" s="38"/>
      <c r="L7673" s="35">
        <v>122.25</v>
      </c>
      <c r="M7673" s="36">
        <v>82.05</v>
      </c>
      <c r="N7673" s="37">
        <f t="shared" si="482"/>
        <v>204.3</v>
      </c>
    </row>
    <row r="7674" spans="1:14" ht="15.6" x14ac:dyDescent="0.3">
      <c r="A7674" s="40">
        <v>43785.541666666664</v>
      </c>
      <c r="B7674" s="29">
        <f t="shared" si="479"/>
        <v>11</v>
      </c>
      <c r="C7674" s="34">
        <v>16</v>
      </c>
      <c r="D7674" s="35">
        <v>170.55</v>
      </c>
      <c r="E7674" s="36">
        <v>136.94999999999999</v>
      </c>
      <c r="F7674" s="37">
        <f t="shared" si="480"/>
        <v>307.5</v>
      </c>
      <c r="G7674" s="38"/>
      <c r="H7674" s="35">
        <v>183.23699999999999</v>
      </c>
      <c r="I7674" s="36">
        <v>151.88999999999999</v>
      </c>
      <c r="J7674" s="37">
        <f t="shared" si="481"/>
        <v>335.12699999999995</v>
      </c>
      <c r="K7674" s="38"/>
      <c r="L7674" s="35">
        <v>122.4</v>
      </c>
      <c r="M7674" s="36">
        <v>80.849999999999994</v>
      </c>
      <c r="N7674" s="37">
        <f t="shared" si="482"/>
        <v>203.25</v>
      </c>
    </row>
    <row r="7675" spans="1:14" ht="15.6" x14ac:dyDescent="0.3">
      <c r="A7675" s="39">
        <v>43785.583333333336</v>
      </c>
      <c r="B7675" s="29">
        <f t="shared" si="479"/>
        <v>11</v>
      </c>
      <c r="C7675" s="34">
        <v>16</v>
      </c>
      <c r="D7675" s="35">
        <v>182.4</v>
      </c>
      <c r="E7675" s="36">
        <v>138</v>
      </c>
      <c r="F7675" s="37">
        <f t="shared" si="480"/>
        <v>320.39999999999998</v>
      </c>
      <c r="G7675" s="38"/>
      <c r="H7675" s="35">
        <v>183.399</v>
      </c>
      <c r="I7675" s="36">
        <v>154.47</v>
      </c>
      <c r="J7675" s="37">
        <f t="shared" si="481"/>
        <v>337.86900000000003</v>
      </c>
      <c r="K7675" s="38"/>
      <c r="L7675" s="35">
        <v>119.7</v>
      </c>
      <c r="M7675" s="36">
        <v>80.7</v>
      </c>
      <c r="N7675" s="37">
        <f t="shared" si="482"/>
        <v>200.4</v>
      </c>
    </row>
    <row r="7676" spans="1:14" ht="15.6" x14ac:dyDescent="0.3">
      <c r="A7676" s="40">
        <v>43785.625</v>
      </c>
      <c r="B7676" s="29">
        <f t="shared" si="479"/>
        <v>11</v>
      </c>
      <c r="C7676" s="34">
        <v>16</v>
      </c>
      <c r="D7676" s="35">
        <v>162.6</v>
      </c>
      <c r="E7676" s="36">
        <v>115.05</v>
      </c>
      <c r="F7676" s="37">
        <f t="shared" si="480"/>
        <v>277.64999999999998</v>
      </c>
      <c r="G7676" s="38"/>
      <c r="H7676" s="35">
        <v>161.44200000000001</v>
      </c>
      <c r="I7676" s="36">
        <v>134.63900000000001</v>
      </c>
      <c r="J7676" s="37">
        <f t="shared" si="481"/>
        <v>296.08100000000002</v>
      </c>
      <c r="K7676" s="38"/>
      <c r="L7676" s="35">
        <v>96.6</v>
      </c>
      <c r="M7676" s="36">
        <v>69</v>
      </c>
      <c r="N7676" s="37">
        <f t="shared" si="482"/>
        <v>165.6</v>
      </c>
    </row>
    <row r="7677" spans="1:14" ht="15.6" x14ac:dyDescent="0.3">
      <c r="A7677" s="39">
        <v>43785.666666666664</v>
      </c>
      <c r="B7677" s="29">
        <f t="shared" si="479"/>
        <v>11</v>
      </c>
      <c r="C7677" s="34">
        <v>16</v>
      </c>
      <c r="D7677" s="35">
        <v>171.15</v>
      </c>
      <c r="E7677" s="36">
        <v>111.15</v>
      </c>
      <c r="F7677" s="37">
        <f t="shared" si="480"/>
        <v>282.3</v>
      </c>
      <c r="G7677" s="38"/>
      <c r="H7677" s="35">
        <v>163.696</v>
      </c>
      <c r="I7677" s="36">
        <v>137.52000000000001</v>
      </c>
      <c r="J7677" s="37">
        <f t="shared" si="481"/>
        <v>301.21600000000001</v>
      </c>
      <c r="K7677" s="38"/>
      <c r="L7677" s="35">
        <v>98.1</v>
      </c>
      <c r="M7677" s="36">
        <v>69.150000000000006</v>
      </c>
      <c r="N7677" s="37">
        <f t="shared" si="482"/>
        <v>167.25</v>
      </c>
    </row>
    <row r="7678" spans="1:14" ht="15.6" x14ac:dyDescent="0.3">
      <c r="A7678" s="40">
        <v>43785.708333333336</v>
      </c>
      <c r="B7678" s="29">
        <f t="shared" si="479"/>
        <v>11</v>
      </c>
      <c r="C7678" s="34">
        <v>16</v>
      </c>
      <c r="D7678" s="35">
        <v>168.9</v>
      </c>
      <c r="E7678" s="36">
        <v>112.5</v>
      </c>
      <c r="F7678" s="37">
        <f t="shared" si="480"/>
        <v>281.39999999999998</v>
      </c>
      <c r="G7678" s="38"/>
      <c r="H7678" s="35">
        <v>162.846</v>
      </c>
      <c r="I7678" s="36">
        <v>131.39500000000001</v>
      </c>
      <c r="J7678" s="37">
        <f t="shared" si="481"/>
        <v>294.24099999999999</v>
      </c>
      <c r="K7678" s="38"/>
      <c r="L7678" s="35">
        <v>95.55</v>
      </c>
      <c r="M7678" s="36">
        <v>69</v>
      </c>
      <c r="N7678" s="37">
        <f t="shared" si="482"/>
        <v>164.55</v>
      </c>
    </row>
    <row r="7679" spans="1:14" ht="15.6" x14ac:dyDescent="0.3">
      <c r="A7679" s="39">
        <v>43785.75</v>
      </c>
      <c r="B7679" s="29">
        <f t="shared" si="479"/>
        <v>11</v>
      </c>
      <c r="C7679" s="34">
        <v>16</v>
      </c>
      <c r="D7679" s="35">
        <v>163.80000000000001</v>
      </c>
      <c r="E7679" s="36">
        <v>111.6</v>
      </c>
      <c r="F7679" s="37">
        <f t="shared" si="480"/>
        <v>275.39999999999998</v>
      </c>
      <c r="G7679" s="38"/>
      <c r="H7679" s="35">
        <v>161.26</v>
      </c>
      <c r="I7679" s="36">
        <v>131.52099999999999</v>
      </c>
      <c r="J7679" s="37">
        <f t="shared" si="481"/>
        <v>292.78099999999995</v>
      </c>
      <c r="K7679" s="38"/>
      <c r="L7679" s="35">
        <v>96.45</v>
      </c>
      <c r="M7679" s="36">
        <v>68.400000000000006</v>
      </c>
      <c r="N7679" s="37">
        <f t="shared" si="482"/>
        <v>164.85000000000002</v>
      </c>
    </row>
    <row r="7680" spans="1:14" ht="15.6" x14ac:dyDescent="0.3">
      <c r="A7680" s="40">
        <v>43785.791666666664</v>
      </c>
      <c r="B7680" s="29">
        <f t="shared" si="479"/>
        <v>11</v>
      </c>
      <c r="C7680" s="34">
        <v>16</v>
      </c>
      <c r="D7680" s="35">
        <v>178.95</v>
      </c>
      <c r="E7680" s="36">
        <v>115.2</v>
      </c>
      <c r="F7680" s="37">
        <f t="shared" si="480"/>
        <v>294.14999999999998</v>
      </c>
      <c r="G7680" s="38"/>
      <c r="H7680" s="35">
        <v>162.40799999999999</v>
      </c>
      <c r="I7680" s="36">
        <v>132.50200000000001</v>
      </c>
      <c r="J7680" s="37">
        <f t="shared" si="481"/>
        <v>294.90999999999997</v>
      </c>
      <c r="K7680" s="38"/>
      <c r="L7680" s="35">
        <v>96</v>
      </c>
      <c r="M7680" s="36">
        <v>68.849999999999994</v>
      </c>
      <c r="N7680" s="37">
        <f t="shared" si="482"/>
        <v>164.85</v>
      </c>
    </row>
    <row r="7681" spans="1:14" ht="15.6" x14ac:dyDescent="0.3">
      <c r="A7681" s="39">
        <v>43785.833333333336</v>
      </c>
      <c r="B7681" s="29">
        <f t="shared" si="479"/>
        <v>11</v>
      </c>
      <c r="C7681" s="34">
        <v>16</v>
      </c>
      <c r="D7681" s="35">
        <v>178.2</v>
      </c>
      <c r="E7681" s="36">
        <v>115.35</v>
      </c>
      <c r="F7681" s="37">
        <f t="shared" si="480"/>
        <v>293.54999999999995</v>
      </c>
      <c r="G7681" s="38"/>
      <c r="H7681" s="35">
        <v>164.30199999999999</v>
      </c>
      <c r="I7681" s="36">
        <v>130.06299999999999</v>
      </c>
      <c r="J7681" s="37">
        <f t="shared" si="481"/>
        <v>294.36500000000001</v>
      </c>
      <c r="K7681" s="38"/>
      <c r="L7681" s="35">
        <v>95.85</v>
      </c>
      <c r="M7681" s="36">
        <v>69.3</v>
      </c>
      <c r="N7681" s="37">
        <f t="shared" si="482"/>
        <v>165.14999999999998</v>
      </c>
    </row>
    <row r="7682" spans="1:14" ht="15.6" x14ac:dyDescent="0.3">
      <c r="A7682" s="40">
        <v>43785.875</v>
      </c>
      <c r="B7682" s="29">
        <f t="shared" si="479"/>
        <v>11</v>
      </c>
      <c r="C7682" s="34">
        <v>16</v>
      </c>
      <c r="D7682" s="35">
        <v>179.1</v>
      </c>
      <c r="E7682" s="36">
        <v>112.95</v>
      </c>
      <c r="F7682" s="37">
        <f t="shared" si="480"/>
        <v>292.05</v>
      </c>
      <c r="G7682" s="38"/>
      <c r="H7682" s="35">
        <v>161.71299999999999</v>
      </c>
      <c r="I7682" s="36">
        <v>128.614</v>
      </c>
      <c r="J7682" s="37">
        <f t="shared" si="481"/>
        <v>290.327</v>
      </c>
      <c r="K7682" s="38"/>
      <c r="L7682" s="35">
        <v>95.55</v>
      </c>
      <c r="M7682" s="36">
        <v>68.400000000000006</v>
      </c>
      <c r="N7682" s="37">
        <f t="shared" si="482"/>
        <v>163.95</v>
      </c>
    </row>
    <row r="7683" spans="1:14" ht="15.6" x14ac:dyDescent="0.3">
      <c r="A7683" s="39">
        <v>43785.916666666664</v>
      </c>
      <c r="B7683" s="29">
        <f t="shared" si="479"/>
        <v>11</v>
      </c>
      <c r="C7683" s="34">
        <v>16</v>
      </c>
      <c r="D7683" s="35">
        <v>182.1</v>
      </c>
      <c r="E7683" s="36">
        <v>112.35</v>
      </c>
      <c r="F7683" s="37">
        <f t="shared" si="480"/>
        <v>294.45</v>
      </c>
      <c r="G7683" s="38"/>
      <c r="H7683" s="35">
        <v>163.018</v>
      </c>
      <c r="I7683" s="36">
        <v>129.16200000000001</v>
      </c>
      <c r="J7683" s="37">
        <f t="shared" si="481"/>
        <v>292.18</v>
      </c>
      <c r="K7683" s="38"/>
      <c r="L7683" s="35">
        <v>95.4</v>
      </c>
      <c r="M7683" s="36">
        <v>68.849999999999994</v>
      </c>
      <c r="N7683" s="37">
        <f t="shared" si="482"/>
        <v>164.25</v>
      </c>
    </row>
    <row r="7684" spans="1:14" ht="15.6" x14ac:dyDescent="0.3">
      <c r="A7684" s="40">
        <v>43785.958333333336</v>
      </c>
      <c r="B7684" s="29">
        <f t="shared" si="479"/>
        <v>11</v>
      </c>
      <c r="C7684" s="34">
        <v>16</v>
      </c>
      <c r="D7684" s="35">
        <v>177.6</v>
      </c>
      <c r="E7684" s="36">
        <v>114.45</v>
      </c>
      <c r="F7684" s="37">
        <f t="shared" si="480"/>
        <v>292.05</v>
      </c>
      <c r="G7684" s="38"/>
      <c r="H7684" s="35">
        <v>161.65</v>
      </c>
      <c r="I7684" s="36">
        <v>127.833</v>
      </c>
      <c r="J7684" s="37">
        <f t="shared" si="481"/>
        <v>289.483</v>
      </c>
      <c r="K7684" s="38"/>
      <c r="L7684" s="35">
        <v>96.3</v>
      </c>
      <c r="M7684" s="36">
        <v>68.099999999999994</v>
      </c>
      <c r="N7684" s="37">
        <f t="shared" si="482"/>
        <v>164.39999999999998</v>
      </c>
    </row>
    <row r="7685" spans="1:14" ht="15.6" x14ac:dyDescent="0.3">
      <c r="A7685" s="39">
        <v>43785</v>
      </c>
      <c r="B7685" s="29">
        <f t="shared" si="479"/>
        <v>11</v>
      </c>
      <c r="C7685" s="34">
        <v>16</v>
      </c>
      <c r="D7685" s="35">
        <v>174.9</v>
      </c>
      <c r="E7685" s="36">
        <v>115.8</v>
      </c>
      <c r="F7685" s="37">
        <f t="shared" si="480"/>
        <v>290.7</v>
      </c>
      <c r="G7685" s="38"/>
      <c r="H7685" s="35">
        <v>161.83500000000001</v>
      </c>
      <c r="I7685" s="36">
        <v>124.976</v>
      </c>
      <c r="J7685" s="37">
        <f t="shared" si="481"/>
        <v>286.81100000000004</v>
      </c>
      <c r="K7685" s="38"/>
      <c r="L7685" s="35">
        <v>95.7</v>
      </c>
      <c r="M7685" s="36">
        <v>68.55</v>
      </c>
      <c r="N7685" s="37">
        <f t="shared" si="482"/>
        <v>164.25</v>
      </c>
    </row>
    <row r="7686" spans="1:14" ht="15.6" x14ac:dyDescent="0.3">
      <c r="A7686" s="40">
        <v>43786.041666666664</v>
      </c>
      <c r="B7686" s="29">
        <f t="shared" si="479"/>
        <v>11</v>
      </c>
      <c r="C7686" s="34">
        <v>17</v>
      </c>
      <c r="D7686" s="35">
        <v>160.80000000000001</v>
      </c>
      <c r="E7686" s="36">
        <v>116.7</v>
      </c>
      <c r="F7686" s="37">
        <f t="shared" si="480"/>
        <v>277.5</v>
      </c>
      <c r="G7686" s="38"/>
      <c r="H7686" s="35">
        <v>162.46600000000001</v>
      </c>
      <c r="I7686" s="36">
        <v>123.45099999999999</v>
      </c>
      <c r="J7686" s="37">
        <f t="shared" si="481"/>
        <v>285.91700000000003</v>
      </c>
      <c r="K7686" s="38"/>
      <c r="L7686" s="35">
        <v>95.7</v>
      </c>
      <c r="M7686" s="36">
        <v>68.25</v>
      </c>
      <c r="N7686" s="37">
        <f t="shared" si="482"/>
        <v>163.95</v>
      </c>
    </row>
    <row r="7687" spans="1:14" ht="15.6" x14ac:dyDescent="0.3">
      <c r="A7687" s="39">
        <v>43786.083333333336</v>
      </c>
      <c r="B7687" s="29">
        <f t="shared" si="479"/>
        <v>11</v>
      </c>
      <c r="C7687" s="34">
        <v>17</v>
      </c>
      <c r="D7687" s="35">
        <v>143.1</v>
      </c>
      <c r="E7687" s="36">
        <v>116.25</v>
      </c>
      <c r="F7687" s="37">
        <f t="shared" si="480"/>
        <v>259.35000000000002</v>
      </c>
      <c r="G7687" s="38"/>
      <c r="H7687" s="35">
        <v>162.63200000000001</v>
      </c>
      <c r="I7687" s="36">
        <v>124.65300000000001</v>
      </c>
      <c r="J7687" s="37">
        <f t="shared" si="481"/>
        <v>287.28500000000003</v>
      </c>
      <c r="K7687" s="38"/>
      <c r="L7687" s="35">
        <v>95.7</v>
      </c>
      <c r="M7687" s="36">
        <v>68.400000000000006</v>
      </c>
      <c r="N7687" s="37">
        <f t="shared" si="482"/>
        <v>164.10000000000002</v>
      </c>
    </row>
    <row r="7688" spans="1:14" ht="15.6" x14ac:dyDescent="0.3">
      <c r="A7688" s="40">
        <v>43786.125</v>
      </c>
      <c r="B7688" s="29">
        <f t="shared" ref="B7688:B7751" si="483">MONTH(A7688)</f>
        <v>11</v>
      </c>
      <c r="C7688" s="34">
        <v>17</v>
      </c>
      <c r="D7688" s="35">
        <v>135.15</v>
      </c>
      <c r="E7688" s="36">
        <v>114.3</v>
      </c>
      <c r="F7688" s="37">
        <f t="shared" ref="F7688:F7751" si="484">D7688+E7688</f>
        <v>249.45</v>
      </c>
      <c r="G7688" s="38"/>
      <c r="H7688" s="35">
        <v>161.43</v>
      </c>
      <c r="I7688" s="36">
        <v>127.214</v>
      </c>
      <c r="J7688" s="37">
        <f t="shared" ref="J7688:J7751" si="485">H7688+I7688</f>
        <v>288.64400000000001</v>
      </c>
      <c r="K7688" s="38"/>
      <c r="L7688" s="35">
        <v>95.55</v>
      </c>
      <c r="M7688" s="36">
        <v>68.55</v>
      </c>
      <c r="N7688" s="37">
        <f t="shared" ref="N7688:N7751" si="486">L7688+M7688</f>
        <v>164.1</v>
      </c>
    </row>
    <row r="7689" spans="1:14" ht="15.6" x14ac:dyDescent="0.3">
      <c r="A7689" s="39">
        <v>43786.166666666664</v>
      </c>
      <c r="B7689" s="29">
        <f t="shared" si="483"/>
        <v>11</v>
      </c>
      <c r="C7689" s="34">
        <v>17</v>
      </c>
      <c r="D7689" s="35">
        <v>135.75</v>
      </c>
      <c r="E7689" s="36">
        <v>115.35</v>
      </c>
      <c r="F7689" s="37">
        <f t="shared" si="484"/>
        <v>251.1</v>
      </c>
      <c r="G7689" s="38"/>
      <c r="H7689" s="35">
        <v>164.20699999999999</v>
      </c>
      <c r="I7689" s="36">
        <v>126.11199999999999</v>
      </c>
      <c r="J7689" s="37">
        <f t="shared" si="485"/>
        <v>290.31899999999996</v>
      </c>
      <c r="K7689" s="38"/>
      <c r="L7689" s="35">
        <v>95.4</v>
      </c>
      <c r="M7689" s="36">
        <v>68.55</v>
      </c>
      <c r="N7689" s="37">
        <f t="shared" si="486"/>
        <v>163.95</v>
      </c>
    </row>
    <row r="7690" spans="1:14" ht="15.6" x14ac:dyDescent="0.3">
      <c r="A7690" s="40">
        <v>43786.208333333336</v>
      </c>
      <c r="B7690" s="29">
        <f t="shared" si="483"/>
        <v>11</v>
      </c>
      <c r="C7690" s="34">
        <v>17</v>
      </c>
      <c r="D7690" s="35">
        <v>126.45</v>
      </c>
      <c r="E7690" s="36">
        <v>115.65</v>
      </c>
      <c r="F7690" s="37">
        <f t="shared" si="484"/>
        <v>242.10000000000002</v>
      </c>
      <c r="G7690" s="38"/>
      <c r="H7690" s="35">
        <v>164.45</v>
      </c>
      <c r="I7690" s="36">
        <v>125.944</v>
      </c>
      <c r="J7690" s="37">
        <f t="shared" si="485"/>
        <v>290.39400000000001</v>
      </c>
      <c r="K7690" s="38"/>
      <c r="L7690" s="35">
        <v>96</v>
      </c>
      <c r="M7690" s="36">
        <v>69.150000000000006</v>
      </c>
      <c r="N7690" s="37">
        <f t="shared" si="486"/>
        <v>165.15</v>
      </c>
    </row>
    <row r="7691" spans="1:14" ht="15.6" x14ac:dyDescent="0.3">
      <c r="A7691" s="39">
        <v>43786.25</v>
      </c>
      <c r="B7691" s="29">
        <f t="shared" si="483"/>
        <v>11</v>
      </c>
      <c r="C7691" s="34">
        <v>17</v>
      </c>
      <c r="D7691" s="35">
        <v>119.7</v>
      </c>
      <c r="E7691" s="36">
        <v>114.3</v>
      </c>
      <c r="F7691" s="37">
        <f t="shared" si="484"/>
        <v>234</v>
      </c>
      <c r="G7691" s="38"/>
      <c r="H7691" s="35">
        <v>164.34100000000001</v>
      </c>
      <c r="I7691" s="36">
        <v>124.143</v>
      </c>
      <c r="J7691" s="37">
        <f t="shared" si="485"/>
        <v>288.48400000000004</v>
      </c>
      <c r="K7691" s="38"/>
      <c r="L7691" s="35">
        <v>95.55</v>
      </c>
      <c r="M7691" s="36">
        <v>68.55</v>
      </c>
      <c r="N7691" s="37">
        <f t="shared" si="486"/>
        <v>164.1</v>
      </c>
    </row>
    <row r="7692" spans="1:14" ht="15.6" x14ac:dyDescent="0.3">
      <c r="A7692" s="40">
        <v>43786.291666666664</v>
      </c>
      <c r="B7692" s="29">
        <f t="shared" si="483"/>
        <v>11</v>
      </c>
      <c r="C7692" s="34">
        <v>17</v>
      </c>
      <c r="D7692" s="35">
        <v>116.25</v>
      </c>
      <c r="E7692" s="36">
        <v>114.75</v>
      </c>
      <c r="F7692" s="37">
        <f t="shared" si="484"/>
        <v>231</v>
      </c>
      <c r="G7692" s="38"/>
      <c r="H7692" s="35">
        <v>164.64099999999999</v>
      </c>
      <c r="I7692" s="36">
        <v>124.327</v>
      </c>
      <c r="J7692" s="37">
        <f t="shared" si="485"/>
        <v>288.96799999999996</v>
      </c>
      <c r="K7692" s="38"/>
      <c r="L7692" s="35">
        <v>96.3</v>
      </c>
      <c r="M7692" s="36">
        <v>69.3</v>
      </c>
      <c r="N7692" s="37">
        <f t="shared" si="486"/>
        <v>165.6</v>
      </c>
    </row>
    <row r="7693" spans="1:14" ht="15.6" x14ac:dyDescent="0.3">
      <c r="A7693" s="39">
        <v>43786.333333333336</v>
      </c>
      <c r="B7693" s="29">
        <f t="shared" si="483"/>
        <v>11</v>
      </c>
      <c r="C7693" s="34">
        <v>17</v>
      </c>
      <c r="D7693" s="35">
        <v>117</v>
      </c>
      <c r="E7693" s="36">
        <v>114.45</v>
      </c>
      <c r="F7693" s="37">
        <f t="shared" si="484"/>
        <v>231.45</v>
      </c>
      <c r="G7693" s="38"/>
      <c r="H7693" s="35">
        <v>162.65299999999999</v>
      </c>
      <c r="I7693" s="36">
        <v>124.19799999999999</v>
      </c>
      <c r="J7693" s="37">
        <f t="shared" si="485"/>
        <v>286.851</v>
      </c>
      <c r="K7693" s="38"/>
      <c r="L7693" s="35">
        <v>96.9</v>
      </c>
      <c r="M7693" s="36">
        <v>69.150000000000006</v>
      </c>
      <c r="N7693" s="37">
        <f t="shared" si="486"/>
        <v>166.05</v>
      </c>
    </row>
    <row r="7694" spans="1:14" ht="15.6" x14ac:dyDescent="0.3">
      <c r="A7694" s="40">
        <v>43786.375</v>
      </c>
      <c r="B7694" s="29">
        <f t="shared" si="483"/>
        <v>11</v>
      </c>
      <c r="C7694" s="34">
        <v>17</v>
      </c>
      <c r="D7694" s="35">
        <v>122.4</v>
      </c>
      <c r="E7694" s="36">
        <v>112.35</v>
      </c>
      <c r="F7694" s="37">
        <f t="shared" si="484"/>
        <v>234.75</v>
      </c>
      <c r="G7694" s="38"/>
      <c r="H7694" s="35">
        <v>163.637</v>
      </c>
      <c r="I7694" s="36">
        <v>125.13500000000001</v>
      </c>
      <c r="J7694" s="37">
        <f t="shared" si="485"/>
        <v>288.77199999999999</v>
      </c>
      <c r="K7694" s="38"/>
      <c r="L7694" s="35">
        <v>99.75</v>
      </c>
      <c r="M7694" s="36">
        <v>69</v>
      </c>
      <c r="N7694" s="37">
        <f t="shared" si="486"/>
        <v>168.75</v>
      </c>
    </row>
    <row r="7695" spans="1:14" ht="15.6" x14ac:dyDescent="0.3">
      <c r="A7695" s="39">
        <v>43786.416666666664</v>
      </c>
      <c r="B7695" s="29">
        <f t="shared" si="483"/>
        <v>11</v>
      </c>
      <c r="C7695" s="34">
        <v>17</v>
      </c>
      <c r="D7695" s="35">
        <v>121.95</v>
      </c>
      <c r="E7695" s="36">
        <v>111.3</v>
      </c>
      <c r="F7695" s="37">
        <f t="shared" si="484"/>
        <v>233.25</v>
      </c>
      <c r="G7695" s="38"/>
      <c r="H7695" s="35">
        <v>162.37899999999999</v>
      </c>
      <c r="I7695" s="36">
        <v>124.545</v>
      </c>
      <c r="J7695" s="37">
        <f t="shared" si="485"/>
        <v>286.92399999999998</v>
      </c>
      <c r="K7695" s="38"/>
      <c r="L7695" s="35">
        <v>100.2</v>
      </c>
      <c r="M7695" s="36">
        <v>69</v>
      </c>
      <c r="N7695" s="37">
        <f t="shared" si="486"/>
        <v>169.2</v>
      </c>
    </row>
    <row r="7696" spans="1:14" ht="15.6" x14ac:dyDescent="0.3">
      <c r="A7696" s="40">
        <v>43786.458333333336</v>
      </c>
      <c r="B7696" s="29">
        <f t="shared" si="483"/>
        <v>11</v>
      </c>
      <c r="C7696" s="34">
        <v>17</v>
      </c>
      <c r="D7696" s="35">
        <v>124.2</v>
      </c>
      <c r="E7696" s="36">
        <v>114.75</v>
      </c>
      <c r="F7696" s="37">
        <f t="shared" si="484"/>
        <v>238.95</v>
      </c>
      <c r="G7696" s="38"/>
      <c r="H7696" s="35">
        <v>163.09</v>
      </c>
      <c r="I7696" s="36">
        <v>124.643</v>
      </c>
      <c r="J7696" s="37">
        <f t="shared" si="485"/>
        <v>287.733</v>
      </c>
      <c r="K7696" s="38"/>
      <c r="L7696" s="35">
        <v>98.1</v>
      </c>
      <c r="M7696" s="36">
        <v>68.7</v>
      </c>
      <c r="N7696" s="37">
        <f t="shared" si="486"/>
        <v>166.8</v>
      </c>
    </row>
    <row r="7697" spans="1:14" ht="15.6" x14ac:dyDescent="0.3">
      <c r="A7697" s="39">
        <v>43786.5</v>
      </c>
      <c r="B7697" s="29">
        <f t="shared" si="483"/>
        <v>11</v>
      </c>
      <c r="C7697" s="34">
        <v>17</v>
      </c>
      <c r="D7697" s="35">
        <v>121.05</v>
      </c>
      <c r="E7697" s="36">
        <v>113.7</v>
      </c>
      <c r="F7697" s="37">
        <f t="shared" si="484"/>
        <v>234.75</v>
      </c>
      <c r="G7697" s="38"/>
      <c r="H7697" s="35">
        <v>162.22</v>
      </c>
      <c r="I7697" s="36">
        <v>123.685</v>
      </c>
      <c r="J7697" s="37">
        <f t="shared" si="485"/>
        <v>285.90499999999997</v>
      </c>
      <c r="K7697" s="38"/>
      <c r="L7697" s="35">
        <v>96</v>
      </c>
      <c r="M7697" s="36">
        <v>69.599999999999994</v>
      </c>
      <c r="N7697" s="37">
        <f t="shared" si="486"/>
        <v>165.6</v>
      </c>
    </row>
    <row r="7698" spans="1:14" ht="15.6" x14ac:dyDescent="0.3">
      <c r="A7698" s="40">
        <v>43786.541666666664</v>
      </c>
      <c r="B7698" s="29">
        <f t="shared" si="483"/>
        <v>11</v>
      </c>
      <c r="C7698" s="34">
        <v>17</v>
      </c>
      <c r="D7698" s="35">
        <v>121.8</v>
      </c>
      <c r="E7698" s="36">
        <v>113.85</v>
      </c>
      <c r="F7698" s="37">
        <f t="shared" si="484"/>
        <v>235.64999999999998</v>
      </c>
      <c r="G7698" s="38"/>
      <c r="H7698" s="35">
        <v>163.36000000000001</v>
      </c>
      <c r="I7698" s="36">
        <v>121.03100000000001</v>
      </c>
      <c r="J7698" s="37">
        <f t="shared" si="485"/>
        <v>284.39100000000002</v>
      </c>
      <c r="K7698" s="38"/>
      <c r="L7698" s="35">
        <v>93.15</v>
      </c>
      <c r="M7698" s="36">
        <v>68.55</v>
      </c>
      <c r="N7698" s="37">
        <f t="shared" si="486"/>
        <v>161.69999999999999</v>
      </c>
    </row>
    <row r="7699" spans="1:14" ht="15.6" x14ac:dyDescent="0.3">
      <c r="A7699" s="39">
        <v>43786.583333333336</v>
      </c>
      <c r="B7699" s="29">
        <f t="shared" si="483"/>
        <v>11</v>
      </c>
      <c r="C7699" s="34">
        <v>17</v>
      </c>
      <c r="D7699" s="35">
        <v>124.35</v>
      </c>
      <c r="E7699" s="36">
        <v>114.45</v>
      </c>
      <c r="F7699" s="37">
        <f t="shared" si="484"/>
        <v>238.8</v>
      </c>
      <c r="G7699" s="38"/>
      <c r="H7699" s="35">
        <v>164.64599999999999</v>
      </c>
      <c r="I7699" s="36">
        <v>117.96</v>
      </c>
      <c r="J7699" s="37">
        <f t="shared" si="485"/>
        <v>282.60599999999999</v>
      </c>
      <c r="K7699" s="38"/>
      <c r="L7699" s="35">
        <v>87</v>
      </c>
      <c r="M7699" s="36">
        <v>69.150000000000006</v>
      </c>
      <c r="N7699" s="37">
        <f t="shared" si="486"/>
        <v>156.15</v>
      </c>
    </row>
    <row r="7700" spans="1:14" ht="15.6" x14ac:dyDescent="0.3">
      <c r="A7700" s="40">
        <v>43786.625</v>
      </c>
      <c r="B7700" s="29">
        <f t="shared" si="483"/>
        <v>11</v>
      </c>
      <c r="C7700" s="34">
        <v>17</v>
      </c>
      <c r="D7700" s="35">
        <v>123.6</v>
      </c>
      <c r="E7700" s="36">
        <v>113.55</v>
      </c>
      <c r="F7700" s="37">
        <f t="shared" si="484"/>
        <v>237.14999999999998</v>
      </c>
      <c r="G7700" s="38"/>
      <c r="H7700" s="35">
        <v>166.19800000000001</v>
      </c>
      <c r="I7700" s="36">
        <v>117.09099999999999</v>
      </c>
      <c r="J7700" s="37">
        <f t="shared" si="485"/>
        <v>283.28899999999999</v>
      </c>
      <c r="K7700" s="38"/>
      <c r="L7700" s="35">
        <v>87.15</v>
      </c>
      <c r="M7700" s="36">
        <v>69.3</v>
      </c>
      <c r="N7700" s="37">
        <f t="shared" si="486"/>
        <v>156.44999999999999</v>
      </c>
    </row>
    <row r="7701" spans="1:14" ht="15.6" x14ac:dyDescent="0.3">
      <c r="A7701" s="39">
        <v>43786.666666666664</v>
      </c>
      <c r="B7701" s="29">
        <f t="shared" si="483"/>
        <v>11</v>
      </c>
      <c r="C7701" s="34">
        <v>17</v>
      </c>
      <c r="D7701" s="35">
        <v>120.15</v>
      </c>
      <c r="E7701" s="36">
        <v>113.25</v>
      </c>
      <c r="F7701" s="37">
        <f t="shared" si="484"/>
        <v>233.4</v>
      </c>
      <c r="G7701" s="38"/>
      <c r="H7701" s="35">
        <v>169.70699999999999</v>
      </c>
      <c r="I7701" s="36">
        <v>119.709</v>
      </c>
      <c r="J7701" s="37">
        <f t="shared" si="485"/>
        <v>289.416</v>
      </c>
      <c r="K7701" s="38"/>
      <c r="L7701" s="35">
        <v>86.55</v>
      </c>
      <c r="M7701" s="36">
        <v>69</v>
      </c>
      <c r="N7701" s="37">
        <f t="shared" si="486"/>
        <v>155.55000000000001</v>
      </c>
    </row>
    <row r="7702" spans="1:14" ht="15.6" x14ac:dyDescent="0.3">
      <c r="A7702" s="40">
        <v>43786.708333333336</v>
      </c>
      <c r="B7702" s="29">
        <f t="shared" si="483"/>
        <v>11</v>
      </c>
      <c r="C7702" s="34">
        <v>17</v>
      </c>
      <c r="D7702" s="35">
        <v>125.1</v>
      </c>
      <c r="E7702" s="36">
        <v>119.55</v>
      </c>
      <c r="F7702" s="37">
        <f t="shared" si="484"/>
        <v>244.64999999999998</v>
      </c>
      <c r="G7702" s="38"/>
      <c r="H7702" s="35">
        <v>168.303</v>
      </c>
      <c r="I7702" s="36">
        <v>116.717</v>
      </c>
      <c r="J7702" s="37">
        <f t="shared" si="485"/>
        <v>285.02</v>
      </c>
      <c r="K7702" s="38"/>
      <c r="L7702" s="35">
        <v>86.85</v>
      </c>
      <c r="M7702" s="36">
        <v>69</v>
      </c>
      <c r="N7702" s="37">
        <f t="shared" si="486"/>
        <v>155.85</v>
      </c>
    </row>
    <row r="7703" spans="1:14" ht="15.6" x14ac:dyDescent="0.3">
      <c r="A7703" s="39">
        <v>43786.75</v>
      </c>
      <c r="B7703" s="29">
        <f t="shared" si="483"/>
        <v>11</v>
      </c>
      <c r="C7703" s="34">
        <v>17</v>
      </c>
      <c r="D7703" s="35">
        <v>126.9</v>
      </c>
      <c r="E7703" s="36">
        <v>117.45</v>
      </c>
      <c r="F7703" s="37">
        <f t="shared" si="484"/>
        <v>244.35000000000002</v>
      </c>
      <c r="G7703" s="38"/>
      <c r="H7703" s="35">
        <v>163.90799999999999</v>
      </c>
      <c r="I7703" s="36">
        <v>116.27800000000001</v>
      </c>
      <c r="J7703" s="37">
        <f t="shared" si="485"/>
        <v>280.18599999999998</v>
      </c>
      <c r="K7703" s="38"/>
      <c r="L7703" s="35">
        <v>94.8</v>
      </c>
      <c r="M7703" s="36">
        <v>72</v>
      </c>
      <c r="N7703" s="37">
        <f t="shared" si="486"/>
        <v>166.8</v>
      </c>
    </row>
    <row r="7704" spans="1:14" ht="15.6" x14ac:dyDescent="0.3">
      <c r="A7704" s="40">
        <v>43786.791666666664</v>
      </c>
      <c r="B7704" s="29">
        <f t="shared" si="483"/>
        <v>11</v>
      </c>
      <c r="C7704" s="34">
        <v>17</v>
      </c>
      <c r="D7704" s="35">
        <v>124.5</v>
      </c>
      <c r="E7704" s="36">
        <v>120.6</v>
      </c>
      <c r="F7704" s="37">
        <f t="shared" si="484"/>
        <v>245.1</v>
      </c>
      <c r="G7704" s="38"/>
      <c r="H7704" s="35">
        <v>161.76599999999999</v>
      </c>
      <c r="I7704" s="36">
        <v>120.895</v>
      </c>
      <c r="J7704" s="37">
        <f t="shared" si="485"/>
        <v>282.661</v>
      </c>
      <c r="K7704" s="38"/>
      <c r="L7704" s="35">
        <v>96.75</v>
      </c>
      <c r="M7704" s="36">
        <v>71.849999999999994</v>
      </c>
      <c r="N7704" s="37">
        <f t="shared" si="486"/>
        <v>168.6</v>
      </c>
    </row>
    <row r="7705" spans="1:14" ht="15.6" x14ac:dyDescent="0.3">
      <c r="A7705" s="39">
        <v>43786.833333333336</v>
      </c>
      <c r="B7705" s="29">
        <f t="shared" si="483"/>
        <v>11</v>
      </c>
      <c r="C7705" s="34">
        <v>17</v>
      </c>
      <c r="D7705" s="35">
        <v>124.2</v>
      </c>
      <c r="E7705" s="36">
        <v>120.45</v>
      </c>
      <c r="F7705" s="37">
        <f t="shared" si="484"/>
        <v>244.65</v>
      </c>
      <c r="G7705" s="38"/>
      <c r="H7705" s="35">
        <v>162.93799999999999</v>
      </c>
      <c r="I7705" s="36">
        <v>120.51600000000001</v>
      </c>
      <c r="J7705" s="37">
        <f t="shared" si="485"/>
        <v>283.45400000000001</v>
      </c>
      <c r="K7705" s="38"/>
      <c r="L7705" s="35">
        <v>95.85</v>
      </c>
      <c r="M7705" s="36">
        <v>69</v>
      </c>
      <c r="N7705" s="37">
        <f t="shared" si="486"/>
        <v>164.85</v>
      </c>
    </row>
    <row r="7706" spans="1:14" ht="15.6" x14ac:dyDescent="0.3">
      <c r="A7706" s="40">
        <v>43786.875</v>
      </c>
      <c r="B7706" s="29">
        <f t="shared" si="483"/>
        <v>11</v>
      </c>
      <c r="C7706" s="34">
        <v>17</v>
      </c>
      <c r="D7706" s="35">
        <v>125.55</v>
      </c>
      <c r="E7706" s="36">
        <v>120</v>
      </c>
      <c r="F7706" s="37">
        <f t="shared" si="484"/>
        <v>245.55</v>
      </c>
      <c r="G7706" s="38"/>
      <c r="H7706" s="35">
        <v>163.93299999999999</v>
      </c>
      <c r="I7706" s="36">
        <v>117.38</v>
      </c>
      <c r="J7706" s="37">
        <f t="shared" si="485"/>
        <v>281.31299999999999</v>
      </c>
      <c r="K7706" s="38"/>
      <c r="L7706" s="35">
        <v>95.55</v>
      </c>
      <c r="M7706" s="36">
        <v>68.849999999999994</v>
      </c>
      <c r="N7706" s="37">
        <f t="shared" si="486"/>
        <v>164.39999999999998</v>
      </c>
    </row>
    <row r="7707" spans="1:14" ht="15.6" x14ac:dyDescent="0.3">
      <c r="A7707" s="39">
        <v>43786.916666666664</v>
      </c>
      <c r="B7707" s="29">
        <f t="shared" si="483"/>
        <v>11</v>
      </c>
      <c r="C7707" s="34">
        <v>17</v>
      </c>
      <c r="D7707" s="35">
        <v>123.75</v>
      </c>
      <c r="E7707" s="36">
        <v>119.7</v>
      </c>
      <c r="F7707" s="37">
        <f t="shared" si="484"/>
        <v>243.45</v>
      </c>
      <c r="G7707" s="38"/>
      <c r="H7707" s="35">
        <v>161.25399999999999</v>
      </c>
      <c r="I7707" s="36">
        <v>115.569</v>
      </c>
      <c r="J7707" s="37">
        <f t="shared" si="485"/>
        <v>276.82299999999998</v>
      </c>
      <c r="K7707" s="38"/>
      <c r="L7707" s="35">
        <v>96.6</v>
      </c>
      <c r="M7707" s="36">
        <v>69.3</v>
      </c>
      <c r="N7707" s="37">
        <f t="shared" si="486"/>
        <v>165.89999999999998</v>
      </c>
    </row>
    <row r="7708" spans="1:14" ht="15.6" x14ac:dyDescent="0.3">
      <c r="A7708" s="40">
        <v>43786.958333333336</v>
      </c>
      <c r="B7708" s="29">
        <f t="shared" si="483"/>
        <v>11</v>
      </c>
      <c r="C7708" s="34">
        <v>17</v>
      </c>
      <c r="D7708" s="35">
        <v>123.9</v>
      </c>
      <c r="E7708" s="36">
        <v>121.65</v>
      </c>
      <c r="F7708" s="37">
        <f t="shared" si="484"/>
        <v>245.55</v>
      </c>
      <c r="G7708" s="38"/>
      <c r="H7708" s="35">
        <v>165.09299999999999</v>
      </c>
      <c r="I7708" s="36">
        <v>114.82899999999999</v>
      </c>
      <c r="J7708" s="37">
        <f t="shared" si="485"/>
        <v>279.92199999999997</v>
      </c>
      <c r="K7708" s="38"/>
      <c r="L7708" s="35">
        <v>96</v>
      </c>
      <c r="M7708" s="36">
        <v>68.7</v>
      </c>
      <c r="N7708" s="37">
        <f t="shared" si="486"/>
        <v>164.7</v>
      </c>
    </row>
    <row r="7709" spans="1:14" ht="15.6" x14ac:dyDescent="0.3">
      <c r="A7709" s="39">
        <v>43786</v>
      </c>
      <c r="B7709" s="29">
        <f t="shared" si="483"/>
        <v>11</v>
      </c>
      <c r="C7709" s="34">
        <v>17</v>
      </c>
      <c r="D7709" s="35">
        <v>124.05</v>
      </c>
      <c r="E7709" s="36">
        <v>118.8</v>
      </c>
      <c r="F7709" s="37">
        <f t="shared" si="484"/>
        <v>242.85</v>
      </c>
      <c r="G7709" s="38"/>
      <c r="H7709" s="35">
        <v>162.62899999999999</v>
      </c>
      <c r="I7709" s="36">
        <v>114.151</v>
      </c>
      <c r="J7709" s="37">
        <f t="shared" si="485"/>
        <v>276.77999999999997</v>
      </c>
      <c r="K7709" s="38"/>
      <c r="L7709" s="35">
        <v>97.2</v>
      </c>
      <c r="M7709" s="36">
        <v>68.849999999999994</v>
      </c>
      <c r="N7709" s="37">
        <f t="shared" si="486"/>
        <v>166.05</v>
      </c>
    </row>
    <row r="7710" spans="1:14" ht="15.6" x14ac:dyDescent="0.3">
      <c r="A7710" s="40">
        <v>43787.041666666664</v>
      </c>
      <c r="B7710" s="29">
        <f t="shared" si="483"/>
        <v>11</v>
      </c>
      <c r="C7710" s="34">
        <v>18</v>
      </c>
      <c r="D7710" s="35">
        <v>121.95</v>
      </c>
      <c r="E7710" s="36">
        <v>118.05</v>
      </c>
      <c r="F7710" s="37">
        <f t="shared" si="484"/>
        <v>240</v>
      </c>
      <c r="G7710" s="38"/>
      <c r="H7710" s="35">
        <v>163.06800000000001</v>
      </c>
      <c r="I7710" s="36">
        <v>117.062</v>
      </c>
      <c r="J7710" s="37">
        <f t="shared" si="485"/>
        <v>280.13</v>
      </c>
      <c r="K7710" s="38"/>
      <c r="L7710" s="35">
        <v>95.4</v>
      </c>
      <c r="M7710" s="36">
        <v>68.849999999999994</v>
      </c>
      <c r="N7710" s="37">
        <f t="shared" si="486"/>
        <v>164.25</v>
      </c>
    </row>
    <row r="7711" spans="1:14" ht="15.6" x14ac:dyDescent="0.3">
      <c r="A7711" s="39">
        <v>43787.083333333336</v>
      </c>
      <c r="B7711" s="29">
        <f t="shared" si="483"/>
        <v>11</v>
      </c>
      <c r="C7711" s="34">
        <v>18</v>
      </c>
      <c r="D7711" s="35">
        <v>123.3</v>
      </c>
      <c r="E7711" s="36">
        <v>119.25</v>
      </c>
      <c r="F7711" s="37">
        <f t="shared" si="484"/>
        <v>242.55</v>
      </c>
      <c r="G7711" s="38"/>
      <c r="H7711" s="35">
        <v>160.607</v>
      </c>
      <c r="I7711" s="36">
        <v>114.43300000000001</v>
      </c>
      <c r="J7711" s="37">
        <f t="shared" si="485"/>
        <v>275.04000000000002</v>
      </c>
      <c r="K7711" s="38"/>
      <c r="L7711" s="35">
        <v>95.7</v>
      </c>
      <c r="M7711" s="36">
        <v>70.349999999999994</v>
      </c>
      <c r="N7711" s="37">
        <f t="shared" si="486"/>
        <v>166.05</v>
      </c>
    </row>
    <row r="7712" spans="1:14" ht="15.6" x14ac:dyDescent="0.3">
      <c r="A7712" s="40">
        <v>43787.125</v>
      </c>
      <c r="B7712" s="29">
        <f t="shared" si="483"/>
        <v>11</v>
      </c>
      <c r="C7712" s="34">
        <v>18</v>
      </c>
      <c r="D7712" s="35">
        <v>122.55</v>
      </c>
      <c r="E7712" s="36">
        <v>118.05</v>
      </c>
      <c r="F7712" s="37">
        <f t="shared" si="484"/>
        <v>240.6</v>
      </c>
      <c r="G7712" s="38"/>
      <c r="H7712" s="35">
        <v>159.22800000000001</v>
      </c>
      <c r="I7712" s="36">
        <v>113.145</v>
      </c>
      <c r="J7712" s="37">
        <f t="shared" si="485"/>
        <v>272.37299999999999</v>
      </c>
      <c r="K7712" s="38"/>
      <c r="L7712" s="35">
        <v>96.45</v>
      </c>
      <c r="M7712" s="36">
        <v>68.849999999999994</v>
      </c>
      <c r="N7712" s="37">
        <f t="shared" si="486"/>
        <v>165.3</v>
      </c>
    </row>
    <row r="7713" spans="1:14" ht="15.6" x14ac:dyDescent="0.3">
      <c r="A7713" s="39">
        <v>43787.166666666664</v>
      </c>
      <c r="B7713" s="29">
        <f t="shared" si="483"/>
        <v>11</v>
      </c>
      <c r="C7713" s="34">
        <v>18</v>
      </c>
      <c r="D7713" s="35">
        <v>125.4</v>
      </c>
      <c r="E7713" s="36">
        <v>110.55</v>
      </c>
      <c r="F7713" s="37">
        <f t="shared" si="484"/>
        <v>235.95</v>
      </c>
      <c r="G7713" s="38"/>
      <c r="H7713" s="35">
        <v>148.99199999999999</v>
      </c>
      <c r="I7713" s="36">
        <v>114.254</v>
      </c>
      <c r="J7713" s="37">
        <f t="shared" si="485"/>
        <v>263.24599999999998</v>
      </c>
      <c r="K7713" s="38"/>
      <c r="L7713" s="35">
        <v>96.6</v>
      </c>
      <c r="M7713" s="36">
        <v>69.900000000000006</v>
      </c>
      <c r="N7713" s="37">
        <f t="shared" si="486"/>
        <v>166.5</v>
      </c>
    </row>
    <row r="7714" spans="1:14" ht="15.6" x14ac:dyDescent="0.3">
      <c r="A7714" s="40">
        <v>43787.208333333336</v>
      </c>
      <c r="B7714" s="29">
        <f t="shared" si="483"/>
        <v>11</v>
      </c>
      <c r="C7714" s="34">
        <v>18</v>
      </c>
      <c r="D7714" s="35">
        <v>124.35</v>
      </c>
      <c r="E7714" s="36">
        <v>105.9</v>
      </c>
      <c r="F7714" s="37">
        <f t="shared" si="484"/>
        <v>230.25</v>
      </c>
      <c r="G7714" s="38"/>
      <c r="H7714" s="35">
        <v>154.20599999999999</v>
      </c>
      <c r="I7714" s="36">
        <v>114.021</v>
      </c>
      <c r="J7714" s="37">
        <f t="shared" si="485"/>
        <v>268.22699999999998</v>
      </c>
      <c r="K7714" s="38"/>
      <c r="L7714" s="35">
        <v>96.9</v>
      </c>
      <c r="M7714" s="36">
        <v>69.45</v>
      </c>
      <c r="N7714" s="37">
        <f t="shared" si="486"/>
        <v>166.35000000000002</v>
      </c>
    </row>
    <row r="7715" spans="1:14" ht="15.6" x14ac:dyDescent="0.3">
      <c r="A7715" s="39">
        <v>43787.25</v>
      </c>
      <c r="B7715" s="29">
        <f t="shared" si="483"/>
        <v>11</v>
      </c>
      <c r="C7715" s="34">
        <v>18</v>
      </c>
      <c r="D7715" s="35">
        <v>127.05</v>
      </c>
      <c r="E7715" s="36">
        <v>112.05</v>
      </c>
      <c r="F7715" s="37">
        <f t="shared" si="484"/>
        <v>239.1</v>
      </c>
      <c r="G7715" s="38"/>
      <c r="H7715" s="35">
        <v>161.84200000000001</v>
      </c>
      <c r="I7715" s="36">
        <v>114.40600000000001</v>
      </c>
      <c r="J7715" s="37">
        <f t="shared" si="485"/>
        <v>276.24800000000005</v>
      </c>
      <c r="K7715" s="38"/>
      <c r="L7715" s="35">
        <v>98.55</v>
      </c>
      <c r="M7715" s="36">
        <v>69.45</v>
      </c>
      <c r="N7715" s="37">
        <f t="shared" si="486"/>
        <v>168</v>
      </c>
    </row>
    <row r="7716" spans="1:14" ht="15.6" x14ac:dyDescent="0.3">
      <c r="A7716" s="40">
        <v>43787.291666666664</v>
      </c>
      <c r="B7716" s="29">
        <f t="shared" si="483"/>
        <v>11</v>
      </c>
      <c r="C7716" s="34">
        <v>18</v>
      </c>
      <c r="D7716" s="35">
        <v>123.6</v>
      </c>
      <c r="E7716" s="36">
        <v>133.05000000000001</v>
      </c>
      <c r="F7716" s="37">
        <f t="shared" si="484"/>
        <v>256.64999999999998</v>
      </c>
      <c r="G7716" s="38"/>
      <c r="H7716" s="35">
        <v>180.453</v>
      </c>
      <c r="I7716" s="36">
        <v>136.11000000000001</v>
      </c>
      <c r="J7716" s="37">
        <f t="shared" si="485"/>
        <v>316.56299999999999</v>
      </c>
      <c r="K7716" s="38"/>
      <c r="L7716" s="35">
        <v>101.4</v>
      </c>
      <c r="M7716" s="36">
        <v>70.05</v>
      </c>
      <c r="N7716" s="37">
        <f t="shared" si="486"/>
        <v>171.45</v>
      </c>
    </row>
    <row r="7717" spans="1:14" ht="15.6" x14ac:dyDescent="0.3">
      <c r="A7717" s="39">
        <v>43787.333333333336</v>
      </c>
      <c r="B7717" s="29">
        <f t="shared" si="483"/>
        <v>11</v>
      </c>
      <c r="C7717" s="34">
        <v>18</v>
      </c>
      <c r="D7717" s="35">
        <v>130.19999999999999</v>
      </c>
      <c r="E7717" s="36">
        <v>142.94999999999999</v>
      </c>
      <c r="F7717" s="37">
        <f t="shared" si="484"/>
        <v>273.14999999999998</v>
      </c>
      <c r="G7717" s="38"/>
      <c r="H7717" s="35">
        <v>186.82400000000001</v>
      </c>
      <c r="I7717" s="36">
        <v>148.86099999999999</v>
      </c>
      <c r="J7717" s="37">
        <f t="shared" si="485"/>
        <v>335.685</v>
      </c>
      <c r="K7717" s="38"/>
      <c r="L7717" s="35">
        <v>106.8</v>
      </c>
      <c r="M7717" s="36">
        <v>75.3</v>
      </c>
      <c r="N7717" s="37">
        <f t="shared" si="486"/>
        <v>182.1</v>
      </c>
    </row>
    <row r="7718" spans="1:14" ht="15.6" x14ac:dyDescent="0.3">
      <c r="A7718" s="40">
        <v>43787.375</v>
      </c>
      <c r="B7718" s="29">
        <f t="shared" si="483"/>
        <v>11</v>
      </c>
      <c r="C7718" s="34">
        <v>18</v>
      </c>
      <c r="D7718" s="35">
        <v>168.45</v>
      </c>
      <c r="E7718" s="36">
        <v>203.55</v>
      </c>
      <c r="F7718" s="37">
        <f t="shared" si="484"/>
        <v>372</v>
      </c>
      <c r="G7718" s="38"/>
      <c r="H7718" s="35">
        <v>219.666</v>
      </c>
      <c r="I7718" s="36">
        <v>190.756</v>
      </c>
      <c r="J7718" s="37">
        <f t="shared" si="485"/>
        <v>410.42200000000003</v>
      </c>
      <c r="K7718" s="38"/>
      <c r="L7718" s="35">
        <v>143.25</v>
      </c>
      <c r="M7718" s="36">
        <v>101.25</v>
      </c>
      <c r="N7718" s="37">
        <f t="shared" si="486"/>
        <v>244.5</v>
      </c>
    </row>
    <row r="7719" spans="1:14" ht="15.6" x14ac:dyDescent="0.3">
      <c r="A7719" s="39">
        <v>43787.416666666664</v>
      </c>
      <c r="B7719" s="29">
        <f t="shared" si="483"/>
        <v>11</v>
      </c>
      <c r="C7719" s="34">
        <v>18</v>
      </c>
      <c r="D7719" s="35">
        <v>196.2</v>
      </c>
      <c r="E7719" s="36">
        <v>226.65</v>
      </c>
      <c r="F7719" s="37">
        <f t="shared" si="484"/>
        <v>422.85</v>
      </c>
      <c r="G7719" s="38"/>
      <c r="H7719" s="35">
        <v>230.50399999999999</v>
      </c>
      <c r="I7719" s="36">
        <v>216.791</v>
      </c>
      <c r="J7719" s="37">
        <f t="shared" si="485"/>
        <v>447.29499999999996</v>
      </c>
      <c r="K7719" s="38"/>
      <c r="L7719" s="35">
        <v>163.5</v>
      </c>
      <c r="M7719" s="36">
        <v>112.65</v>
      </c>
      <c r="N7719" s="37">
        <f t="shared" si="486"/>
        <v>276.14999999999998</v>
      </c>
    </row>
    <row r="7720" spans="1:14" ht="15.6" x14ac:dyDescent="0.3">
      <c r="A7720" s="40">
        <v>43787.458333333336</v>
      </c>
      <c r="B7720" s="29">
        <f t="shared" si="483"/>
        <v>11</v>
      </c>
      <c r="C7720" s="34">
        <v>18</v>
      </c>
      <c r="D7720" s="35">
        <v>213.9</v>
      </c>
      <c r="E7720" s="36">
        <v>252.15</v>
      </c>
      <c r="F7720" s="37">
        <f t="shared" si="484"/>
        <v>466.05</v>
      </c>
      <c r="G7720" s="38"/>
      <c r="H7720" s="35">
        <v>244.684</v>
      </c>
      <c r="I7720" s="36">
        <v>240.65299999999999</v>
      </c>
      <c r="J7720" s="37">
        <f t="shared" si="485"/>
        <v>485.33699999999999</v>
      </c>
      <c r="K7720" s="38"/>
      <c r="L7720" s="35">
        <v>179.25</v>
      </c>
      <c r="M7720" s="36">
        <v>124.95</v>
      </c>
      <c r="N7720" s="37">
        <f t="shared" si="486"/>
        <v>304.2</v>
      </c>
    </row>
    <row r="7721" spans="1:14" ht="15.6" x14ac:dyDescent="0.3">
      <c r="A7721" s="39">
        <v>43787.5</v>
      </c>
      <c r="B7721" s="29">
        <f t="shared" si="483"/>
        <v>11</v>
      </c>
      <c r="C7721" s="34">
        <v>18</v>
      </c>
      <c r="D7721" s="35">
        <v>219.45</v>
      </c>
      <c r="E7721" s="36">
        <v>328.2</v>
      </c>
      <c r="F7721" s="37">
        <f t="shared" si="484"/>
        <v>547.65</v>
      </c>
      <c r="G7721" s="38"/>
      <c r="H7721" s="35">
        <v>246.48500000000001</v>
      </c>
      <c r="I7721" s="36">
        <v>242.16200000000001</v>
      </c>
      <c r="J7721" s="37">
        <f t="shared" si="485"/>
        <v>488.64700000000005</v>
      </c>
      <c r="K7721" s="38"/>
      <c r="L7721" s="35">
        <v>182.7</v>
      </c>
      <c r="M7721" s="36">
        <v>127.35</v>
      </c>
      <c r="N7721" s="37">
        <f t="shared" si="486"/>
        <v>310.04999999999995</v>
      </c>
    </row>
    <row r="7722" spans="1:14" ht="15.6" x14ac:dyDescent="0.3">
      <c r="A7722" s="40">
        <v>43787.541666666664</v>
      </c>
      <c r="B7722" s="29">
        <f t="shared" si="483"/>
        <v>11</v>
      </c>
      <c r="C7722" s="34">
        <v>18</v>
      </c>
      <c r="D7722" s="35">
        <v>242.4</v>
      </c>
      <c r="E7722" s="36">
        <v>321.75</v>
      </c>
      <c r="F7722" s="37">
        <f t="shared" si="484"/>
        <v>564.15</v>
      </c>
      <c r="G7722" s="38"/>
      <c r="H7722" s="35">
        <v>238.93600000000001</v>
      </c>
      <c r="I7722" s="36">
        <v>244.99600000000001</v>
      </c>
      <c r="J7722" s="37">
        <f t="shared" si="485"/>
        <v>483.93200000000002</v>
      </c>
      <c r="K7722" s="38"/>
      <c r="L7722" s="35">
        <v>181.8</v>
      </c>
      <c r="M7722" s="36">
        <v>128.85</v>
      </c>
      <c r="N7722" s="37">
        <f t="shared" si="486"/>
        <v>310.64999999999998</v>
      </c>
    </row>
    <row r="7723" spans="1:14" ht="15.6" x14ac:dyDescent="0.3">
      <c r="A7723" s="39">
        <v>43787.583333333336</v>
      </c>
      <c r="B7723" s="29">
        <f t="shared" si="483"/>
        <v>11</v>
      </c>
      <c r="C7723" s="34">
        <v>18</v>
      </c>
      <c r="D7723" s="35">
        <v>243.3</v>
      </c>
      <c r="E7723" s="36">
        <v>329.4</v>
      </c>
      <c r="F7723" s="37">
        <f t="shared" si="484"/>
        <v>572.70000000000005</v>
      </c>
      <c r="G7723" s="38"/>
      <c r="H7723" s="35">
        <v>246.86500000000001</v>
      </c>
      <c r="I7723" s="36">
        <v>251.21299999999999</v>
      </c>
      <c r="J7723" s="37">
        <f t="shared" si="485"/>
        <v>498.07799999999997</v>
      </c>
      <c r="K7723" s="38"/>
      <c r="L7723" s="35">
        <v>184.5</v>
      </c>
      <c r="M7723" s="36">
        <v>132.15</v>
      </c>
      <c r="N7723" s="37">
        <f t="shared" si="486"/>
        <v>316.64999999999998</v>
      </c>
    </row>
    <row r="7724" spans="1:14" ht="15.6" x14ac:dyDescent="0.3">
      <c r="A7724" s="40">
        <v>43787.625</v>
      </c>
      <c r="B7724" s="29">
        <f t="shared" si="483"/>
        <v>11</v>
      </c>
      <c r="C7724" s="34">
        <v>18</v>
      </c>
      <c r="D7724" s="35">
        <v>248.1</v>
      </c>
      <c r="E7724" s="36">
        <v>321.45</v>
      </c>
      <c r="F7724" s="37">
        <f t="shared" si="484"/>
        <v>569.54999999999995</v>
      </c>
      <c r="G7724" s="38"/>
      <c r="H7724" s="35">
        <v>244.59700000000001</v>
      </c>
      <c r="I7724" s="36">
        <v>247.774</v>
      </c>
      <c r="J7724" s="37">
        <f t="shared" si="485"/>
        <v>492.37099999999998</v>
      </c>
      <c r="K7724" s="38"/>
      <c r="L7724" s="35">
        <v>178.65</v>
      </c>
      <c r="M7724" s="36">
        <v>129.30000000000001</v>
      </c>
      <c r="N7724" s="37">
        <f t="shared" si="486"/>
        <v>307.95000000000005</v>
      </c>
    </row>
    <row r="7725" spans="1:14" ht="15.6" x14ac:dyDescent="0.3">
      <c r="A7725" s="39">
        <v>43787.666666666664</v>
      </c>
      <c r="B7725" s="29">
        <f t="shared" si="483"/>
        <v>11</v>
      </c>
      <c r="C7725" s="34">
        <v>18</v>
      </c>
      <c r="D7725" s="35">
        <v>249.3</v>
      </c>
      <c r="E7725" s="36">
        <v>317.85000000000002</v>
      </c>
      <c r="F7725" s="37">
        <f t="shared" si="484"/>
        <v>567.15000000000009</v>
      </c>
      <c r="G7725" s="38"/>
      <c r="H7725" s="35">
        <v>239.941</v>
      </c>
      <c r="I7725" s="36">
        <v>244.09</v>
      </c>
      <c r="J7725" s="37">
        <f t="shared" si="485"/>
        <v>484.03100000000001</v>
      </c>
      <c r="K7725" s="38"/>
      <c r="L7725" s="35">
        <v>176.85</v>
      </c>
      <c r="M7725" s="36">
        <v>127.95</v>
      </c>
      <c r="N7725" s="37">
        <f t="shared" si="486"/>
        <v>304.8</v>
      </c>
    </row>
    <row r="7726" spans="1:14" ht="15.6" x14ac:dyDescent="0.3">
      <c r="A7726" s="40">
        <v>43787.708333333336</v>
      </c>
      <c r="B7726" s="29">
        <f t="shared" si="483"/>
        <v>11</v>
      </c>
      <c r="C7726" s="34">
        <v>18</v>
      </c>
      <c r="D7726" s="35">
        <v>241.8</v>
      </c>
      <c r="E7726" s="36">
        <v>296.7</v>
      </c>
      <c r="F7726" s="37">
        <f t="shared" si="484"/>
        <v>538.5</v>
      </c>
      <c r="G7726" s="38"/>
      <c r="H7726" s="35">
        <v>234.37299999999999</v>
      </c>
      <c r="I7726" s="36">
        <v>237.55199999999999</v>
      </c>
      <c r="J7726" s="37">
        <f t="shared" si="485"/>
        <v>471.92499999999995</v>
      </c>
      <c r="K7726" s="38"/>
      <c r="L7726" s="35">
        <v>173.4</v>
      </c>
      <c r="M7726" s="36">
        <v>126.45</v>
      </c>
      <c r="N7726" s="37">
        <f t="shared" si="486"/>
        <v>299.85000000000002</v>
      </c>
    </row>
    <row r="7727" spans="1:14" ht="15.6" x14ac:dyDescent="0.3">
      <c r="A7727" s="39">
        <v>43787.75</v>
      </c>
      <c r="B7727" s="29">
        <f t="shared" si="483"/>
        <v>11</v>
      </c>
      <c r="C7727" s="34">
        <v>18</v>
      </c>
      <c r="D7727" s="35">
        <v>229.05</v>
      </c>
      <c r="E7727" s="36">
        <v>232.35</v>
      </c>
      <c r="F7727" s="37">
        <f t="shared" si="484"/>
        <v>461.4</v>
      </c>
      <c r="G7727" s="38"/>
      <c r="H7727" s="35">
        <v>227.512</v>
      </c>
      <c r="I7727" s="36">
        <v>233.852</v>
      </c>
      <c r="J7727" s="37">
        <f t="shared" si="485"/>
        <v>461.36400000000003</v>
      </c>
      <c r="K7727" s="38"/>
      <c r="L7727" s="35">
        <v>169.05</v>
      </c>
      <c r="M7727" s="36">
        <v>122.55</v>
      </c>
      <c r="N7727" s="37">
        <f t="shared" si="486"/>
        <v>291.60000000000002</v>
      </c>
    </row>
    <row r="7728" spans="1:14" ht="15.6" x14ac:dyDescent="0.3">
      <c r="A7728" s="40">
        <v>43787.791666666664</v>
      </c>
      <c r="B7728" s="29">
        <f t="shared" si="483"/>
        <v>11</v>
      </c>
      <c r="C7728" s="34">
        <v>18</v>
      </c>
      <c r="D7728" s="35">
        <v>229.35</v>
      </c>
      <c r="E7728" s="36">
        <v>271.05</v>
      </c>
      <c r="F7728" s="37">
        <f t="shared" si="484"/>
        <v>500.4</v>
      </c>
      <c r="G7728" s="38"/>
      <c r="H7728" s="35">
        <v>215.858</v>
      </c>
      <c r="I7728" s="36">
        <v>218.51300000000001</v>
      </c>
      <c r="J7728" s="37">
        <f t="shared" si="485"/>
        <v>434.37099999999998</v>
      </c>
      <c r="K7728" s="38"/>
      <c r="L7728" s="35">
        <v>154.94999999999999</v>
      </c>
      <c r="M7728" s="36">
        <v>112.5</v>
      </c>
      <c r="N7728" s="37">
        <f t="shared" si="486"/>
        <v>267.45</v>
      </c>
    </row>
    <row r="7729" spans="1:14" ht="15.6" x14ac:dyDescent="0.3">
      <c r="A7729" s="39">
        <v>43787.833333333336</v>
      </c>
      <c r="B7729" s="29">
        <f t="shared" si="483"/>
        <v>11</v>
      </c>
      <c r="C7729" s="34">
        <v>18</v>
      </c>
      <c r="D7729" s="35">
        <v>215.55</v>
      </c>
      <c r="E7729" s="36">
        <v>211.95</v>
      </c>
      <c r="F7729" s="37">
        <f t="shared" si="484"/>
        <v>427.5</v>
      </c>
      <c r="G7729" s="38"/>
      <c r="H7729" s="35">
        <v>181.083</v>
      </c>
      <c r="I7729" s="36">
        <v>186.15799999999999</v>
      </c>
      <c r="J7729" s="37">
        <f t="shared" si="485"/>
        <v>367.24099999999999</v>
      </c>
      <c r="K7729" s="38"/>
      <c r="L7729" s="35">
        <v>116.85</v>
      </c>
      <c r="M7729" s="36">
        <v>95.1</v>
      </c>
      <c r="N7729" s="37">
        <f t="shared" si="486"/>
        <v>211.95</v>
      </c>
    </row>
    <row r="7730" spans="1:14" ht="15.6" x14ac:dyDescent="0.3">
      <c r="A7730" s="40">
        <v>43787.875</v>
      </c>
      <c r="B7730" s="29">
        <f t="shared" si="483"/>
        <v>11</v>
      </c>
      <c r="C7730" s="34">
        <v>18</v>
      </c>
      <c r="D7730" s="35">
        <v>211.8</v>
      </c>
      <c r="E7730" s="36">
        <v>177.9</v>
      </c>
      <c r="F7730" s="37">
        <f t="shared" si="484"/>
        <v>389.70000000000005</v>
      </c>
      <c r="G7730" s="38"/>
      <c r="H7730" s="35">
        <v>171.84800000000001</v>
      </c>
      <c r="I7730" s="36">
        <v>177.06800000000001</v>
      </c>
      <c r="J7730" s="37">
        <f t="shared" si="485"/>
        <v>348.91600000000005</v>
      </c>
      <c r="K7730" s="38"/>
      <c r="L7730" s="35">
        <v>106.05</v>
      </c>
      <c r="M7730" s="36">
        <v>88.35</v>
      </c>
      <c r="N7730" s="37">
        <f t="shared" si="486"/>
        <v>194.39999999999998</v>
      </c>
    </row>
    <row r="7731" spans="1:14" ht="15.6" x14ac:dyDescent="0.3">
      <c r="A7731" s="39">
        <v>43787.916666666664</v>
      </c>
      <c r="B7731" s="29">
        <f t="shared" si="483"/>
        <v>11</v>
      </c>
      <c r="C7731" s="34">
        <v>18</v>
      </c>
      <c r="D7731" s="35">
        <v>203.55</v>
      </c>
      <c r="E7731" s="36">
        <v>232.65</v>
      </c>
      <c r="F7731" s="37">
        <f t="shared" si="484"/>
        <v>436.20000000000005</v>
      </c>
      <c r="G7731" s="38"/>
      <c r="H7731" s="35">
        <v>173.83500000000001</v>
      </c>
      <c r="I7731" s="36">
        <v>174.672</v>
      </c>
      <c r="J7731" s="37">
        <f t="shared" si="485"/>
        <v>348.50700000000001</v>
      </c>
      <c r="K7731" s="38"/>
      <c r="L7731" s="35">
        <v>108.15</v>
      </c>
      <c r="M7731" s="36">
        <v>85.05</v>
      </c>
      <c r="N7731" s="37">
        <f t="shared" si="486"/>
        <v>193.2</v>
      </c>
    </row>
    <row r="7732" spans="1:14" ht="15.6" x14ac:dyDescent="0.3">
      <c r="A7732" s="40">
        <v>43787.958333333336</v>
      </c>
      <c r="B7732" s="29">
        <f t="shared" si="483"/>
        <v>11</v>
      </c>
      <c r="C7732" s="34">
        <v>18</v>
      </c>
      <c r="D7732" s="35">
        <v>173.85</v>
      </c>
      <c r="E7732" s="36">
        <v>151.80000000000001</v>
      </c>
      <c r="F7732" s="37">
        <f t="shared" si="484"/>
        <v>325.64999999999998</v>
      </c>
      <c r="G7732" s="38"/>
      <c r="H7732" s="35">
        <v>172.83099999999999</v>
      </c>
      <c r="I7732" s="36">
        <v>166.68100000000001</v>
      </c>
      <c r="J7732" s="37">
        <f t="shared" si="485"/>
        <v>339.512</v>
      </c>
      <c r="K7732" s="38"/>
      <c r="L7732" s="35">
        <v>106.2</v>
      </c>
      <c r="M7732" s="36">
        <v>80.25</v>
      </c>
      <c r="N7732" s="37">
        <f t="shared" si="486"/>
        <v>186.45</v>
      </c>
    </row>
    <row r="7733" spans="1:14" ht="15.6" x14ac:dyDescent="0.3">
      <c r="A7733" s="39">
        <v>43787</v>
      </c>
      <c r="B7733" s="29">
        <f t="shared" si="483"/>
        <v>11</v>
      </c>
      <c r="C7733" s="34">
        <v>18</v>
      </c>
      <c r="D7733" s="35">
        <v>156.30000000000001</v>
      </c>
      <c r="E7733" s="36">
        <v>150.9</v>
      </c>
      <c r="F7733" s="37">
        <f t="shared" si="484"/>
        <v>307.20000000000005</v>
      </c>
      <c r="G7733" s="38"/>
      <c r="H7733" s="35">
        <v>167.899</v>
      </c>
      <c r="I7733" s="36">
        <v>163.738</v>
      </c>
      <c r="J7733" s="37">
        <f t="shared" si="485"/>
        <v>331.637</v>
      </c>
      <c r="K7733" s="38"/>
      <c r="L7733" s="35">
        <v>102</v>
      </c>
      <c r="M7733" s="36">
        <v>71.849999999999994</v>
      </c>
      <c r="N7733" s="37">
        <f t="shared" si="486"/>
        <v>173.85</v>
      </c>
    </row>
    <row r="7734" spans="1:14" ht="15.6" x14ac:dyDescent="0.3">
      <c r="A7734" s="40">
        <v>43788.041666666664</v>
      </c>
      <c r="B7734" s="29">
        <f t="shared" si="483"/>
        <v>11</v>
      </c>
      <c r="C7734" s="34">
        <v>19</v>
      </c>
      <c r="D7734" s="35">
        <v>139.35</v>
      </c>
      <c r="E7734" s="36">
        <v>190.8</v>
      </c>
      <c r="F7734" s="37">
        <f t="shared" si="484"/>
        <v>330.15</v>
      </c>
      <c r="G7734" s="38"/>
      <c r="H7734" s="35">
        <v>160.49299999999999</v>
      </c>
      <c r="I7734" s="36">
        <v>135.95099999999999</v>
      </c>
      <c r="J7734" s="37">
        <f t="shared" si="485"/>
        <v>296.44399999999996</v>
      </c>
      <c r="K7734" s="38"/>
      <c r="L7734" s="35">
        <v>94.95</v>
      </c>
      <c r="M7734" s="36">
        <v>66</v>
      </c>
      <c r="N7734" s="37">
        <f t="shared" si="486"/>
        <v>160.94999999999999</v>
      </c>
    </row>
    <row r="7735" spans="1:14" ht="15.6" x14ac:dyDescent="0.3">
      <c r="A7735" s="39">
        <v>43788.083333333336</v>
      </c>
      <c r="B7735" s="29">
        <f t="shared" si="483"/>
        <v>11</v>
      </c>
      <c r="C7735" s="34">
        <v>19</v>
      </c>
      <c r="D7735" s="35">
        <v>131.25</v>
      </c>
      <c r="E7735" s="36">
        <v>119.55</v>
      </c>
      <c r="F7735" s="37">
        <f t="shared" si="484"/>
        <v>250.8</v>
      </c>
      <c r="G7735" s="38"/>
      <c r="H7735" s="35">
        <v>155.422</v>
      </c>
      <c r="I7735" s="36">
        <v>115.947</v>
      </c>
      <c r="J7735" s="37">
        <f t="shared" si="485"/>
        <v>271.36900000000003</v>
      </c>
      <c r="K7735" s="38"/>
      <c r="L7735" s="35">
        <v>87.45</v>
      </c>
      <c r="M7735" s="36">
        <v>68.099999999999994</v>
      </c>
      <c r="N7735" s="37">
        <f t="shared" si="486"/>
        <v>155.55000000000001</v>
      </c>
    </row>
    <row r="7736" spans="1:14" ht="15.6" x14ac:dyDescent="0.3">
      <c r="A7736" s="40">
        <v>43788.125</v>
      </c>
      <c r="B7736" s="29">
        <f t="shared" si="483"/>
        <v>11</v>
      </c>
      <c r="C7736" s="34">
        <v>19</v>
      </c>
      <c r="D7736" s="35">
        <v>126.15</v>
      </c>
      <c r="E7736" s="36">
        <v>127.8</v>
      </c>
      <c r="F7736" s="37">
        <f t="shared" si="484"/>
        <v>253.95</v>
      </c>
      <c r="G7736" s="38"/>
      <c r="H7736" s="35">
        <v>155.119</v>
      </c>
      <c r="I7736" s="36">
        <v>117.669</v>
      </c>
      <c r="J7736" s="37">
        <f t="shared" si="485"/>
        <v>272.78800000000001</v>
      </c>
      <c r="K7736" s="38"/>
      <c r="L7736" s="35">
        <v>87</v>
      </c>
      <c r="M7736" s="36">
        <v>67.8</v>
      </c>
      <c r="N7736" s="37">
        <f t="shared" si="486"/>
        <v>154.80000000000001</v>
      </c>
    </row>
    <row r="7737" spans="1:14" ht="15.6" x14ac:dyDescent="0.3">
      <c r="A7737" s="39">
        <v>43788.166666666664</v>
      </c>
      <c r="B7737" s="29">
        <f t="shared" si="483"/>
        <v>11</v>
      </c>
      <c r="C7737" s="34">
        <v>19</v>
      </c>
      <c r="D7737" s="35">
        <v>126.45</v>
      </c>
      <c r="E7737" s="36">
        <v>173.55</v>
      </c>
      <c r="F7737" s="37">
        <f t="shared" si="484"/>
        <v>300</v>
      </c>
      <c r="G7737" s="38"/>
      <c r="H7737" s="35">
        <v>154.44300000000001</v>
      </c>
      <c r="I7737" s="36">
        <v>119.011</v>
      </c>
      <c r="J7737" s="37">
        <f t="shared" si="485"/>
        <v>273.45400000000001</v>
      </c>
      <c r="K7737" s="38"/>
      <c r="L7737" s="35">
        <v>86.85</v>
      </c>
      <c r="M7737" s="36">
        <v>68.7</v>
      </c>
      <c r="N7737" s="37">
        <f t="shared" si="486"/>
        <v>155.55000000000001</v>
      </c>
    </row>
    <row r="7738" spans="1:14" ht="15.6" x14ac:dyDescent="0.3">
      <c r="A7738" s="40">
        <v>43788.208333333336</v>
      </c>
      <c r="B7738" s="29">
        <f t="shared" si="483"/>
        <v>11</v>
      </c>
      <c r="C7738" s="34">
        <v>19</v>
      </c>
      <c r="D7738" s="35">
        <v>125.7</v>
      </c>
      <c r="E7738" s="36">
        <v>117.3</v>
      </c>
      <c r="F7738" s="37">
        <f t="shared" si="484"/>
        <v>243</v>
      </c>
      <c r="G7738" s="38"/>
      <c r="H7738" s="35">
        <v>159.03800000000001</v>
      </c>
      <c r="I7738" s="36">
        <v>125.72499999999999</v>
      </c>
      <c r="J7738" s="37">
        <f t="shared" si="485"/>
        <v>284.76300000000003</v>
      </c>
      <c r="K7738" s="38"/>
      <c r="L7738" s="35">
        <v>95.25</v>
      </c>
      <c r="M7738" s="36">
        <v>68.25</v>
      </c>
      <c r="N7738" s="37">
        <f t="shared" si="486"/>
        <v>163.5</v>
      </c>
    </row>
    <row r="7739" spans="1:14" ht="15.6" x14ac:dyDescent="0.3">
      <c r="A7739" s="39">
        <v>43788.25</v>
      </c>
      <c r="B7739" s="29">
        <f t="shared" si="483"/>
        <v>11</v>
      </c>
      <c r="C7739" s="34">
        <v>19</v>
      </c>
      <c r="D7739" s="35">
        <v>126.9</v>
      </c>
      <c r="E7739" s="36">
        <v>124.65</v>
      </c>
      <c r="F7739" s="37">
        <f t="shared" si="484"/>
        <v>251.55</v>
      </c>
      <c r="G7739" s="38"/>
      <c r="H7739" s="35">
        <v>167.935</v>
      </c>
      <c r="I7739" s="36">
        <v>124.011</v>
      </c>
      <c r="J7739" s="37">
        <f t="shared" si="485"/>
        <v>291.94600000000003</v>
      </c>
      <c r="K7739" s="38"/>
      <c r="L7739" s="35">
        <v>100.65</v>
      </c>
      <c r="M7739" s="36">
        <v>67.349999999999994</v>
      </c>
      <c r="N7739" s="37">
        <f t="shared" si="486"/>
        <v>168</v>
      </c>
    </row>
    <row r="7740" spans="1:14" ht="15.6" x14ac:dyDescent="0.3">
      <c r="A7740" s="40">
        <v>43788.291666666664</v>
      </c>
      <c r="B7740" s="29">
        <f t="shared" si="483"/>
        <v>11</v>
      </c>
      <c r="C7740" s="34">
        <v>19</v>
      </c>
      <c r="D7740" s="35">
        <v>124.8</v>
      </c>
      <c r="E7740" s="36">
        <v>131.1</v>
      </c>
      <c r="F7740" s="37">
        <f t="shared" si="484"/>
        <v>255.89999999999998</v>
      </c>
      <c r="G7740" s="38"/>
      <c r="H7740" s="35">
        <v>177.63300000000001</v>
      </c>
      <c r="I7740" s="36">
        <v>142.41999999999999</v>
      </c>
      <c r="J7740" s="37">
        <f t="shared" si="485"/>
        <v>320.053</v>
      </c>
      <c r="K7740" s="38"/>
      <c r="L7740" s="35">
        <v>103.05</v>
      </c>
      <c r="M7740" s="36">
        <v>68.55</v>
      </c>
      <c r="N7740" s="37">
        <f t="shared" si="486"/>
        <v>171.6</v>
      </c>
    </row>
    <row r="7741" spans="1:14" ht="15.6" x14ac:dyDescent="0.3">
      <c r="A7741" s="39">
        <v>43788.333333333336</v>
      </c>
      <c r="B7741" s="29">
        <f t="shared" si="483"/>
        <v>11</v>
      </c>
      <c r="C7741" s="34">
        <v>19</v>
      </c>
      <c r="D7741" s="35">
        <v>156.9</v>
      </c>
      <c r="E7741" s="36">
        <v>156.15</v>
      </c>
      <c r="F7741" s="37">
        <f t="shared" si="484"/>
        <v>313.05</v>
      </c>
      <c r="G7741" s="38"/>
      <c r="H7741" s="35">
        <v>185.988</v>
      </c>
      <c r="I7741" s="36">
        <v>159.65600000000001</v>
      </c>
      <c r="J7741" s="37">
        <f t="shared" si="485"/>
        <v>345.64400000000001</v>
      </c>
      <c r="K7741" s="38"/>
      <c r="L7741" s="35">
        <v>107.7</v>
      </c>
      <c r="M7741" s="36">
        <v>77.099999999999994</v>
      </c>
      <c r="N7741" s="37">
        <f t="shared" si="486"/>
        <v>184.8</v>
      </c>
    </row>
    <row r="7742" spans="1:14" ht="15.6" x14ac:dyDescent="0.3">
      <c r="A7742" s="40">
        <v>43788.375</v>
      </c>
      <c r="B7742" s="29">
        <f t="shared" si="483"/>
        <v>11</v>
      </c>
      <c r="C7742" s="34">
        <v>19</v>
      </c>
      <c r="D7742" s="35">
        <v>205.2</v>
      </c>
      <c r="E7742" s="36">
        <v>201</v>
      </c>
      <c r="F7742" s="37">
        <f t="shared" si="484"/>
        <v>406.2</v>
      </c>
      <c r="G7742" s="38"/>
      <c r="H7742" s="35">
        <v>210.40700000000001</v>
      </c>
      <c r="I7742" s="36">
        <v>198.77600000000001</v>
      </c>
      <c r="J7742" s="37">
        <f t="shared" si="485"/>
        <v>409.18299999999999</v>
      </c>
      <c r="K7742" s="38"/>
      <c r="L7742" s="35">
        <v>144.30000000000001</v>
      </c>
      <c r="M7742" s="36">
        <v>103.95</v>
      </c>
      <c r="N7742" s="37">
        <f t="shared" si="486"/>
        <v>248.25</v>
      </c>
    </row>
    <row r="7743" spans="1:14" ht="15.6" x14ac:dyDescent="0.3">
      <c r="A7743" s="39">
        <v>43788.416666666664</v>
      </c>
      <c r="B7743" s="29">
        <f t="shared" si="483"/>
        <v>11</v>
      </c>
      <c r="C7743" s="34">
        <v>19</v>
      </c>
      <c r="D7743" s="35">
        <v>218.55</v>
      </c>
      <c r="E7743" s="36">
        <v>229.2</v>
      </c>
      <c r="F7743" s="37">
        <f t="shared" si="484"/>
        <v>447.75</v>
      </c>
      <c r="G7743" s="38"/>
      <c r="H7743" s="35">
        <v>230.80099999999999</v>
      </c>
      <c r="I7743" s="36">
        <v>224.667</v>
      </c>
      <c r="J7743" s="37">
        <f t="shared" si="485"/>
        <v>455.46799999999996</v>
      </c>
      <c r="K7743" s="38"/>
      <c r="L7743" s="35">
        <v>165.45</v>
      </c>
      <c r="M7743" s="36">
        <v>114</v>
      </c>
      <c r="N7743" s="37">
        <f t="shared" si="486"/>
        <v>279.45</v>
      </c>
    </row>
    <row r="7744" spans="1:14" ht="15.6" x14ac:dyDescent="0.3">
      <c r="A7744" s="40">
        <v>43788.458333333336</v>
      </c>
      <c r="B7744" s="29">
        <f t="shared" si="483"/>
        <v>11</v>
      </c>
      <c r="C7744" s="34">
        <v>19</v>
      </c>
      <c r="D7744" s="35">
        <v>227.4</v>
      </c>
      <c r="E7744" s="36">
        <v>269.55</v>
      </c>
      <c r="F7744" s="37">
        <f t="shared" si="484"/>
        <v>496.95000000000005</v>
      </c>
      <c r="G7744" s="38"/>
      <c r="H7744" s="35">
        <v>248.572</v>
      </c>
      <c r="I7744" s="36">
        <v>239.22399999999999</v>
      </c>
      <c r="J7744" s="37">
        <f t="shared" si="485"/>
        <v>487.79599999999999</v>
      </c>
      <c r="K7744" s="38"/>
      <c r="L7744" s="35">
        <v>178.65</v>
      </c>
      <c r="M7744" s="36">
        <v>126.3</v>
      </c>
      <c r="N7744" s="37">
        <f t="shared" si="486"/>
        <v>304.95</v>
      </c>
    </row>
    <row r="7745" spans="1:14" ht="15.6" x14ac:dyDescent="0.3">
      <c r="A7745" s="39">
        <v>43788.5</v>
      </c>
      <c r="B7745" s="29">
        <f t="shared" si="483"/>
        <v>11</v>
      </c>
      <c r="C7745" s="34">
        <v>19</v>
      </c>
      <c r="D7745" s="35">
        <v>234.75</v>
      </c>
      <c r="E7745" s="36">
        <v>277.2</v>
      </c>
      <c r="F7745" s="37">
        <f t="shared" si="484"/>
        <v>511.95</v>
      </c>
      <c r="G7745" s="38"/>
      <c r="H7745" s="35">
        <v>245.92500000000001</v>
      </c>
      <c r="I7745" s="36">
        <v>246.90899999999999</v>
      </c>
      <c r="J7745" s="37">
        <f t="shared" si="485"/>
        <v>492.834</v>
      </c>
      <c r="K7745" s="38"/>
      <c r="L7745" s="35">
        <v>183.75</v>
      </c>
      <c r="M7745" s="36">
        <v>128.55000000000001</v>
      </c>
      <c r="N7745" s="37">
        <f t="shared" si="486"/>
        <v>312.3</v>
      </c>
    </row>
    <row r="7746" spans="1:14" ht="15.6" x14ac:dyDescent="0.3">
      <c r="A7746" s="40">
        <v>43788.541666666664</v>
      </c>
      <c r="B7746" s="29">
        <f t="shared" si="483"/>
        <v>11</v>
      </c>
      <c r="C7746" s="34">
        <v>19</v>
      </c>
      <c r="D7746" s="35">
        <v>247.95</v>
      </c>
      <c r="E7746" s="36">
        <v>268.5</v>
      </c>
      <c r="F7746" s="37">
        <f t="shared" si="484"/>
        <v>516.45000000000005</v>
      </c>
      <c r="G7746" s="38"/>
      <c r="H7746" s="35">
        <v>244.86600000000001</v>
      </c>
      <c r="I7746" s="36">
        <v>247.48699999999999</v>
      </c>
      <c r="J7746" s="37">
        <f t="shared" si="485"/>
        <v>492.35300000000001</v>
      </c>
      <c r="K7746" s="38"/>
      <c r="L7746" s="35">
        <v>185.7</v>
      </c>
      <c r="M7746" s="36">
        <v>130.05000000000001</v>
      </c>
      <c r="N7746" s="37">
        <f t="shared" si="486"/>
        <v>315.75</v>
      </c>
    </row>
    <row r="7747" spans="1:14" ht="15.6" x14ac:dyDescent="0.3">
      <c r="A7747" s="39">
        <v>43788.583333333336</v>
      </c>
      <c r="B7747" s="29">
        <f t="shared" si="483"/>
        <v>11</v>
      </c>
      <c r="C7747" s="34">
        <v>19</v>
      </c>
      <c r="D7747" s="35">
        <v>244.8</v>
      </c>
      <c r="E7747" s="36">
        <v>267.45</v>
      </c>
      <c r="F7747" s="37">
        <f t="shared" si="484"/>
        <v>512.25</v>
      </c>
      <c r="G7747" s="38"/>
      <c r="H7747" s="35">
        <v>255.208</v>
      </c>
      <c r="I7747" s="36">
        <v>253.661</v>
      </c>
      <c r="J7747" s="37">
        <f t="shared" si="485"/>
        <v>508.86900000000003</v>
      </c>
      <c r="K7747" s="38"/>
      <c r="L7747" s="35">
        <v>186.45</v>
      </c>
      <c r="M7747" s="36">
        <v>130.94999999999999</v>
      </c>
      <c r="N7747" s="37">
        <f t="shared" si="486"/>
        <v>317.39999999999998</v>
      </c>
    </row>
    <row r="7748" spans="1:14" ht="15.6" x14ac:dyDescent="0.3">
      <c r="A7748" s="40">
        <v>43788.625</v>
      </c>
      <c r="B7748" s="29">
        <f t="shared" si="483"/>
        <v>11</v>
      </c>
      <c r="C7748" s="34">
        <v>19</v>
      </c>
      <c r="D7748" s="35">
        <v>246.3</v>
      </c>
      <c r="E7748" s="36">
        <v>267.89999999999998</v>
      </c>
      <c r="F7748" s="37">
        <f t="shared" si="484"/>
        <v>514.20000000000005</v>
      </c>
      <c r="G7748" s="38"/>
      <c r="H7748" s="35">
        <v>246.934</v>
      </c>
      <c r="I7748" s="36">
        <v>250.56399999999999</v>
      </c>
      <c r="J7748" s="37">
        <f t="shared" si="485"/>
        <v>497.49799999999999</v>
      </c>
      <c r="K7748" s="38"/>
      <c r="L7748" s="35">
        <v>181.8</v>
      </c>
      <c r="M7748" s="36">
        <v>128.85</v>
      </c>
      <c r="N7748" s="37">
        <f t="shared" si="486"/>
        <v>310.64999999999998</v>
      </c>
    </row>
    <row r="7749" spans="1:14" ht="15.6" x14ac:dyDescent="0.3">
      <c r="A7749" s="39">
        <v>43788.666666666664</v>
      </c>
      <c r="B7749" s="29">
        <f t="shared" si="483"/>
        <v>11</v>
      </c>
      <c r="C7749" s="34">
        <v>19</v>
      </c>
      <c r="D7749" s="35">
        <v>234.3</v>
      </c>
      <c r="E7749" s="36">
        <v>264.3</v>
      </c>
      <c r="F7749" s="37">
        <f t="shared" si="484"/>
        <v>498.6</v>
      </c>
      <c r="G7749" s="38"/>
      <c r="H7749" s="35">
        <v>248.54300000000001</v>
      </c>
      <c r="I7749" s="36">
        <v>247.071</v>
      </c>
      <c r="J7749" s="37">
        <f t="shared" si="485"/>
        <v>495.61400000000003</v>
      </c>
      <c r="K7749" s="38"/>
      <c r="L7749" s="35">
        <v>179.55</v>
      </c>
      <c r="M7749" s="36">
        <v>128.1</v>
      </c>
      <c r="N7749" s="37">
        <f t="shared" si="486"/>
        <v>307.64999999999998</v>
      </c>
    </row>
    <row r="7750" spans="1:14" ht="15.6" x14ac:dyDescent="0.3">
      <c r="A7750" s="40">
        <v>43788.708333333336</v>
      </c>
      <c r="B7750" s="29">
        <f t="shared" si="483"/>
        <v>11</v>
      </c>
      <c r="C7750" s="34">
        <v>19</v>
      </c>
      <c r="D7750" s="35">
        <v>231.6</v>
      </c>
      <c r="E7750" s="36">
        <v>248.25</v>
      </c>
      <c r="F7750" s="37">
        <f t="shared" si="484"/>
        <v>479.85</v>
      </c>
      <c r="G7750" s="38"/>
      <c r="H7750" s="35">
        <v>239.61099999999999</v>
      </c>
      <c r="I7750" s="36">
        <v>242.3</v>
      </c>
      <c r="J7750" s="37">
        <f t="shared" si="485"/>
        <v>481.911</v>
      </c>
      <c r="K7750" s="38"/>
      <c r="L7750" s="35">
        <v>175.35</v>
      </c>
      <c r="M7750" s="36">
        <v>127.95</v>
      </c>
      <c r="N7750" s="37">
        <f t="shared" si="486"/>
        <v>303.3</v>
      </c>
    </row>
    <row r="7751" spans="1:14" ht="15.6" x14ac:dyDescent="0.3">
      <c r="A7751" s="39">
        <v>43788.75</v>
      </c>
      <c r="B7751" s="29">
        <f t="shared" si="483"/>
        <v>11</v>
      </c>
      <c r="C7751" s="34">
        <v>19</v>
      </c>
      <c r="D7751" s="35">
        <v>226.5</v>
      </c>
      <c r="E7751" s="36">
        <v>233.85</v>
      </c>
      <c r="F7751" s="37">
        <f t="shared" si="484"/>
        <v>460.35</v>
      </c>
      <c r="G7751" s="38"/>
      <c r="H7751" s="35">
        <v>236.49600000000001</v>
      </c>
      <c r="I7751" s="36">
        <v>232.95500000000001</v>
      </c>
      <c r="J7751" s="37">
        <f t="shared" si="485"/>
        <v>469.45100000000002</v>
      </c>
      <c r="K7751" s="38"/>
      <c r="L7751" s="35">
        <v>170.7</v>
      </c>
      <c r="M7751" s="36">
        <v>124.5</v>
      </c>
      <c r="N7751" s="37">
        <f t="shared" si="486"/>
        <v>295.2</v>
      </c>
    </row>
    <row r="7752" spans="1:14" ht="15.6" x14ac:dyDescent="0.3">
      <c r="A7752" s="40">
        <v>43788.791666666664</v>
      </c>
      <c r="B7752" s="29">
        <f t="shared" ref="B7752:B7815" si="487">MONTH(A7752)</f>
        <v>11</v>
      </c>
      <c r="C7752" s="34">
        <v>19</v>
      </c>
      <c r="D7752" s="35">
        <v>225.9</v>
      </c>
      <c r="E7752" s="36">
        <v>213.15</v>
      </c>
      <c r="F7752" s="37">
        <f t="shared" ref="F7752:F7815" si="488">D7752+E7752</f>
        <v>439.05</v>
      </c>
      <c r="G7752" s="38"/>
      <c r="H7752" s="35">
        <v>218.25200000000001</v>
      </c>
      <c r="I7752" s="36">
        <v>217.518</v>
      </c>
      <c r="J7752" s="37">
        <f t="shared" ref="J7752:J7815" si="489">H7752+I7752</f>
        <v>435.77</v>
      </c>
      <c r="K7752" s="38"/>
      <c r="L7752" s="35">
        <v>154.94999999999999</v>
      </c>
      <c r="M7752" s="36">
        <v>116.1</v>
      </c>
      <c r="N7752" s="37">
        <f t="shared" ref="N7752:N7815" si="490">L7752+M7752</f>
        <v>271.04999999999995</v>
      </c>
    </row>
    <row r="7753" spans="1:14" ht="15.6" x14ac:dyDescent="0.3">
      <c r="A7753" s="39">
        <v>43788.833333333336</v>
      </c>
      <c r="B7753" s="29">
        <f t="shared" si="487"/>
        <v>11</v>
      </c>
      <c r="C7753" s="34">
        <v>19</v>
      </c>
      <c r="D7753" s="35">
        <v>225</v>
      </c>
      <c r="E7753" s="36">
        <v>190.35</v>
      </c>
      <c r="F7753" s="37">
        <f t="shared" si="488"/>
        <v>415.35</v>
      </c>
      <c r="G7753" s="38"/>
      <c r="H7753" s="35">
        <v>183.86500000000001</v>
      </c>
      <c r="I7753" s="36">
        <v>187.447</v>
      </c>
      <c r="J7753" s="37">
        <f t="shared" si="489"/>
        <v>371.31200000000001</v>
      </c>
      <c r="K7753" s="38"/>
      <c r="L7753" s="35">
        <v>118.65</v>
      </c>
      <c r="M7753" s="36">
        <v>94.95</v>
      </c>
      <c r="N7753" s="37">
        <f t="shared" si="490"/>
        <v>213.60000000000002</v>
      </c>
    </row>
    <row r="7754" spans="1:14" ht="15.6" x14ac:dyDescent="0.3">
      <c r="A7754" s="40">
        <v>43788.875</v>
      </c>
      <c r="B7754" s="29">
        <f t="shared" si="487"/>
        <v>11</v>
      </c>
      <c r="C7754" s="34">
        <v>19</v>
      </c>
      <c r="D7754" s="35">
        <v>213.75</v>
      </c>
      <c r="E7754" s="36">
        <v>181.05</v>
      </c>
      <c r="F7754" s="37">
        <f t="shared" si="488"/>
        <v>394.8</v>
      </c>
      <c r="G7754" s="38"/>
      <c r="H7754" s="35">
        <v>172.37100000000001</v>
      </c>
      <c r="I7754" s="36">
        <v>177.393</v>
      </c>
      <c r="J7754" s="37">
        <f t="shared" si="489"/>
        <v>349.76400000000001</v>
      </c>
      <c r="K7754" s="38"/>
      <c r="L7754" s="35">
        <v>110.1</v>
      </c>
      <c r="M7754" s="36">
        <v>86.4</v>
      </c>
      <c r="N7754" s="37">
        <f t="shared" si="490"/>
        <v>196.5</v>
      </c>
    </row>
    <row r="7755" spans="1:14" ht="15.6" x14ac:dyDescent="0.3">
      <c r="A7755" s="39">
        <v>43788.916666666664</v>
      </c>
      <c r="B7755" s="29">
        <f t="shared" si="487"/>
        <v>11</v>
      </c>
      <c r="C7755" s="34">
        <v>19</v>
      </c>
      <c r="D7755" s="35">
        <v>204</v>
      </c>
      <c r="E7755" s="36">
        <v>174</v>
      </c>
      <c r="F7755" s="37">
        <f t="shared" si="488"/>
        <v>378</v>
      </c>
      <c r="G7755" s="38"/>
      <c r="H7755" s="35">
        <v>175.565</v>
      </c>
      <c r="I7755" s="36">
        <v>171.51599999999999</v>
      </c>
      <c r="J7755" s="37">
        <f t="shared" si="489"/>
        <v>347.08100000000002</v>
      </c>
      <c r="K7755" s="38"/>
      <c r="L7755" s="35">
        <v>104.85</v>
      </c>
      <c r="M7755" s="36">
        <v>79.05</v>
      </c>
      <c r="N7755" s="37">
        <f t="shared" si="490"/>
        <v>183.89999999999998</v>
      </c>
    </row>
    <row r="7756" spans="1:14" ht="15.6" x14ac:dyDescent="0.3">
      <c r="A7756" s="40">
        <v>43788.958333333336</v>
      </c>
      <c r="B7756" s="29">
        <f t="shared" si="487"/>
        <v>11</v>
      </c>
      <c r="C7756" s="34">
        <v>19</v>
      </c>
      <c r="D7756" s="35">
        <v>176.85</v>
      </c>
      <c r="E7756" s="36">
        <v>148.05000000000001</v>
      </c>
      <c r="F7756" s="37">
        <f t="shared" si="488"/>
        <v>324.89999999999998</v>
      </c>
      <c r="G7756" s="38"/>
      <c r="H7756" s="35">
        <v>170.934</v>
      </c>
      <c r="I7756" s="36">
        <v>162.53</v>
      </c>
      <c r="J7756" s="37">
        <f t="shared" si="489"/>
        <v>333.464</v>
      </c>
      <c r="K7756" s="38"/>
      <c r="L7756" s="35">
        <v>106.5</v>
      </c>
      <c r="M7756" s="36">
        <v>74.849999999999994</v>
      </c>
      <c r="N7756" s="37">
        <f t="shared" si="490"/>
        <v>181.35</v>
      </c>
    </row>
    <row r="7757" spans="1:14" ht="15.6" x14ac:dyDescent="0.3">
      <c r="A7757" s="39">
        <v>43788</v>
      </c>
      <c r="B7757" s="29">
        <f t="shared" si="487"/>
        <v>11</v>
      </c>
      <c r="C7757" s="34">
        <v>19</v>
      </c>
      <c r="D7757" s="35">
        <v>159.9</v>
      </c>
      <c r="E7757" s="36">
        <v>141.75</v>
      </c>
      <c r="F7757" s="37">
        <f t="shared" si="488"/>
        <v>301.64999999999998</v>
      </c>
      <c r="G7757" s="38"/>
      <c r="H7757" s="35">
        <v>168.93</v>
      </c>
      <c r="I7757" s="36">
        <v>159.62100000000001</v>
      </c>
      <c r="J7757" s="37">
        <f t="shared" si="489"/>
        <v>328.55100000000004</v>
      </c>
      <c r="K7757" s="38"/>
      <c r="L7757" s="35">
        <v>103.35</v>
      </c>
      <c r="M7757" s="36">
        <v>77.400000000000006</v>
      </c>
      <c r="N7757" s="37">
        <f t="shared" si="490"/>
        <v>180.75</v>
      </c>
    </row>
    <row r="7758" spans="1:14" ht="15.6" x14ac:dyDescent="0.3">
      <c r="A7758" s="40">
        <v>43789.041666666664</v>
      </c>
      <c r="B7758" s="29">
        <f t="shared" si="487"/>
        <v>11</v>
      </c>
      <c r="C7758" s="34">
        <v>20</v>
      </c>
      <c r="D7758" s="35">
        <v>142.35</v>
      </c>
      <c r="E7758" s="36">
        <v>137.25</v>
      </c>
      <c r="F7758" s="37">
        <f t="shared" si="488"/>
        <v>279.60000000000002</v>
      </c>
      <c r="G7758" s="38"/>
      <c r="H7758" s="35">
        <v>159.244</v>
      </c>
      <c r="I7758" s="36">
        <v>133.95699999999999</v>
      </c>
      <c r="J7758" s="37">
        <f t="shared" si="489"/>
        <v>293.20100000000002</v>
      </c>
      <c r="K7758" s="38"/>
      <c r="L7758" s="35">
        <v>93.15</v>
      </c>
      <c r="M7758" s="36">
        <v>68.849999999999994</v>
      </c>
      <c r="N7758" s="37">
        <f t="shared" si="490"/>
        <v>162</v>
      </c>
    </row>
    <row r="7759" spans="1:14" ht="15.6" x14ac:dyDescent="0.3">
      <c r="A7759" s="39">
        <v>43789.083333333336</v>
      </c>
      <c r="B7759" s="29">
        <f t="shared" si="487"/>
        <v>11</v>
      </c>
      <c r="C7759" s="34">
        <v>20</v>
      </c>
      <c r="D7759" s="35">
        <v>128.69999999999999</v>
      </c>
      <c r="E7759" s="36">
        <v>114.15</v>
      </c>
      <c r="F7759" s="37">
        <f t="shared" si="488"/>
        <v>242.85</v>
      </c>
      <c r="G7759" s="38"/>
      <c r="H7759" s="35">
        <v>149.23099999999999</v>
      </c>
      <c r="I7759" s="36">
        <v>114.922</v>
      </c>
      <c r="J7759" s="37">
        <f t="shared" si="489"/>
        <v>264.15300000000002</v>
      </c>
      <c r="K7759" s="38"/>
      <c r="L7759" s="35">
        <v>86.4</v>
      </c>
      <c r="M7759" s="36">
        <v>65.849999999999994</v>
      </c>
      <c r="N7759" s="37">
        <f t="shared" si="490"/>
        <v>152.25</v>
      </c>
    </row>
    <row r="7760" spans="1:14" ht="15.6" x14ac:dyDescent="0.3">
      <c r="A7760" s="40">
        <v>43789.125</v>
      </c>
      <c r="B7760" s="29">
        <f t="shared" si="487"/>
        <v>11</v>
      </c>
      <c r="C7760" s="34">
        <v>20</v>
      </c>
      <c r="D7760" s="35">
        <v>121.5</v>
      </c>
      <c r="E7760" s="36">
        <v>106.8</v>
      </c>
      <c r="F7760" s="37">
        <f t="shared" si="488"/>
        <v>228.3</v>
      </c>
      <c r="G7760" s="38"/>
      <c r="H7760" s="35">
        <v>142.095</v>
      </c>
      <c r="I7760" s="36">
        <v>114.657</v>
      </c>
      <c r="J7760" s="37">
        <f t="shared" si="489"/>
        <v>256.75200000000001</v>
      </c>
      <c r="K7760" s="38"/>
      <c r="L7760" s="35">
        <v>86.55</v>
      </c>
      <c r="M7760" s="36">
        <v>64.5</v>
      </c>
      <c r="N7760" s="37">
        <f t="shared" si="490"/>
        <v>151.05000000000001</v>
      </c>
    </row>
    <row r="7761" spans="1:14" ht="15.6" x14ac:dyDescent="0.3">
      <c r="A7761" s="39">
        <v>43789.166666666664</v>
      </c>
      <c r="B7761" s="29">
        <f t="shared" si="487"/>
        <v>11</v>
      </c>
      <c r="C7761" s="34">
        <v>20</v>
      </c>
      <c r="D7761" s="35">
        <v>121.8</v>
      </c>
      <c r="E7761" s="36">
        <v>108.15</v>
      </c>
      <c r="F7761" s="37">
        <f t="shared" si="488"/>
        <v>229.95</v>
      </c>
      <c r="G7761" s="38"/>
      <c r="H7761" s="35">
        <v>142.339</v>
      </c>
      <c r="I7761" s="36">
        <v>118.462</v>
      </c>
      <c r="J7761" s="37">
        <f t="shared" si="489"/>
        <v>260.80099999999999</v>
      </c>
      <c r="K7761" s="38"/>
      <c r="L7761" s="35">
        <v>85.95</v>
      </c>
      <c r="M7761" s="36">
        <v>65.099999999999994</v>
      </c>
      <c r="N7761" s="37">
        <f t="shared" si="490"/>
        <v>151.05000000000001</v>
      </c>
    </row>
    <row r="7762" spans="1:14" ht="15.6" x14ac:dyDescent="0.3">
      <c r="A7762" s="40">
        <v>43789.208333333336</v>
      </c>
      <c r="B7762" s="29">
        <f t="shared" si="487"/>
        <v>11</v>
      </c>
      <c r="C7762" s="34">
        <v>20</v>
      </c>
      <c r="D7762" s="35">
        <v>123.3</v>
      </c>
      <c r="E7762" s="36">
        <v>107.1</v>
      </c>
      <c r="F7762" s="37">
        <f t="shared" si="488"/>
        <v>230.39999999999998</v>
      </c>
      <c r="G7762" s="38"/>
      <c r="H7762" s="35">
        <v>146.81899999999999</v>
      </c>
      <c r="I7762" s="36">
        <v>115.411</v>
      </c>
      <c r="J7762" s="37">
        <f t="shared" si="489"/>
        <v>262.23</v>
      </c>
      <c r="K7762" s="38"/>
      <c r="L7762" s="35">
        <v>85.5</v>
      </c>
      <c r="M7762" s="36">
        <v>65.099999999999994</v>
      </c>
      <c r="N7762" s="37">
        <f t="shared" si="490"/>
        <v>150.6</v>
      </c>
    </row>
    <row r="7763" spans="1:14" ht="15.6" x14ac:dyDescent="0.3">
      <c r="A7763" s="39">
        <v>43789.25</v>
      </c>
      <c r="B7763" s="29">
        <f t="shared" si="487"/>
        <v>11</v>
      </c>
      <c r="C7763" s="34">
        <v>20</v>
      </c>
      <c r="D7763" s="35">
        <v>122.1</v>
      </c>
      <c r="E7763" s="36">
        <v>114.75</v>
      </c>
      <c r="F7763" s="37">
        <f t="shared" si="488"/>
        <v>236.85</v>
      </c>
      <c r="G7763" s="38"/>
      <c r="H7763" s="35">
        <v>162.33199999999999</v>
      </c>
      <c r="I7763" s="36">
        <v>123.29</v>
      </c>
      <c r="J7763" s="37">
        <f t="shared" si="489"/>
        <v>285.62200000000001</v>
      </c>
      <c r="K7763" s="38"/>
      <c r="L7763" s="35">
        <v>90.6</v>
      </c>
      <c r="M7763" s="36">
        <v>65.25</v>
      </c>
      <c r="N7763" s="37">
        <f t="shared" si="490"/>
        <v>155.85</v>
      </c>
    </row>
    <row r="7764" spans="1:14" ht="15.6" x14ac:dyDescent="0.3">
      <c r="A7764" s="40">
        <v>43789.291666666664</v>
      </c>
      <c r="B7764" s="29">
        <f t="shared" si="487"/>
        <v>11</v>
      </c>
      <c r="C7764" s="34">
        <v>20</v>
      </c>
      <c r="D7764" s="35">
        <v>121.2</v>
      </c>
      <c r="E7764" s="36">
        <v>132.6</v>
      </c>
      <c r="F7764" s="37">
        <f t="shared" si="488"/>
        <v>253.8</v>
      </c>
      <c r="G7764" s="38"/>
      <c r="H7764" s="35">
        <v>179.69499999999999</v>
      </c>
      <c r="I7764" s="36">
        <v>143.548</v>
      </c>
      <c r="J7764" s="37">
        <f t="shared" si="489"/>
        <v>323.24299999999999</v>
      </c>
      <c r="K7764" s="38"/>
      <c r="L7764" s="35">
        <v>101.7</v>
      </c>
      <c r="M7764" s="36">
        <v>66.45</v>
      </c>
      <c r="N7764" s="37">
        <f t="shared" si="490"/>
        <v>168.15</v>
      </c>
    </row>
    <row r="7765" spans="1:14" ht="15.6" x14ac:dyDescent="0.3">
      <c r="A7765" s="39">
        <v>43789.333333333336</v>
      </c>
      <c r="B7765" s="29">
        <f t="shared" si="487"/>
        <v>11</v>
      </c>
      <c r="C7765" s="34">
        <v>20</v>
      </c>
      <c r="D7765" s="35">
        <v>134.69999999999999</v>
      </c>
      <c r="E7765" s="36">
        <v>159</v>
      </c>
      <c r="F7765" s="37">
        <f t="shared" si="488"/>
        <v>293.7</v>
      </c>
      <c r="G7765" s="38"/>
      <c r="H7765" s="35">
        <v>184.339</v>
      </c>
      <c r="I7765" s="36">
        <v>157.82</v>
      </c>
      <c r="J7765" s="37">
        <f t="shared" si="489"/>
        <v>342.15899999999999</v>
      </c>
      <c r="K7765" s="38"/>
      <c r="L7765" s="35">
        <v>104.1</v>
      </c>
      <c r="M7765" s="36">
        <v>72.45</v>
      </c>
      <c r="N7765" s="37">
        <f t="shared" si="490"/>
        <v>176.55</v>
      </c>
    </row>
    <row r="7766" spans="1:14" ht="15.6" x14ac:dyDescent="0.3">
      <c r="A7766" s="40">
        <v>43789.375</v>
      </c>
      <c r="B7766" s="29">
        <f t="shared" si="487"/>
        <v>11</v>
      </c>
      <c r="C7766" s="34">
        <v>20</v>
      </c>
      <c r="D7766" s="35">
        <v>169.5</v>
      </c>
      <c r="E7766" s="36">
        <v>204.75</v>
      </c>
      <c r="F7766" s="37">
        <f t="shared" si="488"/>
        <v>374.25</v>
      </c>
      <c r="G7766" s="38"/>
      <c r="H7766" s="35">
        <v>215.65299999999999</v>
      </c>
      <c r="I7766" s="36">
        <v>197.95099999999999</v>
      </c>
      <c r="J7766" s="37">
        <f t="shared" si="489"/>
        <v>413.60399999999998</v>
      </c>
      <c r="K7766" s="38"/>
      <c r="L7766" s="35">
        <v>144.75</v>
      </c>
      <c r="M7766" s="36">
        <v>107.4</v>
      </c>
      <c r="N7766" s="37">
        <f t="shared" si="490"/>
        <v>252.15</v>
      </c>
    </row>
    <row r="7767" spans="1:14" ht="15.6" x14ac:dyDescent="0.3">
      <c r="A7767" s="39">
        <v>43789.416666666664</v>
      </c>
      <c r="B7767" s="29">
        <f t="shared" si="487"/>
        <v>11</v>
      </c>
      <c r="C7767" s="34">
        <v>20</v>
      </c>
      <c r="D7767" s="35">
        <v>198.15</v>
      </c>
      <c r="E7767" s="36">
        <v>227.85</v>
      </c>
      <c r="F7767" s="37">
        <f t="shared" si="488"/>
        <v>426</v>
      </c>
      <c r="G7767" s="38"/>
      <c r="H7767" s="35">
        <v>237.857</v>
      </c>
      <c r="I7767" s="36">
        <v>224.25899999999999</v>
      </c>
      <c r="J7767" s="37">
        <f t="shared" si="489"/>
        <v>462.11599999999999</v>
      </c>
      <c r="K7767" s="38"/>
      <c r="L7767" s="35">
        <v>162.15</v>
      </c>
      <c r="M7767" s="36">
        <v>118.05</v>
      </c>
      <c r="N7767" s="37">
        <f t="shared" si="490"/>
        <v>280.2</v>
      </c>
    </row>
    <row r="7768" spans="1:14" ht="15.6" x14ac:dyDescent="0.3">
      <c r="A7768" s="40">
        <v>43789.458333333336</v>
      </c>
      <c r="B7768" s="29">
        <f t="shared" si="487"/>
        <v>11</v>
      </c>
      <c r="C7768" s="34">
        <v>20</v>
      </c>
      <c r="D7768" s="35">
        <v>213</v>
      </c>
      <c r="E7768" s="36">
        <v>255</v>
      </c>
      <c r="F7768" s="37">
        <f t="shared" si="488"/>
        <v>468</v>
      </c>
      <c r="G7768" s="38"/>
      <c r="H7768" s="35">
        <v>254.488</v>
      </c>
      <c r="I7768" s="36">
        <v>241.876</v>
      </c>
      <c r="J7768" s="37">
        <f t="shared" si="489"/>
        <v>496.36400000000003</v>
      </c>
      <c r="K7768" s="38"/>
      <c r="L7768" s="35">
        <v>180.15</v>
      </c>
      <c r="M7768" s="36">
        <v>130.19999999999999</v>
      </c>
      <c r="N7768" s="37">
        <f t="shared" si="490"/>
        <v>310.35000000000002</v>
      </c>
    </row>
    <row r="7769" spans="1:14" ht="15.6" x14ac:dyDescent="0.3">
      <c r="A7769" s="39">
        <v>43789.5</v>
      </c>
      <c r="B7769" s="29">
        <f t="shared" si="487"/>
        <v>11</v>
      </c>
      <c r="C7769" s="34">
        <v>20</v>
      </c>
      <c r="D7769" s="35">
        <v>228.6</v>
      </c>
      <c r="E7769" s="36">
        <v>252.75</v>
      </c>
      <c r="F7769" s="37">
        <f t="shared" si="488"/>
        <v>481.35</v>
      </c>
      <c r="G7769" s="38"/>
      <c r="H7769" s="35">
        <v>249.84700000000001</v>
      </c>
      <c r="I7769" s="36">
        <v>246.042</v>
      </c>
      <c r="J7769" s="37">
        <f t="shared" si="489"/>
        <v>495.88900000000001</v>
      </c>
      <c r="K7769" s="38"/>
      <c r="L7769" s="35">
        <v>184.35</v>
      </c>
      <c r="M7769" s="36">
        <v>132.6</v>
      </c>
      <c r="N7769" s="37">
        <f t="shared" si="490"/>
        <v>316.95</v>
      </c>
    </row>
    <row r="7770" spans="1:14" ht="15.6" x14ac:dyDescent="0.3">
      <c r="A7770" s="40">
        <v>43789.541666666664</v>
      </c>
      <c r="B7770" s="29">
        <f t="shared" si="487"/>
        <v>11</v>
      </c>
      <c r="C7770" s="34">
        <v>20</v>
      </c>
      <c r="D7770" s="35">
        <v>244.8</v>
      </c>
      <c r="E7770" s="36">
        <v>258.75</v>
      </c>
      <c r="F7770" s="37">
        <f t="shared" si="488"/>
        <v>503.55</v>
      </c>
      <c r="G7770" s="38"/>
      <c r="H7770" s="35">
        <v>251.40799999999999</v>
      </c>
      <c r="I7770" s="36">
        <v>248.43</v>
      </c>
      <c r="J7770" s="37">
        <f t="shared" si="489"/>
        <v>499.83799999999997</v>
      </c>
      <c r="K7770" s="38"/>
      <c r="L7770" s="35">
        <v>181.65</v>
      </c>
      <c r="M7770" s="36">
        <v>134.1</v>
      </c>
      <c r="N7770" s="37">
        <f t="shared" si="490"/>
        <v>315.75</v>
      </c>
    </row>
    <row r="7771" spans="1:14" ht="15.6" x14ac:dyDescent="0.3">
      <c r="A7771" s="39">
        <v>43789.583333333336</v>
      </c>
      <c r="B7771" s="29">
        <f t="shared" si="487"/>
        <v>11</v>
      </c>
      <c r="C7771" s="34">
        <v>20</v>
      </c>
      <c r="D7771" s="35">
        <v>244.05</v>
      </c>
      <c r="E7771" s="36">
        <v>273.3</v>
      </c>
      <c r="F7771" s="37">
        <f t="shared" si="488"/>
        <v>517.35</v>
      </c>
      <c r="G7771" s="38"/>
      <c r="H7771" s="35">
        <v>258.07499999999999</v>
      </c>
      <c r="I7771" s="36">
        <v>254.2</v>
      </c>
      <c r="J7771" s="37">
        <f t="shared" si="489"/>
        <v>512.27499999999998</v>
      </c>
      <c r="K7771" s="38"/>
      <c r="L7771" s="35">
        <v>183</v>
      </c>
      <c r="M7771" s="36">
        <v>133.05000000000001</v>
      </c>
      <c r="N7771" s="37">
        <f t="shared" si="490"/>
        <v>316.05</v>
      </c>
    </row>
    <row r="7772" spans="1:14" ht="15.6" x14ac:dyDescent="0.3">
      <c r="A7772" s="40">
        <v>43789.625</v>
      </c>
      <c r="B7772" s="29">
        <f t="shared" si="487"/>
        <v>11</v>
      </c>
      <c r="C7772" s="34">
        <v>20</v>
      </c>
      <c r="D7772" s="35">
        <v>252.9</v>
      </c>
      <c r="E7772" s="36">
        <v>265.2</v>
      </c>
      <c r="F7772" s="37">
        <f t="shared" si="488"/>
        <v>518.1</v>
      </c>
      <c r="G7772" s="38"/>
      <c r="H7772" s="35">
        <v>260.99400000000003</v>
      </c>
      <c r="I7772" s="36">
        <v>246.35599999999999</v>
      </c>
      <c r="J7772" s="37">
        <f t="shared" si="489"/>
        <v>507.35</v>
      </c>
      <c r="K7772" s="38"/>
      <c r="L7772" s="35">
        <v>182.55</v>
      </c>
      <c r="M7772" s="36">
        <v>132.44999999999999</v>
      </c>
      <c r="N7772" s="37">
        <f t="shared" si="490"/>
        <v>315</v>
      </c>
    </row>
    <row r="7773" spans="1:14" ht="15.6" x14ac:dyDescent="0.3">
      <c r="A7773" s="39">
        <v>43789.666666666664</v>
      </c>
      <c r="B7773" s="29">
        <f t="shared" si="487"/>
        <v>11</v>
      </c>
      <c r="C7773" s="34">
        <v>20</v>
      </c>
      <c r="D7773" s="35">
        <v>256.05</v>
      </c>
      <c r="E7773" s="36">
        <v>257.10000000000002</v>
      </c>
      <c r="F7773" s="37">
        <f t="shared" si="488"/>
        <v>513.15000000000009</v>
      </c>
      <c r="G7773" s="38"/>
      <c r="H7773" s="35">
        <v>253.726</v>
      </c>
      <c r="I7773" s="36">
        <v>247.04</v>
      </c>
      <c r="J7773" s="37">
        <f t="shared" si="489"/>
        <v>500.76599999999996</v>
      </c>
      <c r="K7773" s="38"/>
      <c r="L7773" s="35">
        <v>182.85</v>
      </c>
      <c r="M7773" s="36">
        <v>131.55000000000001</v>
      </c>
      <c r="N7773" s="37">
        <f t="shared" si="490"/>
        <v>314.39999999999998</v>
      </c>
    </row>
    <row r="7774" spans="1:14" ht="15.6" x14ac:dyDescent="0.3">
      <c r="A7774" s="40">
        <v>43789.708333333336</v>
      </c>
      <c r="B7774" s="29">
        <f t="shared" si="487"/>
        <v>11</v>
      </c>
      <c r="C7774" s="34">
        <v>20</v>
      </c>
      <c r="D7774" s="35">
        <v>246.75</v>
      </c>
      <c r="E7774" s="36">
        <v>253.05</v>
      </c>
      <c r="F7774" s="37">
        <f t="shared" si="488"/>
        <v>499.8</v>
      </c>
      <c r="G7774" s="38"/>
      <c r="H7774" s="35">
        <v>246.84899999999999</v>
      </c>
      <c r="I7774" s="36">
        <v>244.89599999999999</v>
      </c>
      <c r="J7774" s="37">
        <f t="shared" si="489"/>
        <v>491.745</v>
      </c>
      <c r="K7774" s="38"/>
      <c r="L7774" s="35">
        <v>181.35</v>
      </c>
      <c r="M7774" s="36">
        <v>128.1</v>
      </c>
      <c r="N7774" s="37">
        <f t="shared" si="490"/>
        <v>309.45</v>
      </c>
    </row>
    <row r="7775" spans="1:14" ht="15.6" x14ac:dyDescent="0.3">
      <c r="A7775" s="39">
        <v>43789.75</v>
      </c>
      <c r="B7775" s="29">
        <f t="shared" si="487"/>
        <v>11</v>
      </c>
      <c r="C7775" s="34">
        <v>20</v>
      </c>
      <c r="D7775" s="35">
        <v>241.8</v>
      </c>
      <c r="E7775" s="36">
        <v>238.5</v>
      </c>
      <c r="F7775" s="37">
        <f t="shared" si="488"/>
        <v>480.3</v>
      </c>
      <c r="G7775" s="38"/>
      <c r="H7775" s="35">
        <v>243.298</v>
      </c>
      <c r="I7775" s="36">
        <v>234.251</v>
      </c>
      <c r="J7775" s="37">
        <f t="shared" si="489"/>
        <v>477.54899999999998</v>
      </c>
      <c r="K7775" s="38"/>
      <c r="L7775" s="35">
        <v>176.7</v>
      </c>
      <c r="M7775" s="36">
        <v>126.75</v>
      </c>
      <c r="N7775" s="37">
        <f t="shared" si="490"/>
        <v>303.45</v>
      </c>
    </row>
    <row r="7776" spans="1:14" ht="15.6" x14ac:dyDescent="0.3">
      <c r="A7776" s="40">
        <v>43789.791666666664</v>
      </c>
      <c r="B7776" s="29">
        <f t="shared" si="487"/>
        <v>11</v>
      </c>
      <c r="C7776" s="34">
        <v>20</v>
      </c>
      <c r="D7776" s="35">
        <v>242.25</v>
      </c>
      <c r="E7776" s="36">
        <v>216.45</v>
      </c>
      <c r="F7776" s="37">
        <f t="shared" si="488"/>
        <v>458.7</v>
      </c>
      <c r="G7776" s="38"/>
      <c r="H7776" s="35">
        <v>223.76900000000001</v>
      </c>
      <c r="I7776" s="36">
        <v>211.41399999999999</v>
      </c>
      <c r="J7776" s="37">
        <f t="shared" si="489"/>
        <v>435.18299999999999</v>
      </c>
      <c r="K7776" s="38"/>
      <c r="L7776" s="35">
        <v>160.65</v>
      </c>
      <c r="M7776" s="36">
        <v>117.6</v>
      </c>
      <c r="N7776" s="37">
        <f t="shared" si="490"/>
        <v>278.25</v>
      </c>
    </row>
    <row r="7777" spans="1:14" ht="15.6" x14ac:dyDescent="0.3">
      <c r="A7777" s="39">
        <v>43789.833333333336</v>
      </c>
      <c r="B7777" s="29">
        <f t="shared" si="487"/>
        <v>11</v>
      </c>
      <c r="C7777" s="34">
        <v>20</v>
      </c>
      <c r="D7777" s="35">
        <v>225</v>
      </c>
      <c r="E7777" s="36">
        <v>193.35</v>
      </c>
      <c r="F7777" s="37">
        <f t="shared" si="488"/>
        <v>418.35</v>
      </c>
      <c r="G7777" s="38"/>
      <c r="H7777" s="35">
        <v>178.95400000000001</v>
      </c>
      <c r="I7777" s="36">
        <v>179.233</v>
      </c>
      <c r="J7777" s="37">
        <f t="shared" si="489"/>
        <v>358.18700000000001</v>
      </c>
      <c r="K7777" s="38"/>
      <c r="L7777" s="35">
        <v>118.8</v>
      </c>
      <c r="M7777" s="36">
        <v>93.3</v>
      </c>
      <c r="N7777" s="37">
        <f t="shared" si="490"/>
        <v>212.1</v>
      </c>
    </row>
    <row r="7778" spans="1:14" ht="15.6" x14ac:dyDescent="0.3">
      <c r="A7778" s="40">
        <v>43789.875</v>
      </c>
      <c r="B7778" s="29">
        <f t="shared" si="487"/>
        <v>11</v>
      </c>
      <c r="C7778" s="34">
        <v>20</v>
      </c>
      <c r="D7778" s="35">
        <v>223.5</v>
      </c>
      <c r="E7778" s="36">
        <v>177.6</v>
      </c>
      <c r="F7778" s="37">
        <f t="shared" si="488"/>
        <v>401.1</v>
      </c>
      <c r="G7778" s="38"/>
      <c r="H7778" s="35">
        <v>178.14599999999999</v>
      </c>
      <c r="I7778" s="36">
        <v>169.922</v>
      </c>
      <c r="J7778" s="37">
        <f t="shared" si="489"/>
        <v>348.06799999999998</v>
      </c>
      <c r="K7778" s="38"/>
      <c r="L7778" s="35">
        <v>111.45</v>
      </c>
      <c r="M7778" s="36">
        <v>87.6</v>
      </c>
      <c r="N7778" s="37">
        <f t="shared" si="490"/>
        <v>199.05</v>
      </c>
    </row>
    <row r="7779" spans="1:14" ht="15.6" x14ac:dyDescent="0.3">
      <c r="A7779" s="39">
        <v>43789.916666666664</v>
      </c>
      <c r="B7779" s="29">
        <f t="shared" si="487"/>
        <v>11</v>
      </c>
      <c r="C7779" s="34">
        <v>20</v>
      </c>
      <c r="D7779" s="35">
        <v>214.05</v>
      </c>
      <c r="E7779" s="36">
        <v>168.15</v>
      </c>
      <c r="F7779" s="37">
        <f t="shared" si="488"/>
        <v>382.20000000000005</v>
      </c>
      <c r="G7779" s="38"/>
      <c r="H7779" s="35">
        <v>180.49100000000001</v>
      </c>
      <c r="I7779" s="36">
        <v>166.304</v>
      </c>
      <c r="J7779" s="37">
        <f t="shared" si="489"/>
        <v>346.79500000000002</v>
      </c>
      <c r="K7779" s="38"/>
      <c r="L7779" s="35">
        <v>114.15</v>
      </c>
      <c r="M7779" s="36">
        <v>82.95</v>
      </c>
      <c r="N7779" s="37">
        <f t="shared" si="490"/>
        <v>197.10000000000002</v>
      </c>
    </row>
    <row r="7780" spans="1:14" ht="15.6" x14ac:dyDescent="0.3">
      <c r="A7780" s="40">
        <v>43789.958333333336</v>
      </c>
      <c r="B7780" s="29">
        <f t="shared" si="487"/>
        <v>11</v>
      </c>
      <c r="C7780" s="34">
        <v>20</v>
      </c>
      <c r="D7780" s="35">
        <v>178.65</v>
      </c>
      <c r="E7780" s="36">
        <v>145.05000000000001</v>
      </c>
      <c r="F7780" s="37">
        <f t="shared" si="488"/>
        <v>323.70000000000005</v>
      </c>
      <c r="G7780" s="38"/>
      <c r="H7780" s="35">
        <v>176.56299999999999</v>
      </c>
      <c r="I7780" s="36">
        <v>154.97900000000001</v>
      </c>
      <c r="J7780" s="37">
        <f t="shared" si="489"/>
        <v>331.54200000000003</v>
      </c>
      <c r="K7780" s="38"/>
      <c r="L7780" s="35">
        <v>111.75</v>
      </c>
      <c r="M7780" s="36">
        <v>78.599999999999994</v>
      </c>
      <c r="N7780" s="37">
        <f t="shared" si="490"/>
        <v>190.35</v>
      </c>
    </row>
    <row r="7781" spans="1:14" ht="15.6" x14ac:dyDescent="0.3">
      <c r="A7781" s="39">
        <v>43789</v>
      </c>
      <c r="B7781" s="29">
        <f t="shared" si="487"/>
        <v>11</v>
      </c>
      <c r="C7781" s="34">
        <v>20</v>
      </c>
      <c r="D7781" s="35">
        <v>166.95</v>
      </c>
      <c r="E7781" s="36">
        <v>141.6</v>
      </c>
      <c r="F7781" s="37">
        <f t="shared" si="488"/>
        <v>308.54999999999995</v>
      </c>
      <c r="G7781" s="38"/>
      <c r="H7781" s="35">
        <v>172.834</v>
      </c>
      <c r="I7781" s="36">
        <v>157.197</v>
      </c>
      <c r="J7781" s="37">
        <f t="shared" si="489"/>
        <v>330.03100000000001</v>
      </c>
      <c r="K7781" s="38"/>
      <c r="L7781" s="35">
        <v>108.75</v>
      </c>
      <c r="M7781" s="36">
        <v>77.25</v>
      </c>
      <c r="N7781" s="37">
        <f t="shared" si="490"/>
        <v>186</v>
      </c>
    </row>
    <row r="7782" spans="1:14" ht="15.6" x14ac:dyDescent="0.3">
      <c r="A7782" s="40">
        <v>43790.041666666664</v>
      </c>
      <c r="B7782" s="29">
        <f t="shared" si="487"/>
        <v>11</v>
      </c>
      <c r="C7782" s="34">
        <v>21</v>
      </c>
      <c r="D7782" s="35">
        <v>146.85</v>
      </c>
      <c r="E7782" s="36">
        <v>134.4</v>
      </c>
      <c r="F7782" s="37">
        <f t="shared" si="488"/>
        <v>281.25</v>
      </c>
      <c r="G7782" s="38"/>
      <c r="H7782" s="35">
        <v>166.33600000000001</v>
      </c>
      <c r="I7782" s="36">
        <v>135.84399999999999</v>
      </c>
      <c r="J7782" s="37">
        <f t="shared" si="489"/>
        <v>302.18</v>
      </c>
      <c r="K7782" s="38"/>
      <c r="L7782" s="35">
        <v>106.65</v>
      </c>
      <c r="M7782" s="36">
        <v>67.5</v>
      </c>
      <c r="N7782" s="37">
        <f t="shared" si="490"/>
        <v>174.15</v>
      </c>
    </row>
    <row r="7783" spans="1:14" ht="15.6" x14ac:dyDescent="0.3">
      <c r="A7783" s="39">
        <v>43790.083333333336</v>
      </c>
      <c r="B7783" s="29">
        <f t="shared" si="487"/>
        <v>11</v>
      </c>
      <c r="C7783" s="34">
        <v>21</v>
      </c>
      <c r="D7783" s="35">
        <v>134.55000000000001</v>
      </c>
      <c r="E7783" s="36">
        <v>118.95</v>
      </c>
      <c r="F7783" s="37">
        <f t="shared" si="488"/>
        <v>253.5</v>
      </c>
      <c r="G7783" s="38"/>
      <c r="H7783" s="35">
        <v>161.56399999999999</v>
      </c>
      <c r="I7783" s="36">
        <v>120.285</v>
      </c>
      <c r="J7783" s="37">
        <f t="shared" si="489"/>
        <v>281.84899999999999</v>
      </c>
      <c r="K7783" s="38"/>
      <c r="L7783" s="35">
        <v>105.9</v>
      </c>
      <c r="M7783" s="36">
        <v>65.25</v>
      </c>
      <c r="N7783" s="37">
        <f t="shared" si="490"/>
        <v>171.15</v>
      </c>
    </row>
    <row r="7784" spans="1:14" ht="15.6" x14ac:dyDescent="0.3">
      <c r="A7784" s="40">
        <v>43790.125</v>
      </c>
      <c r="B7784" s="29">
        <f t="shared" si="487"/>
        <v>11</v>
      </c>
      <c r="C7784" s="34">
        <v>21</v>
      </c>
      <c r="D7784" s="35">
        <v>123.9</v>
      </c>
      <c r="E7784" s="36">
        <v>109.65</v>
      </c>
      <c r="F7784" s="37">
        <f t="shared" si="488"/>
        <v>233.55</v>
      </c>
      <c r="G7784" s="38"/>
      <c r="H7784" s="35">
        <v>151.226</v>
      </c>
      <c r="I7784" s="36">
        <v>119.474</v>
      </c>
      <c r="J7784" s="37">
        <f t="shared" si="489"/>
        <v>270.7</v>
      </c>
      <c r="K7784" s="38"/>
      <c r="L7784" s="35">
        <v>102.75</v>
      </c>
      <c r="M7784" s="36">
        <v>65.55</v>
      </c>
      <c r="N7784" s="37">
        <f t="shared" si="490"/>
        <v>168.3</v>
      </c>
    </row>
    <row r="7785" spans="1:14" ht="15.6" x14ac:dyDescent="0.3">
      <c r="A7785" s="39">
        <v>43790.166666666664</v>
      </c>
      <c r="B7785" s="29">
        <f t="shared" si="487"/>
        <v>11</v>
      </c>
      <c r="C7785" s="34">
        <v>21</v>
      </c>
      <c r="D7785" s="35">
        <v>123</v>
      </c>
      <c r="E7785" s="36">
        <v>106.95</v>
      </c>
      <c r="F7785" s="37">
        <f t="shared" si="488"/>
        <v>229.95</v>
      </c>
      <c r="G7785" s="38"/>
      <c r="H7785" s="35">
        <v>145.613</v>
      </c>
      <c r="I7785" s="36">
        <v>118.33499999999999</v>
      </c>
      <c r="J7785" s="37">
        <f t="shared" si="489"/>
        <v>263.94799999999998</v>
      </c>
      <c r="K7785" s="38"/>
      <c r="L7785" s="35">
        <v>101.25</v>
      </c>
      <c r="M7785" s="36">
        <v>65.400000000000006</v>
      </c>
      <c r="N7785" s="37">
        <f t="shared" si="490"/>
        <v>166.65</v>
      </c>
    </row>
    <row r="7786" spans="1:14" ht="15.6" x14ac:dyDescent="0.3">
      <c r="A7786" s="40">
        <v>43790.208333333336</v>
      </c>
      <c r="B7786" s="29">
        <f t="shared" si="487"/>
        <v>11</v>
      </c>
      <c r="C7786" s="34">
        <v>21</v>
      </c>
      <c r="D7786" s="35">
        <v>126.75</v>
      </c>
      <c r="E7786" s="36">
        <v>107.7</v>
      </c>
      <c r="F7786" s="37">
        <f t="shared" si="488"/>
        <v>234.45</v>
      </c>
      <c r="G7786" s="38"/>
      <c r="H7786" s="35">
        <v>155.92099999999999</v>
      </c>
      <c r="I7786" s="36">
        <v>118.53100000000001</v>
      </c>
      <c r="J7786" s="37">
        <f t="shared" si="489"/>
        <v>274.452</v>
      </c>
      <c r="K7786" s="38"/>
      <c r="L7786" s="35">
        <v>101.85</v>
      </c>
      <c r="M7786" s="36">
        <v>65.55</v>
      </c>
      <c r="N7786" s="37">
        <f t="shared" si="490"/>
        <v>167.39999999999998</v>
      </c>
    </row>
    <row r="7787" spans="1:14" ht="15.6" x14ac:dyDescent="0.3">
      <c r="A7787" s="39">
        <v>43790.25</v>
      </c>
      <c r="B7787" s="29">
        <f t="shared" si="487"/>
        <v>11</v>
      </c>
      <c r="C7787" s="34">
        <v>21</v>
      </c>
      <c r="D7787" s="35">
        <v>123.3</v>
      </c>
      <c r="E7787" s="36">
        <v>113.4</v>
      </c>
      <c r="F7787" s="37">
        <f t="shared" si="488"/>
        <v>236.7</v>
      </c>
      <c r="G7787" s="38"/>
      <c r="H7787" s="35">
        <v>167.66800000000001</v>
      </c>
      <c r="I7787" s="36">
        <v>129.51900000000001</v>
      </c>
      <c r="J7787" s="37">
        <f t="shared" si="489"/>
        <v>297.18700000000001</v>
      </c>
      <c r="K7787" s="38"/>
      <c r="L7787" s="35">
        <v>105.3</v>
      </c>
      <c r="M7787" s="36">
        <v>65.7</v>
      </c>
      <c r="N7787" s="37">
        <f t="shared" si="490"/>
        <v>171</v>
      </c>
    </row>
    <row r="7788" spans="1:14" ht="15.6" x14ac:dyDescent="0.3">
      <c r="A7788" s="40">
        <v>43790.291666666664</v>
      </c>
      <c r="B7788" s="29">
        <f t="shared" si="487"/>
        <v>11</v>
      </c>
      <c r="C7788" s="34">
        <v>21</v>
      </c>
      <c r="D7788" s="35">
        <v>125.25</v>
      </c>
      <c r="E7788" s="36">
        <v>133.65</v>
      </c>
      <c r="F7788" s="37">
        <f t="shared" si="488"/>
        <v>258.89999999999998</v>
      </c>
      <c r="G7788" s="38"/>
      <c r="H7788" s="35">
        <v>184.40199999999999</v>
      </c>
      <c r="I7788" s="36">
        <v>139.41</v>
      </c>
      <c r="J7788" s="37">
        <f t="shared" si="489"/>
        <v>323.81200000000001</v>
      </c>
      <c r="K7788" s="38"/>
      <c r="L7788" s="35">
        <v>107.85</v>
      </c>
      <c r="M7788" s="36">
        <v>66.599999999999994</v>
      </c>
      <c r="N7788" s="37">
        <f t="shared" si="490"/>
        <v>174.45</v>
      </c>
    </row>
    <row r="7789" spans="1:14" ht="15.6" x14ac:dyDescent="0.3">
      <c r="A7789" s="39">
        <v>43790.333333333336</v>
      </c>
      <c r="B7789" s="29">
        <f t="shared" si="487"/>
        <v>11</v>
      </c>
      <c r="C7789" s="34">
        <v>21</v>
      </c>
      <c r="D7789" s="35">
        <v>138.75</v>
      </c>
      <c r="E7789" s="36">
        <v>161.69999999999999</v>
      </c>
      <c r="F7789" s="37">
        <f t="shared" si="488"/>
        <v>300.45</v>
      </c>
      <c r="G7789" s="38"/>
      <c r="H7789" s="35">
        <v>187.81</v>
      </c>
      <c r="I7789" s="36">
        <v>155.28100000000001</v>
      </c>
      <c r="J7789" s="37">
        <f t="shared" si="489"/>
        <v>343.09100000000001</v>
      </c>
      <c r="K7789" s="38"/>
      <c r="L7789" s="35">
        <v>110.85</v>
      </c>
      <c r="M7789" s="36">
        <v>70.2</v>
      </c>
      <c r="N7789" s="37">
        <f t="shared" si="490"/>
        <v>181.05</v>
      </c>
    </row>
    <row r="7790" spans="1:14" ht="15.6" x14ac:dyDescent="0.3">
      <c r="A7790" s="40">
        <v>43790.375</v>
      </c>
      <c r="B7790" s="29">
        <f t="shared" si="487"/>
        <v>11</v>
      </c>
      <c r="C7790" s="34">
        <v>21</v>
      </c>
      <c r="D7790" s="35">
        <v>178.5</v>
      </c>
      <c r="E7790" s="36">
        <v>205.65</v>
      </c>
      <c r="F7790" s="37">
        <f t="shared" si="488"/>
        <v>384.15</v>
      </c>
      <c r="G7790" s="38"/>
      <c r="H7790" s="35">
        <v>227.91800000000001</v>
      </c>
      <c r="I7790" s="36">
        <v>191.96600000000001</v>
      </c>
      <c r="J7790" s="37">
        <f t="shared" si="489"/>
        <v>419.88400000000001</v>
      </c>
      <c r="K7790" s="38"/>
      <c r="L7790" s="35">
        <v>150.75</v>
      </c>
      <c r="M7790" s="36">
        <v>96.45</v>
      </c>
      <c r="N7790" s="37">
        <f t="shared" si="490"/>
        <v>247.2</v>
      </c>
    </row>
    <row r="7791" spans="1:14" ht="15.6" x14ac:dyDescent="0.3">
      <c r="A7791" s="39">
        <v>43790.416666666664</v>
      </c>
      <c r="B7791" s="29">
        <f t="shared" si="487"/>
        <v>11</v>
      </c>
      <c r="C7791" s="34">
        <v>21</v>
      </c>
      <c r="D7791" s="35">
        <v>208.8</v>
      </c>
      <c r="E7791" s="36">
        <v>230.85</v>
      </c>
      <c r="F7791" s="37">
        <f t="shared" si="488"/>
        <v>439.65</v>
      </c>
      <c r="G7791" s="38"/>
      <c r="H7791" s="35">
        <v>241.05699999999999</v>
      </c>
      <c r="I7791" s="36">
        <v>216.565</v>
      </c>
      <c r="J7791" s="37">
        <f t="shared" si="489"/>
        <v>457.62199999999996</v>
      </c>
      <c r="K7791" s="38"/>
      <c r="L7791" s="35">
        <v>192.75</v>
      </c>
      <c r="M7791" s="36">
        <v>148.80000000000001</v>
      </c>
      <c r="N7791" s="37">
        <f t="shared" si="490"/>
        <v>341.55</v>
      </c>
    </row>
    <row r="7792" spans="1:14" ht="15.6" x14ac:dyDescent="0.3">
      <c r="A7792" s="40">
        <v>43790.458333333336</v>
      </c>
      <c r="B7792" s="29">
        <f t="shared" si="487"/>
        <v>11</v>
      </c>
      <c r="C7792" s="34">
        <v>21</v>
      </c>
      <c r="D7792" s="35">
        <v>222.9</v>
      </c>
      <c r="E7792" s="36">
        <v>261.60000000000002</v>
      </c>
      <c r="F7792" s="37">
        <f t="shared" si="488"/>
        <v>484.5</v>
      </c>
      <c r="G7792" s="38"/>
      <c r="H7792" s="35">
        <v>260.11900000000003</v>
      </c>
      <c r="I7792" s="36">
        <v>238.15299999999999</v>
      </c>
      <c r="J7792" s="37">
        <f t="shared" si="489"/>
        <v>498.27200000000005</v>
      </c>
      <c r="K7792" s="38"/>
      <c r="L7792" s="35">
        <v>186</v>
      </c>
      <c r="M7792" s="36">
        <v>130.5</v>
      </c>
      <c r="N7792" s="37">
        <f t="shared" si="490"/>
        <v>316.5</v>
      </c>
    </row>
    <row r="7793" spans="1:14" ht="15.6" x14ac:dyDescent="0.3">
      <c r="A7793" s="39">
        <v>43790.5</v>
      </c>
      <c r="B7793" s="29">
        <f t="shared" si="487"/>
        <v>11</v>
      </c>
      <c r="C7793" s="34">
        <v>21</v>
      </c>
      <c r="D7793" s="35">
        <v>234.3</v>
      </c>
      <c r="E7793" s="36">
        <v>274.8</v>
      </c>
      <c r="F7793" s="37">
        <f t="shared" si="488"/>
        <v>509.1</v>
      </c>
      <c r="G7793" s="38"/>
      <c r="H7793" s="35">
        <v>245.81</v>
      </c>
      <c r="I7793" s="36">
        <v>241.85</v>
      </c>
      <c r="J7793" s="37">
        <f t="shared" si="489"/>
        <v>487.65999999999997</v>
      </c>
      <c r="K7793" s="38"/>
      <c r="L7793" s="35">
        <v>194.85</v>
      </c>
      <c r="M7793" s="36">
        <v>129</v>
      </c>
      <c r="N7793" s="37">
        <f t="shared" si="490"/>
        <v>323.85000000000002</v>
      </c>
    </row>
    <row r="7794" spans="1:14" ht="15.6" x14ac:dyDescent="0.3">
      <c r="A7794" s="40">
        <v>43790.541666666664</v>
      </c>
      <c r="B7794" s="29">
        <f t="shared" si="487"/>
        <v>11</v>
      </c>
      <c r="C7794" s="34">
        <v>21</v>
      </c>
      <c r="D7794" s="35">
        <v>239.4</v>
      </c>
      <c r="E7794" s="36">
        <v>272.39999999999998</v>
      </c>
      <c r="F7794" s="37">
        <f t="shared" si="488"/>
        <v>511.79999999999995</v>
      </c>
      <c r="G7794" s="38"/>
      <c r="H7794" s="35">
        <v>247.577</v>
      </c>
      <c r="I7794" s="36">
        <v>243.684</v>
      </c>
      <c r="J7794" s="37">
        <f t="shared" si="489"/>
        <v>491.26099999999997</v>
      </c>
      <c r="K7794" s="38"/>
      <c r="L7794" s="35">
        <v>194.4</v>
      </c>
      <c r="M7794" s="36">
        <v>130.65</v>
      </c>
      <c r="N7794" s="37">
        <f t="shared" si="490"/>
        <v>325.05</v>
      </c>
    </row>
    <row r="7795" spans="1:14" ht="15.6" x14ac:dyDescent="0.3">
      <c r="A7795" s="39">
        <v>43790.583333333336</v>
      </c>
      <c r="B7795" s="29">
        <f t="shared" si="487"/>
        <v>11</v>
      </c>
      <c r="C7795" s="34">
        <v>21</v>
      </c>
      <c r="D7795" s="35">
        <v>249.75</v>
      </c>
      <c r="E7795" s="36">
        <v>270.60000000000002</v>
      </c>
      <c r="F7795" s="37">
        <f t="shared" si="488"/>
        <v>520.35</v>
      </c>
      <c r="G7795" s="38"/>
      <c r="H7795" s="35">
        <v>251.102</v>
      </c>
      <c r="I7795" s="36">
        <v>253.107</v>
      </c>
      <c r="J7795" s="37">
        <f t="shared" si="489"/>
        <v>504.209</v>
      </c>
      <c r="K7795" s="38"/>
      <c r="L7795" s="35">
        <v>190.35</v>
      </c>
      <c r="M7795" s="36">
        <v>134.4</v>
      </c>
      <c r="N7795" s="37">
        <f t="shared" si="490"/>
        <v>324.75</v>
      </c>
    </row>
    <row r="7796" spans="1:14" ht="15.6" x14ac:dyDescent="0.3">
      <c r="A7796" s="40">
        <v>43790.625</v>
      </c>
      <c r="B7796" s="29">
        <f t="shared" si="487"/>
        <v>11</v>
      </c>
      <c r="C7796" s="34">
        <v>21</v>
      </c>
      <c r="D7796" s="35">
        <v>240.45</v>
      </c>
      <c r="E7796" s="36">
        <v>270.75</v>
      </c>
      <c r="F7796" s="37">
        <f t="shared" si="488"/>
        <v>511.2</v>
      </c>
      <c r="G7796" s="38"/>
      <c r="H7796" s="35">
        <v>247.39500000000001</v>
      </c>
      <c r="I7796" s="36">
        <v>246.37100000000001</v>
      </c>
      <c r="J7796" s="37">
        <f t="shared" si="489"/>
        <v>493.76600000000002</v>
      </c>
      <c r="K7796" s="38"/>
      <c r="L7796" s="35">
        <v>193.35</v>
      </c>
      <c r="M7796" s="36">
        <v>131.55000000000001</v>
      </c>
      <c r="N7796" s="37">
        <f t="shared" si="490"/>
        <v>324.89999999999998</v>
      </c>
    </row>
    <row r="7797" spans="1:14" ht="15.6" x14ac:dyDescent="0.3">
      <c r="A7797" s="39">
        <v>43790.666666666664</v>
      </c>
      <c r="B7797" s="29">
        <f t="shared" si="487"/>
        <v>11</v>
      </c>
      <c r="C7797" s="34">
        <v>21</v>
      </c>
      <c r="D7797" s="35">
        <v>252.9</v>
      </c>
      <c r="E7797" s="36">
        <v>261.89999999999998</v>
      </c>
      <c r="F7797" s="37">
        <f t="shared" si="488"/>
        <v>514.79999999999995</v>
      </c>
      <c r="G7797" s="38"/>
      <c r="H7797" s="35">
        <v>243.96100000000001</v>
      </c>
      <c r="I7797" s="36">
        <v>240.93299999999999</v>
      </c>
      <c r="J7797" s="37">
        <f t="shared" si="489"/>
        <v>484.89400000000001</v>
      </c>
      <c r="K7797" s="38"/>
      <c r="L7797" s="35">
        <v>189.9</v>
      </c>
      <c r="M7797" s="36">
        <v>128.4</v>
      </c>
      <c r="N7797" s="37">
        <f t="shared" si="490"/>
        <v>318.3</v>
      </c>
    </row>
    <row r="7798" spans="1:14" ht="15.6" x14ac:dyDescent="0.3">
      <c r="A7798" s="40">
        <v>43790.708333333336</v>
      </c>
      <c r="B7798" s="29">
        <f t="shared" si="487"/>
        <v>11</v>
      </c>
      <c r="C7798" s="34">
        <v>21</v>
      </c>
      <c r="D7798" s="35">
        <v>248.4</v>
      </c>
      <c r="E7798" s="36">
        <v>248.1</v>
      </c>
      <c r="F7798" s="37">
        <f t="shared" si="488"/>
        <v>496.5</v>
      </c>
      <c r="G7798" s="38"/>
      <c r="H7798" s="35">
        <v>240.31100000000001</v>
      </c>
      <c r="I7798" s="36">
        <v>237.06399999999999</v>
      </c>
      <c r="J7798" s="37">
        <f t="shared" si="489"/>
        <v>477.375</v>
      </c>
      <c r="K7798" s="38"/>
      <c r="L7798" s="35">
        <v>183.3</v>
      </c>
      <c r="M7798" s="36">
        <v>126.75</v>
      </c>
      <c r="N7798" s="37">
        <f t="shared" si="490"/>
        <v>310.05</v>
      </c>
    </row>
    <row r="7799" spans="1:14" ht="15.6" x14ac:dyDescent="0.3">
      <c r="A7799" s="39">
        <v>43790.75</v>
      </c>
      <c r="B7799" s="29">
        <f t="shared" si="487"/>
        <v>11</v>
      </c>
      <c r="C7799" s="34">
        <v>21</v>
      </c>
      <c r="D7799" s="35">
        <v>234.75</v>
      </c>
      <c r="E7799" s="36">
        <v>232.65</v>
      </c>
      <c r="F7799" s="37">
        <f t="shared" si="488"/>
        <v>467.4</v>
      </c>
      <c r="G7799" s="38"/>
      <c r="H7799" s="35">
        <v>238.25200000000001</v>
      </c>
      <c r="I7799" s="36">
        <v>231.464</v>
      </c>
      <c r="J7799" s="37">
        <f t="shared" si="489"/>
        <v>469.71600000000001</v>
      </c>
      <c r="K7799" s="38"/>
      <c r="L7799" s="35">
        <v>175.35</v>
      </c>
      <c r="M7799" s="36">
        <v>124.05</v>
      </c>
      <c r="N7799" s="37">
        <f t="shared" si="490"/>
        <v>299.39999999999998</v>
      </c>
    </row>
    <row r="7800" spans="1:14" ht="15.6" x14ac:dyDescent="0.3">
      <c r="A7800" s="40">
        <v>43790.791666666664</v>
      </c>
      <c r="B7800" s="29">
        <f t="shared" si="487"/>
        <v>11</v>
      </c>
      <c r="C7800" s="34">
        <v>21</v>
      </c>
      <c r="D7800" s="35">
        <v>278.85000000000002</v>
      </c>
      <c r="E7800" s="36">
        <v>208.2</v>
      </c>
      <c r="F7800" s="37">
        <f t="shared" si="488"/>
        <v>487.05</v>
      </c>
      <c r="G7800" s="38"/>
      <c r="H7800" s="35">
        <v>221.72900000000001</v>
      </c>
      <c r="I7800" s="36">
        <v>208.453</v>
      </c>
      <c r="J7800" s="37">
        <f t="shared" si="489"/>
        <v>430.18200000000002</v>
      </c>
      <c r="K7800" s="38"/>
      <c r="L7800" s="35">
        <v>162.75</v>
      </c>
      <c r="M7800" s="36">
        <v>114.3</v>
      </c>
      <c r="N7800" s="37">
        <f t="shared" si="490"/>
        <v>277.05</v>
      </c>
    </row>
    <row r="7801" spans="1:14" ht="15.6" x14ac:dyDescent="0.3">
      <c r="A7801" s="39">
        <v>43790.833333333336</v>
      </c>
      <c r="B7801" s="29">
        <f t="shared" si="487"/>
        <v>11</v>
      </c>
      <c r="C7801" s="34">
        <v>21</v>
      </c>
      <c r="D7801" s="35">
        <v>247.35</v>
      </c>
      <c r="E7801" s="36">
        <v>195.75</v>
      </c>
      <c r="F7801" s="37">
        <f t="shared" si="488"/>
        <v>443.1</v>
      </c>
      <c r="G7801" s="38"/>
      <c r="H7801" s="35">
        <v>178.62700000000001</v>
      </c>
      <c r="I7801" s="36">
        <v>178.15700000000001</v>
      </c>
      <c r="J7801" s="37">
        <f t="shared" si="489"/>
        <v>356.78399999999999</v>
      </c>
      <c r="K7801" s="38"/>
      <c r="L7801" s="35">
        <v>115.35</v>
      </c>
      <c r="M7801" s="36">
        <v>93.9</v>
      </c>
      <c r="N7801" s="37">
        <f t="shared" si="490"/>
        <v>209.25</v>
      </c>
    </row>
    <row r="7802" spans="1:14" ht="15.6" x14ac:dyDescent="0.3">
      <c r="A7802" s="40">
        <v>43790.875</v>
      </c>
      <c r="B7802" s="29">
        <f t="shared" si="487"/>
        <v>11</v>
      </c>
      <c r="C7802" s="34">
        <v>21</v>
      </c>
      <c r="D7802" s="35">
        <v>232.95</v>
      </c>
      <c r="E7802" s="36">
        <v>186.15</v>
      </c>
      <c r="F7802" s="37">
        <f t="shared" si="488"/>
        <v>419.1</v>
      </c>
      <c r="G7802" s="38"/>
      <c r="H7802" s="35">
        <v>173.036</v>
      </c>
      <c r="I7802" s="36">
        <v>172.11</v>
      </c>
      <c r="J7802" s="37">
        <f t="shared" si="489"/>
        <v>345.14600000000002</v>
      </c>
      <c r="K7802" s="38"/>
      <c r="L7802" s="35">
        <v>106.35</v>
      </c>
      <c r="M7802" s="36">
        <v>81.599999999999994</v>
      </c>
      <c r="N7802" s="37">
        <f t="shared" si="490"/>
        <v>187.95</v>
      </c>
    </row>
    <row r="7803" spans="1:14" ht="15.6" x14ac:dyDescent="0.3">
      <c r="A7803" s="39">
        <v>43790.916666666664</v>
      </c>
      <c r="B7803" s="29">
        <f t="shared" si="487"/>
        <v>11</v>
      </c>
      <c r="C7803" s="34">
        <v>21</v>
      </c>
      <c r="D7803" s="35">
        <v>230.7</v>
      </c>
      <c r="E7803" s="36">
        <v>186</v>
      </c>
      <c r="F7803" s="37">
        <f t="shared" si="488"/>
        <v>416.7</v>
      </c>
      <c r="G7803" s="38"/>
      <c r="H7803" s="35">
        <v>175.73099999999999</v>
      </c>
      <c r="I7803" s="36">
        <v>166.26</v>
      </c>
      <c r="J7803" s="37">
        <f t="shared" si="489"/>
        <v>341.99099999999999</v>
      </c>
      <c r="K7803" s="38"/>
      <c r="L7803" s="35">
        <v>105</v>
      </c>
      <c r="M7803" s="36">
        <v>71.849999999999994</v>
      </c>
      <c r="N7803" s="37">
        <f t="shared" si="490"/>
        <v>176.85</v>
      </c>
    </row>
    <row r="7804" spans="1:14" ht="15.6" x14ac:dyDescent="0.3">
      <c r="A7804" s="40">
        <v>43790.958333333336</v>
      </c>
      <c r="B7804" s="29">
        <f t="shared" si="487"/>
        <v>11</v>
      </c>
      <c r="C7804" s="34">
        <v>21</v>
      </c>
      <c r="D7804" s="35">
        <v>209.1</v>
      </c>
      <c r="E7804" s="36">
        <v>179.7</v>
      </c>
      <c r="F7804" s="37">
        <f t="shared" si="488"/>
        <v>388.79999999999995</v>
      </c>
      <c r="G7804" s="38"/>
      <c r="H7804" s="35">
        <v>173.28399999999999</v>
      </c>
      <c r="I7804" s="36">
        <v>155.20599999999999</v>
      </c>
      <c r="J7804" s="37">
        <f t="shared" si="489"/>
        <v>328.49</v>
      </c>
      <c r="K7804" s="38"/>
      <c r="L7804" s="35">
        <v>103.8</v>
      </c>
      <c r="M7804" s="36">
        <v>71.55</v>
      </c>
      <c r="N7804" s="37">
        <f t="shared" si="490"/>
        <v>175.35</v>
      </c>
    </row>
    <row r="7805" spans="1:14" ht="15.6" x14ac:dyDescent="0.3">
      <c r="A7805" s="39">
        <v>43790</v>
      </c>
      <c r="B7805" s="29">
        <f t="shared" si="487"/>
        <v>11</v>
      </c>
      <c r="C7805" s="34">
        <v>21</v>
      </c>
      <c r="D7805" s="35">
        <v>190.2</v>
      </c>
      <c r="E7805" s="36">
        <v>168.9</v>
      </c>
      <c r="F7805" s="37">
        <f t="shared" si="488"/>
        <v>359.1</v>
      </c>
      <c r="G7805" s="38"/>
      <c r="H7805" s="35">
        <v>169.316</v>
      </c>
      <c r="I7805" s="36">
        <v>153.541</v>
      </c>
      <c r="J7805" s="37">
        <f t="shared" si="489"/>
        <v>322.85699999999997</v>
      </c>
      <c r="K7805" s="38"/>
      <c r="L7805" s="35">
        <v>102</v>
      </c>
      <c r="M7805" s="36">
        <v>69</v>
      </c>
      <c r="N7805" s="37">
        <f t="shared" si="490"/>
        <v>171</v>
      </c>
    </row>
    <row r="7806" spans="1:14" ht="15.6" x14ac:dyDescent="0.3">
      <c r="A7806" s="40">
        <v>43791.041666666664</v>
      </c>
      <c r="B7806" s="29">
        <f t="shared" si="487"/>
        <v>11</v>
      </c>
      <c r="C7806" s="34">
        <v>22</v>
      </c>
      <c r="D7806" s="35">
        <v>144.30000000000001</v>
      </c>
      <c r="E7806" s="36">
        <v>142.5</v>
      </c>
      <c r="F7806" s="37">
        <f t="shared" si="488"/>
        <v>286.8</v>
      </c>
      <c r="G7806" s="38"/>
      <c r="H7806" s="35">
        <v>164.74799999999999</v>
      </c>
      <c r="I7806" s="36">
        <v>128.607</v>
      </c>
      <c r="J7806" s="37">
        <f t="shared" si="489"/>
        <v>293.35500000000002</v>
      </c>
      <c r="K7806" s="38"/>
      <c r="L7806" s="35">
        <v>91.8</v>
      </c>
      <c r="M7806" s="36">
        <v>61.65</v>
      </c>
      <c r="N7806" s="37">
        <f t="shared" si="490"/>
        <v>153.44999999999999</v>
      </c>
    </row>
    <row r="7807" spans="1:14" ht="15.6" x14ac:dyDescent="0.3">
      <c r="A7807" s="39">
        <v>43791.083333333336</v>
      </c>
      <c r="B7807" s="29">
        <f t="shared" si="487"/>
        <v>11</v>
      </c>
      <c r="C7807" s="34">
        <v>22</v>
      </c>
      <c r="D7807" s="35">
        <v>127.5</v>
      </c>
      <c r="E7807" s="36">
        <v>127.95</v>
      </c>
      <c r="F7807" s="37">
        <f t="shared" si="488"/>
        <v>255.45</v>
      </c>
      <c r="G7807" s="38"/>
      <c r="H7807" s="35">
        <v>151.55600000000001</v>
      </c>
      <c r="I7807" s="36">
        <v>107.532</v>
      </c>
      <c r="J7807" s="37">
        <f t="shared" si="489"/>
        <v>259.08800000000002</v>
      </c>
      <c r="K7807" s="38"/>
      <c r="L7807" s="35">
        <v>85.2</v>
      </c>
      <c r="M7807" s="36">
        <v>61.95</v>
      </c>
      <c r="N7807" s="37">
        <f t="shared" si="490"/>
        <v>147.15</v>
      </c>
    </row>
    <row r="7808" spans="1:14" ht="15.6" x14ac:dyDescent="0.3">
      <c r="A7808" s="40">
        <v>43791.125</v>
      </c>
      <c r="B7808" s="29">
        <f t="shared" si="487"/>
        <v>11</v>
      </c>
      <c r="C7808" s="34">
        <v>22</v>
      </c>
      <c r="D7808" s="35">
        <v>124.95</v>
      </c>
      <c r="E7808" s="36">
        <v>126.3</v>
      </c>
      <c r="F7808" s="37">
        <f t="shared" si="488"/>
        <v>251.25</v>
      </c>
      <c r="G7808" s="38"/>
      <c r="H7808" s="35">
        <v>150.803</v>
      </c>
      <c r="I7808" s="36">
        <v>107.268</v>
      </c>
      <c r="J7808" s="37">
        <f t="shared" si="489"/>
        <v>258.07100000000003</v>
      </c>
      <c r="K7808" s="38"/>
      <c r="L7808" s="35">
        <v>86.1</v>
      </c>
      <c r="M7808" s="36">
        <v>61.2</v>
      </c>
      <c r="N7808" s="37">
        <f t="shared" si="490"/>
        <v>147.30000000000001</v>
      </c>
    </row>
    <row r="7809" spans="1:14" ht="15.6" x14ac:dyDescent="0.3">
      <c r="A7809" s="39">
        <v>43791.166666666664</v>
      </c>
      <c r="B7809" s="29">
        <f t="shared" si="487"/>
        <v>11</v>
      </c>
      <c r="C7809" s="34">
        <v>22</v>
      </c>
      <c r="D7809" s="35">
        <v>122.7</v>
      </c>
      <c r="E7809" s="36">
        <v>126.45</v>
      </c>
      <c r="F7809" s="37">
        <f t="shared" si="488"/>
        <v>249.15</v>
      </c>
      <c r="G7809" s="38"/>
      <c r="H7809" s="35">
        <v>152.21899999999999</v>
      </c>
      <c r="I7809" s="36">
        <v>106.627</v>
      </c>
      <c r="J7809" s="37">
        <f t="shared" si="489"/>
        <v>258.846</v>
      </c>
      <c r="K7809" s="38"/>
      <c r="L7809" s="35">
        <v>85.05</v>
      </c>
      <c r="M7809" s="36">
        <v>61.5</v>
      </c>
      <c r="N7809" s="37">
        <f t="shared" si="490"/>
        <v>146.55000000000001</v>
      </c>
    </row>
    <row r="7810" spans="1:14" ht="15.6" x14ac:dyDescent="0.3">
      <c r="A7810" s="40">
        <v>43791.208333333336</v>
      </c>
      <c r="B7810" s="29">
        <f t="shared" si="487"/>
        <v>11</v>
      </c>
      <c r="C7810" s="34">
        <v>22</v>
      </c>
      <c r="D7810" s="35">
        <v>126.15</v>
      </c>
      <c r="E7810" s="36">
        <v>125.85</v>
      </c>
      <c r="F7810" s="37">
        <f t="shared" si="488"/>
        <v>252</v>
      </c>
      <c r="G7810" s="38"/>
      <c r="H7810" s="35">
        <v>156.614</v>
      </c>
      <c r="I7810" s="36">
        <v>107.88</v>
      </c>
      <c r="J7810" s="37">
        <f t="shared" si="489"/>
        <v>264.49400000000003</v>
      </c>
      <c r="K7810" s="38"/>
      <c r="L7810" s="35">
        <v>85.35</v>
      </c>
      <c r="M7810" s="36">
        <v>61.35</v>
      </c>
      <c r="N7810" s="37">
        <f t="shared" si="490"/>
        <v>146.69999999999999</v>
      </c>
    </row>
    <row r="7811" spans="1:14" ht="15.6" x14ac:dyDescent="0.3">
      <c r="A7811" s="39">
        <v>43791.25</v>
      </c>
      <c r="B7811" s="29">
        <f t="shared" si="487"/>
        <v>11</v>
      </c>
      <c r="C7811" s="34">
        <v>22</v>
      </c>
      <c r="D7811" s="35">
        <v>124.95</v>
      </c>
      <c r="E7811" s="36">
        <v>125.85</v>
      </c>
      <c r="F7811" s="37">
        <f t="shared" si="488"/>
        <v>250.8</v>
      </c>
      <c r="G7811" s="38"/>
      <c r="H7811" s="35">
        <v>165.43100000000001</v>
      </c>
      <c r="I7811" s="36">
        <v>107.46599999999999</v>
      </c>
      <c r="J7811" s="37">
        <f t="shared" si="489"/>
        <v>272.89699999999999</v>
      </c>
      <c r="K7811" s="38"/>
      <c r="L7811" s="35">
        <v>85.8</v>
      </c>
      <c r="M7811" s="36">
        <v>61.65</v>
      </c>
      <c r="N7811" s="37">
        <f t="shared" si="490"/>
        <v>147.44999999999999</v>
      </c>
    </row>
    <row r="7812" spans="1:14" ht="15.6" x14ac:dyDescent="0.3">
      <c r="A7812" s="40">
        <v>43791.291666666664</v>
      </c>
      <c r="B7812" s="29">
        <f t="shared" si="487"/>
        <v>11</v>
      </c>
      <c r="C7812" s="34">
        <v>22</v>
      </c>
      <c r="D7812" s="35">
        <v>123.3</v>
      </c>
      <c r="E7812" s="36">
        <v>139.5</v>
      </c>
      <c r="F7812" s="37">
        <f t="shared" si="488"/>
        <v>262.8</v>
      </c>
      <c r="G7812" s="38"/>
      <c r="H7812" s="35">
        <v>180.96</v>
      </c>
      <c r="I7812" s="36">
        <v>130.06800000000001</v>
      </c>
      <c r="J7812" s="37">
        <f t="shared" si="489"/>
        <v>311.02800000000002</v>
      </c>
      <c r="K7812" s="38"/>
      <c r="L7812" s="35">
        <v>101.4</v>
      </c>
      <c r="M7812" s="36">
        <v>61.35</v>
      </c>
      <c r="N7812" s="37">
        <f t="shared" si="490"/>
        <v>162.75</v>
      </c>
    </row>
    <row r="7813" spans="1:14" ht="15.6" x14ac:dyDescent="0.3">
      <c r="A7813" s="39">
        <v>43791.333333333336</v>
      </c>
      <c r="B7813" s="29">
        <f t="shared" si="487"/>
        <v>11</v>
      </c>
      <c r="C7813" s="34">
        <v>22</v>
      </c>
      <c r="D7813" s="35">
        <v>139.94999999999999</v>
      </c>
      <c r="E7813" s="36">
        <v>172.65</v>
      </c>
      <c r="F7813" s="37">
        <f t="shared" si="488"/>
        <v>312.60000000000002</v>
      </c>
      <c r="G7813" s="38"/>
      <c r="H7813" s="35">
        <v>178.12899999999999</v>
      </c>
      <c r="I7813" s="36">
        <v>152.28899999999999</v>
      </c>
      <c r="J7813" s="37">
        <f t="shared" si="489"/>
        <v>330.41800000000001</v>
      </c>
      <c r="K7813" s="38"/>
      <c r="L7813" s="35">
        <v>105.75</v>
      </c>
      <c r="M7813" s="36">
        <v>67.8</v>
      </c>
      <c r="N7813" s="37">
        <f t="shared" si="490"/>
        <v>173.55</v>
      </c>
    </row>
    <row r="7814" spans="1:14" ht="15.6" x14ac:dyDescent="0.3">
      <c r="A7814" s="40">
        <v>43791.375</v>
      </c>
      <c r="B7814" s="29">
        <f t="shared" si="487"/>
        <v>11</v>
      </c>
      <c r="C7814" s="34">
        <v>22</v>
      </c>
      <c r="D7814" s="35">
        <v>169.95</v>
      </c>
      <c r="E7814" s="36">
        <v>201.15</v>
      </c>
      <c r="F7814" s="37">
        <f t="shared" si="488"/>
        <v>371.1</v>
      </c>
      <c r="G7814" s="38"/>
      <c r="H7814" s="35">
        <v>214.74799999999999</v>
      </c>
      <c r="I7814" s="36">
        <v>195.67099999999999</v>
      </c>
      <c r="J7814" s="37">
        <f t="shared" si="489"/>
        <v>410.41899999999998</v>
      </c>
      <c r="K7814" s="38"/>
      <c r="L7814" s="35">
        <v>148.05000000000001</v>
      </c>
      <c r="M7814" s="36">
        <v>106.95</v>
      </c>
      <c r="N7814" s="37">
        <f t="shared" si="490"/>
        <v>255</v>
      </c>
    </row>
    <row r="7815" spans="1:14" ht="15.6" x14ac:dyDescent="0.3">
      <c r="A7815" s="39">
        <v>43791.416666666664</v>
      </c>
      <c r="B7815" s="29">
        <f t="shared" si="487"/>
        <v>11</v>
      </c>
      <c r="C7815" s="34">
        <v>22</v>
      </c>
      <c r="D7815" s="35">
        <v>196.05</v>
      </c>
      <c r="E7815" s="36">
        <v>219.15</v>
      </c>
      <c r="F7815" s="37">
        <f t="shared" si="488"/>
        <v>415.20000000000005</v>
      </c>
      <c r="G7815" s="38"/>
      <c r="H7815" s="35">
        <v>235.48599999999999</v>
      </c>
      <c r="I7815" s="36">
        <v>220.63399999999999</v>
      </c>
      <c r="J7815" s="37">
        <f t="shared" si="489"/>
        <v>456.12</v>
      </c>
      <c r="K7815" s="38"/>
      <c r="L7815" s="35">
        <v>171.45</v>
      </c>
      <c r="M7815" s="36">
        <v>114.75</v>
      </c>
      <c r="N7815" s="37">
        <f t="shared" si="490"/>
        <v>286.2</v>
      </c>
    </row>
    <row r="7816" spans="1:14" ht="15.6" x14ac:dyDescent="0.3">
      <c r="A7816" s="40">
        <v>43791.458333333336</v>
      </c>
      <c r="B7816" s="29">
        <f t="shared" ref="B7816:B7879" si="491">MONTH(A7816)</f>
        <v>11</v>
      </c>
      <c r="C7816" s="34">
        <v>22</v>
      </c>
      <c r="D7816" s="35">
        <v>213.9</v>
      </c>
      <c r="E7816" s="36">
        <v>247.8</v>
      </c>
      <c r="F7816" s="37">
        <f t="shared" ref="F7816:F7879" si="492">D7816+E7816</f>
        <v>461.70000000000005</v>
      </c>
      <c r="G7816" s="38"/>
      <c r="H7816" s="35">
        <v>250.523</v>
      </c>
      <c r="I7816" s="36">
        <v>228.80600000000001</v>
      </c>
      <c r="J7816" s="37">
        <f t="shared" ref="J7816:J7879" si="493">H7816+I7816</f>
        <v>479.32900000000001</v>
      </c>
      <c r="K7816" s="38"/>
      <c r="L7816" s="35">
        <v>189.45</v>
      </c>
      <c r="M7816" s="36">
        <v>144</v>
      </c>
      <c r="N7816" s="37">
        <f t="shared" ref="N7816:N7879" si="494">L7816+M7816</f>
        <v>333.45</v>
      </c>
    </row>
    <row r="7817" spans="1:14" ht="15.6" x14ac:dyDescent="0.3">
      <c r="A7817" s="39">
        <v>43791.5</v>
      </c>
      <c r="B7817" s="29">
        <f t="shared" si="491"/>
        <v>11</v>
      </c>
      <c r="C7817" s="34">
        <v>22</v>
      </c>
      <c r="D7817" s="35">
        <v>220.05</v>
      </c>
      <c r="E7817" s="36">
        <v>265.5</v>
      </c>
      <c r="F7817" s="37">
        <f t="shared" si="492"/>
        <v>485.55</v>
      </c>
      <c r="G7817" s="38"/>
      <c r="H7817" s="35">
        <v>248.08099999999999</v>
      </c>
      <c r="I7817" s="36">
        <v>227.17400000000001</v>
      </c>
      <c r="J7817" s="37">
        <f t="shared" si="493"/>
        <v>475.255</v>
      </c>
      <c r="K7817" s="38"/>
      <c r="L7817" s="35">
        <v>183.45</v>
      </c>
      <c r="M7817" s="36">
        <v>146.4</v>
      </c>
      <c r="N7817" s="37">
        <f t="shared" si="494"/>
        <v>329.85</v>
      </c>
    </row>
    <row r="7818" spans="1:14" ht="15.6" x14ac:dyDescent="0.3">
      <c r="A7818" s="40">
        <v>43791.541666666664</v>
      </c>
      <c r="B7818" s="29">
        <f t="shared" si="491"/>
        <v>11</v>
      </c>
      <c r="C7818" s="34">
        <v>22</v>
      </c>
      <c r="D7818" s="35">
        <v>232.95</v>
      </c>
      <c r="E7818" s="36">
        <v>266.85000000000002</v>
      </c>
      <c r="F7818" s="37">
        <f t="shared" si="492"/>
        <v>499.8</v>
      </c>
      <c r="G7818" s="38"/>
      <c r="H7818" s="35">
        <v>240.18600000000001</v>
      </c>
      <c r="I7818" s="36">
        <v>231.66399999999999</v>
      </c>
      <c r="J7818" s="37">
        <f t="shared" si="493"/>
        <v>471.85</v>
      </c>
      <c r="K7818" s="38"/>
      <c r="L7818" s="35">
        <v>187.65</v>
      </c>
      <c r="M7818" s="36">
        <v>143.1</v>
      </c>
      <c r="N7818" s="37">
        <f t="shared" si="494"/>
        <v>330.75</v>
      </c>
    </row>
    <row r="7819" spans="1:14" ht="15.6" x14ac:dyDescent="0.3">
      <c r="A7819" s="39">
        <v>43791.583333333336</v>
      </c>
      <c r="B7819" s="29">
        <f t="shared" si="491"/>
        <v>11</v>
      </c>
      <c r="C7819" s="34">
        <v>22</v>
      </c>
      <c r="D7819" s="35">
        <v>242.1</v>
      </c>
      <c r="E7819" s="36">
        <v>259.2</v>
      </c>
      <c r="F7819" s="37">
        <f t="shared" si="492"/>
        <v>501.29999999999995</v>
      </c>
      <c r="G7819" s="38"/>
      <c r="H7819" s="35">
        <v>244.18600000000001</v>
      </c>
      <c r="I7819" s="36">
        <v>238.31</v>
      </c>
      <c r="J7819" s="37">
        <f t="shared" si="493"/>
        <v>482.49599999999998</v>
      </c>
      <c r="K7819" s="38"/>
      <c r="L7819" s="35">
        <v>191.25</v>
      </c>
      <c r="M7819" s="36">
        <v>160.35</v>
      </c>
      <c r="N7819" s="37">
        <f t="shared" si="494"/>
        <v>351.6</v>
      </c>
    </row>
    <row r="7820" spans="1:14" ht="15.6" x14ac:dyDescent="0.3">
      <c r="A7820" s="40">
        <v>43791.625</v>
      </c>
      <c r="B7820" s="29">
        <f t="shared" si="491"/>
        <v>11</v>
      </c>
      <c r="C7820" s="34">
        <v>22</v>
      </c>
      <c r="D7820" s="35">
        <v>249.45</v>
      </c>
      <c r="E7820" s="36">
        <v>256.2</v>
      </c>
      <c r="F7820" s="37">
        <f t="shared" si="492"/>
        <v>505.65</v>
      </c>
      <c r="G7820" s="38"/>
      <c r="H7820" s="35">
        <v>238.24700000000001</v>
      </c>
      <c r="I7820" s="36">
        <v>230.91800000000001</v>
      </c>
      <c r="J7820" s="37">
        <f t="shared" si="493"/>
        <v>469.16500000000002</v>
      </c>
      <c r="K7820" s="38"/>
      <c r="L7820" s="35">
        <v>191.7</v>
      </c>
      <c r="M7820" s="36">
        <v>171.6</v>
      </c>
      <c r="N7820" s="37">
        <f t="shared" si="494"/>
        <v>363.29999999999995</v>
      </c>
    </row>
    <row r="7821" spans="1:14" ht="15.6" x14ac:dyDescent="0.3">
      <c r="A7821" s="39">
        <v>43791.666666666664</v>
      </c>
      <c r="B7821" s="29">
        <f t="shared" si="491"/>
        <v>11</v>
      </c>
      <c r="C7821" s="34">
        <v>22</v>
      </c>
      <c r="D7821" s="35">
        <v>249.75</v>
      </c>
      <c r="E7821" s="36">
        <v>255.75</v>
      </c>
      <c r="F7821" s="37">
        <f t="shared" si="492"/>
        <v>505.5</v>
      </c>
      <c r="G7821" s="38"/>
      <c r="H7821" s="35">
        <v>240.90799999999999</v>
      </c>
      <c r="I7821" s="36">
        <v>229.50700000000001</v>
      </c>
      <c r="J7821" s="37">
        <f t="shared" si="493"/>
        <v>470.41499999999996</v>
      </c>
      <c r="K7821" s="38"/>
      <c r="L7821" s="35">
        <v>189.3</v>
      </c>
      <c r="M7821" s="36">
        <v>165.45</v>
      </c>
      <c r="N7821" s="37">
        <f t="shared" si="494"/>
        <v>354.75</v>
      </c>
    </row>
    <row r="7822" spans="1:14" ht="15.6" x14ac:dyDescent="0.3">
      <c r="A7822" s="40">
        <v>43791.708333333336</v>
      </c>
      <c r="B7822" s="29">
        <f t="shared" si="491"/>
        <v>11</v>
      </c>
      <c r="C7822" s="34">
        <v>22</v>
      </c>
      <c r="D7822" s="35">
        <v>254.1</v>
      </c>
      <c r="E7822" s="36">
        <v>245.7</v>
      </c>
      <c r="F7822" s="37">
        <f t="shared" si="492"/>
        <v>499.79999999999995</v>
      </c>
      <c r="G7822" s="38"/>
      <c r="H7822" s="35">
        <v>238.38800000000001</v>
      </c>
      <c r="I7822" s="36">
        <v>227.09700000000001</v>
      </c>
      <c r="J7822" s="37">
        <f t="shared" si="493"/>
        <v>465.48500000000001</v>
      </c>
      <c r="K7822" s="38"/>
      <c r="L7822" s="35">
        <v>186.9</v>
      </c>
      <c r="M7822" s="36">
        <v>152.55000000000001</v>
      </c>
      <c r="N7822" s="37">
        <f t="shared" si="494"/>
        <v>339.45000000000005</v>
      </c>
    </row>
    <row r="7823" spans="1:14" ht="15.6" x14ac:dyDescent="0.3">
      <c r="A7823" s="39">
        <v>43791.75</v>
      </c>
      <c r="B7823" s="29">
        <f t="shared" si="491"/>
        <v>11</v>
      </c>
      <c r="C7823" s="34">
        <v>22</v>
      </c>
      <c r="D7823" s="35">
        <v>248.4</v>
      </c>
      <c r="E7823" s="36">
        <v>230.25</v>
      </c>
      <c r="F7823" s="37">
        <f t="shared" si="492"/>
        <v>478.65</v>
      </c>
      <c r="G7823" s="38"/>
      <c r="H7823" s="35">
        <v>236.36600000000001</v>
      </c>
      <c r="I7823" s="36">
        <v>218.94399999999999</v>
      </c>
      <c r="J7823" s="37">
        <f t="shared" si="493"/>
        <v>455.31</v>
      </c>
      <c r="K7823" s="38"/>
      <c r="L7823" s="35">
        <v>179.25</v>
      </c>
      <c r="M7823" s="36">
        <v>153.44999999999999</v>
      </c>
      <c r="N7823" s="37">
        <f t="shared" si="494"/>
        <v>332.7</v>
      </c>
    </row>
    <row r="7824" spans="1:14" ht="15.6" x14ac:dyDescent="0.3">
      <c r="A7824" s="40">
        <v>43791.791666666664</v>
      </c>
      <c r="B7824" s="29">
        <f t="shared" si="491"/>
        <v>11</v>
      </c>
      <c r="C7824" s="34">
        <v>22</v>
      </c>
      <c r="D7824" s="35">
        <v>240.15</v>
      </c>
      <c r="E7824" s="36">
        <v>213.3</v>
      </c>
      <c r="F7824" s="37">
        <f t="shared" si="492"/>
        <v>453.45000000000005</v>
      </c>
      <c r="G7824" s="38"/>
      <c r="H7824" s="35">
        <v>219.708</v>
      </c>
      <c r="I7824" s="36">
        <v>203.672</v>
      </c>
      <c r="J7824" s="37">
        <f t="shared" si="493"/>
        <v>423.38</v>
      </c>
      <c r="K7824" s="38"/>
      <c r="L7824" s="35">
        <v>157.19999999999999</v>
      </c>
      <c r="M7824" s="36">
        <v>153</v>
      </c>
      <c r="N7824" s="37">
        <f t="shared" si="494"/>
        <v>310.2</v>
      </c>
    </row>
    <row r="7825" spans="1:14" ht="15.6" x14ac:dyDescent="0.3">
      <c r="A7825" s="39">
        <v>43791.833333333336</v>
      </c>
      <c r="B7825" s="29">
        <f t="shared" si="491"/>
        <v>11</v>
      </c>
      <c r="C7825" s="34">
        <v>22</v>
      </c>
      <c r="D7825" s="35">
        <v>221.1</v>
      </c>
      <c r="E7825" s="36">
        <v>189.6</v>
      </c>
      <c r="F7825" s="37">
        <f t="shared" si="492"/>
        <v>410.7</v>
      </c>
      <c r="G7825" s="38"/>
      <c r="H7825" s="35">
        <v>175.47499999999999</v>
      </c>
      <c r="I7825" s="36">
        <v>177.57599999999999</v>
      </c>
      <c r="J7825" s="37">
        <f t="shared" si="493"/>
        <v>353.05099999999999</v>
      </c>
      <c r="K7825" s="38"/>
      <c r="L7825" s="35">
        <v>126.15</v>
      </c>
      <c r="M7825" s="36">
        <v>88.65</v>
      </c>
      <c r="N7825" s="37">
        <f t="shared" si="494"/>
        <v>214.8</v>
      </c>
    </row>
    <row r="7826" spans="1:14" ht="15.6" x14ac:dyDescent="0.3">
      <c r="A7826" s="40">
        <v>43791.875</v>
      </c>
      <c r="B7826" s="29">
        <f t="shared" si="491"/>
        <v>11</v>
      </c>
      <c r="C7826" s="34">
        <v>22</v>
      </c>
      <c r="D7826" s="35">
        <v>219.75</v>
      </c>
      <c r="E7826" s="36">
        <v>176.25</v>
      </c>
      <c r="F7826" s="37">
        <f t="shared" si="492"/>
        <v>396</v>
      </c>
      <c r="G7826" s="38"/>
      <c r="H7826" s="35">
        <v>171.376</v>
      </c>
      <c r="I7826" s="36">
        <v>167.19200000000001</v>
      </c>
      <c r="J7826" s="37">
        <f t="shared" si="493"/>
        <v>338.56799999999998</v>
      </c>
      <c r="K7826" s="38"/>
      <c r="L7826" s="35">
        <v>115.95</v>
      </c>
      <c r="M7826" s="36">
        <v>80.099999999999994</v>
      </c>
      <c r="N7826" s="37">
        <f t="shared" si="494"/>
        <v>196.05</v>
      </c>
    </row>
    <row r="7827" spans="1:14" ht="15.6" x14ac:dyDescent="0.3">
      <c r="A7827" s="39">
        <v>43791.916666666664</v>
      </c>
      <c r="B7827" s="29">
        <f t="shared" si="491"/>
        <v>11</v>
      </c>
      <c r="C7827" s="34">
        <v>22</v>
      </c>
      <c r="D7827" s="35">
        <v>216.3</v>
      </c>
      <c r="E7827" s="36">
        <v>167.85</v>
      </c>
      <c r="F7827" s="37">
        <f t="shared" si="492"/>
        <v>384.15</v>
      </c>
      <c r="G7827" s="38"/>
      <c r="H7827" s="35">
        <v>177.08199999999999</v>
      </c>
      <c r="I7827" s="36">
        <v>172.928</v>
      </c>
      <c r="J7827" s="37">
        <f t="shared" si="493"/>
        <v>350.01</v>
      </c>
      <c r="K7827" s="38"/>
      <c r="L7827" s="35">
        <v>116.4</v>
      </c>
      <c r="M7827" s="36">
        <v>73.95</v>
      </c>
      <c r="N7827" s="37">
        <f t="shared" si="494"/>
        <v>190.35000000000002</v>
      </c>
    </row>
    <row r="7828" spans="1:14" ht="15.6" x14ac:dyDescent="0.3">
      <c r="A7828" s="40">
        <v>43791.958333333336</v>
      </c>
      <c r="B7828" s="29">
        <f t="shared" si="491"/>
        <v>11</v>
      </c>
      <c r="C7828" s="34">
        <v>22</v>
      </c>
      <c r="D7828" s="35">
        <v>186.3</v>
      </c>
      <c r="E7828" s="36">
        <v>146.85</v>
      </c>
      <c r="F7828" s="37">
        <f t="shared" si="492"/>
        <v>333.15</v>
      </c>
      <c r="G7828" s="38"/>
      <c r="H7828" s="35">
        <v>173.928</v>
      </c>
      <c r="I7828" s="36">
        <v>162.54900000000001</v>
      </c>
      <c r="J7828" s="37">
        <f t="shared" si="493"/>
        <v>336.47699999999998</v>
      </c>
      <c r="K7828" s="38"/>
      <c r="L7828" s="35">
        <v>117</v>
      </c>
      <c r="M7828" s="36">
        <v>72</v>
      </c>
      <c r="N7828" s="37">
        <f t="shared" si="494"/>
        <v>189</v>
      </c>
    </row>
    <row r="7829" spans="1:14" ht="15.6" x14ac:dyDescent="0.3">
      <c r="A7829" s="39">
        <v>43791</v>
      </c>
      <c r="B7829" s="29">
        <f t="shared" si="491"/>
        <v>11</v>
      </c>
      <c r="C7829" s="34">
        <v>22</v>
      </c>
      <c r="D7829" s="35">
        <v>168</v>
      </c>
      <c r="E7829" s="36">
        <v>145.65</v>
      </c>
      <c r="F7829" s="37">
        <f t="shared" si="492"/>
        <v>313.64999999999998</v>
      </c>
      <c r="G7829" s="38"/>
      <c r="H7829" s="35">
        <v>171.96100000000001</v>
      </c>
      <c r="I7829" s="36">
        <v>164.798</v>
      </c>
      <c r="J7829" s="37">
        <f t="shared" si="493"/>
        <v>336.75900000000001</v>
      </c>
      <c r="K7829" s="38"/>
      <c r="L7829" s="35">
        <v>113.1</v>
      </c>
      <c r="M7829" s="36">
        <v>65.849999999999994</v>
      </c>
      <c r="N7829" s="37">
        <f t="shared" si="494"/>
        <v>178.95</v>
      </c>
    </row>
    <row r="7830" spans="1:14" ht="15.6" x14ac:dyDescent="0.3">
      <c r="A7830" s="40">
        <v>43792.041666666664</v>
      </c>
      <c r="B7830" s="29">
        <f t="shared" si="491"/>
        <v>11</v>
      </c>
      <c r="C7830" s="34">
        <v>23</v>
      </c>
      <c r="D7830" s="35">
        <v>148.35</v>
      </c>
      <c r="E7830" s="36">
        <v>134.4</v>
      </c>
      <c r="F7830" s="37">
        <f t="shared" si="492"/>
        <v>282.75</v>
      </c>
      <c r="G7830" s="38"/>
      <c r="H7830" s="35">
        <v>161.316</v>
      </c>
      <c r="I7830" s="36">
        <v>136.88200000000001</v>
      </c>
      <c r="J7830" s="37">
        <f t="shared" si="493"/>
        <v>298.19799999999998</v>
      </c>
      <c r="K7830" s="38"/>
      <c r="L7830" s="35">
        <v>100.95</v>
      </c>
      <c r="M7830" s="36">
        <v>55.2</v>
      </c>
      <c r="N7830" s="37">
        <f t="shared" si="494"/>
        <v>156.15</v>
      </c>
    </row>
    <row r="7831" spans="1:14" ht="15.6" x14ac:dyDescent="0.3">
      <c r="A7831" s="39">
        <v>43792.083333333336</v>
      </c>
      <c r="B7831" s="29">
        <f t="shared" si="491"/>
        <v>11</v>
      </c>
      <c r="C7831" s="34">
        <v>23</v>
      </c>
      <c r="D7831" s="35">
        <v>127.5</v>
      </c>
      <c r="E7831" s="36">
        <v>115.65</v>
      </c>
      <c r="F7831" s="37">
        <f t="shared" si="492"/>
        <v>243.15</v>
      </c>
      <c r="G7831" s="38"/>
      <c r="H7831" s="35">
        <v>156.392</v>
      </c>
      <c r="I7831" s="36">
        <v>118.486</v>
      </c>
      <c r="J7831" s="37">
        <f t="shared" si="493"/>
        <v>274.87799999999999</v>
      </c>
      <c r="K7831" s="38"/>
      <c r="L7831" s="35">
        <v>98.85</v>
      </c>
      <c r="M7831" s="36">
        <v>55.8</v>
      </c>
      <c r="N7831" s="37">
        <f t="shared" si="494"/>
        <v>154.64999999999998</v>
      </c>
    </row>
    <row r="7832" spans="1:14" ht="15.6" x14ac:dyDescent="0.3">
      <c r="A7832" s="40">
        <v>43792.125</v>
      </c>
      <c r="B7832" s="29">
        <f t="shared" si="491"/>
        <v>11</v>
      </c>
      <c r="C7832" s="34">
        <v>23</v>
      </c>
      <c r="D7832" s="35">
        <v>123</v>
      </c>
      <c r="E7832" s="36">
        <v>114.9</v>
      </c>
      <c r="F7832" s="37">
        <f t="shared" si="492"/>
        <v>237.9</v>
      </c>
      <c r="G7832" s="38"/>
      <c r="H7832" s="35">
        <v>158.54900000000001</v>
      </c>
      <c r="I7832" s="36">
        <v>118.717</v>
      </c>
      <c r="J7832" s="37">
        <f t="shared" si="493"/>
        <v>277.26600000000002</v>
      </c>
      <c r="K7832" s="38"/>
      <c r="L7832" s="35">
        <v>99.3</v>
      </c>
      <c r="M7832" s="36">
        <v>55.35</v>
      </c>
      <c r="N7832" s="37">
        <f t="shared" si="494"/>
        <v>154.65</v>
      </c>
    </row>
    <row r="7833" spans="1:14" ht="15.6" x14ac:dyDescent="0.3">
      <c r="A7833" s="39">
        <v>43792.166666666664</v>
      </c>
      <c r="B7833" s="29">
        <f t="shared" si="491"/>
        <v>11</v>
      </c>
      <c r="C7833" s="34">
        <v>23</v>
      </c>
      <c r="D7833" s="35">
        <v>121.95</v>
      </c>
      <c r="E7833" s="36">
        <v>114.75</v>
      </c>
      <c r="F7833" s="37">
        <f t="shared" si="492"/>
        <v>236.7</v>
      </c>
      <c r="G7833" s="38"/>
      <c r="H7833" s="35">
        <v>156.61199999999999</v>
      </c>
      <c r="I7833" s="36">
        <v>117.545</v>
      </c>
      <c r="J7833" s="37">
        <f t="shared" si="493"/>
        <v>274.15699999999998</v>
      </c>
      <c r="K7833" s="38"/>
      <c r="L7833" s="35">
        <v>100.05</v>
      </c>
      <c r="M7833" s="36">
        <v>56.55</v>
      </c>
      <c r="N7833" s="37">
        <f t="shared" si="494"/>
        <v>156.6</v>
      </c>
    </row>
    <row r="7834" spans="1:14" ht="15.6" x14ac:dyDescent="0.3">
      <c r="A7834" s="40">
        <v>43792.208333333336</v>
      </c>
      <c r="B7834" s="29">
        <f t="shared" si="491"/>
        <v>11</v>
      </c>
      <c r="C7834" s="34">
        <v>23</v>
      </c>
      <c r="D7834" s="35">
        <v>124.35</v>
      </c>
      <c r="E7834" s="36">
        <v>115.65</v>
      </c>
      <c r="F7834" s="37">
        <f t="shared" si="492"/>
        <v>240</v>
      </c>
      <c r="G7834" s="38"/>
      <c r="H7834" s="35">
        <v>155.376</v>
      </c>
      <c r="I7834" s="36">
        <v>118.45399999999999</v>
      </c>
      <c r="J7834" s="37">
        <f t="shared" si="493"/>
        <v>273.83</v>
      </c>
      <c r="K7834" s="38"/>
      <c r="L7834" s="35">
        <v>99.45</v>
      </c>
      <c r="M7834" s="36">
        <v>55.8</v>
      </c>
      <c r="N7834" s="37">
        <f t="shared" si="494"/>
        <v>155.25</v>
      </c>
    </row>
    <row r="7835" spans="1:14" ht="15.6" x14ac:dyDescent="0.3">
      <c r="A7835" s="39">
        <v>43792.25</v>
      </c>
      <c r="B7835" s="29">
        <f t="shared" si="491"/>
        <v>11</v>
      </c>
      <c r="C7835" s="34">
        <v>23</v>
      </c>
      <c r="D7835" s="35">
        <v>123.75</v>
      </c>
      <c r="E7835" s="36">
        <v>114.45</v>
      </c>
      <c r="F7835" s="37">
        <f t="shared" si="492"/>
        <v>238.2</v>
      </c>
      <c r="G7835" s="38"/>
      <c r="H7835" s="35">
        <v>156.221</v>
      </c>
      <c r="I7835" s="36">
        <v>117.06100000000001</v>
      </c>
      <c r="J7835" s="37">
        <f t="shared" si="493"/>
        <v>273.28200000000004</v>
      </c>
      <c r="K7835" s="38"/>
      <c r="L7835" s="35">
        <v>98.85</v>
      </c>
      <c r="M7835" s="36">
        <v>55.5</v>
      </c>
      <c r="N7835" s="37">
        <f t="shared" si="494"/>
        <v>154.35</v>
      </c>
    </row>
    <row r="7836" spans="1:14" ht="15.6" x14ac:dyDescent="0.3">
      <c r="A7836" s="40">
        <v>43792.291666666664</v>
      </c>
      <c r="B7836" s="29">
        <f t="shared" si="491"/>
        <v>11</v>
      </c>
      <c r="C7836" s="34">
        <v>23</v>
      </c>
      <c r="D7836" s="35">
        <v>117.75</v>
      </c>
      <c r="E7836" s="36">
        <v>111.15</v>
      </c>
      <c r="F7836" s="37">
        <f t="shared" si="492"/>
        <v>228.9</v>
      </c>
      <c r="G7836" s="38"/>
      <c r="H7836" s="35">
        <v>157.41200000000001</v>
      </c>
      <c r="I7836" s="36">
        <v>117.523</v>
      </c>
      <c r="J7836" s="37">
        <f t="shared" si="493"/>
        <v>274.935</v>
      </c>
      <c r="K7836" s="38"/>
      <c r="L7836" s="35">
        <v>99.45</v>
      </c>
      <c r="M7836" s="36">
        <v>55.8</v>
      </c>
      <c r="N7836" s="37">
        <f t="shared" si="494"/>
        <v>155.25</v>
      </c>
    </row>
    <row r="7837" spans="1:14" ht="15.6" x14ac:dyDescent="0.3">
      <c r="A7837" s="39">
        <v>43792.333333333336</v>
      </c>
      <c r="B7837" s="29">
        <f t="shared" si="491"/>
        <v>11</v>
      </c>
      <c r="C7837" s="34">
        <v>23</v>
      </c>
      <c r="D7837" s="35">
        <v>119.25</v>
      </c>
      <c r="E7837" s="36">
        <v>111.75</v>
      </c>
      <c r="F7837" s="37">
        <f t="shared" si="492"/>
        <v>231</v>
      </c>
      <c r="G7837" s="38"/>
      <c r="H7837" s="35">
        <v>155.923</v>
      </c>
      <c r="I7837" s="36">
        <v>116.47499999999999</v>
      </c>
      <c r="J7837" s="37">
        <f t="shared" si="493"/>
        <v>272.39800000000002</v>
      </c>
      <c r="K7837" s="38"/>
      <c r="L7837" s="35">
        <v>98.7</v>
      </c>
      <c r="M7837" s="36">
        <v>55.05</v>
      </c>
      <c r="N7837" s="37">
        <f t="shared" si="494"/>
        <v>153.75</v>
      </c>
    </row>
    <row r="7838" spans="1:14" ht="15.6" x14ac:dyDescent="0.3">
      <c r="A7838" s="40">
        <v>43792.375</v>
      </c>
      <c r="B7838" s="29">
        <f t="shared" si="491"/>
        <v>11</v>
      </c>
      <c r="C7838" s="34">
        <v>23</v>
      </c>
      <c r="D7838" s="35">
        <v>117.6</v>
      </c>
      <c r="E7838" s="36">
        <v>111.45</v>
      </c>
      <c r="F7838" s="37">
        <f t="shared" si="492"/>
        <v>229.05</v>
      </c>
      <c r="G7838" s="38"/>
      <c r="H7838" s="35">
        <v>155.40299999999999</v>
      </c>
      <c r="I7838" s="36">
        <v>116.622</v>
      </c>
      <c r="J7838" s="37">
        <f t="shared" si="493"/>
        <v>272.02499999999998</v>
      </c>
      <c r="K7838" s="38"/>
      <c r="L7838" s="35">
        <v>99.75</v>
      </c>
      <c r="M7838" s="36">
        <v>56.4</v>
      </c>
      <c r="N7838" s="37">
        <f t="shared" si="494"/>
        <v>156.15</v>
      </c>
    </row>
    <row r="7839" spans="1:14" ht="15.6" x14ac:dyDescent="0.3">
      <c r="A7839" s="39">
        <v>43792.416666666664</v>
      </c>
      <c r="B7839" s="29">
        <f t="shared" si="491"/>
        <v>11</v>
      </c>
      <c r="C7839" s="34">
        <v>23</v>
      </c>
      <c r="D7839" s="35">
        <v>146.69999999999999</v>
      </c>
      <c r="E7839" s="36">
        <v>131.55000000000001</v>
      </c>
      <c r="F7839" s="37">
        <f t="shared" si="492"/>
        <v>278.25</v>
      </c>
      <c r="G7839" s="38"/>
      <c r="H7839" s="35">
        <v>177.381</v>
      </c>
      <c r="I7839" s="36">
        <v>132.38499999999999</v>
      </c>
      <c r="J7839" s="37">
        <f t="shared" si="493"/>
        <v>309.76599999999996</v>
      </c>
      <c r="K7839" s="38"/>
      <c r="L7839" s="35">
        <v>124.65</v>
      </c>
      <c r="M7839" s="36">
        <v>113.4</v>
      </c>
      <c r="N7839" s="37">
        <f t="shared" si="494"/>
        <v>238.05</v>
      </c>
    </row>
    <row r="7840" spans="1:14" ht="15.6" x14ac:dyDescent="0.3">
      <c r="A7840" s="40">
        <v>43792.458333333336</v>
      </c>
      <c r="B7840" s="29">
        <f t="shared" si="491"/>
        <v>11</v>
      </c>
      <c r="C7840" s="34">
        <v>23</v>
      </c>
      <c r="D7840" s="35">
        <v>148.05000000000001</v>
      </c>
      <c r="E7840" s="36">
        <v>135.6</v>
      </c>
      <c r="F7840" s="37">
        <f t="shared" si="492"/>
        <v>283.64999999999998</v>
      </c>
      <c r="G7840" s="38"/>
      <c r="H7840" s="35">
        <v>175.93799999999999</v>
      </c>
      <c r="I7840" s="36">
        <v>129.52500000000001</v>
      </c>
      <c r="J7840" s="37">
        <f t="shared" si="493"/>
        <v>305.46299999999997</v>
      </c>
      <c r="K7840" s="38"/>
      <c r="L7840" s="35">
        <v>122.55</v>
      </c>
      <c r="M7840" s="36">
        <v>116.4</v>
      </c>
      <c r="N7840" s="37">
        <f t="shared" si="494"/>
        <v>238.95</v>
      </c>
    </row>
    <row r="7841" spans="1:14" ht="15.6" x14ac:dyDescent="0.3">
      <c r="A7841" s="39">
        <v>43792.5</v>
      </c>
      <c r="B7841" s="29">
        <f t="shared" si="491"/>
        <v>11</v>
      </c>
      <c r="C7841" s="34">
        <v>23</v>
      </c>
      <c r="D7841" s="35">
        <v>151.65</v>
      </c>
      <c r="E7841" s="36">
        <v>135.9</v>
      </c>
      <c r="F7841" s="37">
        <f t="shared" si="492"/>
        <v>287.55</v>
      </c>
      <c r="G7841" s="38"/>
      <c r="H7841" s="35">
        <v>176.55199999999999</v>
      </c>
      <c r="I7841" s="36">
        <v>128.89099999999999</v>
      </c>
      <c r="J7841" s="37">
        <f t="shared" si="493"/>
        <v>305.44299999999998</v>
      </c>
      <c r="K7841" s="38"/>
      <c r="L7841" s="35">
        <v>120.15</v>
      </c>
      <c r="M7841" s="36">
        <v>105.15</v>
      </c>
      <c r="N7841" s="37">
        <f t="shared" si="494"/>
        <v>225.3</v>
      </c>
    </row>
    <row r="7842" spans="1:14" ht="15.6" x14ac:dyDescent="0.3">
      <c r="A7842" s="40">
        <v>43792.541666666664</v>
      </c>
      <c r="B7842" s="29">
        <f t="shared" si="491"/>
        <v>11</v>
      </c>
      <c r="C7842" s="34">
        <v>23</v>
      </c>
      <c r="D7842" s="35">
        <v>152.85</v>
      </c>
      <c r="E7842" s="36">
        <v>135.30000000000001</v>
      </c>
      <c r="F7842" s="37">
        <f t="shared" si="492"/>
        <v>288.14999999999998</v>
      </c>
      <c r="G7842" s="38"/>
      <c r="H7842" s="35">
        <v>180.06200000000001</v>
      </c>
      <c r="I7842" s="36">
        <v>129.14699999999999</v>
      </c>
      <c r="J7842" s="37">
        <f t="shared" si="493"/>
        <v>309.209</v>
      </c>
      <c r="K7842" s="38"/>
      <c r="L7842" s="35">
        <v>120</v>
      </c>
      <c r="M7842" s="36">
        <v>134.69999999999999</v>
      </c>
      <c r="N7842" s="37">
        <f t="shared" si="494"/>
        <v>254.7</v>
      </c>
    </row>
    <row r="7843" spans="1:14" ht="15.6" x14ac:dyDescent="0.3">
      <c r="A7843" s="39">
        <v>43792.583333333336</v>
      </c>
      <c r="B7843" s="29">
        <f t="shared" si="491"/>
        <v>11</v>
      </c>
      <c r="C7843" s="34">
        <v>23</v>
      </c>
      <c r="D7843" s="35">
        <v>161.55000000000001</v>
      </c>
      <c r="E7843" s="36">
        <v>134.25</v>
      </c>
      <c r="F7843" s="37">
        <f t="shared" si="492"/>
        <v>295.8</v>
      </c>
      <c r="G7843" s="38"/>
      <c r="H7843" s="35">
        <v>177.816</v>
      </c>
      <c r="I7843" s="36">
        <v>128.21</v>
      </c>
      <c r="J7843" s="37">
        <f t="shared" si="493"/>
        <v>306.02600000000001</v>
      </c>
      <c r="K7843" s="38"/>
      <c r="L7843" s="35">
        <v>118.95</v>
      </c>
      <c r="M7843" s="36">
        <v>110.25</v>
      </c>
      <c r="N7843" s="37">
        <f t="shared" si="494"/>
        <v>229.2</v>
      </c>
    </row>
    <row r="7844" spans="1:14" ht="15.6" x14ac:dyDescent="0.3">
      <c r="A7844" s="40">
        <v>43792.625</v>
      </c>
      <c r="B7844" s="29">
        <f t="shared" si="491"/>
        <v>11</v>
      </c>
      <c r="C7844" s="34">
        <v>23</v>
      </c>
      <c r="D7844" s="35">
        <v>144.30000000000001</v>
      </c>
      <c r="E7844" s="36">
        <v>116.1</v>
      </c>
      <c r="F7844" s="37">
        <f t="shared" si="492"/>
        <v>260.39999999999998</v>
      </c>
      <c r="G7844" s="38"/>
      <c r="H7844" s="35">
        <v>153.43</v>
      </c>
      <c r="I7844" s="36">
        <v>109.358</v>
      </c>
      <c r="J7844" s="37">
        <f t="shared" si="493"/>
        <v>262.78800000000001</v>
      </c>
      <c r="K7844" s="38"/>
      <c r="L7844" s="35">
        <v>85.5</v>
      </c>
      <c r="M7844" s="36">
        <v>60.75</v>
      </c>
      <c r="N7844" s="37">
        <f t="shared" si="494"/>
        <v>146.25</v>
      </c>
    </row>
    <row r="7845" spans="1:14" ht="15.6" x14ac:dyDescent="0.3">
      <c r="A7845" s="39">
        <v>43792.666666666664</v>
      </c>
      <c r="B7845" s="29">
        <f t="shared" si="491"/>
        <v>11</v>
      </c>
      <c r="C7845" s="34">
        <v>23</v>
      </c>
      <c r="D7845" s="35">
        <v>157.35</v>
      </c>
      <c r="E7845" s="36">
        <v>116.55</v>
      </c>
      <c r="F7845" s="37">
        <f t="shared" si="492"/>
        <v>273.89999999999998</v>
      </c>
      <c r="G7845" s="38"/>
      <c r="H7845" s="35">
        <v>152.91200000000001</v>
      </c>
      <c r="I7845" s="36">
        <v>110.926</v>
      </c>
      <c r="J7845" s="37">
        <f t="shared" si="493"/>
        <v>263.83800000000002</v>
      </c>
      <c r="K7845" s="38"/>
      <c r="L7845" s="35">
        <v>84.3</v>
      </c>
      <c r="M7845" s="36">
        <v>60.3</v>
      </c>
      <c r="N7845" s="37">
        <f t="shared" si="494"/>
        <v>144.6</v>
      </c>
    </row>
    <row r="7846" spans="1:14" ht="15.6" x14ac:dyDescent="0.3">
      <c r="A7846" s="40">
        <v>43792.708333333336</v>
      </c>
      <c r="B7846" s="29">
        <f t="shared" si="491"/>
        <v>11</v>
      </c>
      <c r="C7846" s="34">
        <v>23</v>
      </c>
      <c r="D7846" s="35">
        <v>159.30000000000001</v>
      </c>
      <c r="E7846" s="36">
        <v>116.25</v>
      </c>
      <c r="F7846" s="37">
        <f t="shared" si="492"/>
        <v>275.55</v>
      </c>
      <c r="G7846" s="38"/>
      <c r="H7846" s="35">
        <v>154.142</v>
      </c>
      <c r="I7846" s="36">
        <v>108.726</v>
      </c>
      <c r="J7846" s="37">
        <f t="shared" si="493"/>
        <v>262.86799999999999</v>
      </c>
      <c r="K7846" s="38"/>
      <c r="L7846" s="35">
        <v>85.05</v>
      </c>
      <c r="M7846" s="36">
        <v>60.6</v>
      </c>
      <c r="N7846" s="37">
        <f t="shared" si="494"/>
        <v>145.65</v>
      </c>
    </row>
    <row r="7847" spans="1:14" ht="15.6" x14ac:dyDescent="0.3">
      <c r="A7847" s="39">
        <v>43792.75</v>
      </c>
      <c r="B7847" s="29">
        <f t="shared" si="491"/>
        <v>11</v>
      </c>
      <c r="C7847" s="34">
        <v>23</v>
      </c>
      <c r="D7847" s="35">
        <v>169.65</v>
      </c>
      <c r="E7847" s="36">
        <v>117</v>
      </c>
      <c r="F7847" s="37">
        <f t="shared" si="492"/>
        <v>286.64999999999998</v>
      </c>
      <c r="G7847" s="38"/>
      <c r="H7847" s="35">
        <v>152.52699999999999</v>
      </c>
      <c r="I7847" s="36">
        <v>110.38500000000001</v>
      </c>
      <c r="J7847" s="37">
        <f t="shared" si="493"/>
        <v>262.91199999999998</v>
      </c>
      <c r="K7847" s="38"/>
      <c r="L7847" s="35">
        <v>85.05</v>
      </c>
      <c r="M7847" s="36">
        <v>60</v>
      </c>
      <c r="N7847" s="37">
        <f t="shared" si="494"/>
        <v>145.05000000000001</v>
      </c>
    </row>
    <row r="7848" spans="1:14" ht="15.6" x14ac:dyDescent="0.3">
      <c r="A7848" s="40">
        <v>43792.791666666664</v>
      </c>
      <c r="B7848" s="29">
        <f t="shared" si="491"/>
        <v>11</v>
      </c>
      <c r="C7848" s="34">
        <v>23</v>
      </c>
      <c r="D7848" s="35">
        <v>173.4</v>
      </c>
      <c r="E7848" s="36">
        <v>121.2</v>
      </c>
      <c r="F7848" s="37">
        <f t="shared" si="492"/>
        <v>294.60000000000002</v>
      </c>
      <c r="G7848" s="38"/>
      <c r="H7848" s="35">
        <v>152.68299999999999</v>
      </c>
      <c r="I7848" s="36">
        <v>108.14</v>
      </c>
      <c r="J7848" s="37">
        <f t="shared" si="493"/>
        <v>260.82299999999998</v>
      </c>
      <c r="K7848" s="38"/>
      <c r="L7848" s="35">
        <v>83.1</v>
      </c>
      <c r="M7848" s="36">
        <v>59.85</v>
      </c>
      <c r="N7848" s="37">
        <f t="shared" si="494"/>
        <v>142.94999999999999</v>
      </c>
    </row>
    <row r="7849" spans="1:14" ht="15.6" x14ac:dyDescent="0.3">
      <c r="A7849" s="39">
        <v>43792.833333333336</v>
      </c>
      <c r="B7849" s="29">
        <f t="shared" si="491"/>
        <v>11</v>
      </c>
      <c r="C7849" s="34">
        <v>23</v>
      </c>
      <c r="D7849" s="35">
        <v>173.25</v>
      </c>
      <c r="E7849" s="36">
        <v>117.6</v>
      </c>
      <c r="F7849" s="37">
        <f t="shared" si="492"/>
        <v>290.85000000000002</v>
      </c>
      <c r="G7849" s="38"/>
      <c r="H7849" s="35">
        <v>154.298</v>
      </c>
      <c r="I7849" s="36">
        <v>108.247</v>
      </c>
      <c r="J7849" s="37">
        <f t="shared" si="493"/>
        <v>262.54500000000002</v>
      </c>
      <c r="K7849" s="38"/>
      <c r="L7849" s="35">
        <v>83.85</v>
      </c>
      <c r="M7849" s="36">
        <v>59.55</v>
      </c>
      <c r="N7849" s="37">
        <f t="shared" si="494"/>
        <v>143.39999999999998</v>
      </c>
    </row>
    <row r="7850" spans="1:14" ht="15.6" x14ac:dyDescent="0.3">
      <c r="A7850" s="40">
        <v>43792.875</v>
      </c>
      <c r="B7850" s="29">
        <f t="shared" si="491"/>
        <v>11</v>
      </c>
      <c r="C7850" s="34">
        <v>23</v>
      </c>
      <c r="D7850" s="35">
        <v>178.95</v>
      </c>
      <c r="E7850" s="36">
        <v>116.1</v>
      </c>
      <c r="F7850" s="37">
        <f t="shared" si="492"/>
        <v>295.04999999999995</v>
      </c>
      <c r="G7850" s="38"/>
      <c r="H7850" s="35">
        <v>153.18199999999999</v>
      </c>
      <c r="I7850" s="36">
        <v>106.60299999999999</v>
      </c>
      <c r="J7850" s="37">
        <f t="shared" si="493"/>
        <v>259.78499999999997</v>
      </c>
      <c r="K7850" s="38"/>
      <c r="L7850" s="35">
        <v>84.45</v>
      </c>
      <c r="M7850" s="36">
        <v>59.7</v>
      </c>
      <c r="N7850" s="37">
        <f t="shared" si="494"/>
        <v>144.15</v>
      </c>
    </row>
    <row r="7851" spans="1:14" ht="15.6" x14ac:dyDescent="0.3">
      <c r="A7851" s="39">
        <v>43792.916666666664</v>
      </c>
      <c r="B7851" s="29">
        <f t="shared" si="491"/>
        <v>11</v>
      </c>
      <c r="C7851" s="34">
        <v>23</v>
      </c>
      <c r="D7851" s="35">
        <v>176.55</v>
      </c>
      <c r="E7851" s="36">
        <v>116.85</v>
      </c>
      <c r="F7851" s="37">
        <f t="shared" si="492"/>
        <v>293.39999999999998</v>
      </c>
      <c r="G7851" s="38"/>
      <c r="H7851" s="35">
        <v>152.53399999999999</v>
      </c>
      <c r="I7851" s="36">
        <v>106.601</v>
      </c>
      <c r="J7851" s="37">
        <f t="shared" si="493"/>
        <v>259.13499999999999</v>
      </c>
      <c r="K7851" s="38"/>
      <c r="L7851" s="35">
        <v>83.25</v>
      </c>
      <c r="M7851" s="36">
        <v>59.1</v>
      </c>
      <c r="N7851" s="37">
        <f t="shared" si="494"/>
        <v>142.35</v>
      </c>
    </row>
    <row r="7852" spans="1:14" ht="15.6" x14ac:dyDescent="0.3">
      <c r="A7852" s="40">
        <v>43792.958333333336</v>
      </c>
      <c r="B7852" s="29">
        <f t="shared" si="491"/>
        <v>11</v>
      </c>
      <c r="C7852" s="34">
        <v>23</v>
      </c>
      <c r="D7852" s="35">
        <v>171.75</v>
      </c>
      <c r="E7852" s="36">
        <v>116.7</v>
      </c>
      <c r="F7852" s="37">
        <f t="shared" si="492"/>
        <v>288.45</v>
      </c>
      <c r="G7852" s="38"/>
      <c r="H7852" s="35">
        <v>152.41300000000001</v>
      </c>
      <c r="I7852" s="36">
        <v>106.845</v>
      </c>
      <c r="J7852" s="37">
        <f t="shared" si="493"/>
        <v>259.25800000000004</v>
      </c>
      <c r="K7852" s="38"/>
      <c r="L7852" s="35">
        <v>83.7</v>
      </c>
      <c r="M7852" s="36">
        <v>60.15</v>
      </c>
      <c r="N7852" s="37">
        <f t="shared" si="494"/>
        <v>143.85</v>
      </c>
    </row>
    <row r="7853" spans="1:14" ht="15.6" x14ac:dyDescent="0.3">
      <c r="A7853" s="39">
        <v>43792</v>
      </c>
      <c r="B7853" s="29">
        <f t="shared" si="491"/>
        <v>11</v>
      </c>
      <c r="C7853" s="34">
        <v>23</v>
      </c>
      <c r="D7853" s="35">
        <v>166.05</v>
      </c>
      <c r="E7853" s="36">
        <v>118.2</v>
      </c>
      <c r="F7853" s="37">
        <f t="shared" si="492"/>
        <v>284.25</v>
      </c>
      <c r="G7853" s="38"/>
      <c r="H7853" s="35">
        <v>154.71700000000001</v>
      </c>
      <c r="I7853" s="36">
        <v>107.837</v>
      </c>
      <c r="J7853" s="37">
        <f t="shared" si="493"/>
        <v>262.55400000000003</v>
      </c>
      <c r="K7853" s="38"/>
      <c r="L7853" s="35">
        <v>83.55</v>
      </c>
      <c r="M7853" s="36">
        <v>59.4</v>
      </c>
      <c r="N7853" s="37">
        <f t="shared" si="494"/>
        <v>142.94999999999999</v>
      </c>
    </row>
    <row r="7854" spans="1:14" ht="15.6" x14ac:dyDescent="0.3">
      <c r="A7854" s="40">
        <v>43793.041666666664</v>
      </c>
      <c r="B7854" s="29">
        <f t="shared" si="491"/>
        <v>11</v>
      </c>
      <c r="C7854" s="34">
        <v>24</v>
      </c>
      <c r="D7854" s="35">
        <v>147.15</v>
      </c>
      <c r="E7854" s="36">
        <v>115.5</v>
      </c>
      <c r="F7854" s="37">
        <f t="shared" si="492"/>
        <v>262.64999999999998</v>
      </c>
      <c r="G7854" s="38"/>
      <c r="H7854" s="35">
        <v>153.41499999999999</v>
      </c>
      <c r="I7854" s="36">
        <v>105.71599999999999</v>
      </c>
      <c r="J7854" s="37">
        <f t="shared" si="493"/>
        <v>259.13099999999997</v>
      </c>
      <c r="K7854" s="38"/>
      <c r="L7854" s="35">
        <v>87.3</v>
      </c>
      <c r="M7854" s="36">
        <v>59.4</v>
      </c>
      <c r="N7854" s="37">
        <f t="shared" si="494"/>
        <v>146.69999999999999</v>
      </c>
    </row>
    <row r="7855" spans="1:14" ht="15.6" x14ac:dyDescent="0.3">
      <c r="A7855" s="39">
        <v>43793.083333333336</v>
      </c>
      <c r="B7855" s="29">
        <f t="shared" si="491"/>
        <v>11</v>
      </c>
      <c r="C7855" s="34">
        <v>24</v>
      </c>
      <c r="D7855" s="35">
        <v>132.75</v>
      </c>
      <c r="E7855" s="36">
        <v>114.9</v>
      </c>
      <c r="F7855" s="37">
        <f t="shared" si="492"/>
        <v>247.65</v>
      </c>
      <c r="G7855" s="38"/>
      <c r="H7855" s="35">
        <v>153.95699999999999</v>
      </c>
      <c r="I7855" s="36">
        <v>106.60899999999999</v>
      </c>
      <c r="J7855" s="37">
        <f t="shared" si="493"/>
        <v>260.56599999999997</v>
      </c>
      <c r="K7855" s="38"/>
      <c r="L7855" s="35">
        <v>83.85</v>
      </c>
      <c r="M7855" s="36">
        <v>59.55</v>
      </c>
      <c r="N7855" s="37">
        <f t="shared" si="494"/>
        <v>143.39999999999998</v>
      </c>
    </row>
    <row r="7856" spans="1:14" ht="15.6" x14ac:dyDescent="0.3">
      <c r="A7856" s="40">
        <v>43793.125</v>
      </c>
      <c r="B7856" s="29">
        <f t="shared" si="491"/>
        <v>11</v>
      </c>
      <c r="C7856" s="34">
        <v>24</v>
      </c>
      <c r="D7856" s="35">
        <v>127.5</v>
      </c>
      <c r="E7856" s="36">
        <v>114.15</v>
      </c>
      <c r="F7856" s="37">
        <f t="shared" si="492"/>
        <v>241.65</v>
      </c>
      <c r="G7856" s="38"/>
      <c r="H7856" s="35">
        <v>153.73500000000001</v>
      </c>
      <c r="I7856" s="36">
        <v>113.339</v>
      </c>
      <c r="J7856" s="37">
        <f t="shared" si="493"/>
        <v>267.07400000000001</v>
      </c>
      <c r="K7856" s="38"/>
      <c r="L7856" s="35">
        <v>93.3</v>
      </c>
      <c r="M7856" s="36">
        <v>60.45</v>
      </c>
      <c r="N7856" s="37">
        <f t="shared" si="494"/>
        <v>153.75</v>
      </c>
    </row>
    <row r="7857" spans="1:14" ht="15.6" x14ac:dyDescent="0.3">
      <c r="A7857" s="39">
        <v>43793.166666666664</v>
      </c>
      <c r="B7857" s="29">
        <f t="shared" si="491"/>
        <v>11</v>
      </c>
      <c r="C7857" s="34">
        <v>24</v>
      </c>
      <c r="D7857" s="35">
        <v>127.95</v>
      </c>
      <c r="E7857" s="36">
        <v>117.6</v>
      </c>
      <c r="F7857" s="37">
        <f t="shared" si="492"/>
        <v>245.55</v>
      </c>
      <c r="G7857" s="38"/>
      <c r="H7857" s="35">
        <v>153.416</v>
      </c>
      <c r="I7857" s="36">
        <v>112.08</v>
      </c>
      <c r="J7857" s="37">
        <f t="shared" si="493"/>
        <v>265.49599999999998</v>
      </c>
      <c r="K7857" s="38"/>
      <c r="L7857" s="35">
        <v>92.85</v>
      </c>
      <c r="M7857" s="36">
        <v>59.7</v>
      </c>
      <c r="N7857" s="37">
        <f t="shared" si="494"/>
        <v>152.55000000000001</v>
      </c>
    </row>
    <row r="7858" spans="1:14" ht="15.6" x14ac:dyDescent="0.3">
      <c r="A7858" s="40">
        <v>43793.208333333336</v>
      </c>
      <c r="B7858" s="29">
        <f t="shared" si="491"/>
        <v>11</v>
      </c>
      <c r="C7858" s="34">
        <v>24</v>
      </c>
      <c r="D7858" s="35">
        <v>129</v>
      </c>
      <c r="E7858" s="36">
        <v>116.25</v>
      </c>
      <c r="F7858" s="37">
        <f t="shared" si="492"/>
        <v>245.25</v>
      </c>
      <c r="G7858" s="38"/>
      <c r="H7858" s="35">
        <v>152.261</v>
      </c>
      <c r="I7858" s="36">
        <v>114.251</v>
      </c>
      <c r="J7858" s="37">
        <f t="shared" si="493"/>
        <v>266.512</v>
      </c>
      <c r="K7858" s="38"/>
      <c r="L7858" s="35">
        <v>92.85</v>
      </c>
      <c r="M7858" s="36">
        <v>59.25</v>
      </c>
      <c r="N7858" s="37">
        <f t="shared" si="494"/>
        <v>152.1</v>
      </c>
    </row>
    <row r="7859" spans="1:14" ht="15.6" x14ac:dyDescent="0.3">
      <c r="A7859" s="39">
        <v>43793.25</v>
      </c>
      <c r="B7859" s="29">
        <f t="shared" si="491"/>
        <v>11</v>
      </c>
      <c r="C7859" s="34">
        <v>24</v>
      </c>
      <c r="D7859" s="35">
        <v>122.55</v>
      </c>
      <c r="E7859" s="36">
        <v>115.05</v>
      </c>
      <c r="F7859" s="37">
        <f t="shared" si="492"/>
        <v>237.6</v>
      </c>
      <c r="G7859" s="38"/>
      <c r="H7859" s="35">
        <v>153.37100000000001</v>
      </c>
      <c r="I7859" s="36">
        <v>111.708</v>
      </c>
      <c r="J7859" s="37">
        <f t="shared" si="493"/>
        <v>265.07900000000001</v>
      </c>
      <c r="K7859" s="38"/>
      <c r="L7859" s="35">
        <v>93.75</v>
      </c>
      <c r="M7859" s="36">
        <v>60</v>
      </c>
      <c r="N7859" s="37">
        <f t="shared" si="494"/>
        <v>153.75</v>
      </c>
    </row>
    <row r="7860" spans="1:14" ht="15.6" x14ac:dyDescent="0.3">
      <c r="A7860" s="40">
        <v>43793.291666666664</v>
      </c>
      <c r="B7860" s="29">
        <f t="shared" si="491"/>
        <v>11</v>
      </c>
      <c r="C7860" s="34">
        <v>24</v>
      </c>
      <c r="D7860" s="35">
        <v>123.45</v>
      </c>
      <c r="E7860" s="36">
        <v>114.3</v>
      </c>
      <c r="F7860" s="37">
        <f t="shared" si="492"/>
        <v>237.75</v>
      </c>
      <c r="G7860" s="38"/>
      <c r="H7860" s="35">
        <v>153.91200000000001</v>
      </c>
      <c r="I7860" s="36">
        <v>113.47199999999999</v>
      </c>
      <c r="J7860" s="37">
        <f t="shared" si="493"/>
        <v>267.38400000000001</v>
      </c>
      <c r="K7860" s="38"/>
      <c r="L7860" s="35">
        <v>92.1</v>
      </c>
      <c r="M7860" s="36">
        <v>59.25</v>
      </c>
      <c r="N7860" s="37">
        <f t="shared" si="494"/>
        <v>151.35</v>
      </c>
    </row>
    <row r="7861" spans="1:14" ht="15.6" x14ac:dyDescent="0.3">
      <c r="A7861" s="39">
        <v>43793.333333333336</v>
      </c>
      <c r="B7861" s="29">
        <f t="shared" si="491"/>
        <v>11</v>
      </c>
      <c r="C7861" s="34">
        <v>24</v>
      </c>
      <c r="D7861" s="35">
        <v>120</v>
      </c>
      <c r="E7861" s="36">
        <v>115.5</v>
      </c>
      <c r="F7861" s="37">
        <f t="shared" si="492"/>
        <v>235.5</v>
      </c>
      <c r="G7861" s="38"/>
      <c r="H7861" s="35">
        <v>152.31100000000001</v>
      </c>
      <c r="I7861" s="36">
        <v>112.88</v>
      </c>
      <c r="J7861" s="37">
        <f t="shared" si="493"/>
        <v>265.19100000000003</v>
      </c>
      <c r="K7861" s="38"/>
      <c r="L7861" s="35">
        <v>93.45</v>
      </c>
      <c r="M7861" s="36">
        <v>59.7</v>
      </c>
      <c r="N7861" s="37">
        <f t="shared" si="494"/>
        <v>153.15</v>
      </c>
    </row>
    <row r="7862" spans="1:14" ht="15.6" x14ac:dyDescent="0.3">
      <c r="A7862" s="40">
        <v>43793.375</v>
      </c>
      <c r="B7862" s="29">
        <f t="shared" si="491"/>
        <v>11</v>
      </c>
      <c r="C7862" s="34">
        <v>24</v>
      </c>
      <c r="D7862" s="35">
        <v>122.55</v>
      </c>
      <c r="E7862" s="36">
        <v>113.85</v>
      </c>
      <c r="F7862" s="37">
        <f t="shared" si="492"/>
        <v>236.39999999999998</v>
      </c>
      <c r="G7862" s="38"/>
      <c r="H7862" s="35">
        <v>151.62</v>
      </c>
      <c r="I7862" s="36">
        <v>113.456</v>
      </c>
      <c r="J7862" s="37">
        <f t="shared" si="493"/>
        <v>265.07600000000002</v>
      </c>
      <c r="K7862" s="38"/>
      <c r="L7862" s="35">
        <v>93.3</v>
      </c>
      <c r="M7862" s="36">
        <v>59.1</v>
      </c>
      <c r="N7862" s="37">
        <f t="shared" si="494"/>
        <v>152.4</v>
      </c>
    </row>
    <row r="7863" spans="1:14" ht="15.6" x14ac:dyDescent="0.3">
      <c r="A7863" s="39">
        <v>43793.416666666664</v>
      </c>
      <c r="B7863" s="29">
        <f t="shared" si="491"/>
        <v>11</v>
      </c>
      <c r="C7863" s="34">
        <v>24</v>
      </c>
      <c r="D7863" s="35">
        <v>127.8</v>
      </c>
      <c r="E7863" s="36">
        <v>115.8</v>
      </c>
      <c r="F7863" s="37">
        <f t="shared" si="492"/>
        <v>243.6</v>
      </c>
      <c r="G7863" s="38"/>
      <c r="H7863" s="35">
        <v>152.572</v>
      </c>
      <c r="I7863" s="36">
        <v>113</v>
      </c>
      <c r="J7863" s="37">
        <f t="shared" si="493"/>
        <v>265.572</v>
      </c>
      <c r="K7863" s="38"/>
      <c r="L7863" s="35">
        <v>93.9</v>
      </c>
      <c r="M7863" s="36">
        <v>59.85</v>
      </c>
      <c r="N7863" s="37">
        <f t="shared" si="494"/>
        <v>153.75</v>
      </c>
    </row>
    <row r="7864" spans="1:14" ht="15.6" x14ac:dyDescent="0.3">
      <c r="A7864" s="40">
        <v>43793.458333333336</v>
      </c>
      <c r="B7864" s="29">
        <f t="shared" si="491"/>
        <v>11</v>
      </c>
      <c r="C7864" s="34">
        <v>24</v>
      </c>
      <c r="D7864" s="35">
        <v>127.05</v>
      </c>
      <c r="E7864" s="36">
        <v>118.35</v>
      </c>
      <c r="F7864" s="37">
        <f t="shared" si="492"/>
        <v>245.39999999999998</v>
      </c>
      <c r="G7864" s="38"/>
      <c r="H7864" s="35">
        <v>152.91200000000001</v>
      </c>
      <c r="I7864" s="36">
        <v>112.16500000000001</v>
      </c>
      <c r="J7864" s="37">
        <f t="shared" si="493"/>
        <v>265.077</v>
      </c>
      <c r="K7864" s="38"/>
      <c r="L7864" s="35">
        <v>93.45</v>
      </c>
      <c r="M7864" s="36">
        <v>60.45</v>
      </c>
      <c r="N7864" s="37">
        <f t="shared" si="494"/>
        <v>153.9</v>
      </c>
    </row>
    <row r="7865" spans="1:14" ht="15.6" x14ac:dyDescent="0.3">
      <c r="A7865" s="39">
        <v>43793.5</v>
      </c>
      <c r="B7865" s="29">
        <f t="shared" si="491"/>
        <v>11</v>
      </c>
      <c r="C7865" s="34">
        <v>24</v>
      </c>
      <c r="D7865" s="35">
        <v>127.35</v>
      </c>
      <c r="E7865" s="36">
        <v>117</v>
      </c>
      <c r="F7865" s="37">
        <f t="shared" si="492"/>
        <v>244.35</v>
      </c>
      <c r="G7865" s="38"/>
      <c r="H7865" s="35">
        <v>151.39099999999999</v>
      </c>
      <c r="I7865" s="36">
        <v>107.68300000000001</v>
      </c>
      <c r="J7865" s="37">
        <f t="shared" si="493"/>
        <v>259.07400000000001</v>
      </c>
      <c r="K7865" s="38"/>
      <c r="L7865" s="35">
        <v>87.9</v>
      </c>
      <c r="M7865" s="36">
        <v>63.9</v>
      </c>
      <c r="N7865" s="37">
        <f t="shared" si="494"/>
        <v>151.80000000000001</v>
      </c>
    </row>
    <row r="7866" spans="1:14" ht="15.6" x14ac:dyDescent="0.3">
      <c r="A7866" s="40">
        <v>43793.541666666664</v>
      </c>
      <c r="B7866" s="29">
        <f t="shared" si="491"/>
        <v>11</v>
      </c>
      <c r="C7866" s="34">
        <v>24</v>
      </c>
      <c r="D7866" s="35">
        <v>126.3</v>
      </c>
      <c r="E7866" s="36">
        <v>114.45</v>
      </c>
      <c r="F7866" s="37">
        <f t="shared" si="492"/>
        <v>240.75</v>
      </c>
      <c r="G7866" s="38"/>
      <c r="H7866" s="35">
        <v>155.35900000000001</v>
      </c>
      <c r="I7866" s="36">
        <v>106.44499999999999</v>
      </c>
      <c r="J7866" s="37">
        <f t="shared" si="493"/>
        <v>261.80399999999997</v>
      </c>
      <c r="K7866" s="38"/>
      <c r="L7866" s="35">
        <v>83.55</v>
      </c>
      <c r="M7866" s="36">
        <v>63.6</v>
      </c>
      <c r="N7866" s="37">
        <f t="shared" si="494"/>
        <v>147.15</v>
      </c>
    </row>
    <row r="7867" spans="1:14" ht="15.6" x14ac:dyDescent="0.3">
      <c r="A7867" s="39">
        <v>43793.583333333336</v>
      </c>
      <c r="B7867" s="29">
        <f t="shared" si="491"/>
        <v>11</v>
      </c>
      <c r="C7867" s="34">
        <v>24</v>
      </c>
      <c r="D7867" s="35">
        <v>123</v>
      </c>
      <c r="E7867" s="36">
        <v>117.3</v>
      </c>
      <c r="F7867" s="37">
        <f t="shared" si="492"/>
        <v>240.3</v>
      </c>
      <c r="G7867" s="38"/>
      <c r="H7867" s="35">
        <v>154.196</v>
      </c>
      <c r="I7867" s="36">
        <v>109.06399999999999</v>
      </c>
      <c r="J7867" s="37">
        <f t="shared" si="493"/>
        <v>263.26</v>
      </c>
      <c r="K7867" s="38"/>
      <c r="L7867" s="35">
        <v>83.7</v>
      </c>
      <c r="M7867" s="36">
        <v>63.75</v>
      </c>
      <c r="N7867" s="37">
        <f t="shared" si="494"/>
        <v>147.44999999999999</v>
      </c>
    </row>
    <row r="7868" spans="1:14" ht="15.6" x14ac:dyDescent="0.3">
      <c r="A7868" s="40">
        <v>43793.625</v>
      </c>
      <c r="B7868" s="29">
        <f t="shared" si="491"/>
        <v>11</v>
      </c>
      <c r="C7868" s="34">
        <v>24</v>
      </c>
      <c r="D7868" s="35">
        <v>121.8</v>
      </c>
      <c r="E7868" s="36">
        <v>117.15</v>
      </c>
      <c r="F7868" s="37">
        <f t="shared" si="492"/>
        <v>238.95</v>
      </c>
      <c r="G7868" s="38"/>
      <c r="H7868" s="35">
        <v>155.584</v>
      </c>
      <c r="I7868" s="36">
        <v>114.11</v>
      </c>
      <c r="J7868" s="37">
        <f t="shared" si="493"/>
        <v>269.69400000000002</v>
      </c>
      <c r="K7868" s="38"/>
      <c r="L7868" s="35">
        <v>83.85</v>
      </c>
      <c r="M7868" s="36">
        <v>64.5</v>
      </c>
      <c r="N7868" s="37">
        <f t="shared" si="494"/>
        <v>148.35</v>
      </c>
    </row>
    <row r="7869" spans="1:14" ht="15.6" x14ac:dyDescent="0.3">
      <c r="A7869" s="39">
        <v>43793.666666666664</v>
      </c>
      <c r="B7869" s="29">
        <f t="shared" si="491"/>
        <v>11</v>
      </c>
      <c r="C7869" s="34">
        <v>24</v>
      </c>
      <c r="D7869" s="35">
        <v>122.25</v>
      </c>
      <c r="E7869" s="36">
        <v>114.6</v>
      </c>
      <c r="F7869" s="37">
        <f t="shared" si="492"/>
        <v>236.85</v>
      </c>
      <c r="G7869" s="38"/>
      <c r="H7869" s="35">
        <v>154.53700000000001</v>
      </c>
      <c r="I7869" s="36">
        <v>111.462</v>
      </c>
      <c r="J7869" s="37">
        <f t="shared" si="493"/>
        <v>265.99900000000002</v>
      </c>
      <c r="K7869" s="38"/>
      <c r="L7869" s="35">
        <v>84.45</v>
      </c>
      <c r="M7869" s="36">
        <v>63.6</v>
      </c>
      <c r="N7869" s="37">
        <f t="shared" si="494"/>
        <v>148.05000000000001</v>
      </c>
    </row>
    <row r="7870" spans="1:14" ht="15.6" x14ac:dyDescent="0.3">
      <c r="A7870" s="40">
        <v>43793.708333333336</v>
      </c>
      <c r="B7870" s="29">
        <f t="shared" si="491"/>
        <v>11</v>
      </c>
      <c r="C7870" s="34">
        <v>24</v>
      </c>
      <c r="D7870" s="35">
        <v>120.15</v>
      </c>
      <c r="E7870" s="36">
        <v>115.95</v>
      </c>
      <c r="F7870" s="37">
        <f t="shared" si="492"/>
        <v>236.10000000000002</v>
      </c>
      <c r="G7870" s="38"/>
      <c r="H7870" s="35">
        <v>154.11500000000001</v>
      </c>
      <c r="I7870" s="36">
        <v>115.56</v>
      </c>
      <c r="J7870" s="37">
        <f t="shared" si="493"/>
        <v>269.67500000000001</v>
      </c>
      <c r="K7870" s="38"/>
      <c r="L7870" s="35">
        <v>83.1</v>
      </c>
      <c r="M7870" s="36">
        <v>64.2</v>
      </c>
      <c r="N7870" s="37">
        <f t="shared" si="494"/>
        <v>147.30000000000001</v>
      </c>
    </row>
    <row r="7871" spans="1:14" ht="15.6" x14ac:dyDescent="0.3">
      <c r="A7871" s="39">
        <v>43793.75</v>
      </c>
      <c r="B7871" s="29">
        <f t="shared" si="491"/>
        <v>11</v>
      </c>
      <c r="C7871" s="34">
        <v>24</v>
      </c>
      <c r="D7871" s="35">
        <v>121.2</v>
      </c>
      <c r="E7871" s="36">
        <v>114</v>
      </c>
      <c r="F7871" s="37">
        <f t="shared" si="492"/>
        <v>235.2</v>
      </c>
      <c r="G7871" s="38"/>
      <c r="H7871" s="35">
        <v>155.13300000000001</v>
      </c>
      <c r="I7871" s="36">
        <v>115.161</v>
      </c>
      <c r="J7871" s="37">
        <f t="shared" si="493"/>
        <v>270.29399999999998</v>
      </c>
      <c r="K7871" s="38"/>
      <c r="L7871" s="35">
        <v>83.4</v>
      </c>
      <c r="M7871" s="36">
        <v>63.6</v>
      </c>
      <c r="N7871" s="37">
        <f t="shared" si="494"/>
        <v>147</v>
      </c>
    </row>
    <row r="7872" spans="1:14" ht="15.6" x14ac:dyDescent="0.3">
      <c r="A7872" s="40">
        <v>43793.791666666664</v>
      </c>
      <c r="B7872" s="29">
        <f t="shared" si="491"/>
        <v>11</v>
      </c>
      <c r="C7872" s="34">
        <v>24</v>
      </c>
      <c r="D7872" s="35">
        <v>119.4</v>
      </c>
      <c r="E7872" s="36">
        <v>116.7</v>
      </c>
      <c r="F7872" s="37">
        <f t="shared" si="492"/>
        <v>236.10000000000002</v>
      </c>
      <c r="G7872" s="38"/>
      <c r="H7872" s="35">
        <v>155.00800000000001</v>
      </c>
      <c r="I7872" s="36">
        <v>114.812</v>
      </c>
      <c r="J7872" s="37">
        <f t="shared" si="493"/>
        <v>269.82</v>
      </c>
      <c r="K7872" s="38"/>
      <c r="L7872" s="35">
        <v>84.3</v>
      </c>
      <c r="M7872" s="36">
        <v>62.4</v>
      </c>
      <c r="N7872" s="37">
        <f t="shared" si="494"/>
        <v>146.69999999999999</v>
      </c>
    </row>
    <row r="7873" spans="1:14" ht="15.6" x14ac:dyDescent="0.3">
      <c r="A7873" s="39">
        <v>43793.833333333336</v>
      </c>
      <c r="B7873" s="29">
        <f t="shared" si="491"/>
        <v>11</v>
      </c>
      <c r="C7873" s="34">
        <v>24</v>
      </c>
      <c r="D7873" s="35">
        <v>120.75</v>
      </c>
      <c r="E7873" s="36">
        <v>112.8</v>
      </c>
      <c r="F7873" s="37">
        <f t="shared" si="492"/>
        <v>233.55</v>
      </c>
      <c r="G7873" s="38"/>
      <c r="H7873" s="35">
        <v>155.50800000000001</v>
      </c>
      <c r="I7873" s="36">
        <v>116.79300000000001</v>
      </c>
      <c r="J7873" s="37">
        <f t="shared" si="493"/>
        <v>272.30100000000004</v>
      </c>
      <c r="K7873" s="38"/>
      <c r="L7873" s="35">
        <v>83.1</v>
      </c>
      <c r="M7873" s="36">
        <v>59.1</v>
      </c>
      <c r="N7873" s="37">
        <f t="shared" si="494"/>
        <v>142.19999999999999</v>
      </c>
    </row>
    <row r="7874" spans="1:14" ht="15.6" x14ac:dyDescent="0.3">
      <c r="A7874" s="40">
        <v>43793.875</v>
      </c>
      <c r="B7874" s="29">
        <f t="shared" si="491"/>
        <v>11</v>
      </c>
      <c r="C7874" s="34">
        <v>24</v>
      </c>
      <c r="D7874" s="35">
        <v>122.25</v>
      </c>
      <c r="E7874" s="36">
        <v>112.35</v>
      </c>
      <c r="F7874" s="37">
        <f t="shared" si="492"/>
        <v>234.6</v>
      </c>
      <c r="G7874" s="38"/>
      <c r="H7874" s="35">
        <v>155.053</v>
      </c>
      <c r="I7874" s="36">
        <v>116.878</v>
      </c>
      <c r="J7874" s="37">
        <f t="shared" si="493"/>
        <v>271.93099999999998</v>
      </c>
      <c r="K7874" s="38"/>
      <c r="L7874" s="35">
        <v>83.25</v>
      </c>
      <c r="M7874" s="36">
        <v>59.85</v>
      </c>
      <c r="N7874" s="37">
        <f t="shared" si="494"/>
        <v>143.1</v>
      </c>
    </row>
    <row r="7875" spans="1:14" ht="15.6" x14ac:dyDescent="0.3">
      <c r="A7875" s="39">
        <v>43793.916666666664</v>
      </c>
      <c r="B7875" s="29">
        <f t="shared" si="491"/>
        <v>11</v>
      </c>
      <c r="C7875" s="34">
        <v>24</v>
      </c>
      <c r="D7875" s="35">
        <v>120</v>
      </c>
      <c r="E7875" s="36">
        <v>112.35</v>
      </c>
      <c r="F7875" s="37">
        <f t="shared" si="492"/>
        <v>232.35</v>
      </c>
      <c r="G7875" s="38"/>
      <c r="H7875" s="35">
        <v>156.95099999999999</v>
      </c>
      <c r="I7875" s="36">
        <v>115.997</v>
      </c>
      <c r="J7875" s="37">
        <f t="shared" si="493"/>
        <v>272.94799999999998</v>
      </c>
      <c r="K7875" s="38"/>
      <c r="L7875" s="35">
        <v>83.7</v>
      </c>
      <c r="M7875" s="36">
        <v>59.7</v>
      </c>
      <c r="N7875" s="37">
        <f t="shared" si="494"/>
        <v>143.4</v>
      </c>
    </row>
    <row r="7876" spans="1:14" ht="15.6" x14ac:dyDescent="0.3">
      <c r="A7876" s="40">
        <v>43793.958333333336</v>
      </c>
      <c r="B7876" s="29">
        <f t="shared" si="491"/>
        <v>11</v>
      </c>
      <c r="C7876" s="34">
        <v>24</v>
      </c>
      <c r="D7876" s="35">
        <v>121.05</v>
      </c>
      <c r="E7876" s="36">
        <v>112.2</v>
      </c>
      <c r="F7876" s="37">
        <f t="shared" si="492"/>
        <v>233.25</v>
      </c>
      <c r="G7876" s="38"/>
      <c r="H7876" s="35">
        <v>155.41399999999999</v>
      </c>
      <c r="I7876" s="36">
        <v>116.411</v>
      </c>
      <c r="J7876" s="37">
        <f t="shared" si="493"/>
        <v>271.82499999999999</v>
      </c>
      <c r="K7876" s="38"/>
      <c r="L7876" s="35">
        <v>84.15</v>
      </c>
      <c r="M7876" s="36">
        <v>60.15</v>
      </c>
      <c r="N7876" s="37">
        <f t="shared" si="494"/>
        <v>144.30000000000001</v>
      </c>
    </row>
    <row r="7877" spans="1:14" ht="15.6" x14ac:dyDescent="0.3">
      <c r="A7877" s="39">
        <v>43793</v>
      </c>
      <c r="B7877" s="29">
        <f t="shared" si="491"/>
        <v>11</v>
      </c>
      <c r="C7877" s="34">
        <v>24</v>
      </c>
      <c r="D7877" s="35">
        <v>118.05</v>
      </c>
      <c r="E7877" s="36">
        <v>110.55</v>
      </c>
      <c r="F7877" s="37">
        <f t="shared" si="492"/>
        <v>228.6</v>
      </c>
      <c r="G7877" s="38"/>
      <c r="H7877" s="35">
        <v>154.405</v>
      </c>
      <c r="I7877" s="36">
        <v>116.012</v>
      </c>
      <c r="J7877" s="37">
        <f t="shared" si="493"/>
        <v>270.41700000000003</v>
      </c>
      <c r="K7877" s="38"/>
      <c r="L7877" s="35">
        <v>82.35</v>
      </c>
      <c r="M7877" s="36">
        <v>60.45</v>
      </c>
      <c r="N7877" s="37">
        <f t="shared" si="494"/>
        <v>142.80000000000001</v>
      </c>
    </row>
    <row r="7878" spans="1:14" ht="15.6" x14ac:dyDescent="0.3">
      <c r="A7878" s="40">
        <v>43794.041666666664</v>
      </c>
      <c r="B7878" s="29">
        <f t="shared" si="491"/>
        <v>11</v>
      </c>
      <c r="C7878" s="34">
        <v>25</v>
      </c>
      <c r="D7878" s="35">
        <v>122.1</v>
      </c>
      <c r="E7878" s="36">
        <v>111</v>
      </c>
      <c r="F7878" s="37">
        <f t="shared" si="492"/>
        <v>233.1</v>
      </c>
      <c r="G7878" s="38"/>
      <c r="H7878" s="35">
        <v>156.29900000000001</v>
      </c>
      <c r="I7878" s="36">
        <v>117.45</v>
      </c>
      <c r="J7878" s="37">
        <f t="shared" si="493"/>
        <v>273.74900000000002</v>
      </c>
      <c r="K7878" s="38"/>
      <c r="L7878" s="35">
        <v>83.25</v>
      </c>
      <c r="M7878" s="36">
        <v>61.05</v>
      </c>
      <c r="N7878" s="37">
        <f t="shared" si="494"/>
        <v>144.30000000000001</v>
      </c>
    </row>
    <row r="7879" spans="1:14" ht="15.6" x14ac:dyDescent="0.3">
      <c r="A7879" s="39">
        <v>43794.083333333336</v>
      </c>
      <c r="B7879" s="29">
        <f t="shared" si="491"/>
        <v>11</v>
      </c>
      <c r="C7879" s="34">
        <v>25</v>
      </c>
      <c r="D7879" s="35">
        <v>126.3</v>
      </c>
      <c r="E7879" s="36">
        <v>112.95</v>
      </c>
      <c r="F7879" s="37">
        <f t="shared" si="492"/>
        <v>239.25</v>
      </c>
      <c r="G7879" s="38"/>
      <c r="H7879" s="35">
        <v>154.953</v>
      </c>
      <c r="I7879" s="36">
        <v>118.125</v>
      </c>
      <c r="J7879" s="37">
        <f t="shared" si="493"/>
        <v>273.07799999999997</v>
      </c>
      <c r="K7879" s="38"/>
      <c r="L7879" s="35">
        <v>83.55</v>
      </c>
      <c r="M7879" s="36">
        <v>60.3</v>
      </c>
      <c r="N7879" s="37">
        <f t="shared" si="494"/>
        <v>143.85</v>
      </c>
    </row>
    <row r="7880" spans="1:14" ht="15.6" x14ac:dyDescent="0.3">
      <c r="A7880" s="40">
        <v>43794.125</v>
      </c>
      <c r="B7880" s="29">
        <f t="shared" ref="B7880:B7943" si="495">MONTH(A7880)</f>
        <v>11</v>
      </c>
      <c r="C7880" s="34">
        <v>25</v>
      </c>
      <c r="D7880" s="35">
        <v>118.65</v>
      </c>
      <c r="E7880" s="36">
        <v>103.35</v>
      </c>
      <c r="F7880" s="37">
        <f t="shared" ref="F7880:F7943" si="496">D7880+E7880</f>
        <v>222</v>
      </c>
      <c r="G7880" s="38"/>
      <c r="H7880" s="35">
        <v>146.94900000000001</v>
      </c>
      <c r="I7880" s="36">
        <v>116.47</v>
      </c>
      <c r="J7880" s="37">
        <f t="shared" ref="J7880:J7943" si="497">H7880+I7880</f>
        <v>263.41899999999998</v>
      </c>
      <c r="K7880" s="38"/>
      <c r="L7880" s="35">
        <v>83.4</v>
      </c>
      <c r="M7880" s="36">
        <v>60.3</v>
      </c>
      <c r="N7880" s="37">
        <f t="shared" ref="N7880:N7943" si="498">L7880+M7880</f>
        <v>143.69999999999999</v>
      </c>
    </row>
    <row r="7881" spans="1:14" ht="15.6" x14ac:dyDescent="0.3">
      <c r="A7881" s="39">
        <v>43794.166666666664</v>
      </c>
      <c r="B7881" s="29">
        <f t="shared" si="495"/>
        <v>11</v>
      </c>
      <c r="C7881" s="34">
        <v>25</v>
      </c>
      <c r="D7881" s="35">
        <v>118.95</v>
      </c>
      <c r="E7881" s="36">
        <v>98.25</v>
      </c>
      <c r="F7881" s="37">
        <f t="shared" si="496"/>
        <v>217.2</v>
      </c>
      <c r="G7881" s="38"/>
      <c r="H7881" s="35">
        <v>142.44</v>
      </c>
      <c r="I7881" s="36">
        <v>116.63200000000001</v>
      </c>
      <c r="J7881" s="37">
        <f t="shared" si="497"/>
        <v>259.072</v>
      </c>
      <c r="K7881" s="38"/>
      <c r="L7881" s="35">
        <v>83.55</v>
      </c>
      <c r="M7881" s="36">
        <v>60.45</v>
      </c>
      <c r="N7881" s="37">
        <f t="shared" si="498"/>
        <v>144</v>
      </c>
    </row>
    <row r="7882" spans="1:14" ht="15.6" x14ac:dyDescent="0.3">
      <c r="A7882" s="40">
        <v>43794.208333333336</v>
      </c>
      <c r="B7882" s="29">
        <f t="shared" si="495"/>
        <v>11</v>
      </c>
      <c r="C7882" s="34">
        <v>25</v>
      </c>
      <c r="D7882" s="35">
        <v>119.4</v>
      </c>
      <c r="E7882" s="36">
        <v>100.2</v>
      </c>
      <c r="F7882" s="37">
        <f t="shared" si="496"/>
        <v>219.60000000000002</v>
      </c>
      <c r="G7882" s="38"/>
      <c r="H7882" s="35">
        <v>155.392</v>
      </c>
      <c r="I7882" s="36">
        <v>115.672</v>
      </c>
      <c r="J7882" s="37">
        <f t="shared" si="497"/>
        <v>271.06399999999996</v>
      </c>
      <c r="K7882" s="38"/>
      <c r="L7882" s="35">
        <v>84.15</v>
      </c>
      <c r="M7882" s="36">
        <v>60.75</v>
      </c>
      <c r="N7882" s="37">
        <f t="shared" si="498"/>
        <v>144.9</v>
      </c>
    </row>
    <row r="7883" spans="1:14" ht="15.6" x14ac:dyDescent="0.3">
      <c r="A7883" s="39">
        <v>43794.25</v>
      </c>
      <c r="B7883" s="29">
        <f t="shared" si="495"/>
        <v>11</v>
      </c>
      <c r="C7883" s="34">
        <v>25</v>
      </c>
      <c r="D7883" s="35">
        <v>120.6</v>
      </c>
      <c r="E7883" s="36">
        <v>107.7</v>
      </c>
      <c r="F7883" s="37">
        <f t="shared" si="496"/>
        <v>228.3</v>
      </c>
      <c r="G7883" s="38"/>
      <c r="H7883" s="35">
        <v>157.35400000000001</v>
      </c>
      <c r="I7883" s="36">
        <v>120.191</v>
      </c>
      <c r="J7883" s="37">
        <f t="shared" si="497"/>
        <v>277.54500000000002</v>
      </c>
      <c r="K7883" s="38"/>
      <c r="L7883" s="35">
        <v>85.05</v>
      </c>
      <c r="M7883" s="36">
        <v>60.9</v>
      </c>
      <c r="N7883" s="37">
        <f t="shared" si="498"/>
        <v>145.94999999999999</v>
      </c>
    </row>
    <row r="7884" spans="1:14" ht="15.6" x14ac:dyDescent="0.3">
      <c r="A7884" s="40">
        <v>43794.291666666664</v>
      </c>
      <c r="B7884" s="29">
        <f t="shared" si="495"/>
        <v>11</v>
      </c>
      <c r="C7884" s="34">
        <v>25</v>
      </c>
      <c r="D7884" s="35">
        <v>118.35</v>
      </c>
      <c r="E7884" s="36">
        <v>123.75</v>
      </c>
      <c r="F7884" s="37">
        <f t="shared" si="496"/>
        <v>242.1</v>
      </c>
      <c r="G7884" s="38"/>
      <c r="H7884" s="35">
        <v>179.71100000000001</v>
      </c>
      <c r="I7884" s="36">
        <v>146.672</v>
      </c>
      <c r="J7884" s="37">
        <f t="shared" si="497"/>
        <v>326.38300000000004</v>
      </c>
      <c r="K7884" s="38"/>
      <c r="L7884" s="35">
        <v>100.05</v>
      </c>
      <c r="M7884" s="36">
        <v>60.6</v>
      </c>
      <c r="N7884" s="37">
        <f t="shared" si="498"/>
        <v>160.65</v>
      </c>
    </row>
    <row r="7885" spans="1:14" ht="15.6" x14ac:dyDescent="0.3">
      <c r="A7885" s="39">
        <v>43794.333333333336</v>
      </c>
      <c r="B7885" s="29">
        <f t="shared" si="495"/>
        <v>11</v>
      </c>
      <c r="C7885" s="34">
        <v>25</v>
      </c>
      <c r="D7885" s="35">
        <v>128.55000000000001</v>
      </c>
      <c r="E7885" s="36">
        <v>141.30000000000001</v>
      </c>
      <c r="F7885" s="37">
        <f t="shared" si="496"/>
        <v>269.85000000000002</v>
      </c>
      <c r="G7885" s="38"/>
      <c r="H7885" s="35">
        <v>189.64</v>
      </c>
      <c r="I7885" s="36">
        <v>157.97499999999999</v>
      </c>
      <c r="J7885" s="37">
        <f t="shared" si="497"/>
        <v>347.61500000000001</v>
      </c>
      <c r="K7885" s="38"/>
      <c r="L7885" s="35">
        <v>104.25</v>
      </c>
      <c r="M7885" s="36">
        <v>67.5</v>
      </c>
      <c r="N7885" s="37">
        <f t="shared" si="498"/>
        <v>171.75</v>
      </c>
    </row>
    <row r="7886" spans="1:14" ht="15.6" x14ac:dyDescent="0.3">
      <c r="A7886" s="40">
        <v>43794.375</v>
      </c>
      <c r="B7886" s="29">
        <f t="shared" si="495"/>
        <v>11</v>
      </c>
      <c r="C7886" s="34">
        <v>25</v>
      </c>
      <c r="D7886" s="35">
        <v>171.15</v>
      </c>
      <c r="E7886" s="36">
        <v>208.65</v>
      </c>
      <c r="F7886" s="37">
        <f t="shared" si="496"/>
        <v>379.8</v>
      </c>
      <c r="G7886" s="38"/>
      <c r="H7886" s="35">
        <v>220.322</v>
      </c>
      <c r="I7886" s="36">
        <v>197.637</v>
      </c>
      <c r="J7886" s="37">
        <f t="shared" si="497"/>
        <v>417.959</v>
      </c>
      <c r="K7886" s="38"/>
      <c r="L7886" s="35">
        <v>149.25</v>
      </c>
      <c r="M7886" s="36">
        <v>143.4</v>
      </c>
      <c r="N7886" s="37">
        <f t="shared" si="498"/>
        <v>292.64999999999998</v>
      </c>
    </row>
    <row r="7887" spans="1:14" ht="15.6" x14ac:dyDescent="0.3">
      <c r="A7887" s="39">
        <v>43794.416666666664</v>
      </c>
      <c r="B7887" s="29">
        <f t="shared" si="495"/>
        <v>11</v>
      </c>
      <c r="C7887" s="34">
        <v>25</v>
      </c>
      <c r="D7887" s="35">
        <v>202.8</v>
      </c>
      <c r="E7887" s="36">
        <v>226.95</v>
      </c>
      <c r="F7887" s="37">
        <f t="shared" si="496"/>
        <v>429.75</v>
      </c>
      <c r="G7887" s="38"/>
      <c r="H7887" s="35">
        <v>236.17699999999999</v>
      </c>
      <c r="I7887" s="36">
        <v>219.48</v>
      </c>
      <c r="J7887" s="37">
        <f t="shared" si="497"/>
        <v>455.65699999999998</v>
      </c>
      <c r="K7887" s="38"/>
      <c r="L7887" s="35">
        <v>172.05</v>
      </c>
      <c r="M7887" s="36">
        <v>114.45</v>
      </c>
      <c r="N7887" s="37">
        <f t="shared" si="498"/>
        <v>286.5</v>
      </c>
    </row>
    <row r="7888" spans="1:14" ht="15.6" x14ac:dyDescent="0.3">
      <c r="A7888" s="40">
        <v>43794.458333333336</v>
      </c>
      <c r="B7888" s="29">
        <f t="shared" si="495"/>
        <v>11</v>
      </c>
      <c r="C7888" s="34">
        <v>25</v>
      </c>
      <c r="D7888" s="35">
        <v>223.35</v>
      </c>
      <c r="E7888" s="36">
        <v>257.10000000000002</v>
      </c>
      <c r="F7888" s="37">
        <f t="shared" si="496"/>
        <v>480.45000000000005</v>
      </c>
      <c r="G7888" s="38"/>
      <c r="H7888" s="35">
        <v>253.99199999999999</v>
      </c>
      <c r="I7888" s="36">
        <v>235.679</v>
      </c>
      <c r="J7888" s="37">
        <f t="shared" si="497"/>
        <v>489.67099999999999</v>
      </c>
      <c r="K7888" s="38"/>
      <c r="L7888" s="35">
        <v>187.8</v>
      </c>
      <c r="M7888" s="36">
        <v>127.8</v>
      </c>
      <c r="N7888" s="37">
        <f t="shared" si="498"/>
        <v>315.60000000000002</v>
      </c>
    </row>
    <row r="7889" spans="1:14" ht="15.6" x14ac:dyDescent="0.3">
      <c r="A7889" s="39">
        <v>43794.5</v>
      </c>
      <c r="B7889" s="29">
        <f t="shared" si="495"/>
        <v>11</v>
      </c>
      <c r="C7889" s="34">
        <v>25</v>
      </c>
      <c r="D7889" s="35">
        <v>227.1</v>
      </c>
      <c r="E7889" s="36">
        <v>276.3</v>
      </c>
      <c r="F7889" s="37">
        <f t="shared" si="496"/>
        <v>503.4</v>
      </c>
      <c r="G7889" s="38"/>
      <c r="H7889" s="35">
        <v>249.614</v>
      </c>
      <c r="I7889" s="36">
        <v>245.30799999999999</v>
      </c>
      <c r="J7889" s="37">
        <f t="shared" si="497"/>
        <v>494.92200000000003</v>
      </c>
      <c r="K7889" s="38"/>
      <c r="L7889" s="35">
        <v>187.8</v>
      </c>
      <c r="M7889" s="36">
        <v>129</v>
      </c>
      <c r="N7889" s="37">
        <f t="shared" si="498"/>
        <v>316.8</v>
      </c>
    </row>
    <row r="7890" spans="1:14" ht="15.6" x14ac:dyDescent="0.3">
      <c r="A7890" s="40">
        <v>43794.541666666664</v>
      </c>
      <c r="B7890" s="29">
        <f t="shared" si="495"/>
        <v>11</v>
      </c>
      <c r="C7890" s="34">
        <v>25</v>
      </c>
      <c r="D7890" s="35">
        <v>242.7</v>
      </c>
      <c r="E7890" s="36">
        <v>275.7</v>
      </c>
      <c r="F7890" s="37">
        <f t="shared" si="496"/>
        <v>518.4</v>
      </c>
      <c r="G7890" s="38"/>
      <c r="H7890" s="35">
        <v>243.69</v>
      </c>
      <c r="I7890" s="36">
        <v>246.50299999999999</v>
      </c>
      <c r="J7890" s="37">
        <f t="shared" si="497"/>
        <v>490.19299999999998</v>
      </c>
      <c r="K7890" s="38"/>
      <c r="L7890" s="35">
        <v>190.05</v>
      </c>
      <c r="M7890" s="36">
        <v>133.05000000000001</v>
      </c>
      <c r="N7890" s="37">
        <f t="shared" si="498"/>
        <v>323.10000000000002</v>
      </c>
    </row>
    <row r="7891" spans="1:14" ht="15.6" x14ac:dyDescent="0.3">
      <c r="A7891" s="39">
        <v>43794.583333333336</v>
      </c>
      <c r="B7891" s="29">
        <f t="shared" si="495"/>
        <v>11</v>
      </c>
      <c r="C7891" s="34">
        <v>25</v>
      </c>
      <c r="D7891" s="35">
        <v>241.05</v>
      </c>
      <c r="E7891" s="36">
        <v>280.5</v>
      </c>
      <c r="F7891" s="37">
        <f t="shared" si="496"/>
        <v>521.54999999999995</v>
      </c>
      <c r="G7891" s="38"/>
      <c r="H7891" s="35">
        <v>243.04</v>
      </c>
      <c r="I7891" s="36">
        <v>252.512</v>
      </c>
      <c r="J7891" s="37">
        <f t="shared" si="497"/>
        <v>495.55200000000002</v>
      </c>
      <c r="K7891" s="38"/>
      <c r="L7891" s="35">
        <v>196.5</v>
      </c>
      <c r="M7891" s="36">
        <v>134.69999999999999</v>
      </c>
      <c r="N7891" s="37">
        <f t="shared" si="498"/>
        <v>331.2</v>
      </c>
    </row>
    <row r="7892" spans="1:14" ht="15.6" x14ac:dyDescent="0.3">
      <c r="A7892" s="40">
        <v>43794.625</v>
      </c>
      <c r="B7892" s="29">
        <f t="shared" si="495"/>
        <v>11</v>
      </c>
      <c r="C7892" s="34">
        <v>25</v>
      </c>
      <c r="D7892" s="35">
        <v>251.25</v>
      </c>
      <c r="E7892" s="36">
        <v>265.8</v>
      </c>
      <c r="F7892" s="37">
        <f t="shared" si="496"/>
        <v>517.04999999999995</v>
      </c>
      <c r="G7892" s="38"/>
      <c r="H7892" s="35">
        <v>253.44</v>
      </c>
      <c r="I7892" s="36">
        <v>243.80600000000001</v>
      </c>
      <c r="J7892" s="37">
        <f t="shared" si="497"/>
        <v>497.24599999999998</v>
      </c>
      <c r="K7892" s="38"/>
      <c r="L7892" s="35">
        <v>192.45</v>
      </c>
      <c r="M7892" s="36">
        <v>134.69999999999999</v>
      </c>
      <c r="N7892" s="37">
        <f t="shared" si="498"/>
        <v>327.14999999999998</v>
      </c>
    </row>
    <row r="7893" spans="1:14" ht="15.6" x14ac:dyDescent="0.3">
      <c r="A7893" s="39">
        <v>43794.666666666664</v>
      </c>
      <c r="B7893" s="29">
        <f t="shared" si="495"/>
        <v>11</v>
      </c>
      <c r="C7893" s="34">
        <v>25</v>
      </c>
      <c r="D7893" s="35">
        <v>247.5</v>
      </c>
      <c r="E7893" s="36">
        <v>264.3</v>
      </c>
      <c r="F7893" s="37">
        <f t="shared" si="496"/>
        <v>511.8</v>
      </c>
      <c r="G7893" s="38"/>
      <c r="H7893" s="35">
        <v>255.95</v>
      </c>
      <c r="I7893" s="36">
        <v>241.054</v>
      </c>
      <c r="J7893" s="37">
        <f t="shared" si="497"/>
        <v>497.00400000000002</v>
      </c>
      <c r="K7893" s="38"/>
      <c r="L7893" s="35">
        <v>186.6</v>
      </c>
      <c r="M7893" s="36">
        <v>130.94999999999999</v>
      </c>
      <c r="N7893" s="37">
        <f t="shared" si="498"/>
        <v>317.54999999999995</v>
      </c>
    </row>
    <row r="7894" spans="1:14" ht="15.6" x14ac:dyDescent="0.3">
      <c r="A7894" s="40">
        <v>43794.708333333336</v>
      </c>
      <c r="B7894" s="29">
        <f t="shared" si="495"/>
        <v>11</v>
      </c>
      <c r="C7894" s="34">
        <v>25</v>
      </c>
      <c r="D7894" s="35">
        <v>245.7</v>
      </c>
      <c r="E7894" s="36">
        <v>257.7</v>
      </c>
      <c r="F7894" s="37">
        <f t="shared" si="496"/>
        <v>503.4</v>
      </c>
      <c r="G7894" s="38"/>
      <c r="H7894" s="35">
        <v>244.489</v>
      </c>
      <c r="I7894" s="36">
        <v>243.155</v>
      </c>
      <c r="J7894" s="37">
        <f t="shared" si="497"/>
        <v>487.64400000000001</v>
      </c>
      <c r="K7894" s="38"/>
      <c r="L7894" s="35">
        <v>186.75</v>
      </c>
      <c r="M7894" s="36">
        <v>131.1</v>
      </c>
      <c r="N7894" s="37">
        <f t="shared" si="498"/>
        <v>317.85000000000002</v>
      </c>
    </row>
    <row r="7895" spans="1:14" ht="15.6" x14ac:dyDescent="0.3">
      <c r="A7895" s="39">
        <v>43794.75</v>
      </c>
      <c r="B7895" s="29">
        <f t="shared" si="495"/>
        <v>11</v>
      </c>
      <c r="C7895" s="34">
        <v>25</v>
      </c>
      <c r="D7895" s="35">
        <v>243</v>
      </c>
      <c r="E7895" s="36">
        <v>239.7</v>
      </c>
      <c r="F7895" s="37">
        <f t="shared" si="496"/>
        <v>482.7</v>
      </c>
      <c r="G7895" s="38"/>
      <c r="H7895" s="35">
        <v>230.77099999999999</v>
      </c>
      <c r="I7895" s="36">
        <v>231.50899999999999</v>
      </c>
      <c r="J7895" s="37">
        <f t="shared" si="497"/>
        <v>462.28</v>
      </c>
      <c r="K7895" s="38"/>
      <c r="L7895" s="35">
        <v>180.9</v>
      </c>
      <c r="M7895" s="36">
        <v>127.2</v>
      </c>
      <c r="N7895" s="37">
        <f t="shared" si="498"/>
        <v>308.10000000000002</v>
      </c>
    </row>
    <row r="7896" spans="1:14" ht="15.6" x14ac:dyDescent="0.3">
      <c r="A7896" s="40">
        <v>43794.791666666664</v>
      </c>
      <c r="B7896" s="29">
        <f t="shared" si="495"/>
        <v>11</v>
      </c>
      <c r="C7896" s="34">
        <v>25</v>
      </c>
      <c r="D7896" s="35">
        <v>237.9</v>
      </c>
      <c r="E7896" s="36">
        <v>219</v>
      </c>
      <c r="F7896" s="37">
        <f t="shared" si="496"/>
        <v>456.9</v>
      </c>
      <c r="G7896" s="38"/>
      <c r="H7896" s="35">
        <v>224.03100000000001</v>
      </c>
      <c r="I7896" s="36">
        <v>216.14</v>
      </c>
      <c r="J7896" s="37">
        <f t="shared" si="497"/>
        <v>440.17099999999999</v>
      </c>
      <c r="K7896" s="38"/>
      <c r="L7896" s="35">
        <v>165.45</v>
      </c>
      <c r="M7896" s="36">
        <v>115.8</v>
      </c>
      <c r="N7896" s="37">
        <f t="shared" si="498"/>
        <v>281.25</v>
      </c>
    </row>
    <row r="7897" spans="1:14" ht="15.6" x14ac:dyDescent="0.3">
      <c r="A7897" s="39">
        <v>43794.833333333336</v>
      </c>
      <c r="B7897" s="29">
        <f t="shared" si="495"/>
        <v>11</v>
      </c>
      <c r="C7897" s="34">
        <v>25</v>
      </c>
      <c r="D7897" s="35">
        <v>233.1</v>
      </c>
      <c r="E7897" s="36">
        <v>199.95</v>
      </c>
      <c r="F7897" s="37">
        <f t="shared" si="496"/>
        <v>433.04999999999995</v>
      </c>
      <c r="G7897" s="38"/>
      <c r="H7897" s="35">
        <v>181.935</v>
      </c>
      <c r="I7897" s="36">
        <v>183.33699999999999</v>
      </c>
      <c r="J7897" s="37">
        <f t="shared" si="497"/>
        <v>365.27199999999999</v>
      </c>
      <c r="K7897" s="38"/>
      <c r="L7897" s="35">
        <v>118.5</v>
      </c>
      <c r="M7897" s="36">
        <v>96</v>
      </c>
      <c r="N7897" s="37">
        <f t="shared" si="498"/>
        <v>214.5</v>
      </c>
    </row>
    <row r="7898" spans="1:14" ht="15.6" x14ac:dyDescent="0.3">
      <c r="A7898" s="40">
        <v>43794.875</v>
      </c>
      <c r="B7898" s="29">
        <f t="shared" si="495"/>
        <v>11</v>
      </c>
      <c r="C7898" s="34">
        <v>25</v>
      </c>
      <c r="D7898" s="35">
        <v>225.6</v>
      </c>
      <c r="E7898" s="36">
        <v>181.95</v>
      </c>
      <c r="F7898" s="37">
        <f t="shared" si="496"/>
        <v>407.54999999999995</v>
      </c>
      <c r="G7898" s="38"/>
      <c r="H7898" s="35">
        <v>173.452</v>
      </c>
      <c r="I7898" s="36">
        <v>177.059</v>
      </c>
      <c r="J7898" s="37">
        <f t="shared" si="497"/>
        <v>350.51099999999997</v>
      </c>
      <c r="K7898" s="38"/>
      <c r="L7898" s="35">
        <v>112.05</v>
      </c>
      <c r="M7898" s="36">
        <v>88.05</v>
      </c>
      <c r="N7898" s="37">
        <f t="shared" si="498"/>
        <v>200.1</v>
      </c>
    </row>
    <row r="7899" spans="1:14" ht="15.6" x14ac:dyDescent="0.3">
      <c r="A7899" s="39">
        <v>43794.916666666664</v>
      </c>
      <c r="B7899" s="29">
        <f t="shared" si="495"/>
        <v>11</v>
      </c>
      <c r="C7899" s="34">
        <v>25</v>
      </c>
      <c r="D7899" s="35">
        <v>222</v>
      </c>
      <c r="E7899" s="36">
        <v>174</v>
      </c>
      <c r="F7899" s="37">
        <f t="shared" si="496"/>
        <v>396</v>
      </c>
      <c r="G7899" s="38"/>
      <c r="H7899" s="35">
        <v>176.78899999999999</v>
      </c>
      <c r="I7899" s="36">
        <v>174.16</v>
      </c>
      <c r="J7899" s="37">
        <f t="shared" si="497"/>
        <v>350.94899999999996</v>
      </c>
      <c r="K7899" s="38"/>
      <c r="L7899" s="35">
        <v>109.65</v>
      </c>
      <c r="M7899" s="36">
        <v>77.7</v>
      </c>
      <c r="N7899" s="37">
        <f t="shared" si="498"/>
        <v>187.35000000000002</v>
      </c>
    </row>
    <row r="7900" spans="1:14" ht="15.6" x14ac:dyDescent="0.3">
      <c r="A7900" s="40">
        <v>43794.958333333336</v>
      </c>
      <c r="B7900" s="29">
        <f t="shared" si="495"/>
        <v>11</v>
      </c>
      <c r="C7900" s="34">
        <v>25</v>
      </c>
      <c r="D7900" s="35">
        <v>178.05</v>
      </c>
      <c r="E7900" s="36">
        <v>147.75</v>
      </c>
      <c r="F7900" s="37">
        <f t="shared" si="496"/>
        <v>325.8</v>
      </c>
      <c r="G7900" s="38"/>
      <c r="H7900" s="35">
        <v>169.77699999999999</v>
      </c>
      <c r="I7900" s="36">
        <v>162.74799999999999</v>
      </c>
      <c r="J7900" s="37">
        <f t="shared" si="497"/>
        <v>332.52499999999998</v>
      </c>
      <c r="K7900" s="38"/>
      <c r="L7900" s="35">
        <v>109.05</v>
      </c>
      <c r="M7900" s="36">
        <v>72.3</v>
      </c>
      <c r="N7900" s="37">
        <f t="shared" si="498"/>
        <v>181.35</v>
      </c>
    </row>
    <row r="7901" spans="1:14" ht="15.6" x14ac:dyDescent="0.3">
      <c r="A7901" s="39">
        <v>43794</v>
      </c>
      <c r="B7901" s="29">
        <f t="shared" si="495"/>
        <v>11</v>
      </c>
      <c r="C7901" s="34">
        <v>25</v>
      </c>
      <c r="D7901" s="35">
        <v>170.25</v>
      </c>
      <c r="E7901" s="36">
        <v>147.30000000000001</v>
      </c>
      <c r="F7901" s="37">
        <f t="shared" si="496"/>
        <v>317.55</v>
      </c>
      <c r="G7901" s="38"/>
      <c r="H7901" s="35">
        <v>168.02699999999999</v>
      </c>
      <c r="I7901" s="36">
        <v>161.42500000000001</v>
      </c>
      <c r="J7901" s="37">
        <f t="shared" si="497"/>
        <v>329.452</v>
      </c>
      <c r="K7901" s="38"/>
      <c r="L7901" s="35">
        <v>107.85</v>
      </c>
      <c r="M7901" s="36">
        <v>68.25</v>
      </c>
      <c r="N7901" s="37">
        <f t="shared" si="498"/>
        <v>176.1</v>
      </c>
    </row>
    <row r="7902" spans="1:14" ht="15.6" x14ac:dyDescent="0.3">
      <c r="A7902" s="40">
        <v>43795.041666666664</v>
      </c>
      <c r="B7902" s="29">
        <f t="shared" si="495"/>
        <v>11</v>
      </c>
      <c r="C7902" s="34">
        <v>26</v>
      </c>
      <c r="D7902" s="35">
        <v>162.30000000000001</v>
      </c>
      <c r="E7902" s="36">
        <v>139.5</v>
      </c>
      <c r="F7902" s="37">
        <f t="shared" si="496"/>
        <v>301.8</v>
      </c>
      <c r="G7902" s="38"/>
      <c r="H7902" s="35">
        <v>158.66300000000001</v>
      </c>
      <c r="I7902" s="36">
        <v>134.267</v>
      </c>
      <c r="J7902" s="37">
        <f t="shared" si="497"/>
        <v>292.93</v>
      </c>
      <c r="K7902" s="38"/>
      <c r="L7902" s="35">
        <v>97.5</v>
      </c>
      <c r="M7902" s="36">
        <v>61.5</v>
      </c>
      <c r="N7902" s="37">
        <f t="shared" si="498"/>
        <v>159</v>
      </c>
    </row>
    <row r="7903" spans="1:14" ht="15.6" x14ac:dyDescent="0.3">
      <c r="A7903" s="39">
        <v>43795.083333333336</v>
      </c>
      <c r="B7903" s="29">
        <f t="shared" si="495"/>
        <v>11</v>
      </c>
      <c r="C7903" s="34">
        <v>26</v>
      </c>
      <c r="D7903" s="35">
        <v>146.69999999999999</v>
      </c>
      <c r="E7903" s="36">
        <v>121.05</v>
      </c>
      <c r="F7903" s="37">
        <f t="shared" si="496"/>
        <v>267.75</v>
      </c>
      <c r="G7903" s="38"/>
      <c r="H7903" s="35">
        <v>156.185</v>
      </c>
      <c r="I7903" s="36">
        <v>115.413</v>
      </c>
      <c r="J7903" s="37">
        <f t="shared" si="497"/>
        <v>271.59800000000001</v>
      </c>
      <c r="K7903" s="38"/>
      <c r="L7903" s="35">
        <v>89.25</v>
      </c>
      <c r="M7903" s="36">
        <v>60.15</v>
      </c>
      <c r="N7903" s="37">
        <f t="shared" si="498"/>
        <v>149.4</v>
      </c>
    </row>
    <row r="7904" spans="1:14" ht="15.6" x14ac:dyDescent="0.3">
      <c r="A7904" s="40">
        <v>43795.125</v>
      </c>
      <c r="B7904" s="29">
        <f t="shared" si="495"/>
        <v>11</v>
      </c>
      <c r="C7904" s="34">
        <v>26</v>
      </c>
      <c r="D7904" s="35">
        <v>145.5</v>
      </c>
      <c r="E7904" s="36">
        <v>114.3</v>
      </c>
      <c r="F7904" s="37">
        <f t="shared" si="496"/>
        <v>259.8</v>
      </c>
      <c r="G7904" s="38"/>
      <c r="H7904" s="35">
        <v>145.02699999999999</v>
      </c>
      <c r="I7904" s="36">
        <v>113.834</v>
      </c>
      <c r="J7904" s="37">
        <f t="shared" si="497"/>
        <v>258.86099999999999</v>
      </c>
      <c r="K7904" s="38"/>
      <c r="L7904" s="35">
        <v>85.2</v>
      </c>
      <c r="M7904" s="36">
        <v>60.75</v>
      </c>
      <c r="N7904" s="37">
        <f t="shared" si="498"/>
        <v>145.94999999999999</v>
      </c>
    </row>
    <row r="7905" spans="1:14" ht="15.6" x14ac:dyDescent="0.3">
      <c r="A7905" s="39">
        <v>43795.166666666664</v>
      </c>
      <c r="B7905" s="29">
        <f t="shared" si="495"/>
        <v>11</v>
      </c>
      <c r="C7905" s="34">
        <v>26</v>
      </c>
      <c r="D7905" s="35">
        <v>136.35</v>
      </c>
      <c r="E7905" s="36">
        <v>108.75</v>
      </c>
      <c r="F7905" s="37">
        <f t="shared" si="496"/>
        <v>245.1</v>
      </c>
      <c r="G7905" s="38"/>
      <c r="H7905" s="35">
        <v>140.40100000000001</v>
      </c>
      <c r="I7905" s="36">
        <v>113.491</v>
      </c>
      <c r="J7905" s="37">
        <f t="shared" si="497"/>
        <v>253.892</v>
      </c>
      <c r="K7905" s="38"/>
      <c r="L7905" s="35">
        <v>85.65</v>
      </c>
      <c r="M7905" s="36">
        <v>60.15</v>
      </c>
      <c r="N7905" s="37">
        <f t="shared" si="498"/>
        <v>145.80000000000001</v>
      </c>
    </row>
    <row r="7906" spans="1:14" ht="15.6" x14ac:dyDescent="0.3">
      <c r="A7906" s="40">
        <v>43795.208333333336</v>
      </c>
      <c r="B7906" s="29">
        <f t="shared" si="495"/>
        <v>11</v>
      </c>
      <c r="C7906" s="34">
        <v>26</v>
      </c>
      <c r="D7906" s="35">
        <v>138.6</v>
      </c>
      <c r="E7906" s="36">
        <v>106.65</v>
      </c>
      <c r="F7906" s="37">
        <f t="shared" si="496"/>
        <v>245.25</v>
      </c>
      <c r="G7906" s="38"/>
      <c r="H7906" s="35">
        <v>149.767</v>
      </c>
      <c r="I7906" s="36">
        <v>112.47499999999999</v>
      </c>
      <c r="J7906" s="37">
        <f t="shared" si="497"/>
        <v>262.24199999999996</v>
      </c>
      <c r="K7906" s="38"/>
      <c r="L7906" s="35">
        <v>86.55</v>
      </c>
      <c r="M7906" s="36">
        <v>59.85</v>
      </c>
      <c r="N7906" s="37">
        <f t="shared" si="498"/>
        <v>146.4</v>
      </c>
    </row>
    <row r="7907" spans="1:14" ht="15.6" x14ac:dyDescent="0.3">
      <c r="A7907" s="39">
        <v>43795.25</v>
      </c>
      <c r="B7907" s="29">
        <f t="shared" si="495"/>
        <v>11</v>
      </c>
      <c r="C7907" s="34">
        <v>26</v>
      </c>
      <c r="D7907" s="35">
        <v>138</v>
      </c>
      <c r="E7907" s="36">
        <v>112.35</v>
      </c>
      <c r="F7907" s="37">
        <f t="shared" si="496"/>
        <v>250.35</v>
      </c>
      <c r="G7907" s="38"/>
      <c r="H7907" s="35">
        <v>158.18</v>
      </c>
      <c r="I7907" s="36">
        <v>123.093</v>
      </c>
      <c r="J7907" s="37">
        <f t="shared" si="497"/>
        <v>281.27300000000002</v>
      </c>
      <c r="K7907" s="38"/>
      <c r="L7907" s="35">
        <v>88.95</v>
      </c>
      <c r="M7907" s="36">
        <v>60.15</v>
      </c>
      <c r="N7907" s="37">
        <f t="shared" si="498"/>
        <v>149.1</v>
      </c>
    </row>
    <row r="7908" spans="1:14" ht="15.6" x14ac:dyDescent="0.3">
      <c r="A7908" s="40">
        <v>43795.291666666664</v>
      </c>
      <c r="B7908" s="29">
        <f t="shared" si="495"/>
        <v>11</v>
      </c>
      <c r="C7908" s="34">
        <v>26</v>
      </c>
      <c r="D7908" s="35">
        <v>136.65</v>
      </c>
      <c r="E7908" s="36">
        <v>133.65</v>
      </c>
      <c r="F7908" s="37">
        <f t="shared" si="496"/>
        <v>270.3</v>
      </c>
      <c r="G7908" s="38"/>
      <c r="H7908" s="35">
        <v>175.97</v>
      </c>
      <c r="I7908" s="36">
        <v>147.54</v>
      </c>
      <c r="J7908" s="37">
        <f t="shared" si="497"/>
        <v>323.51</v>
      </c>
      <c r="K7908" s="38"/>
      <c r="L7908" s="35">
        <v>100.8</v>
      </c>
      <c r="M7908" s="36">
        <v>64.2</v>
      </c>
      <c r="N7908" s="37">
        <f t="shared" si="498"/>
        <v>165</v>
      </c>
    </row>
    <row r="7909" spans="1:14" ht="15.6" x14ac:dyDescent="0.3">
      <c r="A7909" s="39">
        <v>43795.333333333336</v>
      </c>
      <c r="B7909" s="29">
        <f t="shared" si="495"/>
        <v>11</v>
      </c>
      <c r="C7909" s="34">
        <v>26</v>
      </c>
      <c r="D7909" s="35">
        <v>146.69999999999999</v>
      </c>
      <c r="E7909" s="36">
        <v>154.19999999999999</v>
      </c>
      <c r="F7909" s="37">
        <f t="shared" si="496"/>
        <v>300.89999999999998</v>
      </c>
      <c r="G7909" s="38"/>
      <c r="H7909" s="35">
        <v>189.667</v>
      </c>
      <c r="I7909" s="36">
        <v>158.55799999999999</v>
      </c>
      <c r="J7909" s="37">
        <f t="shared" si="497"/>
        <v>348.22500000000002</v>
      </c>
      <c r="K7909" s="38"/>
      <c r="L7909" s="35">
        <v>107.25</v>
      </c>
      <c r="M7909" s="36">
        <v>74.849999999999994</v>
      </c>
      <c r="N7909" s="37">
        <f t="shared" si="498"/>
        <v>182.1</v>
      </c>
    </row>
    <row r="7910" spans="1:14" ht="15.6" x14ac:dyDescent="0.3">
      <c r="A7910" s="40">
        <v>43795.375</v>
      </c>
      <c r="B7910" s="29">
        <f t="shared" si="495"/>
        <v>11</v>
      </c>
      <c r="C7910" s="34">
        <v>26</v>
      </c>
      <c r="D7910" s="35">
        <v>180</v>
      </c>
      <c r="E7910" s="36">
        <v>206.55</v>
      </c>
      <c r="F7910" s="37">
        <f t="shared" si="496"/>
        <v>386.55</v>
      </c>
      <c r="G7910" s="38"/>
      <c r="H7910" s="35">
        <v>214.58</v>
      </c>
      <c r="I7910" s="36">
        <v>194.76499999999999</v>
      </c>
      <c r="J7910" s="37">
        <f t="shared" si="497"/>
        <v>409.34500000000003</v>
      </c>
      <c r="K7910" s="38"/>
      <c r="L7910" s="35">
        <v>153.44999999999999</v>
      </c>
      <c r="M7910" s="36">
        <v>108.75</v>
      </c>
      <c r="N7910" s="37">
        <f t="shared" si="498"/>
        <v>262.2</v>
      </c>
    </row>
    <row r="7911" spans="1:14" ht="15.6" x14ac:dyDescent="0.3">
      <c r="A7911" s="39">
        <v>43795.416666666664</v>
      </c>
      <c r="B7911" s="29">
        <f t="shared" si="495"/>
        <v>11</v>
      </c>
      <c r="C7911" s="34">
        <v>26</v>
      </c>
      <c r="D7911" s="35">
        <v>204.9</v>
      </c>
      <c r="E7911" s="36">
        <v>233.4</v>
      </c>
      <c r="F7911" s="37">
        <f t="shared" si="496"/>
        <v>438.3</v>
      </c>
      <c r="G7911" s="38"/>
      <c r="H7911" s="35">
        <v>236.613</v>
      </c>
      <c r="I7911" s="36">
        <v>213.84299999999999</v>
      </c>
      <c r="J7911" s="37">
        <f t="shared" si="497"/>
        <v>450.45600000000002</v>
      </c>
      <c r="K7911" s="38"/>
      <c r="L7911" s="35">
        <v>170.7</v>
      </c>
      <c r="M7911" s="36">
        <v>119.1</v>
      </c>
      <c r="N7911" s="37">
        <f t="shared" si="498"/>
        <v>289.79999999999995</v>
      </c>
    </row>
    <row r="7912" spans="1:14" ht="15.6" x14ac:dyDescent="0.3">
      <c r="A7912" s="40">
        <v>43795.458333333336</v>
      </c>
      <c r="B7912" s="29">
        <f t="shared" si="495"/>
        <v>11</v>
      </c>
      <c r="C7912" s="34">
        <v>26</v>
      </c>
      <c r="D7912" s="35">
        <v>221.55</v>
      </c>
      <c r="E7912" s="36">
        <v>270</v>
      </c>
      <c r="F7912" s="37">
        <f t="shared" si="496"/>
        <v>491.55</v>
      </c>
      <c r="G7912" s="38"/>
      <c r="H7912" s="35">
        <v>248.37</v>
      </c>
      <c r="I7912" s="36">
        <v>233.89500000000001</v>
      </c>
      <c r="J7912" s="37">
        <f t="shared" si="497"/>
        <v>482.26499999999999</v>
      </c>
      <c r="K7912" s="38"/>
      <c r="L7912" s="35">
        <v>186.15</v>
      </c>
      <c r="M7912" s="36">
        <v>129.30000000000001</v>
      </c>
      <c r="N7912" s="37">
        <f t="shared" si="498"/>
        <v>315.45000000000005</v>
      </c>
    </row>
    <row r="7913" spans="1:14" ht="15.6" x14ac:dyDescent="0.3">
      <c r="A7913" s="39">
        <v>43795.5</v>
      </c>
      <c r="B7913" s="29">
        <f t="shared" si="495"/>
        <v>11</v>
      </c>
      <c r="C7913" s="34">
        <v>26</v>
      </c>
      <c r="D7913" s="35">
        <v>225.45</v>
      </c>
      <c r="E7913" s="36">
        <v>285</v>
      </c>
      <c r="F7913" s="37">
        <f t="shared" si="496"/>
        <v>510.45</v>
      </c>
      <c r="G7913" s="38"/>
      <c r="H7913" s="35">
        <v>245.43700000000001</v>
      </c>
      <c r="I7913" s="36">
        <v>240.703</v>
      </c>
      <c r="J7913" s="37">
        <f t="shared" si="497"/>
        <v>486.14</v>
      </c>
      <c r="K7913" s="38"/>
      <c r="L7913" s="35">
        <v>183.9</v>
      </c>
      <c r="M7913" s="36">
        <v>131.1</v>
      </c>
      <c r="N7913" s="37">
        <f t="shared" si="498"/>
        <v>315</v>
      </c>
    </row>
    <row r="7914" spans="1:14" ht="15.6" x14ac:dyDescent="0.3">
      <c r="A7914" s="40">
        <v>43795.541666666664</v>
      </c>
      <c r="B7914" s="29">
        <f t="shared" si="495"/>
        <v>11</v>
      </c>
      <c r="C7914" s="34">
        <v>26</v>
      </c>
      <c r="D7914" s="35">
        <v>237</v>
      </c>
      <c r="E7914" s="36">
        <v>276.14999999999998</v>
      </c>
      <c r="F7914" s="37">
        <f t="shared" si="496"/>
        <v>513.15</v>
      </c>
      <c r="G7914" s="38"/>
      <c r="H7914" s="35">
        <v>245.316</v>
      </c>
      <c r="I7914" s="36">
        <v>244.68</v>
      </c>
      <c r="J7914" s="37">
        <f t="shared" si="497"/>
        <v>489.99599999999998</v>
      </c>
      <c r="K7914" s="38"/>
      <c r="L7914" s="35">
        <v>188.55</v>
      </c>
      <c r="M7914" s="36">
        <v>134.69999999999999</v>
      </c>
      <c r="N7914" s="37">
        <f t="shared" si="498"/>
        <v>323.25</v>
      </c>
    </row>
    <row r="7915" spans="1:14" ht="15.6" x14ac:dyDescent="0.3">
      <c r="A7915" s="39">
        <v>43795.583333333336</v>
      </c>
      <c r="B7915" s="29">
        <f t="shared" si="495"/>
        <v>11</v>
      </c>
      <c r="C7915" s="34">
        <v>26</v>
      </c>
      <c r="D7915" s="35">
        <v>243.75</v>
      </c>
      <c r="E7915" s="36">
        <v>275.85000000000002</v>
      </c>
      <c r="F7915" s="37">
        <f t="shared" si="496"/>
        <v>519.6</v>
      </c>
      <c r="G7915" s="38"/>
      <c r="H7915" s="35">
        <v>248.32300000000001</v>
      </c>
      <c r="I7915" s="36">
        <v>250.577</v>
      </c>
      <c r="J7915" s="37">
        <f t="shared" si="497"/>
        <v>498.9</v>
      </c>
      <c r="K7915" s="38"/>
      <c r="L7915" s="35">
        <v>193.5</v>
      </c>
      <c r="M7915" s="36">
        <v>140.25</v>
      </c>
      <c r="N7915" s="37">
        <f t="shared" si="498"/>
        <v>333.75</v>
      </c>
    </row>
    <row r="7916" spans="1:14" ht="15.6" x14ac:dyDescent="0.3">
      <c r="A7916" s="40">
        <v>43795.625</v>
      </c>
      <c r="B7916" s="29">
        <f t="shared" si="495"/>
        <v>11</v>
      </c>
      <c r="C7916" s="34">
        <v>26</v>
      </c>
      <c r="D7916" s="35">
        <v>248.7</v>
      </c>
      <c r="E7916" s="36">
        <v>273</v>
      </c>
      <c r="F7916" s="37">
        <f t="shared" si="496"/>
        <v>521.70000000000005</v>
      </c>
      <c r="G7916" s="38"/>
      <c r="H7916" s="35">
        <v>256.00599999999997</v>
      </c>
      <c r="I7916" s="36">
        <v>247.52500000000001</v>
      </c>
      <c r="J7916" s="37">
        <f t="shared" si="497"/>
        <v>503.53099999999995</v>
      </c>
      <c r="K7916" s="38"/>
      <c r="L7916" s="35">
        <v>189.6</v>
      </c>
      <c r="M7916" s="36">
        <v>135.75</v>
      </c>
      <c r="N7916" s="37">
        <f t="shared" si="498"/>
        <v>325.35000000000002</v>
      </c>
    </row>
    <row r="7917" spans="1:14" ht="15.6" x14ac:dyDescent="0.3">
      <c r="A7917" s="39">
        <v>43795.666666666664</v>
      </c>
      <c r="B7917" s="29">
        <f t="shared" si="495"/>
        <v>11</v>
      </c>
      <c r="C7917" s="34">
        <v>26</v>
      </c>
      <c r="D7917" s="35">
        <v>243.45</v>
      </c>
      <c r="E7917" s="36">
        <v>262.8</v>
      </c>
      <c r="F7917" s="37">
        <f t="shared" si="496"/>
        <v>506.25</v>
      </c>
      <c r="G7917" s="38"/>
      <c r="H7917" s="35">
        <v>270.07499999999999</v>
      </c>
      <c r="I7917" s="36">
        <v>250.10400000000001</v>
      </c>
      <c r="J7917" s="37">
        <f t="shared" si="497"/>
        <v>520.17899999999997</v>
      </c>
      <c r="K7917" s="38"/>
      <c r="L7917" s="35">
        <v>183.9</v>
      </c>
      <c r="M7917" s="36">
        <v>128.55000000000001</v>
      </c>
      <c r="N7917" s="37">
        <f t="shared" si="498"/>
        <v>312.45000000000005</v>
      </c>
    </row>
    <row r="7918" spans="1:14" ht="15.6" x14ac:dyDescent="0.3">
      <c r="A7918" s="40">
        <v>43795.708333333336</v>
      </c>
      <c r="B7918" s="29">
        <f t="shared" si="495"/>
        <v>11</v>
      </c>
      <c r="C7918" s="34">
        <v>26</v>
      </c>
      <c r="D7918" s="35">
        <v>237</v>
      </c>
      <c r="E7918" s="36">
        <v>257.55</v>
      </c>
      <c r="F7918" s="37">
        <f t="shared" si="496"/>
        <v>494.55</v>
      </c>
      <c r="G7918" s="38"/>
      <c r="H7918" s="35">
        <v>261.88799999999998</v>
      </c>
      <c r="I7918" s="36">
        <v>248.15600000000001</v>
      </c>
      <c r="J7918" s="37">
        <f t="shared" si="497"/>
        <v>510.04399999999998</v>
      </c>
      <c r="K7918" s="38"/>
      <c r="L7918" s="35">
        <v>177.75</v>
      </c>
      <c r="M7918" s="36">
        <v>125.85</v>
      </c>
      <c r="N7918" s="37">
        <f t="shared" si="498"/>
        <v>303.60000000000002</v>
      </c>
    </row>
    <row r="7919" spans="1:14" ht="15.6" x14ac:dyDescent="0.3">
      <c r="A7919" s="39">
        <v>43795.75</v>
      </c>
      <c r="B7919" s="29">
        <f t="shared" si="495"/>
        <v>11</v>
      </c>
      <c r="C7919" s="34">
        <v>26</v>
      </c>
      <c r="D7919" s="35">
        <v>235.2</v>
      </c>
      <c r="E7919" s="36">
        <v>246.9</v>
      </c>
      <c r="F7919" s="37">
        <f t="shared" si="496"/>
        <v>482.1</v>
      </c>
      <c r="G7919" s="38"/>
      <c r="H7919" s="35">
        <v>258.79899999999998</v>
      </c>
      <c r="I7919" s="36">
        <v>242.209</v>
      </c>
      <c r="J7919" s="37">
        <f t="shared" si="497"/>
        <v>501.00799999999998</v>
      </c>
      <c r="K7919" s="38"/>
      <c r="L7919" s="35">
        <v>169.8</v>
      </c>
      <c r="M7919" s="36">
        <v>127.2</v>
      </c>
      <c r="N7919" s="37">
        <f t="shared" si="498"/>
        <v>297</v>
      </c>
    </row>
    <row r="7920" spans="1:14" ht="15.6" x14ac:dyDescent="0.3">
      <c r="A7920" s="40">
        <v>43795.791666666664</v>
      </c>
      <c r="B7920" s="29">
        <f t="shared" si="495"/>
        <v>11</v>
      </c>
      <c r="C7920" s="34">
        <v>26</v>
      </c>
      <c r="D7920" s="35">
        <v>227.1</v>
      </c>
      <c r="E7920" s="36">
        <v>220.8</v>
      </c>
      <c r="F7920" s="37">
        <f t="shared" si="496"/>
        <v>447.9</v>
      </c>
      <c r="G7920" s="38"/>
      <c r="H7920" s="35">
        <v>241.76300000000001</v>
      </c>
      <c r="I7920" s="36">
        <v>221.09299999999999</v>
      </c>
      <c r="J7920" s="37">
        <f t="shared" si="497"/>
        <v>462.85599999999999</v>
      </c>
      <c r="K7920" s="38"/>
      <c r="L7920" s="35">
        <v>163.35</v>
      </c>
      <c r="M7920" s="36">
        <v>115.35</v>
      </c>
      <c r="N7920" s="37">
        <f t="shared" si="498"/>
        <v>278.7</v>
      </c>
    </row>
    <row r="7921" spans="1:14" ht="15.6" x14ac:dyDescent="0.3">
      <c r="A7921" s="39">
        <v>43795.833333333336</v>
      </c>
      <c r="B7921" s="29">
        <f t="shared" si="495"/>
        <v>11</v>
      </c>
      <c r="C7921" s="34">
        <v>26</v>
      </c>
      <c r="D7921" s="35">
        <v>229.65</v>
      </c>
      <c r="E7921" s="36">
        <v>194.25</v>
      </c>
      <c r="F7921" s="37">
        <f t="shared" si="496"/>
        <v>423.9</v>
      </c>
      <c r="G7921" s="38"/>
      <c r="H7921" s="35">
        <v>182.11500000000001</v>
      </c>
      <c r="I7921" s="36">
        <v>183.09399999999999</v>
      </c>
      <c r="J7921" s="37">
        <f t="shared" si="497"/>
        <v>365.209</v>
      </c>
      <c r="K7921" s="38"/>
      <c r="L7921" s="35">
        <v>117.9</v>
      </c>
      <c r="M7921" s="36">
        <v>91.2</v>
      </c>
      <c r="N7921" s="37">
        <f t="shared" si="498"/>
        <v>209.10000000000002</v>
      </c>
    </row>
    <row r="7922" spans="1:14" ht="15.6" x14ac:dyDescent="0.3">
      <c r="A7922" s="40">
        <v>43795.875</v>
      </c>
      <c r="B7922" s="29">
        <f t="shared" si="495"/>
        <v>11</v>
      </c>
      <c r="C7922" s="34">
        <v>26</v>
      </c>
      <c r="D7922" s="35">
        <v>224.85</v>
      </c>
      <c r="E7922" s="36">
        <v>184.2</v>
      </c>
      <c r="F7922" s="37">
        <f t="shared" si="496"/>
        <v>409.04999999999995</v>
      </c>
      <c r="G7922" s="38"/>
      <c r="H7922" s="35">
        <v>177.90799999999999</v>
      </c>
      <c r="I7922" s="36">
        <v>171.55</v>
      </c>
      <c r="J7922" s="37">
        <f t="shared" si="497"/>
        <v>349.45799999999997</v>
      </c>
      <c r="K7922" s="38"/>
      <c r="L7922" s="35">
        <v>108.15</v>
      </c>
      <c r="M7922" s="36">
        <v>88.2</v>
      </c>
      <c r="N7922" s="37">
        <f t="shared" si="498"/>
        <v>196.35000000000002</v>
      </c>
    </row>
    <row r="7923" spans="1:14" ht="15.6" x14ac:dyDescent="0.3">
      <c r="A7923" s="39">
        <v>43795.916666666664</v>
      </c>
      <c r="B7923" s="29">
        <f t="shared" si="495"/>
        <v>11</v>
      </c>
      <c r="C7923" s="34">
        <v>26</v>
      </c>
      <c r="D7923" s="35">
        <v>208.5</v>
      </c>
      <c r="E7923" s="36">
        <v>180.9</v>
      </c>
      <c r="F7923" s="37">
        <f t="shared" si="496"/>
        <v>389.4</v>
      </c>
      <c r="G7923" s="38"/>
      <c r="H7923" s="35">
        <v>174.63900000000001</v>
      </c>
      <c r="I7923" s="36">
        <v>170.41900000000001</v>
      </c>
      <c r="J7923" s="37">
        <f t="shared" si="497"/>
        <v>345.05799999999999</v>
      </c>
      <c r="K7923" s="38"/>
      <c r="L7923" s="35">
        <v>105.6</v>
      </c>
      <c r="M7923" s="36">
        <v>87.45</v>
      </c>
      <c r="N7923" s="37">
        <f t="shared" si="498"/>
        <v>193.05</v>
      </c>
    </row>
    <row r="7924" spans="1:14" ht="15.6" x14ac:dyDescent="0.3">
      <c r="A7924" s="40">
        <v>43795.958333333336</v>
      </c>
      <c r="B7924" s="29">
        <f t="shared" si="495"/>
        <v>11</v>
      </c>
      <c r="C7924" s="34">
        <v>26</v>
      </c>
      <c r="D7924" s="35">
        <v>167.55</v>
      </c>
      <c r="E7924" s="36">
        <v>157.35</v>
      </c>
      <c r="F7924" s="37">
        <f t="shared" si="496"/>
        <v>324.89999999999998</v>
      </c>
      <c r="G7924" s="38"/>
      <c r="H7924" s="35">
        <v>175.465</v>
      </c>
      <c r="I7924" s="36">
        <v>166.12200000000001</v>
      </c>
      <c r="J7924" s="37">
        <f t="shared" si="497"/>
        <v>341.58699999999999</v>
      </c>
      <c r="K7924" s="38"/>
      <c r="L7924" s="35">
        <v>104.1</v>
      </c>
      <c r="M7924" s="36">
        <v>82.05</v>
      </c>
      <c r="N7924" s="37">
        <f t="shared" si="498"/>
        <v>186.14999999999998</v>
      </c>
    </row>
    <row r="7925" spans="1:14" ht="15.6" x14ac:dyDescent="0.3">
      <c r="A7925" s="39">
        <v>43795</v>
      </c>
      <c r="B7925" s="29">
        <f t="shared" si="495"/>
        <v>11</v>
      </c>
      <c r="C7925" s="34">
        <v>26</v>
      </c>
      <c r="D7925" s="35">
        <v>160.94999999999999</v>
      </c>
      <c r="E7925" s="36">
        <v>157.35</v>
      </c>
      <c r="F7925" s="37">
        <f t="shared" si="496"/>
        <v>318.29999999999995</v>
      </c>
      <c r="G7925" s="38"/>
      <c r="H7925" s="35">
        <v>173.13300000000001</v>
      </c>
      <c r="I7925" s="36">
        <v>166.63800000000001</v>
      </c>
      <c r="J7925" s="37">
        <f t="shared" si="497"/>
        <v>339.77100000000002</v>
      </c>
      <c r="K7925" s="38"/>
      <c r="L7925" s="35">
        <v>105</v>
      </c>
      <c r="M7925" s="36">
        <v>79.95</v>
      </c>
      <c r="N7925" s="37">
        <f t="shared" si="498"/>
        <v>184.95</v>
      </c>
    </row>
    <row r="7926" spans="1:14" ht="15.6" x14ac:dyDescent="0.3">
      <c r="A7926" s="40">
        <v>43796.041666666664</v>
      </c>
      <c r="B7926" s="29">
        <f t="shared" si="495"/>
        <v>11</v>
      </c>
      <c r="C7926" s="34">
        <v>27</v>
      </c>
      <c r="D7926" s="35">
        <v>145.5</v>
      </c>
      <c r="E7926" s="36">
        <v>144.6</v>
      </c>
      <c r="F7926" s="37">
        <f t="shared" si="496"/>
        <v>290.10000000000002</v>
      </c>
      <c r="G7926" s="38"/>
      <c r="H7926" s="35">
        <v>163.71299999999999</v>
      </c>
      <c r="I7926" s="36">
        <v>149.66300000000001</v>
      </c>
      <c r="J7926" s="37">
        <f t="shared" si="497"/>
        <v>313.37599999999998</v>
      </c>
      <c r="K7926" s="38"/>
      <c r="L7926" s="35">
        <v>92.4</v>
      </c>
      <c r="M7926" s="36">
        <v>70.05</v>
      </c>
      <c r="N7926" s="37">
        <f t="shared" si="498"/>
        <v>162.44999999999999</v>
      </c>
    </row>
    <row r="7927" spans="1:14" ht="15.6" x14ac:dyDescent="0.3">
      <c r="A7927" s="39">
        <v>43796.083333333336</v>
      </c>
      <c r="B7927" s="29">
        <f t="shared" si="495"/>
        <v>11</v>
      </c>
      <c r="C7927" s="34">
        <v>27</v>
      </c>
      <c r="D7927" s="35">
        <v>131.69999999999999</v>
      </c>
      <c r="E7927" s="36">
        <v>133.19999999999999</v>
      </c>
      <c r="F7927" s="37">
        <f t="shared" si="496"/>
        <v>264.89999999999998</v>
      </c>
      <c r="G7927" s="38"/>
      <c r="H7927" s="35">
        <v>159.05799999999999</v>
      </c>
      <c r="I7927" s="36">
        <v>121.22799999999999</v>
      </c>
      <c r="J7927" s="37">
        <f t="shared" si="497"/>
        <v>280.286</v>
      </c>
      <c r="K7927" s="38"/>
      <c r="L7927" s="35">
        <v>85.95</v>
      </c>
      <c r="M7927" s="36">
        <v>69.75</v>
      </c>
      <c r="N7927" s="37">
        <f t="shared" si="498"/>
        <v>155.69999999999999</v>
      </c>
    </row>
    <row r="7928" spans="1:14" ht="15.6" x14ac:dyDescent="0.3">
      <c r="A7928" s="40">
        <v>43796.125</v>
      </c>
      <c r="B7928" s="29">
        <f t="shared" si="495"/>
        <v>11</v>
      </c>
      <c r="C7928" s="34">
        <v>27</v>
      </c>
      <c r="D7928" s="35">
        <v>129</v>
      </c>
      <c r="E7928" s="36">
        <v>120.15</v>
      </c>
      <c r="F7928" s="37">
        <f t="shared" si="496"/>
        <v>249.15</v>
      </c>
      <c r="G7928" s="38"/>
      <c r="H7928" s="35">
        <v>145.465</v>
      </c>
      <c r="I7928" s="36">
        <v>119.13200000000001</v>
      </c>
      <c r="J7928" s="37">
        <f t="shared" si="497"/>
        <v>264.59699999999998</v>
      </c>
      <c r="K7928" s="38"/>
      <c r="L7928" s="35">
        <v>85.35</v>
      </c>
      <c r="M7928" s="36">
        <v>69</v>
      </c>
      <c r="N7928" s="37">
        <f t="shared" si="498"/>
        <v>154.35</v>
      </c>
    </row>
    <row r="7929" spans="1:14" ht="15.6" x14ac:dyDescent="0.3">
      <c r="A7929" s="39">
        <v>43796.166666666664</v>
      </c>
      <c r="B7929" s="29">
        <f t="shared" si="495"/>
        <v>11</v>
      </c>
      <c r="C7929" s="34">
        <v>27</v>
      </c>
      <c r="D7929" s="35">
        <v>130.35</v>
      </c>
      <c r="E7929" s="36">
        <v>114.3</v>
      </c>
      <c r="F7929" s="37">
        <f t="shared" si="496"/>
        <v>244.64999999999998</v>
      </c>
      <c r="G7929" s="38"/>
      <c r="H7929" s="35">
        <v>141.98500000000001</v>
      </c>
      <c r="I7929" s="36">
        <v>119.178</v>
      </c>
      <c r="J7929" s="37">
        <f t="shared" si="497"/>
        <v>261.16300000000001</v>
      </c>
      <c r="K7929" s="38"/>
      <c r="L7929" s="35">
        <v>85.8</v>
      </c>
      <c r="M7929" s="36">
        <v>69.599999999999994</v>
      </c>
      <c r="N7929" s="37">
        <f t="shared" si="498"/>
        <v>155.39999999999998</v>
      </c>
    </row>
    <row r="7930" spans="1:14" ht="15.6" x14ac:dyDescent="0.3">
      <c r="A7930" s="40">
        <v>43796.208333333336</v>
      </c>
      <c r="B7930" s="29">
        <f t="shared" si="495"/>
        <v>11</v>
      </c>
      <c r="C7930" s="34">
        <v>27</v>
      </c>
      <c r="D7930" s="35">
        <v>131.1</v>
      </c>
      <c r="E7930" s="36">
        <v>114.9</v>
      </c>
      <c r="F7930" s="37">
        <f t="shared" si="496"/>
        <v>246</v>
      </c>
      <c r="G7930" s="38"/>
      <c r="H7930" s="35">
        <v>152.202</v>
      </c>
      <c r="I7930" s="36">
        <v>117.86499999999999</v>
      </c>
      <c r="J7930" s="37">
        <f t="shared" si="497"/>
        <v>270.06700000000001</v>
      </c>
      <c r="K7930" s="38"/>
      <c r="L7930" s="35">
        <v>86.1</v>
      </c>
      <c r="M7930" s="36">
        <v>70.2</v>
      </c>
      <c r="N7930" s="37">
        <f t="shared" si="498"/>
        <v>156.30000000000001</v>
      </c>
    </row>
    <row r="7931" spans="1:14" ht="15.6" x14ac:dyDescent="0.3">
      <c r="A7931" s="39">
        <v>43796.25</v>
      </c>
      <c r="B7931" s="29">
        <f t="shared" si="495"/>
        <v>11</v>
      </c>
      <c r="C7931" s="34">
        <v>27</v>
      </c>
      <c r="D7931" s="35">
        <v>131.85</v>
      </c>
      <c r="E7931" s="36">
        <v>123.3</v>
      </c>
      <c r="F7931" s="37">
        <f t="shared" si="496"/>
        <v>255.14999999999998</v>
      </c>
      <c r="G7931" s="38"/>
      <c r="H7931" s="35">
        <v>157.32900000000001</v>
      </c>
      <c r="I7931" s="36">
        <v>124.425</v>
      </c>
      <c r="J7931" s="37">
        <f t="shared" si="497"/>
        <v>281.75400000000002</v>
      </c>
      <c r="K7931" s="38"/>
      <c r="L7931" s="35">
        <v>87.9</v>
      </c>
      <c r="M7931" s="36">
        <v>69.599999999999994</v>
      </c>
      <c r="N7931" s="37">
        <f t="shared" si="498"/>
        <v>157.5</v>
      </c>
    </row>
    <row r="7932" spans="1:14" ht="15.6" x14ac:dyDescent="0.3">
      <c r="A7932" s="40">
        <v>43796.291666666664</v>
      </c>
      <c r="B7932" s="29">
        <f t="shared" si="495"/>
        <v>11</v>
      </c>
      <c r="C7932" s="34">
        <v>27</v>
      </c>
      <c r="D7932" s="35">
        <v>128.85</v>
      </c>
      <c r="E7932" s="36">
        <v>140.4</v>
      </c>
      <c r="F7932" s="37">
        <f t="shared" si="496"/>
        <v>269.25</v>
      </c>
      <c r="G7932" s="38"/>
      <c r="H7932" s="35">
        <v>180.47399999999999</v>
      </c>
      <c r="I7932" s="36">
        <v>146.40799999999999</v>
      </c>
      <c r="J7932" s="37">
        <f t="shared" si="497"/>
        <v>326.88199999999995</v>
      </c>
      <c r="K7932" s="38"/>
      <c r="L7932" s="35">
        <v>105</v>
      </c>
      <c r="M7932" s="36">
        <v>72.45</v>
      </c>
      <c r="N7932" s="37">
        <f t="shared" si="498"/>
        <v>177.45</v>
      </c>
    </row>
    <row r="7933" spans="1:14" ht="15.6" x14ac:dyDescent="0.3">
      <c r="A7933" s="39">
        <v>43796.333333333336</v>
      </c>
      <c r="B7933" s="29">
        <f t="shared" si="495"/>
        <v>11</v>
      </c>
      <c r="C7933" s="34">
        <v>27</v>
      </c>
      <c r="D7933" s="35">
        <v>140.85</v>
      </c>
      <c r="E7933" s="36">
        <v>166.5</v>
      </c>
      <c r="F7933" s="37">
        <f t="shared" si="496"/>
        <v>307.35000000000002</v>
      </c>
      <c r="G7933" s="38"/>
      <c r="H7933" s="35">
        <v>182.386</v>
      </c>
      <c r="I7933" s="36">
        <v>159.273</v>
      </c>
      <c r="J7933" s="37">
        <f t="shared" si="497"/>
        <v>341.65899999999999</v>
      </c>
      <c r="K7933" s="38"/>
      <c r="L7933" s="35">
        <v>113.25</v>
      </c>
      <c r="M7933" s="36">
        <v>78.3</v>
      </c>
      <c r="N7933" s="37">
        <f t="shared" si="498"/>
        <v>191.55</v>
      </c>
    </row>
    <row r="7934" spans="1:14" ht="15.6" x14ac:dyDescent="0.3">
      <c r="A7934" s="40">
        <v>43796.375</v>
      </c>
      <c r="B7934" s="29">
        <f t="shared" si="495"/>
        <v>11</v>
      </c>
      <c r="C7934" s="34">
        <v>27</v>
      </c>
      <c r="D7934" s="35">
        <v>186</v>
      </c>
      <c r="E7934" s="36">
        <v>205.5</v>
      </c>
      <c r="F7934" s="37">
        <f t="shared" si="496"/>
        <v>391.5</v>
      </c>
      <c r="G7934" s="38"/>
      <c r="H7934" s="35">
        <v>294.113</v>
      </c>
      <c r="I7934" s="36">
        <v>204.197</v>
      </c>
      <c r="J7934" s="37">
        <f t="shared" si="497"/>
        <v>498.31</v>
      </c>
      <c r="K7934" s="38"/>
      <c r="L7934" s="35">
        <v>159.75</v>
      </c>
      <c r="M7934" s="36">
        <v>112.8</v>
      </c>
      <c r="N7934" s="37">
        <f t="shared" si="498"/>
        <v>272.55</v>
      </c>
    </row>
    <row r="7935" spans="1:14" ht="15.6" x14ac:dyDescent="0.3">
      <c r="A7935" s="39">
        <v>43796.416666666664</v>
      </c>
      <c r="B7935" s="29">
        <f t="shared" si="495"/>
        <v>11</v>
      </c>
      <c r="C7935" s="34">
        <v>27</v>
      </c>
      <c r="D7935" s="35">
        <v>209.4</v>
      </c>
      <c r="E7935" s="36">
        <v>246</v>
      </c>
      <c r="F7935" s="37">
        <f t="shared" si="496"/>
        <v>455.4</v>
      </c>
      <c r="G7935" s="38"/>
      <c r="H7935" s="35">
        <v>303.78899999999999</v>
      </c>
      <c r="I7935" s="36">
        <v>219.46199999999999</v>
      </c>
      <c r="J7935" s="37">
        <f t="shared" si="497"/>
        <v>523.25099999999998</v>
      </c>
      <c r="K7935" s="38"/>
      <c r="L7935" s="35">
        <v>176.55</v>
      </c>
      <c r="M7935" s="36">
        <v>180.3</v>
      </c>
      <c r="N7935" s="37">
        <f t="shared" si="498"/>
        <v>356.85</v>
      </c>
    </row>
    <row r="7936" spans="1:14" ht="15.6" x14ac:dyDescent="0.3">
      <c r="A7936" s="40">
        <v>43796.458333333336</v>
      </c>
      <c r="B7936" s="29">
        <f t="shared" si="495"/>
        <v>11</v>
      </c>
      <c r="C7936" s="34">
        <v>27</v>
      </c>
      <c r="D7936" s="35">
        <v>226.8</v>
      </c>
      <c r="E7936" s="36">
        <v>309.60000000000002</v>
      </c>
      <c r="F7936" s="37">
        <f t="shared" si="496"/>
        <v>536.40000000000009</v>
      </c>
      <c r="G7936" s="38"/>
      <c r="H7936" s="35">
        <v>286.98700000000002</v>
      </c>
      <c r="I7936" s="36">
        <v>236.52</v>
      </c>
      <c r="J7936" s="37">
        <f t="shared" si="497"/>
        <v>523.50700000000006</v>
      </c>
      <c r="K7936" s="38"/>
      <c r="L7936" s="35">
        <v>184.8</v>
      </c>
      <c r="M7936" s="36">
        <v>194.25</v>
      </c>
      <c r="N7936" s="37">
        <f t="shared" si="498"/>
        <v>379.05</v>
      </c>
    </row>
    <row r="7937" spans="1:14" ht="15.6" x14ac:dyDescent="0.3">
      <c r="A7937" s="39">
        <v>43796.5</v>
      </c>
      <c r="B7937" s="29">
        <f t="shared" si="495"/>
        <v>11</v>
      </c>
      <c r="C7937" s="34">
        <v>27</v>
      </c>
      <c r="D7937" s="35">
        <v>235.5</v>
      </c>
      <c r="E7937" s="36">
        <v>319.5</v>
      </c>
      <c r="F7937" s="37">
        <f t="shared" si="496"/>
        <v>555</v>
      </c>
      <c r="G7937" s="38"/>
      <c r="H7937" s="35">
        <v>284.65800000000002</v>
      </c>
      <c r="I7937" s="36">
        <v>241.648</v>
      </c>
      <c r="J7937" s="37">
        <f t="shared" si="497"/>
        <v>526.30600000000004</v>
      </c>
      <c r="K7937" s="38"/>
      <c r="L7937" s="35">
        <v>188.4</v>
      </c>
      <c r="M7937" s="36">
        <v>178.35</v>
      </c>
      <c r="N7937" s="37">
        <f t="shared" si="498"/>
        <v>366.75</v>
      </c>
    </row>
    <row r="7938" spans="1:14" ht="15.6" x14ac:dyDescent="0.3">
      <c r="A7938" s="40">
        <v>43796.541666666664</v>
      </c>
      <c r="B7938" s="29">
        <f t="shared" si="495"/>
        <v>11</v>
      </c>
      <c r="C7938" s="34">
        <v>27</v>
      </c>
      <c r="D7938" s="35">
        <v>255.75</v>
      </c>
      <c r="E7938" s="36">
        <v>313.64999999999998</v>
      </c>
      <c r="F7938" s="37">
        <f t="shared" si="496"/>
        <v>569.4</v>
      </c>
      <c r="G7938" s="38"/>
      <c r="H7938" s="35">
        <v>275.99599999999998</v>
      </c>
      <c r="I7938" s="36">
        <v>241.501</v>
      </c>
      <c r="J7938" s="37">
        <f t="shared" si="497"/>
        <v>517.49699999999996</v>
      </c>
      <c r="K7938" s="38"/>
      <c r="L7938" s="35">
        <v>192.6</v>
      </c>
      <c r="M7938" s="36">
        <v>164.7</v>
      </c>
      <c r="N7938" s="37">
        <f t="shared" si="498"/>
        <v>357.29999999999995</v>
      </c>
    </row>
    <row r="7939" spans="1:14" ht="15.6" x14ac:dyDescent="0.3">
      <c r="A7939" s="39">
        <v>43796.583333333336</v>
      </c>
      <c r="B7939" s="29">
        <f t="shared" si="495"/>
        <v>11</v>
      </c>
      <c r="C7939" s="34">
        <v>27</v>
      </c>
      <c r="D7939" s="35">
        <v>255.9</v>
      </c>
      <c r="E7939" s="36">
        <v>322.2</v>
      </c>
      <c r="F7939" s="37">
        <f t="shared" si="496"/>
        <v>578.1</v>
      </c>
      <c r="G7939" s="38"/>
      <c r="H7939" s="35">
        <v>274.83300000000003</v>
      </c>
      <c r="I7939" s="36">
        <v>250.10900000000001</v>
      </c>
      <c r="J7939" s="37">
        <f t="shared" si="497"/>
        <v>524.94200000000001</v>
      </c>
      <c r="K7939" s="38"/>
      <c r="L7939" s="35">
        <v>194.1</v>
      </c>
      <c r="M7939" s="36">
        <v>167.7</v>
      </c>
      <c r="N7939" s="37">
        <f t="shared" si="498"/>
        <v>361.79999999999995</v>
      </c>
    </row>
    <row r="7940" spans="1:14" ht="15.6" x14ac:dyDescent="0.3">
      <c r="A7940" s="40">
        <v>43796.625</v>
      </c>
      <c r="B7940" s="29">
        <f t="shared" si="495"/>
        <v>11</v>
      </c>
      <c r="C7940" s="34">
        <v>27</v>
      </c>
      <c r="D7940" s="35">
        <v>257.55</v>
      </c>
      <c r="E7940" s="36">
        <v>315.45</v>
      </c>
      <c r="F7940" s="37">
        <f t="shared" si="496"/>
        <v>573</v>
      </c>
      <c r="G7940" s="38"/>
      <c r="H7940" s="35">
        <v>275.68900000000002</v>
      </c>
      <c r="I7940" s="36">
        <v>242.67500000000001</v>
      </c>
      <c r="J7940" s="37">
        <f t="shared" si="497"/>
        <v>518.36400000000003</v>
      </c>
      <c r="K7940" s="38"/>
      <c r="L7940" s="35">
        <v>188.85</v>
      </c>
      <c r="M7940" s="36">
        <v>158.4</v>
      </c>
      <c r="N7940" s="37">
        <f t="shared" si="498"/>
        <v>347.25</v>
      </c>
    </row>
    <row r="7941" spans="1:14" ht="15.6" x14ac:dyDescent="0.3">
      <c r="A7941" s="39">
        <v>43796.666666666664</v>
      </c>
      <c r="B7941" s="29">
        <f t="shared" si="495"/>
        <v>11</v>
      </c>
      <c r="C7941" s="34">
        <v>27</v>
      </c>
      <c r="D7941" s="35">
        <v>262.8</v>
      </c>
      <c r="E7941" s="36">
        <v>308.55</v>
      </c>
      <c r="F7941" s="37">
        <f t="shared" si="496"/>
        <v>571.35</v>
      </c>
      <c r="G7941" s="38"/>
      <c r="H7941" s="35">
        <v>271.97399999999999</v>
      </c>
      <c r="I7941" s="36">
        <v>241</v>
      </c>
      <c r="J7941" s="37">
        <f t="shared" si="497"/>
        <v>512.97399999999993</v>
      </c>
      <c r="K7941" s="38"/>
      <c r="L7941" s="35">
        <v>187.65</v>
      </c>
      <c r="M7941" s="36">
        <v>146.1</v>
      </c>
      <c r="N7941" s="37">
        <f t="shared" si="498"/>
        <v>333.75</v>
      </c>
    </row>
    <row r="7942" spans="1:14" ht="15.6" x14ac:dyDescent="0.3">
      <c r="A7942" s="40">
        <v>43796.708333333336</v>
      </c>
      <c r="B7942" s="29">
        <f t="shared" si="495"/>
        <v>11</v>
      </c>
      <c r="C7942" s="34">
        <v>27</v>
      </c>
      <c r="D7942" s="35">
        <v>258.14999999999998</v>
      </c>
      <c r="E7942" s="36">
        <v>300.14999999999998</v>
      </c>
      <c r="F7942" s="37">
        <f t="shared" si="496"/>
        <v>558.29999999999995</v>
      </c>
      <c r="G7942" s="38"/>
      <c r="H7942" s="35">
        <v>268.68700000000001</v>
      </c>
      <c r="I7942" s="36">
        <v>239.71199999999999</v>
      </c>
      <c r="J7942" s="37">
        <f t="shared" si="497"/>
        <v>508.399</v>
      </c>
      <c r="K7942" s="38"/>
      <c r="L7942" s="35">
        <v>187.95</v>
      </c>
      <c r="M7942" s="36">
        <v>141.9</v>
      </c>
      <c r="N7942" s="37">
        <f t="shared" si="498"/>
        <v>329.85</v>
      </c>
    </row>
    <row r="7943" spans="1:14" ht="15.6" x14ac:dyDescent="0.3">
      <c r="A7943" s="39">
        <v>43796.75</v>
      </c>
      <c r="B7943" s="29">
        <f t="shared" si="495"/>
        <v>11</v>
      </c>
      <c r="C7943" s="34">
        <v>27</v>
      </c>
      <c r="D7943" s="35">
        <v>253.5</v>
      </c>
      <c r="E7943" s="36">
        <v>282.45</v>
      </c>
      <c r="F7943" s="37">
        <f t="shared" si="496"/>
        <v>535.95000000000005</v>
      </c>
      <c r="G7943" s="38"/>
      <c r="H7943" s="35">
        <v>266.09500000000003</v>
      </c>
      <c r="I7943" s="36">
        <v>228.70099999999999</v>
      </c>
      <c r="J7943" s="37">
        <f t="shared" si="497"/>
        <v>494.79600000000005</v>
      </c>
      <c r="K7943" s="38"/>
      <c r="L7943" s="35">
        <v>181.8</v>
      </c>
      <c r="M7943" s="36">
        <v>140.1</v>
      </c>
      <c r="N7943" s="37">
        <f t="shared" si="498"/>
        <v>321.89999999999998</v>
      </c>
    </row>
    <row r="7944" spans="1:14" ht="15.6" x14ac:dyDescent="0.3">
      <c r="A7944" s="40">
        <v>43796.791666666664</v>
      </c>
      <c r="B7944" s="29">
        <f t="shared" ref="B7944:B8007" si="499">MONTH(A7944)</f>
        <v>11</v>
      </c>
      <c r="C7944" s="34">
        <v>27</v>
      </c>
      <c r="D7944" s="35">
        <v>239.55</v>
      </c>
      <c r="E7944" s="36">
        <v>252.45</v>
      </c>
      <c r="F7944" s="37">
        <f t="shared" ref="F7944:F8007" si="500">D7944+E7944</f>
        <v>492</v>
      </c>
      <c r="G7944" s="38"/>
      <c r="H7944" s="35">
        <v>249.39</v>
      </c>
      <c r="I7944" s="36">
        <v>213.45</v>
      </c>
      <c r="J7944" s="37">
        <f t="shared" ref="J7944:J8007" si="501">H7944+I7944</f>
        <v>462.84</v>
      </c>
      <c r="K7944" s="38"/>
      <c r="L7944" s="35">
        <v>166.95</v>
      </c>
      <c r="M7944" s="36">
        <v>167.7</v>
      </c>
      <c r="N7944" s="37">
        <f t="shared" ref="N7944:N8007" si="502">L7944+M7944</f>
        <v>334.65</v>
      </c>
    </row>
    <row r="7945" spans="1:14" ht="15.6" x14ac:dyDescent="0.3">
      <c r="A7945" s="39">
        <v>43796.833333333336</v>
      </c>
      <c r="B7945" s="29">
        <f t="shared" si="499"/>
        <v>11</v>
      </c>
      <c r="C7945" s="34">
        <v>27</v>
      </c>
      <c r="D7945" s="35">
        <v>226.2</v>
      </c>
      <c r="E7945" s="36">
        <v>231.6</v>
      </c>
      <c r="F7945" s="37">
        <f t="shared" si="500"/>
        <v>457.79999999999995</v>
      </c>
      <c r="G7945" s="38"/>
      <c r="H7945" s="35">
        <v>177.91499999999999</v>
      </c>
      <c r="I7945" s="36">
        <v>184.565</v>
      </c>
      <c r="J7945" s="37">
        <f t="shared" si="501"/>
        <v>362.48</v>
      </c>
      <c r="K7945" s="38"/>
      <c r="L7945" s="35">
        <v>122.4</v>
      </c>
      <c r="M7945" s="36">
        <v>99.45</v>
      </c>
      <c r="N7945" s="37">
        <f t="shared" si="502"/>
        <v>221.85000000000002</v>
      </c>
    </row>
    <row r="7946" spans="1:14" ht="15.6" x14ac:dyDescent="0.3">
      <c r="A7946" s="40">
        <v>43796.875</v>
      </c>
      <c r="B7946" s="29">
        <f t="shared" si="499"/>
        <v>11</v>
      </c>
      <c r="C7946" s="34">
        <v>27</v>
      </c>
      <c r="D7946" s="35">
        <v>223.65</v>
      </c>
      <c r="E7946" s="36">
        <v>218.1</v>
      </c>
      <c r="F7946" s="37">
        <f t="shared" si="500"/>
        <v>441.75</v>
      </c>
      <c r="G7946" s="38"/>
      <c r="H7946" s="35">
        <v>173.72800000000001</v>
      </c>
      <c r="I7946" s="36">
        <v>173.762</v>
      </c>
      <c r="J7946" s="37">
        <f t="shared" si="501"/>
        <v>347.49</v>
      </c>
      <c r="K7946" s="38"/>
      <c r="L7946" s="35">
        <v>113.7</v>
      </c>
      <c r="M7946" s="36">
        <v>88.95</v>
      </c>
      <c r="N7946" s="37">
        <f t="shared" si="502"/>
        <v>202.65</v>
      </c>
    </row>
    <row r="7947" spans="1:14" ht="15.6" x14ac:dyDescent="0.3">
      <c r="A7947" s="39">
        <v>43796.916666666664</v>
      </c>
      <c r="B7947" s="29">
        <f t="shared" si="499"/>
        <v>11</v>
      </c>
      <c r="C7947" s="34">
        <v>27</v>
      </c>
      <c r="D7947" s="35">
        <v>207</v>
      </c>
      <c r="E7947" s="36">
        <v>201.9</v>
      </c>
      <c r="F7947" s="37">
        <f t="shared" si="500"/>
        <v>408.9</v>
      </c>
      <c r="G7947" s="38"/>
      <c r="H7947" s="35">
        <v>174.34899999999999</v>
      </c>
      <c r="I7947" s="36">
        <v>166.904</v>
      </c>
      <c r="J7947" s="37">
        <f t="shared" si="501"/>
        <v>341.25299999999999</v>
      </c>
      <c r="K7947" s="38"/>
      <c r="L7947" s="35">
        <v>113.85</v>
      </c>
      <c r="M7947" s="36">
        <v>79.650000000000006</v>
      </c>
      <c r="N7947" s="37">
        <f t="shared" si="502"/>
        <v>193.5</v>
      </c>
    </row>
    <row r="7948" spans="1:14" ht="15.6" x14ac:dyDescent="0.3">
      <c r="A7948" s="40">
        <v>43796.958333333336</v>
      </c>
      <c r="B7948" s="29">
        <f t="shared" si="499"/>
        <v>11</v>
      </c>
      <c r="C7948" s="34">
        <v>27</v>
      </c>
      <c r="D7948" s="35">
        <v>164.55</v>
      </c>
      <c r="E7948" s="36">
        <v>154.5</v>
      </c>
      <c r="F7948" s="37">
        <f t="shared" si="500"/>
        <v>319.05</v>
      </c>
      <c r="G7948" s="38"/>
      <c r="H7948" s="35">
        <v>171.51900000000001</v>
      </c>
      <c r="I7948" s="36">
        <v>161.01300000000001</v>
      </c>
      <c r="J7948" s="37">
        <f t="shared" si="501"/>
        <v>332.53200000000004</v>
      </c>
      <c r="K7948" s="38"/>
      <c r="L7948" s="35">
        <v>115.5</v>
      </c>
      <c r="M7948" s="36">
        <v>74.099999999999994</v>
      </c>
      <c r="N7948" s="37">
        <f t="shared" si="502"/>
        <v>189.6</v>
      </c>
    </row>
    <row r="7949" spans="1:14" ht="15.6" x14ac:dyDescent="0.3">
      <c r="A7949" s="39">
        <v>43796</v>
      </c>
      <c r="B7949" s="29">
        <f t="shared" si="499"/>
        <v>11</v>
      </c>
      <c r="C7949" s="34">
        <v>27</v>
      </c>
      <c r="D7949" s="35">
        <v>164.7</v>
      </c>
      <c r="E7949" s="36">
        <v>154.05000000000001</v>
      </c>
      <c r="F7949" s="37">
        <f t="shared" si="500"/>
        <v>318.75</v>
      </c>
      <c r="G7949" s="38"/>
      <c r="H7949" s="35">
        <v>170.14599999999999</v>
      </c>
      <c r="I7949" s="36">
        <v>161.33199999999999</v>
      </c>
      <c r="J7949" s="37">
        <f t="shared" si="501"/>
        <v>331.47799999999995</v>
      </c>
      <c r="K7949" s="38"/>
      <c r="L7949" s="35">
        <v>108.15</v>
      </c>
      <c r="M7949" s="36">
        <v>69.599999999999994</v>
      </c>
      <c r="N7949" s="37">
        <f t="shared" si="502"/>
        <v>177.75</v>
      </c>
    </row>
    <row r="7950" spans="1:14" ht="15.6" x14ac:dyDescent="0.3">
      <c r="A7950" s="40">
        <v>43797.041666666664</v>
      </c>
      <c r="B7950" s="29">
        <f t="shared" si="499"/>
        <v>11</v>
      </c>
      <c r="C7950" s="34">
        <v>28</v>
      </c>
      <c r="D7950" s="35">
        <v>146.55000000000001</v>
      </c>
      <c r="E7950" s="36">
        <v>146.55000000000001</v>
      </c>
      <c r="F7950" s="37">
        <f t="shared" si="500"/>
        <v>293.10000000000002</v>
      </c>
      <c r="G7950" s="38"/>
      <c r="H7950" s="35">
        <v>161.09800000000001</v>
      </c>
      <c r="I7950" s="36">
        <v>128.4</v>
      </c>
      <c r="J7950" s="37">
        <f t="shared" si="501"/>
        <v>289.49800000000005</v>
      </c>
      <c r="K7950" s="38"/>
      <c r="L7950" s="35">
        <v>91.2</v>
      </c>
      <c r="M7950" s="36">
        <v>61.95</v>
      </c>
      <c r="N7950" s="37">
        <f t="shared" si="502"/>
        <v>153.15</v>
      </c>
    </row>
    <row r="7951" spans="1:14" ht="15.6" x14ac:dyDescent="0.3">
      <c r="A7951" s="39">
        <v>43797.083333333336</v>
      </c>
      <c r="B7951" s="29">
        <f t="shared" si="499"/>
        <v>11</v>
      </c>
      <c r="C7951" s="34">
        <v>28</v>
      </c>
      <c r="D7951" s="35">
        <v>130.94999999999999</v>
      </c>
      <c r="E7951" s="36">
        <v>135.6</v>
      </c>
      <c r="F7951" s="37">
        <f t="shared" si="500"/>
        <v>266.54999999999995</v>
      </c>
      <c r="G7951" s="38"/>
      <c r="H7951" s="35">
        <v>155.84700000000001</v>
      </c>
      <c r="I7951" s="36">
        <v>108.64</v>
      </c>
      <c r="J7951" s="37">
        <f t="shared" si="501"/>
        <v>264.48700000000002</v>
      </c>
      <c r="K7951" s="38"/>
      <c r="L7951" s="35">
        <v>87.9</v>
      </c>
      <c r="M7951" s="36">
        <v>60.9</v>
      </c>
      <c r="N7951" s="37">
        <f t="shared" si="502"/>
        <v>148.80000000000001</v>
      </c>
    </row>
    <row r="7952" spans="1:14" ht="15.6" x14ac:dyDescent="0.3">
      <c r="A7952" s="40">
        <v>43797.125</v>
      </c>
      <c r="B7952" s="29">
        <f t="shared" si="499"/>
        <v>11</v>
      </c>
      <c r="C7952" s="34">
        <v>28</v>
      </c>
      <c r="D7952" s="35">
        <v>124.95</v>
      </c>
      <c r="E7952" s="36">
        <v>126.75</v>
      </c>
      <c r="F7952" s="37">
        <f t="shared" si="500"/>
        <v>251.7</v>
      </c>
      <c r="G7952" s="38"/>
      <c r="H7952" s="35">
        <v>155.131</v>
      </c>
      <c r="I7952" s="36">
        <v>110.193</v>
      </c>
      <c r="J7952" s="37">
        <f t="shared" si="501"/>
        <v>265.32400000000001</v>
      </c>
      <c r="K7952" s="38"/>
      <c r="L7952" s="35">
        <v>87.9</v>
      </c>
      <c r="M7952" s="36">
        <v>61.95</v>
      </c>
      <c r="N7952" s="37">
        <f t="shared" si="502"/>
        <v>149.85000000000002</v>
      </c>
    </row>
    <row r="7953" spans="1:14" ht="15.6" x14ac:dyDescent="0.3">
      <c r="A7953" s="39">
        <v>43797.166666666664</v>
      </c>
      <c r="B7953" s="29">
        <f t="shared" si="499"/>
        <v>11</v>
      </c>
      <c r="C7953" s="34">
        <v>28</v>
      </c>
      <c r="D7953" s="35">
        <v>126</v>
      </c>
      <c r="E7953" s="36">
        <v>125.1</v>
      </c>
      <c r="F7953" s="37">
        <f t="shared" si="500"/>
        <v>251.1</v>
      </c>
      <c r="G7953" s="38"/>
      <c r="H7953" s="35">
        <v>154.685</v>
      </c>
      <c r="I7953" s="36">
        <v>110.22199999999999</v>
      </c>
      <c r="J7953" s="37">
        <f t="shared" si="501"/>
        <v>264.90699999999998</v>
      </c>
      <c r="K7953" s="38"/>
      <c r="L7953" s="35">
        <v>88.35</v>
      </c>
      <c r="M7953" s="36">
        <v>62.25</v>
      </c>
      <c r="N7953" s="37">
        <f t="shared" si="502"/>
        <v>150.6</v>
      </c>
    </row>
    <row r="7954" spans="1:14" ht="15.6" x14ac:dyDescent="0.3">
      <c r="A7954" s="40">
        <v>43797.208333333336</v>
      </c>
      <c r="B7954" s="29">
        <f t="shared" si="499"/>
        <v>11</v>
      </c>
      <c r="C7954" s="34">
        <v>28</v>
      </c>
      <c r="D7954" s="35">
        <v>126.45</v>
      </c>
      <c r="E7954" s="36">
        <v>123.9</v>
      </c>
      <c r="F7954" s="37">
        <f t="shared" si="500"/>
        <v>250.35000000000002</v>
      </c>
      <c r="G7954" s="38"/>
      <c r="H7954" s="35">
        <v>163.352</v>
      </c>
      <c r="I7954" s="36">
        <v>109.494</v>
      </c>
      <c r="J7954" s="37">
        <f t="shared" si="501"/>
        <v>272.846</v>
      </c>
      <c r="K7954" s="38"/>
      <c r="L7954" s="35">
        <v>87.9</v>
      </c>
      <c r="M7954" s="36">
        <v>61.65</v>
      </c>
      <c r="N7954" s="37">
        <f t="shared" si="502"/>
        <v>149.55000000000001</v>
      </c>
    </row>
    <row r="7955" spans="1:14" ht="15.6" x14ac:dyDescent="0.3">
      <c r="A7955" s="39">
        <v>43797.25</v>
      </c>
      <c r="B7955" s="29">
        <f t="shared" si="499"/>
        <v>11</v>
      </c>
      <c r="C7955" s="34">
        <v>28</v>
      </c>
      <c r="D7955" s="35">
        <v>125.1</v>
      </c>
      <c r="E7955" s="36">
        <v>131.85</v>
      </c>
      <c r="F7955" s="37">
        <f t="shared" si="500"/>
        <v>256.95</v>
      </c>
      <c r="G7955" s="38"/>
      <c r="H7955" s="35">
        <v>171.83799999999999</v>
      </c>
      <c r="I7955" s="36">
        <v>115.657</v>
      </c>
      <c r="J7955" s="37">
        <f t="shared" si="501"/>
        <v>287.495</v>
      </c>
      <c r="K7955" s="38"/>
      <c r="L7955" s="35">
        <v>90.75</v>
      </c>
      <c r="M7955" s="36">
        <v>60.9</v>
      </c>
      <c r="N7955" s="37">
        <f t="shared" si="502"/>
        <v>151.65</v>
      </c>
    </row>
    <row r="7956" spans="1:14" ht="15.6" x14ac:dyDescent="0.3">
      <c r="A7956" s="40">
        <v>43797.291666666664</v>
      </c>
      <c r="B7956" s="29">
        <f t="shared" si="499"/>
        <v>11</v>
      </c>
      <c r="C7956" s="34">
        <v>28</v>
      </c>
      <c r="D7956" s="35">
        <v>126.75</v>
      </c>
      <c r="E7956" s="36">
        <v>139.5</v>
      </c>
      <c r="F7956" s="37">
        <f t="shared" si="500"/>
        <v>266.25</v>
      </c>
      <c r="G7956" s="38"/>
      <c r="H7956" s="35">
        <v>179.69</v>
      </c>
      <c r="I7956" s="36">
        <v>137.35599999999999</v>
      </c>
      <c r="J7956" s="37">
        <f t="shared" si="501"/>
        <v>317.04599999999999</v>
      </c>
      <c r="K7956" s="38"/>
      <c r="L7956" s="35">
        <v>103.8</v>
      </c>
      <c r="M7956" s="36">
        <v>64.05</v>
      </c>
      <c r="N7956" s="37">
        <f t="shared" si="502"/>
        <v>167.85</v>
      </c>
    </row>
    <row r="7957" spans="1:14" ht="15.6" x14ac:dyDescent="0.3">
      <c r="A7957" s="39">
        <v>43797.333333333336</v>
      </c>
      <c r="B7957" s="29">
        <f t="shared" si="499"/>
        <v>11</v>
      </c>
      <c r="C7957" s="34">
        <v>28</v>
      </c>
      <c r="D7957" s="35">
        <v>139.5</v>
      </c>
      <c r="E7957" s="36">
        <v>163.5</v>
      </c>
      <c r="F7957" s="37">
        <f t="shared" si="500"/>
        <v>303</v>
      </c>
      <c r="G7957" s="38"/>
      <c r="H7957" s="35">
        <v>190.65199999999999</v>
      </c>
      <c r="I7957" s="36">
        <v>147.60300000000001</v>
      </c>
      <c r="J7957" s="37">
        <f t="shared" si="501"/>
        <v>338.255</v>
      </c>
      <c r="K7957" s="38"/>
      <c r="L7957" s="35">
        <v>109.35</v>
      </c>
      <c r="M7957" s="36">
        <v>75.150000000000006</v>
      </c>
      <c r="N7957" s="37">
        <f t="shared" si="502"/>
        <v>184.5</v>
      </c>
    </row>
    <row r="7958" spans="1:14" ht="15.6" x14ac:dyDescent="0.3">
      <c r="A7958" s="40">
        <v>43797.375</v>
      </c>
      <c r="B7958" s="29">
        <f t="shared" si="499"/>
        <v>11</v>
      </c>
      <c r="C7958" s="34">
        <v>28</v>
      </c>
      <c r="D7958" s="35">
        <v>201</v>
      </c>
      <c r="E7958" s="36">
        <v>220.65</v>
      </c>
      <c r="F7958" s="37">
        <f t="shared" si="500"/>
        <v>421.65</v>
      </c>
      <c r="G7958" s="38"/>
      <c r="H7958" s="35">
        <v>300.84699999999998</v>
      </c>
      <c r="I7958" s="36">
        <v>194.54900000000001</v>
      </c>
      <c r="J7958" s="37">
        <f t="shared" si="501"/>
        <v>495.39599999999996</v>
      </c>
      <c r="K7958" s="38"/>
      <c r="L7958" s="35">
        <v>156.6</v>
      </c>
      <c r="M7958" s="36">
        <v>112.8</v>
      </c>
      <c r="N7958" s="37">
        <f t="shared" si="502"/>
        <v>269.39999999999998</v>
      </c>
    </row>
    <row r="7959" spans="1:14" ht="15.6" x14ac:dyDescent="0.3">
      <c r="A7959" s="39">
        <v>43797.416666666664</v>
      </c>
      <c r="B7959" s="29">
        <f t="shared" si="499"/>
        <v>11</v>
      </c>
      <c r="C7959" s="34">
        <v>28</v>
      </c>
      <c r="D7959" s="35">
        <v>213.15</v>
      </c>
      <c r="E7959" s="36">
        <v>260.25</v>
      </c>
      <c r="F7959" s="37">
        <f t="shared" si="500"/>
        <v>473.4</v>
      </c>
      <c r="G7959" s="38"/>
      <c r="H7959" s="35">
        <v>309.56099999999998</v>
      </c>
      <c r="I7959" s="36">
        <v>210.501</v>
      </c>
      <c r="J7959" s="37">
        <f t="shared" si="501"/>
        <v>520.06200000000001</v>
      </c>
      <c r="K7959" s="38"/>
      <c r="L7959" s="35">
        <v>174.6</v>
      </c>
      <c r="M7959" s="36">
        <v>124.35</v>
      </c>
      <c r="N7959" s="37">
        <f t="shared" si="502"/>
        <v>298.95</v>
      </c>
    </row>
    <row r="7960" spans="1:14" ht="15.6" x14ac:dyDescent="0.3">
      <c r="A7960" s="40">
        <v>43797.458333333336</v>
      </c>
      <c r="B7960" s="29">
        <f t="shared" si="499"/>
        <v>11</v>
      </c>
      <c r="C7960" s="34">
        <v>28</v>
      </c>
      <c r="D7960" s="35">
        <v>228.75</v>
      </c>
      <c r="E7960" s="36">
        <v>300.75</v>
      </c>
      <c r="F7960" s="37">
        <f t="shared" si="500"/>
        <v>529.5</v>
      </c>
      <c r="G7960" s="38"/>
      <c r="H7960" s="35">
        <v>303.666</v>
      </c>
      <c r="I7960" s="36">
        <v>230.67</v>
      </c>
      <c r="J7960" s="37">
        <f t="shared" si="501"/>
        <v>534.33600000000001</v>
      </c>
      <c r="K7960" s="38"/>
      <c r="L7960" s="35">
        <v>185.85</v>
      </c>
      <c r="M7960" s="36">
        <v>133.19999999999999</v>
      </c>
      <c r="N7960" s="37">
        <f t="shared" si="502"/>
        <v>319.04999999999995</v>
      </c>
    </row>
    <row r="7961" spans="1:14" ht="15.6" x14ac:dyDescent="0.3">
      <c r="A7961" s="39">
        <v>43797.5</v>
      </c>
      <c r="B7961" s="29">
        <f t="shared" si="499"/>
        <v>11</v>
      </c>
      <c r="C7961" s="34">
        <v>28</v>
      </c>
      <c r="D7961" s="35">
        <v>245.1</v>
      </c>
      <c r="E7961" s="36">
        <v>321.3</v>
      </c>
      <c r="F7961" s="37">
        <f t="shared" si="500"/>
        <v>566.4</v>
      </c>
      <c r="G7961" s="38"/>
      <c r="H7961" s="35">
        <v>299.43099999999998</v>
      </c>
      <c r="I7961" s="36">
        <v>230.68700000000001</v>
      </c>
      <c r="J7961" s="37">
        <f t="shared" si="501"/>
        <v>530.11799999999994</v>
      </c>
      <c r="K7961" s="38"/>
      <c r="L7961" s="35">
        <v>187.95</v>
      </c>
      <c r="M7961" s="36">
        <v>135.30000000000001</v>
      </c>
      <c r="N7961" s="37">
        <f t="shared" si="502"/>
        <v>323.25</v>
      </c>
    </row>
    <row r="7962" spans="1:14" ht="15.6" x14ac:dyDescent="0.3">
      <c r="A7962" s="40">
        <v>43797.541666666664</v>
      </c>
      <c r="B7962" s="29">
        <f t="shared" si="499"/>
        <v>11</v>
      </c>
      <c r="C7962" s="34">
        <v>28</v>
      </c>
      <c r="D7962" s="35">
        <v>259.35000000000002</v>
      </c>
      <c r="E7962" s="36">
        <v>316.35000000000002</v>
      </c>
      <c r="F7962" s="37">
        <f t="shared" si="500"/>
        <v>575.70000000000005</v>
      </c>
      <c r="G7962" s="38"/>
      <c r="H7962" s="35">
        <v>298.13099999999997</v>
      </c>
      <c r="I7962" s="36">
        <v>234.30699999999999</v>
      </c>
      <c r="J7962" s="37">
        <f t="shared" si="501"/>
        <v>532.43799999999999</v>
      </c>
      <c r="K7962" s="38"/>
      <c r="L7962" s="35">
        <v>193.8</v>
      </c>
      <c r="M7962" s="36">
        <v>135</v>
      </c>
      <c r="N7962" s="37">
        <f t="shared" si="502"/>
        <v>328.8</v>
      </c>
    </row>
    <row r="7963" spans="1:14" ht="15.6" x14ac:dyDescent="0.3">
      <c r="A7963" s="39">
        <v>43797.583333333336</v>
      </c>
      <c r="B7963" s="29">
        <f t="shared" si="499"/>
        <v>11</v>
      </c>
      <c r="C7963" s="34">
        <v>28</v>
      </c>
      <c r="D7963" s="35">
        <v>270.3</v>
      </c>
      <c r="E7963" s="36">
        <v>319.35000000000002</v>
      </c>
      <c r="F7963" s="37">
        <f t="shared" si="500"/>
        <v>589.65000000000009</v>
      </c>
      <c r="G7963" s="38"/>
      <c r="H7963" s="35">
        <v>321.61599999999999</v>
      </c>
      <c r="I7963" s="36">
        <v>237.51300000000001</v>
      </c>
      <c r="J7963" s="37">
        <f t="shared" si="501"/>
        <v>559.12900000000002</v>
      </c>
      <c r="K7963" s="38"/>
      <c r="L7963" s="35">
        <v>189.75</v>
      </c>
      <c r="M7963" s="36">
        <v>138</v>
      </c>
      <c r="N7963" s="37">
        <f t="shared" si="502"/>
        <v>327.75</v>
      </c>
    </row>
    <row r="7964" spans="1:14" ht="15.6" x14ac:dyDescent="0.3">
      <c r="A7964" s="40">
        <v>43797.625</v>
      </c>
      <c r="B7964" s="29">
        <f t="shared" si="499"/>
        <v>11</v>
      </c>
      <c r="C7964" s="34">
        <v>28</v>
      </c>
      <c r="D7964" s="35">
        <v>277.05</v>
      </c>
      <c r="E7964" s="36">
        <v>311.10000000000002</v>
      </c>
      <c r="F7964" s="37">
        <f t="shared" si="500"/>
        <v>588.15000000000009</v>
      </c>
      <c r="G7964" s="38"/>
      <c r="H7964" s="35">
        <v>307.75200000000001</v>
      </c>
      <c r="I7964" s="36">
        <v>234.79300000000001</v>
      </c>
      <c r="J7964" s="37">
        <f t="shared" si="501"/>
        <v>542.54500000000007</v>
      </c>
      <c r="K7964" s="38"/>
      <c r="L7964" s="35">
        <v>187.35</v>
      </c>
      <c r="M7964" s="36">
        <v>160.5</v>
      </c>
      <c r="N7964" s="37">
        <f t="shared" si="502"/>
        <v>347.85</v>
      </c>
    </row>
    <row r="7965" spans="1:14" ht="15.6" x14ac:dyDescent="0.3">
      <c r="A7965" s="39">
        <v>43797.666666666664</v>
      </c>
      <c r="B7965" s="29">
        <f t="shared" si="499"/>
        <v>11</v>
      </c>
      <c r="C7965" s="34">
        <v>28</v>
      </c>
      <c r="D7965" s="35">
        <v>323.10000000000002</v>
      </c>
      <c r="E7965" s="36">
        <v>305.55</v>
      </c>
      <c r="F7965" s="37">
        <f t="shared" si="500"/>
        <v>628.65000000000009</v>
      </c>
      <c r="G7965" s="38"/>
      <c r="H7965" s="35">
        <v>309.60199999999998</v>
      </c>
      <c r="I7965" s="36">
        <v>231.05099999999999</v>
      </c>
      <c r="J7965" s="37">
        <f t="shared" si="501"/>
        <v>540.65300000000002</v>
      </c>
      <c r="K7965" s="38"/>
      <c r="L7965" s="35">
        <v>186.3</v>
      </c>
      <c r="M7965" s="36">
        <v>142.35</v>
      </c>
      <c r="N7965" s="37">
        <f t="shared" si="502"/>
        <v>328.65</v>
      </c>
    </row>
    <row r="7966" spans="1:14" ht="15.6" x14ac:dyDescent="0.3">
      <c r="A7966" s="40">
        <v>43797.708333333336</v>
      </c>
      <c r="B7966" s="29">
        <f t="shared" si="499"/>
        <v>11</v>
      </c>
      <c r="C7966" s="34">
        <v>28</v>
      </c>
      <c r="D7966" s="35">
        <v>315.89999999999998</v>
      </c>
      <c r="E7966" s="36">
        <v>298.05</v>
      </c>
      <c r="F7966" s="37">
        <f t="shared" si="500"/>
        <v>613.95000000000005</v>
      </c>
      <c r="G7966" s="38"/>
      <c r="H7966" s="35">
        <v>298.39999999999998</v>
      </c>
      <c r="I7966" s="36">
        <v>230.07599999999999</v>
      </c>
      <c r="J7966" s="37">
        <f t="shared" si="501"/>
        <v>528.476</v>
      </c>
      <c r="K7966" s="38"/>
      <c r="L7966" s="35">
        <v>184.95</v>
      </c>
      <c r="M7966" s="36">
        <v>167.4</v>
      </c>
      <c r="N7966" s="37">
        <f t="shared" si="502"/>
        <v>352.35</v>
      </c>
    </row>
    <row r="7967" spans="1:14" ht="15.6" x14ac:dyDescent="0.3">
      <c r="A7967" s="39">
        <v>43797.75</v>
      </c>
      <c r="B7967" s="29">
        <f t="shared" si="499"/>
        <v>11</v>
      </c>
      <c r="C7967" s="34">
        <v>28</v>
      </c>
      <c r="D7967" s="35">
        <v>289.95</v>
      </c>
      <c r="E7967" s="36">
        <v>285</v>
      </c>
      <c r="F7967" s="37">
        <f t="shared" si="500"/>
        <v>574.95000000000005</v>
      </c>
      <c r="G7967" s="38"/>
      <c r="H7967" s="35">
        <v>294.596</v>
      </c>
      <c r="I7967" s="36">
        <v>221.21</v>
      </c>
      <c r="J7967" s="37">
        <f t="shared" si="501"/>
        <v>515.80600000000004</v>
      </c>
      <c r="K7967" s="38"/>
      <c r="L7967" s="35">
        <v>180</v>
      </c>
      <c r="M7967" s="36">
        <v>146.1</v>
      </c>
      <c r="N7967" s="37">
        <f t="shared" si="502"/>
        <v>326.10000000000002</v>
      </c>
    </row>
    <row r="7968" spans="1:14" ht="15.6" x14ac:dyDescent="0.3">
      <c r="A7968" s="40">
        <v>43797.791666666664</v>
      </c>
      <c r="B7968" s="29">
        <f t="shared" si="499"/>
        <v>11</v>
      </c>
      <c r="C7968" s="34">
        <v>28</v>
      </c>
      <c r="D7968" s="35">
        <v>288.14999999999998</v>
      </c>
      <c r="E7968" s="36">
        <v>263.7</v>
      </c>
      <c r="F7968" s="37">
        <f t="shared" si="500"/>
        <v>551.84999999999991</v>
      </c>
      <c r="G7968" s="38"/>
      <c r="H7968" s="35">
        <v>285.89800000000002</v>
      </c>
      <c r="I7968" s="36">
        <v>206.548</v>
      </c>
      <c r="J7968" s="37">
        <f t="shared" si="501"/>
        <v>492.44600000000003</v>
      </c>
      <c r="K7968" s="38"/>
      <c r="L7968" s="35">
        <v>162.15</v>
      </c>
      <c r="M7968" s="36">
        <v>138.9</v>
      </c>
      <c r="N7968" s="37">
        <f t="shared" si="502"/>
        <v>301.05</v>
      </c>
    </row>
    <row r="7969" spans="1:14" ht="15.6" x14ac:dyDescent="0.3">
      <c r="A7969" s="39">
        <v>43797.833333333336</v>
      </c>
      <c r="B7969" s="29">
        <f t="shared" si="499"/>
        <v>11</v>
      </c>
      <c r="C7969" s="34">
        <v>28</v>
      </c>
      <c r="D7969" s="35">
        <v>265.95</v>
      </c>
      <c r="E7969" s="36">
        <v>235.05</v>
      </c>
      <c r="F7969" s="37">
        <f t="shared" si="500"/>
        <v>501</v>
      </c>
      <c r="G7969" s="38"/>
      <c r="H7969" s="35">
        <v>182.09100000000001</v>
      </c>
      <c r="I7969" s="36">
        <v>179.78899999999999</v>
      </c>
      <c r="J7969" s="37">
        <f t="shared" si="501"/>
        <v>361.88</v>
      </c>
      <c r="K7969" s="38"/>
      <c r="L7969" s="35">
        <v>128.4</v>
      </c>
      <c r="M7969" s="36">
        <v>94.35</v>
      </c>
      <c r="N7969" s="37">
        <f t="shared" si="502"/>
        <v>222.75</v>
      </c>
    </row>
    <row r="7970" spans="1:14" ht="15.6" x14ac:dyDescent="0.3">
      <c r="A7970" s="40">
        <v>43797.875</v>
      </c>
      <c r="B7970" s="29">
        <f t="shared" si="499"/>
        <v>11</v>
      </c>
      <c r="C7970" s="34">
        <v>28</v>
      </c>
      <c r="D7970" s="35">
        <v>259.8</v>
      </c>
      <c r="E7970" s="36">
        <v>207.9</v>
      </c>
      <c r="F7970" s="37">
        <f t="shared" si="500"/>
        <v>467.70000000000005</v>
      </c>
      <c r="G7970" s="38"/>
      <c r="H7970" s="35">
        <v>172.55699999999999</v>
      </c>
      <c r="I7970" s="36">
        <v>171.73</v>
      </c>
      <c r="J7970" s="37">
        <f t="shared" si="501"/>
        <v>344.28699999999998</v>
      </c>
      <c r="K7970" s="38"/>
      <c r="L7970" s="35">
        <v>117.45</v>
      </c>
      <c r="M7970" s="36">
        <v>82.65</v>
      </c>
      <c r="N7970" s="37">
        <f t="shared" si="502"/>
        <v>200.10000000000002</v>
      </c>
    </row>
    <row r="7971" spans="1:14" ht="15.6" x14ac:dyDescent="0.3">
      <c r="A7971" s="39">
        <v>43797.916666666664</v>
      </c>
      <c r="B7971" s="29">
        <f t="shared" si="499"/>
        <v>11</v>
      </c>
      <c r="C7971" s="34">
        <v>28</v>
      </c>
      <c r="D7971" s="35">
        <v>251.1</v>
      </c>
      <c r="E7971" s="36">
        <v>215.85</v>
      </c>
      <c r="F7971" s="37">
        <f t="shared" si="500"/>
        <v>466.95</v>
      </c>
      <c r="G7971" s="38"/>
      <c r="H7971" s="35">
        <v>176.55</v>
      </c>
      <c r="I7971" s="36">
        <v>165.48</v>
      </c>
      <c r="J7971" s="37">
        <f t="shared" si="501"/>
        <v>342.03</v>
      </c>
      <c r="K7971" s="38"/>
      <c r="L7971" s="35">
        <v>119.25</v>
      </c>
      <c r="M7971" s="36">
        <v>73.5</v>
      </c>
      <c r="N7971" s="37">
        <f t="shared" si="502"/>
        <v>192.75</v>
      </c>
    </row>
    <row r="7972" spans="1:14" ht="15.6" x14ac:dyDescent="0.3">
      <c r="A7972" s="40">
        <v>43797.958333333336</v>
      </c>
      <c r="B7972" s="29">
        <f t="shared" si="499"/>
        <v>11</v>
      </c>
      <c r="C7972" s="34">
        <v>28</v>
      </c>
      <c r="D7972" s="35">
        <v>187.65</v>
      </c>
      <c r="E7972" s="36">
        <v>155.85</v>
      </c>
      <c r="F7972" s="37">
        <f t="shared" si="500"/>
        <v>343.5</v>
      </c>
      <c r="G7972" s="38"/>
      <c r="H7972" s="35">
        <v>169.77799999999999</v>
      </c>
      <c r="I7972" s="36">
        <v>157.87799999999999</v>
      </c>
      <c r="J7972" s="37">
        <f t="shared" si="501"/>
        <v>327.65599999999995</v>
      </c>
      <c r="K7972" s="38"/>
      <c r="L7972" s="35">
        <v>115.2</v>
      </c>
      <c r="M7972" s="36">
        <v>69.599999999999994</v>
      </c>
      <c r="N7972" s="37">
        <f t="shared" si="502"/>
        <v>184.8</v>
      </c>
    </row>
    <row r="7973" spans="1:14" ht="15.6" x14ac:dyDescent="0.3">
      <c r="A7973" s="39">
        <v>43797</v>
      </c>
      <c r="B7973" s="29">
        <f t="shared" si="499"/>
        <v>11</v>
      </c>
      <c r="C7973" s="34">
        <v>28</v>
      </c>
      <c r="D7973" s="35">
        <v>171.9</v>
      </c>
      <c r="E7973" s="36">
        <v>148.35</v>
      </c>
      <c r="F7973" s="37">
        <f t="shared" si="500"/>
        <v>320.25</v>
      </c>
      <c r="G7973" s="38"/>
      <c r="H7973" s="35">
        <v>167.81800000000001</v>
      </c>
      <c r="I7973" s="36">
        <v>160.20699999999999</v>
      </c>
      <c r="J7973" s="37">
        <f t="shared" si="501"/>
        <v>328.02499999999998</v>
      </c>
      <c r="K7973" s="38"/>
      <c r="L7973" s="35">
        <v>110.85</v>
      </c>
      <c r="M7973" s="36">
        <v>64.2</v>
      </c>
      <c r="N7973" s="37">
        <f t="shared" si="502"/>
        <v>175.05</v>
      </c>
    </row>
    <row r="7974" spans="1:14" ht="15.6" x14ac:dyDescent="0.3">
      <c r="A7974" s="40">
        <v>43798.041666666664</v>
      </c>
      <c r="B7974" s="29">
        <f t="shared" si="499"/>
        <v>11</v>
      </c>
      <c r="C7974" s="34">
        <v>29</v>
      </c>
      <c r="D7974" s="35">
        <v>151.05000000000001</v>
      </c>
      <c r="E7974" s="36">
        <v>148.65</v>
      </c>
      <c r="F7974" s="37">
        <f t="shared" si="500"/>
        <v>299.70000000000005</v>
      </c>
      <c r="G7974" s="38"/>
      <c r="H7974" s="35">
        <v>163.93799999999999</v>
      </c>
      <c r="I7974" s="36">
        <v>134.81200000000001</v>
      </c>
      <c r="J7974" s="37">
        <f t="shared" si="501"/>
        <v>298.75</v>
      </c>
      <c r="K7974" s="38"/>
      <c r="L7974" s="35">
        <v>102.6</v>
      </c>
      <c r="M7974" s="36">
        <v>58.8</v>
      </c>
      <c r="N7974" s="37">
        <f t="shared" si="502"/>
        <v>161.39999999999998</v>
      </c>
    </row>
    <row r="7975" spans="1:14" ht="15.6" x14ac:dyDescent="0.3">
      <c r="A7975" s="39">
        <v>43798.083333333336</v>
      </c>
      <c r="B7975" s="29">
        <f t="shared" si="499"/>
        <v>11</v>
      </c>
      <c r="C7975" s="34">
        <v>29</v>
      </c>
      <c r="D7975" s="35">
        <v>135.6</v>
      </c>
      <c r="E7975" s="36">
        <v>133.94999999999999</v>
      </c>
      <c r="F7975" s="37">
        <f t="shared" si="500"/>
        <v>269.54999999999995</v>
      </c>
      <c r="G7975" s="38"/>
      <c r="H7975" s="35">
        <v>157.494</v>
      </c>
      <c r="I7975" s="36">
        <v>113.062</v>
      </c>
      <c r="J7975" s="37">
        <f t="shared" si="501"/>
        <v>270.55599999999998</v>
      </c>
      <c r="K7975" s="38"/>
      <c r="L7975" s="35">
        <v>94.2</v>
      </c>
      <c r="M7975" s="36">
        <v>55.95</v>
      </c>
      <c r="N7975" s="37">
        <f t="shared" si="502"/>
        <v>150.15</v>
      </c>
    </row>
    <row r="7976" spans="1:14" ht="15.6" x14ac:dyDescent="0.3">
      <c r="A7976" s="40">
        <v>43798.125</v>
      </c>
      <c r="B7976" s="29">
        <f t="shared" si="499"/>
        <v>11</v>
      </c>
      <c r="C7976" s="34">
        <v>29</v>
      </c>
      <c r="D7976" s="35">
        <v>130.94999999999999</v>
      </c>
      <c r="E7976" s="36">
        <v>127.95</v>
      </c>
      <c r="F7976" s="37">
        <f t="shared" si="500"/>
        <v>258.89999999999998</v>
      </c>
      <c r="G7976" s="38"/>
      <c r="H7976" s="35">
        <v>156.54400000000001</v>
      </c>
      <c r="I7976" s="36">
        <v>111.80200000000001</v>
      </c>
      <c r="J7976" s="37">
        <f t="shared" si="501"/>
        <v>268.346</v>
      </c>
      <c r="K7976" s="38"/>
      <c r="L7976" s="35">
        <v>93.45</v>
      </c>
      <c r="M7976" s="36">
        <v>56.55</v>
      </c>
      <c r="N7976" s="37">
        <f t="shared" si="502"/>
        <v>150</v>
      </c>
    </row>
    <row r="7977" spans="1:14" ht="15.6" x14ac:dyDescent="0.3">
      <c r="A7977" s="39">
        <v>43798.166666666664</v>
      </c>
      <c r="B7977" s="29">
        <f t="shared" si="499"/>
        <v>11</v>
      </c>
      <c r="C7977" s="34">
        <v>29</v>
      </c>
      <c r="D7977" s="35">
        <v>126.9</v>
      </c>
      <c r="E7977" s="36">
        <v>125.1</v>
      </c>
      <c r="F7977" s="37">
        <f t="shared" si="500"/>
        <v>252</v>
      </c>
      <c r="G7977" s="38"/>
      <c r="H7977" s="35">
        <v>156.00299999999999</v>
      </c>
      <c r="I7977" s="36">
        <v>111.631</v>
      </c>
      <c r="J7977" s="37">
        <f t="shared" si="501"/>
        <v>267.63400000000001</v>
      </c>
      <c r="K7977" s="38"/>
      <c r="L7977" s="35">
        <v>94.2</v>
      </c>
      <c r="M7977" s="36">
        <v>56.7</v>
      </c>
      <c r="N7977" s="37">
        <f t="shared" si="502"/>
        <v>150.9</v>
      </c>
    </row>
    <row r="7978" spans="1:14" ht="15.6" x14ac:dyDescent="0.3">
      <c r="A7978" s="40">
        <v>43798.208333333336</v>
      </c>
      <c r="B7978" s="29">
        <f t="shared" si="499"/>
        <v>11</v>
      </c>
      <c r="C7978" s="34">
        <v>29</v>
      </c>
      <c r="D7978" s="35">
        <v>127.8</v>
      </c>
      <c r="E7978" s="36">
        <v>124.8</v>
      </c>
      <c r="F7978" s="37">
        <f t="shared" si="500"/>
        <v>252.6</v>
      </c>
      <c r="G7978" s="38"/>
      <c r="H7978" s="35">
        <v>155.91200000000001</v>
      </c>
      <c r="I7978" s="36">
        <v>111.79600000000001</v>
      </c>
      <c r="J7978" s="37">
        <f t="shared" si="501"/>
        <v>267.70800000000003</v>
      </c>
      <c r="K7978" s="38"/>
      <c r="L7978" s="35">
        <v>94.5</v>
      </c>
      <c r="M7978" s="36">
        <v>56.7</v>
      </c>
      <c r="N7978" s="37">
        <f t="shared" si="502"/>
        <v>151.19999999999999</v>
      </c>
    </row>
    <row r="7979" spans="1:14" ht="15.6" x14ac:dyDescent="0.3">
      <c r="A7979" s="39">
        <v>43798.25</v>
      </c>
      <c r="B7979" s="29">
        <f t="shared" si="499"/>
        <v>11</v>
      </c>
      <c r="C7979" s="34">
        <v>29</v>
      </c>
      <c r="D7979" s="35">
        <v>127.05</v>
      </c>
      <c r="E7979" s="36">
        <v>131.85</v>
      </c>
      <c r="F7979" s="37">
        <f t="shared" si="500"/>
        <v>258.89999999999998</v>
      </c>
      <c r="G7979" s="38"/>
      <c r="H7979" s="35">
        <v>175.96199999999999</v>
      </c>
      <c r="I7979" s="36">
        <v>115.79600000000001</v>
      </c>
      <c r="J7979" s="37">
        <f t="shared" si="501"/>
        <v>291.75799999999998</v>
      </c>
      <c r="K7979" s="38"/>
      <c r="L7979" s="35">
        <v>96.15</v>
      </c>
      <c r="M7979" s="36">
        <v>57</v>
      </c>
      <c r="N7979" s="37">
        <f t="shared" si="502"/>
        <v>153.15</v>
      </c>
    </row>
    <row r="7980" spans="1:14" ht="15.6" x14ac:dyDescent="0.3">
      <c r="A7980" s="40">
        <v>43798.291666666664</v>
      </c>
      <c r="B7980" s="29">
        <f t="shared" si="499"/>
        <v>11</v>
      </c>
      <c r="C7980" s="34">
        <v>29</v>
      </c>
      <c r="D7980" s="35">
        <v>126</v>
      </c>
      <c r="E7980" s="36">
        <v>141.30000000000001</v>
      </c>
      <c r="F7980" s="37">
        <f t="shared" si="500"/>
        <v>267.3</v>
      </c>
      <c r="G7980" s="38"/>
      <c r="H7980" s="35">
        <v>178.27199999999999</v>
      </c>
      <c r="I7980" s="36">
        <v>134.79</v>
      </c>
      <c r="J7980" s="37">
        <f t="shared" si="501"/>
        <v>313.06200000000001</v>
      </c>
      <c r="K7980" s="38"/>
      <c r="L7980" s="35">
        <v>101.7</v>
      </c>
      <c r="M7980" s="36">
        <v>56.25</v>
      </c>
      <c r="N7980" s="37">
        <f t="shared" si="502"/>
        <v>157.94999999999999</v>
      </c>
    </row>
    <row r="7981" spans="1:14" ht="15.6" x14ac:dyDescent="0.3">
      <c r="A7981" s="39">
        <v>43798.333333333336</v>
      </c>
      <c r="B7981" s="29">
        <f t="shared" si="499"/>
        <v>11</v>
      </c>
      <c r="C7981" s="34">
        <v>29</v>
      </c>
      <c r="D7981" s="35">
        <v>137.1</v>
      </c>
      <c r="E7981" s="36">
        <v>158.4</v>
      </c>
      <c r="F7981" s="37">
        <f t="shared" si="500"/>
        <v>295.5</v>
      </c>
      <c r="G7981" s="38"/>
      <c r="H7981" s="35">
        <v>185.80600000000001</v>
      </c>
      <c r="I7981" s="36">
        <v>146.679</v>
      </c>
      <c r="J7981" s="37">
        <f t="shared" si="501"/>
        <v>332.48500000000001</v>
      </c>
      <c r="K7981" s="38"/>
      <c r="L7981" s="35">
        <v>109.8</v>
      </c>
      <c r="M7981" s="36">
        <v>67.05</v>
      </c>
      <c r="N7981" s="37">
        <f t="shared" si="502"/>
        <v>176.85</v>
      </c>
    </row>
    <row r="7982" spans="1:14" ht="15.6" x14ac:dyDescent="0.3">
      <c r="A7982" s="40">
        <v>43798.375</v>
      </c>
      <c r="B7982" s="29">
        <f t="shared" si="499"/>
        <v>11</v>
      </c>
      <c r="C7982" s="34">
        <v>29</v>
      </c>
      <c r="D7982" s="35">
        <v>218.55</v>
      </c>
      <c r="E7982" s="36">
        <v>246.45</v>
      </c>
      <c r="F7982" s="37">
        <f t="shared" si="500"/>
        <v>465</v>
      </c>
      <c r="G7982" s="38"/>
      <c r="H7982" s="35">
        <v>258.83199999999999</v>
      </c>
      <c r="I7982" s="36">
        <v>183.13300000000001</v>
      </c>
      <c r="J7982" s="37">
        <f t="shared" si="501"/>
        <v>441.96500000000003</v>
      </c>
      <c r="K7982" s="38"/>
      <c r="L7982" s="35">
        <v>155.4</v>
      </c>
      <c r="M7982" s="36">
        <v>120.15</v>
      </c>
      <c r="N7982" s="37">
        <f t="shared" si="502"/>
        <v>275.55</v>
      </c>
    </row>
    <row r="7983" spans="1:14" ht="15.6" x14ac:dyDescent="0.3">
      <c r="A7983" s="39">
        <v>43798.416666666664</v>
      </c>
      <c r="B7983" s="29">
        <f t="shared" si="499"/>
        <v>11</v>
      </c>
      <c r="C7983" s="34">
        <v>29</v>
      </c>
      <c r="D7983" s="35">
        <v>247.5</v>
      </c>
      <c r="E7983" s="36">
        <v>266.7</v>
      </c>
      <c r="F7983" s="37">
        <f t="shared" si="500"/>
        <v>514.20000000000005</v>
      </c>
      <c r="G7983" s="38"/>
      <c r="H7983" s="35">
        <v>291.71699999999998</v>
      </c>
      <c r="I7983" s="36">
        <v>205.79300000000001</v>
      </c>
      <c r="J7983" s="37">
        <f t="shared" si="501"/>
        <v>497.51</v>
      </c>
      <c r="K7983" s="38"/>
      <c r="L7983" s="35">
        <v>171</v>
      </c>
      <c r="M7983" s="36">
        <v>121.05</v>
      </c>
      <c r="N7983" s="37">
        <f t="shared" si="502"/>
        <v>292.05</v>
      </c>
    </row>
    <row r="7984" spans="1:14" ht="15.6" x14ac:dyDescent="0.3">
      <c r="A7984" s="40">
        <v>43798.458333333336</v>
      </c>
      <c r="B7984" s="29">
        <f t="shared" si="499"/>
        <v>11</v>
      </c>
      <c r="C7984" s="34">
        <v>29</v>
      </c>
      <c r="D7984" s="35">
        <v>266.10000000000002</v>
      </c>
      <c r="E7984" s="36">
        <v>295.35000000000002</v>
      </c>
      <c r="F7984" s="37">
        <f t="shared" si="500"/>
        <v>561.45000000000005</v>
      </c>
      <c r="G7984" s="38"/>
      <c r="H7984" s="35">
        <v>301.99700000000001</v>
      </c>
      <c r="I7984" s="36">
        <v>222.63499999999999</v>
      </c>
      <c r="J7984" s="37">
        <f t="shared" si="501"/>
        <v>524.63200000000006</v>
      </c>
      <c r="K7984" s="38"/>
      <c r="L7984" s="35">
        <v>187.65</v>
      </c>
      <c r="M7984" s="36">
        <v>154.19999999999999</v>
      </c>
      <c r="N7984" s="37">
        <f t="shared" si="502"/>
        <v>341.85</v>
      </c>
    </row>
    <row r="7985" spans="1:14" ht="15.6" x14ac:dyDescent="0.3">
      <c r="A7985" s="39">
        <v>43798.5</v>
      </c>
      <c r="B7985" s="29">
        <f t="shared" si="499"/>
        <v>11</v>
      </c>
      <c r="C7985" s="34">
        <v>29</v>
      </c>
      <c r="D7985" s="35">
        <v>275.55</v>
      </c>
      <c r="E7985" s="36">
        <v>301.8</v>
      </c>
      <c r="F7985" s="37">
        <f t="shared" si="500"/>
        <v>577.35</v>
      </c>
      <c r="G7985" s="38"/>
      <c r="H7985" s="35">
        <v>300.32400000000001</v>
      </c>
      <c r="I7985" s="36">
        <v>225.13</v>
      </c>
      <c r="J7985" s="37">
        <f t="shared" si="501"/>
        <v>525.45399999999995</v>
      </c>
      <c r="K7985" s="38"/>
      <c r="L7985" s="35">
        <v>189.6</v>
      </c>
      <c r="M7985" s="36">
        <v>141.44999999999999</v>
      </c>
      <c r="N7985" s="37">
        <f t="shared" si="502"/>
        <v>331.04999999999995</v>
      </c>
    </row>
    <row r="7986" spans="1:14" ht="15.6" x14ac:dyDescent="0.3">
      <c r="A7986" s="40">
        <v>43798.541666666664</v>
      </c>
      <c r="B7986" s="29">
        <f t="shared" si="499"/>
        <v>11</v>
      </c>
      <c r="C7986" s="34">
        <v>29</v>
      </c>
      <c r="D7986" s="35">
        <v>281.85000000000002</v>
      </c>
      <c r="E7986" s="36">
        <v>309.14999999999998</v>
      </c>
      <c r="F7986" s="37">
        <f t="shared" si="500"/>
        <v>591</v>
      </c>
      <c r="G7986" s="38"/>
      <c r="H7986" s="35">
        <v>298.46899999999999</v>
      </c>
      <c r="I7986" s="36">
        <v>229.864</v>
      </c>
      <c r="J7986" s="37">
        <f t="shared" si="501"/>
        <v>528.33299999999997</v>
      </c>
      <c r="K7986" s="38"/>
      <c r="L7986" s="35">
        <v>195.6</v>
      </c>
      <c r="M7986" s="36">
        <v>163.80000000000001</v>
      </c>
      <c r="N7986" s="37">
        <f t="shared" si="502"/>
        <v>359.4</v>
      </c>
    </row>
    <row r="7987" spans="1:14" ht="15.6" x14ac:dyDescent="0.3">
      <c r="A7987" s="39">
        <v>43798.583333333336</v>
      </c>
      <c r="B7987" s="29">
        <f t="shared" si="499"/>
        <v>11</v>
      </c>
      <c r="C7987" s="34">
        <v>29</v>
      </c>
      <c r="D7987" s="35">
        <v>280.5</v>
      </c>
      <c r="E7987" s="36">
        <v>303.45</v>
      </c>
      <c r="F7987" s="37">
        <f t="shared" si="500"/>
        <v>583.95000000000005</v>
      </c>
      <c r="G7987" s="38"/>
      <c r="H7987" s="35">
        <v>300.78399999999999</v>
      </c>
      <c r="I7987" s="36">
        <v>237.119</v>
      </c>
      <c r="J7987" s="37">
        <f t="shared" si="501"/>
        <v>537.90300000000002</v>
      </c>
      <c r="K7987" s="38"/>
      <c r="L7987" s="35">
        <v>192</v>
      </c>
      <c r="M7987" s="36">
        <v>155.69999999999999</v>
      </c>
      <c r="N7987" s="37">
        <f t="shared" si="502"/>
        <v>347.7</v>
      </c>
    </row>
    <row r="7988" spans="1:14" ht="15.6" x14ac:dyDescent="0.3">
      <c r="A7988" s="40">
        <v>43798.625</v>
      </c>
      <c r="B7988" s="29">
        <f t="shared" si="499"/>
        <v>11</v>
      </c>
      <c r="C7988" s="34">
        <v>29</v>
      </c>
      <c r="D7988" s="35">
        <v>294.75</v>
      </c>
      <c r="E7988" s="36">
        <v>304.35000000000002</v>
      </c>
      <c r="F7988" s="37">
        <f t="shared" si="500"/>
        <v>599.1</v>
      </c>
      <c r="G7988" s="38"/>
      <c r="H7988" s="35">
        <v>300.26400000000001</v>
      </c>
      <c r="I7988" s="36">
        <v>232.15899999999999</v>
      </c>
      <c r="J7988" s="37">
        <f t="shared" si="501"/>
        <v>532.423</v>
      </c>
      <c r="K7988" s="38"/>
      <c r="L7988" s="35">
        <v>185.25</v>
      </c>
      <c r="M7988" s="36">
        <v>159.9</v>
      </c>
      <c r="N7988" s="37">
        <f t="shared" si="502"/>
        <v>345.15</v>
      </c>
    </row>
    <row r="7989" spans="1:14" ht="15.6" x14ac:dyDescent="0.3">
      <c r="A7989" s="39">
        <v>43798.666666666664</v>
      </c>
      <c r="B7989" s="29">
        <f t="shared" si="499"/>
        <v>11</v>
      </c>
      <c r="C7989" s="34">
        <v>29</v>
      </c>
      <c r="D7989" s="35">
        <v>292.95</v>
      </c>
      <c r="E7989" s="36">
        <v>293.25</v>
      </c>
      <c r="F7989" s="37">
        <f t="shared" si="500"/>
        <v>586.20000000000005</v>
      </c>
      <c r="G7989" s="38"/>
      <c r="H7989" s="35">
        <v>298.96899999999999</v>
      </c>
      <c r="I7989" s="36">
        <v>228.81</v>
      </c>
      <c r="J7989" s="37">
        <f t="shared" si="501"/>
        <v>527.779</v>
      </c>
      <c r="K7989" s="38"/>
      <c r="L7989" s="35">
        <v>180.3</v>
      </c>
      <c r="M7989" s="36">
        <v>148.65</v>
      </c>
      <c r="N7989" s="37">
        <f t="shared" si="502"/>
        <v>328.95000000000005</v>
      </c>
    </row>
    <row r="7990" spans="1:14" ht="15.6" x14ac:dyDescent="0.3">
      <c r="A7990" s="40">
        <v>43798.708333333336</v>
      </c>
      <c r="B7990" s="29">
        <f t="shared" si="499"/>
        <v>11</v>
      </c>
      <c r="C7990" s="34">
        <v>29</v>
      </c>
      <c r="D7990" s="35">
        <v>293.85000000000002</v>
      </c>
      <c r="E7990" s="36">
        <v>285</v>
      </c>
      <c r="F7990" s="37">
        <f t="shared" si="500"/>
        <v>578.85</v>
      </c>
      <c r="G7990" s="38"/>
      <c r="H7990" s="35">
        <v>297.98700000000002</v>
      </c>
      <c r="I7990" s="36">
        <v>225.82400000000001</v>
      </c>
      <c r="J7990" s="37">
        <f t="shared" si="501"/>
        <v>523.81100000000004</v>
      </c>
      <c r="K7990" s="38"/>
      <c r="L7990" s="35">
        <v>179.85</v>
      </c>
      <c r="M7990" s="36">
        <v>146.85</v>
      </c>
      <c r="N7990" s="37">
        <f t="shared" si="502"/>
        <v>326.7</v>
      </c>
    </row>
    <row r="7991" spans="1:14" ht="15.6" x14ac:dyDescent="0.3">
      <c r="A7991" s="39">
        <v>43798.75</v>
      </c>
      <c r="B7991" s="29">
        <f t="shared" si="499"/>
        <v>11</v>
      </c>
      <c r="C7991" s="34">
        <v>29</v>
      </c>
      <c r="D7991" s="35">
        <v>285.89999999999998</v>
      </c>
      <c r="E7991" s="36">
        <v>270.75</v>
      </c>
      <c r="F7991" s="37">
        <f t="shared" si="500"/>
        <v>556.65</v>
      </c>
      <c r="G7991" s="38"/>
      <c r="H7991" s="35">
        <v>290.42500000000001</v>
      </c>
      <c r="I7991" s="36">
        <v>224.97800000000001</v>
      </c>
      <c r="J7991" s="37">
        <f t="shared" si="501"/>
        <v>515.40300000000002</v>
      </c>
      <c r="K7991" s="38"/>
      <c r="L7991" s="35">
        <v>173.4</v>
      </c>
      <c r="M7991" s="36">
        <v>147</v>
      </c>
      <c r="N7991" s="37">
        <f t="shared" si="502"/>
        <v>320.39999999999998</v>
      </c>
    </row>
    <row r="7992" spans="1:14" ht="15.6" x14ac:dyDescent="0.3">
      <c r="A7992" s="40">
        <v>43798.791666666664</v>
      </c>
      <c r="B7992" s="29">
        <f t="shared" si="499"/>
        <v>11</v>
      </c>
      <c r="C7992" s="34">
        <v>29</v>
      </c>
      <c r="D7992" s="35">
        <v>281.55</v>
      </c>
      <c r="E7992" s="36">
        <v>250.95</v>
      </c>
      <c r="F7992" s="37">
        <f t="shared" si="500"/>
        <v>532.5</v>
      </c>
      <c r="G7992" s="38"/>
      <c r="H7992" s="35">
        <v>263.33</v>
      </c>
      <c r="I7992" s="36">
        <v>210.57499999999999</v>
      </c>
      <c r="J7992" s="37">
        <f t="shared" si="501"/>
        <v>473.90499999999997</v>
      </c>
      <c r="K7992" s="38"/>
      <c r="L7992" s="35">
        <v>153.6</v>
      </c>
      <c r="M7992" s="36">
        <v>142.80000000000001</v>
      </c>
      <c r="N7992" s="37">
        <f t="shared" si="502"/>
        <v>296.39999999999998</v>
      </c>
    </row>
    <row r="7993" spans="1:14" ht="15.6" x14ac:dyDescent="0.3">
      <c r="A7993" s="39">
        <v>43798.833333333336</v>
      </c>
      <c r="B7993" s="29">
        <f t="shared" si="499"/>
        <v>11</v>
      </c>
      <c r="C7993" s="34">
        <v>29</v>
      </c>
      <c r="D7993" s="35">
        <v>269.85000000000002</v>
      </c>
      <c r="E7993" s="36">
        <v>206.4</v>
      </c>
      <c r="F7993" s="37">
        <f t="shared" si="500"/>
        <v>476.25</v>
      </c>
      <c r="G7993" s="38"/>
      <c r="H7993" s="35">
        <v>171.67599999999999</v>
      </c>
      <c r="I7993" s="36">
        <v>186.667</v>
      </c>
      <c r="J7993" s="37">
        <f t="shared" si="501"/>
        <v>358.34299999999996</v>
      </c>
      <c r="K7993" s="38"/>
      <c r="L7993" s="35">
        <v>117.3</v>
      </c>
      <c r="M7993" s="36">
        <v>89.1</v>
      </c>
      <c r="N7993" s="37">
        <f t="shared" si="502"/>
        <v>206.39999999999998</v>
      </c>
    </row>
    <row r="7994" spans="1:14" ht="15.6" x14ac:dyDescent="0.3">
      <c r="A7994" s="40">
        <v>43798.875</v>
      </c>
      <c r="B7994" s="29">
        <f t="shared" si="499"/>
        <v>11</v>
      </c>
      <c r="C7994" s="34">
        <v>29</v>
      </c>
      <c r="D7994" s="35">
        <v>264.45</v>
      </c>
      <c r="E7994" s="36">
        <v>217.35</v>
      </c>
      <c r="F7994" s="37">
        <f t="shared" si="500"/>
        <v>481.79999999999995</v>
      </c>
      <c r="G7994" s="38"/>
      <c r="H7994" s="35">
        <v>173.14099999999999</v>
      </c>
      <c r="I7994" s="36">
        <v>175.38499999999999</v>
      </c>
      <c r="J7994" s="37">
        <f t="shared" si="501"/>
        <v>348.52599999999995</v>
      </c>
      <c r="K7994" s="38"/>
      <c r="L7994" s="35">
        <v>112.2</v>
      </c>
      <c r="M7994" s="36">
        <v>79.95</v>
      </c>
      <c r="N7994" s="37">
        <f t="shared" si="502"/>
        <v>192.15</v>
      </c>
    </row>
    <row r="7995" spans="1:14" ht="15.6" x14ac:dyDescent="0.3">
      <c r="A7995" s="39">
        <v>43798.916666666664</v>
      </c>
      <c r="B7995" s="29">
        <f t="shared" si="499"/>
        <v>11</v>
      </c>
      <c r="C7995" s="34">
        <v>29</v>
      </c>
      <c r="D7995" s="35">
        <v>253.65</v>
      </c>
      <c r="E7995" s="36">
        <v>208.5</v>
      </c>
      <c r="F7995" s="37">
        <f t="shared" si="500"/>
        <v>462.15</v>
      </c>
      <c r="G7995" s="38"/>
      <c r="H7995" s="35">
        <v>173.422</v>
      </c>
      <c r="I7995" s="36">
        <v>173.53100000000001</v>
      </c>
      <c r="J7995" s="37">
        <f t="shared" si="501"/>
        <v>346.95299999999997</v>
      </c>
      <c r="K7995" s="38"/>
      <c r="L7995" s="35">
        <v>113.85</v>
      </c>
      <c r="M7995" s="36">
        <v>79.05</v>
      </c>
      <c r="N7995" s="37">
        <f t="shared" si="502"/>
        <v>192.89999999999998</v>
      </c>
    </row>
    <row r="7996" spans="1:14" ht="15.6" x14ac:dyDescent="0.3">
      <c r="A7996" s="40">
        <v>43798.958333333336</v>
      </c>
      <c r="B7996" s="29">
        <f t="shared" si="499"/>
        <v>11</v>
      </c>
      <c r="C7996" s="34">
        <v>29</v>
      </c>
      <c r="D7996" s="35">
        <v>186.3</v>
      </c>
      <c r="E7996" s="36">
        <v>146.85</v>
      </c>
      <c r="F7996" s="37">
        <f t="shared" si="500"/>
        <v>333.15</v>
      </c>
      <c r="G7996" s="38"/>
      <c r="H7996" s="35">
        <v>169.422</v>
      </c>
      <c r="I7996" s="36">
        <v>164.005</v>
      </c>
      <c r="J7996" s="37">
        <f t="shared" si="501"/>
        <v>333.42700000000002</v>
      </c>
      <c r="K7996" s="38"/>
      <c r="L7996" s="35">
        <v>111.15</v>
      </c>
      <c r="M7996" s="36">
        <v>72.599999999999994</v>
      </c>
      <c r="N7996" s="37">
        <f t="shared" si="502"/>
        <v>183.75</v>
      </c>
    </row>
    <row r="7997" spans="1:14" ht="15.6" x14ac:dyDescent="0.3">
      <c r="A7997" s="39">
        <v>43798</v>
      </c>
      <c r="B7997" s="29">
        <f t="shared" si="499"/>
        <v>11</v>
      </c>
      <c r="C7997" s="34">
        <v>29</v>
      </c>
      <c r="D7997" s="35">
        <v>175.5</v>
      </c>
      <c r="E7997" s="36">
        <v>144.6</v>
      </c>
      <c r="F7997" s="37">
        <f t="shared" si="500"/>
        <v>320.10000000000002</v>
      </c>
      <c r="G7997" s="38"/>
      <c r="H7997" s="35">
        <v>167.828</v>
      </c>
      <c r="I7997" s="36">
        <v>162.864</v>
      </c>
      <c r="J7997" s="37">
        <f t="shared" si="501"/>
        <v>330.69200000000001</v>
      </c>
      <c r="K7997" s="38"/>
      <c r="L7997" s="35">
        <v>105.6</v>
      </c>
      <c r="M7997" s="36">
        <v>66.150000000000006</v>
      </c>
      <c r="N7997" s="37">
        <f t="shared" si="502"/>
        <v>171.75</v>
      </c>
    </row>
    <row r="7998" spans="1:14" ht="15.6" x14ac:dyDescent="0.3">
      <c r="A7998" s="40">
        <v>43799.041666666664</v>
      </c>
      <c r="B7998" s="29">
        <f t="shared" si="499"/>
        <v>11</v>
      </c>
      <c r="C7998" s="34">
        <v>30</v>
      </c>
      <c r="D7998" s="35">
        <v>163.80000000000001</v>
      </c>
      <c r="E7998" s="36">
        <v>140.69999999999999</v>
      </c>
      <c r="F7998" s="37">
        <f t="shared" si="500"/>
        <v>304.5</v>
      </c>
      <c r="G7998" s="38"/>
      <c r="H7998" s="35">
        <v>156.642</v>
      </c>
      <c r="I7998" s="36">
        <v>129.89500000000001</v>
      </c>
      <c r="J7998" s="37">
        <f t="shared" si="501"/>
        <v>286.53700000000003</v>
      </c>
      <c r="K7998" s="38"/>
      <c r="L7998" s="35">
        <v>92.7</v>
      </c>
      <c r="M7998" s="36">
        <v>56.25</v>
      </c>
      <c r="N7998" s="37">
        <f t="shared" si="502"/>
        <v>148.94999999999999</v>
      </c>
    </row>
    <row r="7999" spans="1:14" ht="15.6" x14ac:dyDescent="0.3">
      <c r="A7999" s="39">
        <v>43799.083333333336</v>
      </c>
      <c r="B7999" s="29">
        <f t="shared" si="499"/>
        <v>11</v>
      </c>
      <c r="C7999" s="34">
        <v>30</v>
      </c>
      <c r="D7999" s="35">
        <v>144.30000000000001</v>
      </c>
      <c r="E7999" s="36">
        <v>132.44999999999999</v>
      </c>
      <c r="F7999" s="37">
        <f t="shared" si="500"/>
        <v>276.75</v>
      </c>
      <c r="G7999" s="38"/>
      <c r="H7999" s="35">
        <v>152.48400000000001</v>
      </c>
      <c r="I7999" s="36">
        <v>111.932</v>
      </c>
      <c r="J7999" s="37">
        <f t="shared" si="501"/>
        <v>264.416</v>
      </c>
      <c r="K7999" s="38"/>
      <c r="L7999" s="35">
        <v>87.15</v>
      </c>
      <c r="M7999" s="36">
        <v>55.8</v>
      </c>
      <c r="N7999" s="37">
        <f t="shared" si="502"/>
        <v>142.94999999999999</v>
      </c>
    </row>
    <row r="8000" spans="1:14" ht="15.6" x14ac:dyDescent="0.3">
      <c r="A8000" s="40">
        <v>43799.125</v>
      </c>
      <c r="B8000" s="29">
        <f t="shared" si="499"/>
        <v>11</v>
      </c>
      <c r="C8000" s="34">
        <v>30</v>
      </c>
      <c r="D8000" s="35">
        <v>137.4</v>
      </c>
      <c r="E8000" s="36">
        <v>130.65</v>
      </c>
      <c r="F8000" s="37">
        <f t="shared" si="500"/>
        <v>268.05</v>
      </c>
      <c r="G8000" s="38"/>
      <c r="H8000" s="35">
        <v>153.66999999999999</v>
      </c>
      <c r="I8000" s="36">
        <v>112.28</v>
      </c>
      <c r="J8000" s="37">
        <f t="shared" si="501"/>
        <v>265.95</v>
      </c>
      <c r="K8000" s="38"/>
      <c r="L8000" s="35">
        <v>88.95</v>
      </c>
      <c r="M8000" s="36">
        <v>56.55</v>
      </c>
      <c r="N8000" s="37">
        <f t="shared" si="502"/>
        <v>145.5</v>
      </c>
    </row>
    <row r="8001" spans="1:14" ht="15.6" x14ac:dyDescent="0.3">
      <c r="A8001" s="39">
        <v>43799.166666666664</v>
      </c>
      <c r="B8001" s="29">
        <f t="shared" si="499"/>
        <v>11</v>
      </c>
      <c r="C8001" s="34">
        <v>30</v>
      </c>
      <c r="D8001" s="35">
        <v>135.15</v>
      </c>
      <c r="E8001" s="36">
        <v>126.3</v>
      </c>
      <c r="F8001" s="37">
        <f t="shared" si="500"/>
        <v>261.45</v>
      </c>
      <c r="G8001" s="38"/>
      <c r="H8001" s="35">
        <v>152.405</v>
      </c>
      <c r="I8001" s="36">
        <v>111.88200000000001</v>
      </c>
      <c r="J8001" s="37">
        <f t="shared" si="501"/>
        <v>264.28700000000003</v>
      </c>
      <c r="K8001" s="38"/>
      <c r="L8001" s="35">
        <v>88.35</v>
      </c>
      <c r="M8001" s="36">
        <v>56.7</v>
      </c>
      <c r="N8001" s="37">
        <f t="shared" si="502"/>
        <v>145.05000000000001</v>
      </c>
    </row>
    <row r="8002" spans="1:14" ht="15.6" x14ac:dyDescent="0.3">
      <c r="A8002" s="40">
        <v>43799.208333333336</v>
      </c>
      <c r="B8002" s="29">
        <f t="shared" si="499"/>
        <v>11</v>
      </c>
      <c r="C8002" s="34">
        <v>30</v>
      </c>
      <c r="D8002" s="35">
        <v>134.85</v>
      </c>
      <c r="E8002" s="36">
        <v>126.75</v>
      </c>
      <c r="F8002" s="37">
        <f t="shared" si="500"/>
        <v>261.60000000000002</v>
      </c>
      <c r="G8002" s="38"/>
      <c r="H8002" s="35">
        <v>151.417</v>
      </c>
      <c r="I8002" s="36">
        <v>113.812</v>
      </c>
      <c r="J8002" s="37">
        <f t="shared" si="501"/>
        <v>265.22899999999998</v>
      </c>
      <c r="K8002" s="38"/>
      <c r="L8002" s="35">
        <v>88.2</v>
      </c>
      <c r="M8002" s="36">
        <v>56.55</v>
      </c>
      <c r="N8002" s="37">
        <f t="shared" si="502"/>
        <v>144.75</v>
      </c>
    </row>
    <row r="8003" spans="1:14" ht="15.6" x14ac:dyDescent="0.3">
      <c r="A8003" s="39">
        <v>43799.25</v>
      </c>
      <c r="B8003" s="29">
        <f t="shared" si="499"/>
        <v>11</v>
      </c>
      <c r="C8003" s="34">
        <v>30</v>
      </c>
      <c r="D8003" s="35">
        <v>135.30000000000001</v>
      </c>
      <c r="E8003" s="36">
        <v>126.15</v>
      </c>
      <c r="F8003" s="37">
        <f t="shared" si="500"/>
        <v>261.45000000000005</v>
      </c>
      <c r="G8003" s="38"/>
      <c r="H8003" s="35">
        <v>151.95500000000001</v>
      </c>
      <c r="I8003" s="36">
        <v>112.756</v>
      </c>
      <c r="J8003" s="37">
        <f t="shared" si="501"/>
        <v>264.71100000000001</v>
      </c>
      <c r="K8003" s="38"/>
      <c r="L8003" s="35">
        <v>88.2</v>
      </c>
      <c r="M8003" s="36">
        <v>56.7</v>
      </c>
      <c r="N8003" s="37">
        <f t="shared" si="502"/>
        <v>144.9</v>
      </c>
    </row>
    <row r="8004" spans="1:14" ht="15.6" x14ac:dyDescent="0.3">
      <c r="A8004" s="40">
        <v>43799.291666666664</v>
      </c>
      <c r="B8004" s="29">
        <f t="shared" si="499"/>
        <v>11</v>
      </c>
      <c r="C8004" s="34">
        <v>30</v>
      </c>
      <c r="D8004" s="35">
        <v>136.80000000000001</v>
      </c>
      <c r="E8004" s="36">
        <v>126.15</v>
      </c>
      <c r="F8004" s="37">
        <f t="shared" si="500"/>
        <v>262.95000000000005</v>
      </c>
      <c r="G8004" s="38"/>
      <c r="H8004" s="35">
        <v>152.28700000000001</v>
      </c>
      <c r="I8004" s="36">
        <v>110.017</v>
      </c>
      <c r="J8004" s="37">
        <f t="shared" si="501"/>
        <v>262.30399999999997</v>
      </c>
      <c r="K8004" s="38"/>
      <c r="L8004" s="35">
        <v>87</v>
      </c>
      <c r="M8004" s="36">
        <v>56.1</v>
      </c>
      <c r="N8004" s="37">
        <f t="shared" si="502"/>
        <v>143.1</v>
      </c>
    </row>
    <row r="8005" spans="1:14" ht="15.6" x14ac:dyDescent="0.3">
      <c r="A8005" s="39">
        <v>43799.333333333336</v>
      </c>
      <c r="B8005" s="29">
        <f t="shared" si="499"/>
        <v>11</v>
      </c>
      <c r="C8005" s="34">
        <v>30</v>
      </c>
      <c r="D8005" s="35">
        <v>135.75</v>
      </c>
      <c r="E8005" s="36">
        <v>128.25</v>
      </c>
      <c r="F8005" s="37">
        <f t="shared" si="500"/>
        <v>264</v>
      </c>
      <c r="G8005" s="38"/>
      <c r="H8005" s="35">
        <v>150.22499999999999</v>
      </c>
      <c r="I8005" s="36">
        <v>113.53700000000001</v>
      </c>
      <c r="J8005" s="37">
        <f t="shared" si="501"/>
        <v>263.762</v>
      </c>
      <c r="K8005" s="38"/>
      <c r="L8005" s="35">
        <v>87.15</v>
      </c>
      <c r="M8005" s="36">
        <v>55.2</v>
      </c>
      <c r="N8005" s="37">
        <f t="shared" si="502"/>
        <v>142.35000000000002</v>
      </c>
    </row>
    <row r="8006" spans="1:14" ht="15.6" x14ac:dyDescent="0.3">
      <c r="A8006" s="40">
        <v>43799.375</v>
      </c>
      <c r="B8006" s="29">
        <f t="shared" si="499"/>
        <v>11</v>
      </c>
      <c r="C8006" s="34">
        <v>30</v>
      </c>
      <c r="D8006" s="35">
        <v>137.1</v>
      </c>
      <c r="E8006" s="36">
        <v>127.65</v>
      </c>
      <c r="F8006" s="37">
        <f t="shared" si="500"/>
        <v>264.75</v>
      </c>
      <c r="G8006" s="38"/>
      <c r="H8006" s="35">
        <v>152.96100000000001</v>
      </c>
      <c r="I8006" s="36">
        <v>111.51</v>
      </c>
      <c r="J8006" s="37">
        <f t="shared" si="501"/>
        <v>264.471</v>
      </c>
      <c r="K8006" s="38"/>
      <c r="L8006" s="35">
        <v>89.85</v>
      </c>
      <c r="M8006" s="36">
        <v>57.15</v>
      </c>
      <c r="N8006" s="37">
        <f t="shared" si="502"/>
        <v>147</v>
      </c>
    </row>
    <row r="8007" spans="1:14" ht="15.6" x14ac:dyDescent="0.3">
      <c r="A8007" s="39">
        <v>43799.416666666664</v>
      </c>
      <c r="B8007" s="29">
        <f t="shared" si="499"/>
        <v>11</v>
      </c>
      <c r="C8007" s="34">
        <v>30</v>
      </c>
      <c r="D8007" s="35">
        <v>204.75</v>
      </c>
      <c r="E8007" s="36">
        <v>148.19999999999999</v>
      </c>
      <c r="F8007" s="37">
        <f t="shared" si="500"/>
        <v>352.95</v>
      </c>
      <c r="G8007" s="38"/>
      <c r="H8007" s="35">
        <v>226.44399999999999</v>
      </c>
      <c r="I8007" s="36">
        <v>129.79300000000001</v>
      </c>
      <c r="J8007" s="37">
        <f t="shared" si="501"/>
        <v>356.23699999999997</v>
      </c>
      <c r="K8007" s="38"/>
      <c r="L8007" s="35">
        <v>110.7</v>
      </c>
      <c r="M8007" s="36">
        <v>99.3</v>
      </c>
      <c r="N8007" s="37">
        <f t="shared" si="502"/>
        <v>210</v>
      </c>
    </row>
    <row r="8008" spans="1:14" ht="15.6" x14ac:dyDescent="0.3">
      <c r="A8008" s="40">
        <v>43799.458333333336</v>
      </c>
      <c r="B8008" s="29">
        <f t="shared" ref="B8008:B8071" si="503">MONTH(A8008)</f>
        <v>11</v>
      </c>
      <c r="C8008" s="34">
        <v>30</v>
      </c>
      <c r="D8008" s="35">
        <v>202.35</v>
      </c>
      <c r="E8008" s="36">
        <v>148.65</v>
      </c>
      <c r="F8008" s="37">
        <f t="shared" ref="F8008:F8071" si="504">D8008+E8008</f>
        <v>351</v>
      </c>
      <c r="G8008" s="38"/>
      <c r="H8008" s="35">
        <v>205.13800000000001</v>
      </c>
      <c r="I8008" s="36">
        <v>130.88300000000001</v>
      </c>
      <c r="J8008" s="37">
        <f t="shared" ref="J8008:J8071" si="505">H8008+I8008</f>
        <v>336.02100000000002</v>
      </c>
      <c r="K8008" s="38"/>
      <c r="L8008" s="35">
        <v>109.8</v>
      </c>
      <c r="M8008" s="36">
        <v>76.2</v>
      </c>
      <c r="N8008" s="37">
        <f t="shared" ref="N8008:N8071" si="506">L8008+M8008</f>
        <v>186</v>
      </c>
    </row>
    <row r="8009" spans="1:14" ht="15.6" x14ac:dyDescent="0.3">
      <c r="A8009" s="39">
        <v>43799.5</v>
      </c>
      <c r="B8009" s="29">
        <f t="shared" si="503"/>
        <v>11</v>
      </c>
      <c r="C8009" s="34">
        <v>30</v>
      </c>
      <c r="D8009" s="35">
        <v>203.25</v>
      </c>
      <c r="E8009" s="36">
        <v>152.25</v>
      </c>
      <c r="F8009" s="37">
        <f t="shared" si="504"/>
        <v>355.5</v>
      </c>
      <c r="G8009" s="38"/>
      <c r="H8009" s="35">
        <v>227.518</v>
      </c>
      <c r="I8009" s="36">
        <v>127.06699999999999</v>
      </c>
      <c r="J8009" s="37">
        <f t="shared" si="505"/>
        <v>354.58499999999998</v>
      </c>
      <c r="K8009" s="38"/>
      <c r="L8009" s="35">
        <v>109.05</v>
      </c>
      <c r="M8009" s="36">
        <v>115.5</v>
      </c>
      <c r="N8009" s="37">
        <f t="shared" si="506"/>
        <v>224.55</v>
      </c>
    </row>
    <row r="8010" spans="1:14" ht="15.6" x14ac:dyDescent="0.3">
      <c r="A8010" s="40">
        <v>43799.541666666664</v>
      </c>
      <c r="B8010" s="29">
        <f t="shared" si="503"/>
        <v>11</v>
      </c>
      <c r="C8010" s="34">
        <v>30</v>
      </c>
      <c r="D8010" s="35">
        <v>196.2</v>
      </c>
      <c r="E8010" s="36">
        <v>148.05000000000001</v>
      </c>
      <c r="F8010" s="37">
        <f t="shared" si="504"/>
        <v>344.25</v>
      </c>
      <c r="G8010" s="38"/>
      <c r="H8010" s="35">
        <v>226.6</v>
      </c>
      <c r="I8010" s="36">
        <v>129.02799999999999</v>
      </c>
      <c r="J8010" s="37">
        <f t="shared" si="505"/>
        <v>355.62799999999999</v>
      </c>
      <c r="K8010" s="38"/>
      <c r="L8010" s="35">
        <v>109.2</v>
      </c>
      <c r="M8010" s="36">
        <v>93.15</v>
      </c>
      <c r="N8010" s="37">
        <f t="shared" si="506"/>
        <v>202.35000000000002</v>
      </c>
    </row>
    <row r="8011" spans="1:14" ht="15.6" x14ac:dyDescent="0.3">
      <c r="A8011" s="39">
        <v>43799.583333333336</v>
      </c>
      <c r="B8011" s="29">
        <f t="shared" si="503"/>
        <v>11</v>
      </c>
      <c r="C8011" s="34">
        <v>30</v>
      </c>
      <c r="D8011" s="35">
        <v>212.1</v>
      </c>
      <c r="E8011" s="36">
        <v>148.5</v>
      </c>
      <c r="F8011" s="37">
        <f t="shared" si="504"/>
        <v>360.6</v>
      </c>
      <c r="G8011" s="38"/>
      <c r="H8011" s="35">
        <v>225.72900000000001</v>
      </c>
      <c r="I8011" s="36">
        <v>127.261</v>
      </c>
      <c r="J8011" s="37">
        <f t="shared" si="505"/>
        <v>352.99</v>
      </c>
      <c r="K8011" s="38"/>
      <c r="L8011" s="35">
        <v>109.95</v>
      </c>
      <c r="M8011" s="36">
        <v>99.3</v>
      </c>
      <c r="N8011" s="37">
        <f t="shared" si="506"/>
        <v>209.25</v>
      </c>
    </row>
    <row r="8012" spans="1:14" ht="15.6" x14ac:dyDescent="0.3">
      <c r="A8012" s="40">
        <v>43799.625</v>
      </c>
      <c r="B8012" s="29">
        <f t="shared" si="503"/>
        <v>11</v>
      </c>
      <c r="C8012" s="34">
        <v>30</v>
      </c>
      <c r="D8012" s="35">
        <v>152.4</v>
      </c>
      <c r="E8012" s="36">
        <v>123.15</v>
      </c>
      <c r="F8012" s="37">
        <f t="shared" si="504"/>
        <v>275.55</v>
      </c>
      <c r="G8012" s="38"/>
      <c r="H8012" s="35">
        <v>152.05199999999999</v>
      </c>
      <c r="I8012" s="36">
        <v>115.319</v>
      </c>
      <c r="J8012" s="37">
        <f t="shared" si="505"/>
        <v>267.37099999999998</v>
      </c>
      <c r="K8012" s="38"/>
      <c r="L8012" s="35">
        <v>88.8</v>
      </c>
      <c r="M8012" s="36">
        <v>55.8</v>
      </c>
      <c r="N8012" s="37">
        <f t="shared" si="506"/>
        <v>144.6</v>
      </c>
    </row>
    <row r="8013" spans="1:14" ht="15.6" x14ac:dyDescent="0.3">
      <c r="A8013" s="39">
        <v>43799.666666666664</v>
      </c>
      <c r="B8013" s="29">
        <f t="shared" si="503"/>
        <v>11</v>
      </c>
      <c r="C8013" s="34">
        <v>30</v>
      </c>
      <c r="D8013" s="35">
        <v>164.7</v>
      </c>
      <c r="E8013" s="36">
        <v>124.5</v>
      </c>
      <c r="F8013" s="37">
        <f t="shared" si="504"/>
        <v>289.2</v>
      </c>
      <c r="G8013" s="38"/>
      <c r="H8013" s="35">
        <v>151.72800000000001</v>
      </c>
      <c r="I8013" s="36">
        <v>113.29</v>
      </c>
      <c r="J8013" s="37">
        <f t="shared" si="505"/>
        <v>265.01800000000003</v>
      </c>
      <c r="K8013" s="38"/>
      <c r="L8013" s="35">
        <v>87.3</v>
      </c>
      <c r="M8013" s="36">
        <v>56.7</v>
      </c>
      <c r="N8013" s="37">
        <f t="shared" si="506"/>
        <v>144</v>
      </c>
    </row>
    <row r="8014" spans="1:14" ht="15.6" x14ac:dyDescent="0.3">
      <c r="A8014" s="40">
        <v>43799.708333333336</v>
      </c>
      <c r="B8014" s="29">
        <f t="shared" si="503"/>
        <v>11</v>
      </c>
      <c r="C8014" s="34">
        <v>30</v>
      </c>
      <c r="D8014" s="35">
        <v>180.9</v>
      </c>
      <c r="E8014" s="36">
        <v>123.75</v>
      </c>
      <c r="F8014" s="37">
        <f t="shared" si="504"/>
        <v>304.64999999999998</v>
      </c>
      <c r="G8014" s="38"/>
      <c r="H8014" s="35">
        <v>151.34899999999999</v>
      </c>
      <c r="I8014" s="36">
        <v>112.43899999999999</v>
      </c>
      <c r="J8014" s="37">
        <f t="shared" si="505"/>
        <v>263.78800000000001</v>
      </c>
      <c r="K8014" s="38"/>
      <c r="L8014" s="35">
        <v>85.35</v>
      </c>
      <c r="M8014" s="36">
        <v>56.25</v>
      </c>
      <c r="N8014" s="37">
        <f t="shared" si="506"/>
        <v>141.6</v>
      </c>
    </row>
    <row r="8015" spans="1:14" ht="15.6" x14ac:dyDescent="0.3">
      <c r="A8015" s="39">
        <v>43799.75</v>
      </c>
      <c r="B8015" s="29">
        <f t="shared" si="503"/>
        <v>11</v>
      </c>
      <c r="C8015" s="34">
        <v>30</v>
      </c>
      <c r="D8015" s="35">
        <v>166.2</v>
      </c>
      <c r="E8015" s="36">
        <v>127.05</v>
      </c>
      <c r="F8015" s="37">
        <f t="shared" si="504"/>
        <v>293.25</v>
      </c>
      <c r="G8015" s="38"/>
      <c r="H8015" s="35">
        <v>150.29300000000001</v>
      </c>
      <c r="I8015" s="36">
        <v>116.145</v>
      </c>
      <c r="J8015" s="37">
        <f t="shared" si="505"/>
        <v>266.43799999999999</v>
      </c>
      <c r="K8015" s="38"/>
      <c r="L8015" s="35">
        <v>86.55</v>
      </c>
      <c r="M8015" s="36">
        <v>54.75</v>
      </c>
      <c r="N8015" s="37">
        <f t="shared" si="506"/>
        <v>141.30000000000001</v>
      </c>
    </row>
    <row r="8016" spans="1:14" ht="15.6" x14ac:dyDescent="0.3">
      <c r="A8016" s="40">
        <v>43799.791666666664</v>
      </c>
      <c r="B8016" s="29">
        <f t="shared" si="503"/>
        <v>11</v>
      </c>
      <c r="C8016" s="34">
        <v>30</v>
      </c>
      <c r="D8016" s="35">
        <v>178.8</v>
      </c>
      <c r="E8016" s="36">
        <v>126.3</v>
      </c>
      <c r="F8016" s="37">
        <f t="shared" si="504"/>
        <v>305.10000000000002</v>
      </c>
      <c r="G8016" s="38"/>
      <c r="H8016" s="35">
        <v>153.03700000000001</v>
      </c>
      <c r="I8016" s="36">
        <v>117.429</v>
      </c>
      <c r="J8016" s="37">
        <f t="shared" si="505"/>
        <v>270.46600000000001</v>
      </c>
      <c r="K8016" s="38"/>
      <c r="L8016" s="35">
        <v>85.8</v>
      </c>
      <c r="M8016" s="36">
        <v>60.75</v>
      </c>
      <c r="N8016" s="37">
        <f t="shared" si="506"/>
        <v>146.55000000000001</v>
      </c>
    </row>
    <row r="8017" spans="1:14" ht="15.6" x14ac:dyDescent="0.3">
      <c r="A8017" s="39">
        <v>43799.833333333336</v>
      </c>
      <c r="B8017" s="29">
        <f t="shared" si="503"/>
        <v>11</v>
      </c>
      <c r="C8017" s="34">
        <v>30</v>
      </c>
      <c r="D8017" s="35">
        <v>177.3</v>
      </c>
      <c r="E8017" s="36">
        <v>126.45</v>
      </c>
      <c r="F8017" s="37">
        <f t="shared" si="504"/>
        <v>303.75</v>
      </c>
      <c r="G8017" s="38"/>
      <c r="H8017" s="35">
        <v>150.36600000000001</v>
      </c>
      <c r="I8017" s="36">
        <v>113.66</v>
      </c>
      <c r="J8017" s="37">
        <f t="shared" si="505"/>
        <v>264.02600000000001</v>
      </c>
      <c r="K8017" s="38"/>
      <c r="L8017" s="35">
        <v>86.55</v>
      </c>
      <c r="M8017" s="36">
        <v>61.95</v>
      </c>
      <c r="N8017" s="37">
        <f t="shared" si="506"/>
        <v>148.5</v>
      </c>
    </row>
    <row r="8018" spans="1:14" ht="15.6" x14ac:dyDescent="0.3">
      <c r="A8018" s="40">
        <v>43799.875</v>
      </c>
      <c r="B8018" s="29">
        <f t="shared" si="503"/>
        <v>11</v>
      </c>
      <c r="C8018" s="34">
        <v>30</v>
      </c>
      <c r="D8018" s="35">
        <v>178.8</v>
      </c>
      <c r="E8018" s="36">
        <v>123.9</v>
      </c>
      <c r="F8018" s="37">
        <f t="shared" si="504"/>
        <v>302.70000000000005</v>
      </c>
      <c r="G8018" s="38"/>
      <c r="H8018" s="35">
        <v>151.06</v>
      </c>
      <c r="I8018" s="36">
        <v>114.834</v>
      </c>
      <c r="J8018" s="37">
        <f t="shared" si="505"/>
        <v>265.89400000000001</v>
      </c>
      <c r="K8018" s="38"/>
      <c r="L8018" s="35">
        <v>87.9</v>
      </c>
      <c r="M8018" s="36">
        <v>61.65</v>
      </c>
      <c r="N8018" s="37">
        <f t="shared" si="506"/>
        <v>149.55000000000001</v>
      </c>
    </row>
    <row r="8019" spans="1:14" ht="15.6" x14ac:dyDescent="0.3">
      <c r="A8019" s="39">
        <v>43799.916666666664</v>
      </c>
      <c r="B8019" s="29">
        <f t="shared" si="503"/>
        <v>11</v>
      </c>
      <c r="C8019" s="34">
        <v>30</v>
      </c>
      <c r="D8019" s="35">
        <v>180.15</v>
      </c>
      <c r="E8019" s="36">
        <v>126.45</v>
      </c>
      <c r="F8019" s="37">
        <f t="shared" si="504"/>
        <v>306.60000000000002</v>
      </c>
      <c r="G8019" s="38"/>
      <c r="H8019" s="35">
        <v>152.46</v>
      </c>
      <c r="I8019" s="36">
        <v>118.84099999999999</v>
      </c>
      <c r="J8019" s="37">
        <f t="shared" si="505"/>
        <v>271.30099999999999</v>
      </c>
      <c r="K8019" s="38"/>
      <c r="L8019" s="35">
        <v>88.35</v>
      </c>
      <c r="M8019" s="36">
        <v>61.65</v>
      </c>
      <c r="N8019" s="37">
        <f t="shared" si="506"/>
        <v>150</v>
      </c>
    </row>
    <row r="8020" spans="1:14" ht="15.6" x14ac:dyDescent="0.3">
      <c r="A8020" s="40">
        <v>43799.958333333336</v>
      </c>
      <c r="B8020" s="29">
        <f t="shared" si="503"/>
        <v>11</v>
      </c>
      <c r="C8020" s="34">
        <v>30</v>
      </c>
      <c r="D8020" s="35">
        <v>175.2</v>
      </c>
      <c r="E8020" s="36">
        <v>127.05</v>
      </c>
      <c r="F8020" s="37">
        <f t="shared" si="504"/>
        <v>302.25</v>
      </c>
      <c r="G8020" s="38"/>
      <c r="H8020" s="35">
        <v>150.99</v>
      </c>
      <c r="I8020" s="36">
        <v>115.128</v>
      </c>
      <c r="J8020" s="37">
        <f t="shared" si="505"/>
        <v>266.11799999999999</v>
      </c>
      <c r="K8020" s="38"/>
      <c r="L8020" s="35">
        <v>87.9</v>
      </c>
      <c r="M8020" s="36">
        <v>62.25</v>
      </c>
      <c r="N8020" s="37">
        <f t="shared" si="506"/>
        <v>150.15</v>
      </c>
    </row>
    <row r="8021" spans="1:14" ht="15.6" x14ac:dyDescent="0.3">
      <c r="A8021" s="39">
        <v>43799</v>
      </c>
      <c r="B8021" s="29">
        <f t="shared" si="503"/>
        <v>11</v>
      </c>
      <c r="C8021" s="34">
        <v>30</v>
      </c>
      <c r="D8021" s="35">
        <v>165</v>
      </c>
      <c r="E8021" s="36">
        <v>127.5</v>
      </c>
      <c r="F8021" s="37">
        <f t="shared" si="504"/>
        <v>292.5</v>
      </c>
      <c r="G8021" s="38"/>
      <c r="H8021" s="35">
        <v>150.58199999999999</v>
      </c>
      <c r="I8021" s="36">
        <v>114.467</v>
      </c>
      <c r="J8021" s="37">
        <f t="shared" si="505"/>
        <v>265.04899999999998</v>
      </c>
      <c r="K8021" s="38"/>
      <c r="L8021" s="35">
        <v>87.9</v>
      </c>
      <c r="M8021" s="36">
        <v>61.95</v>
      </c>
      <c r="N8021" s="37">
        <f t="shared" si="506"/>
        <v>149.85000000000002</v>
      </c>
    </row>
    <row r="8022" spans="1:14" ht="15.6" x14ac:dyDescent="0.3">
      <c r="A8022" s="40">
        <v>43800.041666666664</v>
      </c>
      <c r="B8022" s="29">
        <f t="shared" si="503"/>
        <v>12</v>
      </c>
      <c r="C8022" s="34">
        <v>1</v>
      </c>
      <c r="D8022" s="35">
        <v>151.5</v>
      </c>
      <c r="E8022" s="36">
        <v>127.05</v>
      </c>
      <c r="F8022" s="37">
        <f t="shared" si="504"/>
        <v>278.55</v>
      </c>
      <c r="G8022" s="38"/>
      <c r="H8022" s="35">
        <v>153.86500000000001</v>
      </c>
      <c r="I8022" s="36">
        <v>116.604</v>
      </c>
      <c r="J8022" s="37">
        <f t="shared" si="505"/>
        <v>270.46899999999999</v>
      </c>
      <c r="K8022" s="38"/>
      <c r="L8022" s="35">
        <v>88.2</v>
      </c>
      <c r="M8022" s="36">
        <v>61.35</v>
      </c>
      <c r="N8022" s="37">
        <f t="shared" si="506"/>
        <v>149.55000000000001</v>
      </c>
    </row>
    <row r="8023" spans="1:14" ht="15.6" x14ac:dyDescent="0.3">
      <c r="A8023" s="39">
        <v>43800.083333333336</v>
      </c>
      <c r="B8023" s="29">
        <f t="shared" si="503"/>
        <v>12</v>
      </c>
      <c r="C8023" s="34">
        <v>1</v>
      </c>
      <c r="D8023" s="35">
        <v>140.1</v>
      </c>
      <c r="E8023" s="36">
        <v>126.15</v>
      </c>
      <c r="F8023" s="37">
        <f t="shared" si="504"/>
        <v>266.25</v>
      </c>
      <c r="G8023" s="38"/>
      <c r="H8023" s="35">
        <v>153.75</v>
      </c>
      <c r="I8023" s="36">
        <v>117.193</v>
      </c>
      <c r="J8023" s="37">
        <f t="shared" si="505"/>
        <v>270.94299999999998</v>
      </c>
      <c r="K8023" s="38"/>
      <c r="L8023" s="35">
        <v>88.35</v>
      </c>
      <c r="M8023" s="36">
        <v>61.65</v>
      </c>
      <c r="N8023" s="37">
        <f t="shared" si="506"/>
        <v>150</v>
      </c>
    </row>
    <row r="8024" spans="1:14" ht="15.6" x14ac:dyDescent="0.3">
      <c r="A8024" s="40">
        <v>43800.125</v>
      </c>
      <c r="B8024" s="29">
        <f t="shared" si="503"/>
        <v>12</v>
      </c>
      <c r="C8024" s="34">
        <v>1</v>
      </c>
      <c r="D8024" s="35">
        <v>137.25</v>
      </c>
      <c r="E8024" s="36">
        <v>119.85</v>
      </c>
      <c r="F8024" s="37">
        <f t="shared" si="504"/>
        <v>257.10000000000002</v>
      </c>
      <c r="G8024" s="38"/>
      <c r="H8024" s="35">
        <v>154.02600000000001</v>
      </c>
      <c r="I8024" s="36">
        <v>115.646</v>
      </c>
      <c r="J8024" s="37">
        <f t="shared" si="505"/>
        <v>269.67200000000003</v>
      </c>
      <c r="K8024" s="38"/>
      <c r="L8024" s="35">
        <v>88.5</v>
      </c>
      <c r="M8024" s="36">
        <v>62.1</v>
      </c>
      <c r="N8024" s="37">
        <f t="shared" si="506"/>
        <v>150.6</v>
      </c>
    </row>
    <row r="8025" spans="1:14" ht="15.6" x14ac:dyDescent="0.3">
      <c r="A8025" s="39">
        <v>43800.166666666664</v>
      </c>
      <c r="B8025" s="29">
        <f t="shared" si="503"/>
        <v>12</v>
      </c>
      <c r="C8025" s="34">
        <v>1</v>
      </c>
      <c r="D8025" s="35">
        <v>129.9</v>
      </c>
      <c r="E8025" s="36">
        <v>121.35</v>
      </c>
      <c r="F8025" s="37">
        <f t="shared" si="504"/>
        <v>251.25</v>
      </c>
      <c r="G8025" s="38"/>
      <c r="H8025" s="35">
        <v>151.00700000000001</v>
      </c>
      <c r="I8025" s="36">
        <v>117.23099999999999</v>
      </c>
      <c r="J8025" s="37">
        <f t="shared" si="505"/>
        <v>268.238</v>
      </c>
      <c r="K8025" s="38"/>
      <c r="L8025" s="35">
        <v>87</v>
      </c>
      <c r="M8025" s="36">
        <v>61.8</v>
      </c>
      <c r="N8025" s="37">
        <f t="shared" si="506"/>
        <v>148.80000000000001</v>
      </c>
    </row>
    <row r="8026" spans="1:14" ht="15.6" x14ac:dyDescent="0.3">
      <c r="A8026" s="40">
        <v>43800.208333333336</v>
      </c>
      <c r="B8026" s="29">
        <f t="shared" si="503"/>
        <v>12</v>
      </c>
      <c r="C8026" s="34">
        <v>1</v>
      </c>
      <c r="D8026" s="35">
        <v>128.55000000000001</v>
      </c>
      <c r="E8026" s="36">
        <v>120</v>
      </c>
      <c r="F8026" s="37">
        <f t="shared" si="504"/>
        <v>248.55</v>
      </c>
      <c r="G8026" s="38"/>
      <c r="H8026" s="35">
        <v>154.50399999999999</v>
      </c>
      <c r="I8026" s="36">
        <v>117.355</v>
      </c>
      <c r="J8026" s="37">
        <f t="shared" si="505"/>
        <v>271.85899999999998</v>
      </c>
      <c r="K8026" s="38"/>
      <c r="L8026" s="35">
        <v>88.2</v>
      </c>
      <c r="M8026" s="36">
        <v>61.5</v>
      </c>
      <c r="N8026" s="37">
        <f t="shared" si="506"/>
        <v>149.69999999999999</v>
      </c>
    </row>
    <row r="8027" spans="1:14" ht="15.6" x14ac:dyDescent="0.3">
      <c r="A8027" s="39">
        <v>43800.25</v>
      </c>
      <c r="B8027" s="29">
        <f t="shared" si="503"/>
        <v>12</v>
      </c>
      <c r="C8027" s="34">
        <v>1</v>
      </c>
      <c r="D8027" s="35">
        <v>128.1</v>
      </c>
      <c r="E8027" s="36">
        <v>119.4</v>
      </c>
      <c r="F8027" s="37">
        <f t="shared" si="504"/>
        <v>247.5</v>
      </c>
      <c r="G8027" s="38"/>
      <c r="H8027" s="35">
        <v>151.43</v>
      </c>
      <c r="I8027" s="36">
        <v>116.491</v>
      </c>
      <c r="J8027" s="37">
        <f t="shared" si="505"/>
        <v>267.92099999999999</v>
      </c>
      <c r="K8027" s="38"/>
      <c r="L8027" s="35">
        <v>87.15</v>
      </c>
      <c r="M8027" s="36">
        <v>61.8</v>
      </c>
      <c r="N8027" s="37">
        <f t="shared" si="506"/>
        <v>148.94999999999999</v>
      </c>
    </row>
    <row r="8028" spans="1:14" ht="15.6" x14ac:dyDescent="0.3">
      <c r="A8028" s="40">
        <v>43800.291666666664</v>
      </c>
      <c r="B8028" s="29">
        <f t="shared" si="503"/>
        <v>12</v>
      </c>
      <c r="C8028" s="34">
        <v>1</v>
      </c>
      <c r="D8028" s="35">
        <v>123.45</v>
      </c>
      <c r="E8028" s="36">
        <v>122.1</v>
      </c>
      <c r="F8028" s="37">
        <f t="shared" si="504"/>
        <v>245.55</v>
      </c>
      <c r="G8028" s="38"/>
      <c r="H8028" s="35">
        <v>151.50200000000001</v>
      </c>
      <c r="I8028" s="36">
        <v>117.48099999999999</v>
      </c>
      <c r="J8028" s="37">
        <f t="shared" si="505"/>
        <v>268.983</v>
      </c>
      <c r="K8028" s="38"/>
      <c r="L8028" s="35">
        <v>87.75</v>
      </c>
      <c r="M8028" s="36">
        <v>61.95</v>
      </c>
      <c r="N8028" s="37">
        <f t="shared" si="506"/>
        <v>149.69999999999999</v>
      </c>
    </row>
    <row r="8029" spans="1:14" ht="15.6" x14ac:dyDescent="0.3">
      <c r="A8029" s="39">
        <v>43800.333333333336</v>
      </c>
      <c r="B8029" s="29">
        <f t="shared" si="503"/>
        <v>12</v>
      </c>
      <c r="C8029" s="34">
        <v>1</v>
      </c>
      <c r="D8029" s="35">
        <v>126</v>
      </c>
      <c r="E8029" s="36">
        <v>121.8</v>
      </c>
      <c r="F8029" s="37">
        <f t="shared" si="504"/>
        <v>247.8</v>
      </c>
      <c r="G8029" s="38"/>
      <c r="H8029" s="35">
        <v>151.09399999999999</v>
      </c>
      <c r="I8029" s="36">
        <v>116.18300000000001</v>
      </c>
      <c r="J8029" s="37">
        <f t="shared" si="505"/>
        <v>267.27699999999999</v>
      </c>
      <c r="K8029" s="38"/>
      <c r="L8029" s="35">
        <v>87.3</v>
      </c>
      <c r="M8029" s="36">
        <v>60.9</v>
      </c>
      <c r="N8029" s="37">
        <f t="shared" si="506"/>
        <v>148.19999999999999</v>
      </c>
    </row>
    <row r="8030" spans="1:14" ht="15.6" x14ac:dyDescent="0.3">
      <c r="A8030" s="40">
        <v>43800.375</v>
      </c>
      <c r="B8030" s="29">
        <f t="shared" si="503"/>
        <v>12</v>
      </c>
      <c r="C8030" s="34">
        <v>1</v>
      </c>
      <c r="D8030" s="35">
        <v>129.30000000000001</v>
      </c>
      <c r="E8030" s="36">
        <v>124.65</v>
      </c>
      <c r="F8030" s="37">
        <f t="shared" si="504"/>
        <v>253.95000000000002</v>
      </c>
      <c r="G8030" s="38"/>
      <c r="H8030" s="35">
        <v>151.833</v>
      </c>
      <c r="I8030" s="36">
        <v>116.277</v>
      </c>
      <c r="J8030" s="37">
        <f t="shared" si="505"/>
        <v>268.11</v>
      </c>
      <c r="K8030" s="38"/>
      <c r="L8030" s="35">
        <v>88.5</v>
      </c>
      <c r="M8030" s="36">
        <v>61.95</v>
      </c>
      <c r="N8030" s="37">
        <f t="shared" si="506"/>
        <v>150.44999999999999</v>
      </c>
    </row>
    <row r="8031" spans="1:14" ht="15.6" x14ac:dyDescent="0.3">
      <c r="A8031" s="39">
        <v>43800.416666666664</v>
      </c>
      <c r="B8031" s="29">
        <f t="shared" si="503"/>
        <v>12</v>
      </c>
      <c r="C8031" s="34">
        <v>1</v>
      </c>
      <c r="D8031" s="35">
        <v>127.5</v>
      </c>
      <c r="E8031" s="36">
        <v>125.25</v>
      </c>
      <c r="F8031" s="37">
        <f t="shared" si="504"/>
        <v>252.75</v>
      </c>
      <c r="G8031" s="38"/>
      <c r="H8031" s="35">
        <v>152.78700000000001</v>
      </c>
      <c r="I8031" s="36">
        <v>116.04</v>
      </c>
      <c r="J8031" s="37">
        <f t="shared" si="505"/>
        <v>268.827</v>
      </c>
      <c r="K8031" s="38"/>
      <c r="L8031" s="35">
        <v>91.95</v>
      </c>
      <c r="M8031" s="36">
        <v>61.5</v>
      </c>
      <c r="N8031" s="37">
        <f t="shared" si="506"/>
        <v>153.44999999999999</v>
      </c>
    </row>
    <row r="8032" spans="1:14" ht="15.6" x14ac:dyDescent="0.3">
      <c r="A8032" s="40">
        <v>43800.458333333336</v>
      </c>
      <c r="B8032" s="29">
        <f t="shared" si="503"/>
        <v>12</v>
      </c>
      <c r="C8032" s="34">
        <v>1</v>
      </c>
      <c r="D8032" s="35">
        <v>126.6</v>
      </c>
      <c r="E8032" s="36">
        <v>124.95</v>
      </c>
      <c r="F8032" s="37">
        <f t="shared" si="504"/>
        <v>251.55</v>
      </c>
      <c r="G8032" s="38"/>
      <c r="H8032" s="35">
        <v>151.172</v>
      </c>
      <c r="I8032" s="36">
        <v>120.45099999999999</v>
      </c>
      <c r="J8032" s="37">
        <f t="shared" si="505"/>
        <v>271.62299999999999</v>
      </c>
      <c r="K8032" s="38"/>
      <c r="L8032" s="35">
        <v>95.1</v>
      </c>
      <c r="M8032" s="36">
        <v>61.05</v>
      </c>
      <c r="N8032" s="37">
        <f t="shared" si="506"/>
        <v>156.14999999999998</v>
      </c>
    </row>
    <row r="8033" spans="1:14" ht="15.6" x14ac:dyDescent="0.3">
      <c r="A8033" s="39">
        <v>43800.5</v>
      </c>
      <c r="B8033" s="29">
        <f t="shared" si="503"/>
        <v>12</v>
      </c>
      <c r="C8033" s="34">
        <v>1</v>
      </c>
      <c r="D8033" s="35">
        <v>126.15</v>
      </c>
      <c r="E8033" s="36">
        <v>126.45</v>
      </c>
      <c r="F8033" s="37">
        <f t="shared" si="504"/>
        <v>252.60000000000002</v>
      </c>
      <c r="G8033" s="38"/>
      <c r="H8033" s="35">
        <v>152.12899999999999</v>
      </c>
      <c r="I8033" s="36">
        <v>119.07599999999999</v>
      </c>
      <c r="J8033" s="37">
        <f t="shared" si="505"/>
        <v>271.20499999999998</v>
      </c>
      <c r="K8033" s="38"/>
      <c r="L8033" s="35">
        <v>97.2</v>
      </c>
      <c r="M8033" s="36">
        <v>61.35</v>
      </c>
      <c r="N8033" s="37">
        <f t="shared" si="506"/>
        <v>158.55000000000001</v>
      </c>
    </row>
    <row r="8034" spans="1:14" ht="15.6" x14ac:dyDescent="0.3">
      <c r="A8034" s="40">
        <v>43800.541666666664</v>
      </c>
      <c r="B8034" s="29">
        <f t="shared" si="503"/>
        <v>12</v>
      </c>
      <c r="C8034" s="34">
        <v>1</v>
      </c>
      <c r="D8034" s="35">
        <v>129.30000000000001</v>
      </c>
      <c r="E8034" s="36">
        <v>184.2</v>
      </c>
      <c r="F8034" s="37">
        <f t="shared" si="504"/>
        <v>313.5</v>
      </c>
      <c r="G8034" s="38"/>
      <c r="H8034" s="35">
        <v>152.59800000000001</v>
      </c>
      <c r="I8034" s="36">
        <v>119.55200000000001</v>
      </c>
      <c r="J8034" s="37">
        <f t="shared" si="505"/>
        <v>272.15000000000003</v>
      </c>
      <c r="K8034" s="38"/>
      <c r="L8034" s="35">
        <v>91.8</v>
      </c>
      <c r="M8034" s="36">
        <v>61.5</v>
      </c>
      <c r="N8034" s="37">
        <f t="shared" si="506"/>
        <v>153.30000000000001</v>
      </c>
    </row>
    <row r="8035" spans="1:14" ht="15.6" x14ac:dyDescent="0.3">
      <c r="A8035" s="39">
        <v>43800.583333333336</v>
      </c>
      <c r="B8035" s="29">
        <f t="shared" si="503"/>
        <v>12</v>
      </c>
      <c r="C8035" s="34">
        <v>1</v>
      </c>
      <c r="D8035" s="35">
        <v>126</v>
      </c>
      <c r="E8035" s="36">
        <v>191.85</v>
      </c>
      <c r="F8035" s="37">
        <f t="shared" si="504"/>
        <v>317.85000000000002</v>
      </c>
      <c r="G8035" s="38"/>
      <c r="H8035" s="35">
        <v>152.21600000000001</v>
      </c>
      <c r="I8035" s="36">
        <v>116.759</v>
      </c>
      <c r="J8035" s="37">
        <f t="shared" si="505"/>
        <v>268.97500000000002</v>
      </c>
      <c r="K8035" s="38"/>
      <c r="L8035" s="35">
        <v>90.6</v>
      </c>
      <c r="M8035" s="36">
        <v>64.95</v>
      </c>
      <c r="N8035" s="37">
        <f t="shared" si="506"/>
        <v>155.55000000000001</v>
      </c>
    </row>
    <row r="8036" spans="1:14" ht="15.6" x14ac:dyDescent="0.3">
      <c r="A8036" s="40">
        <v>43800.625</v>
      </c>
      <c r="B8036" s="29">
        <f t="shared" si="503"/>
        <v>12</v>
      </c>
      <c r="C8036" s="34">
        <v>1</v>
      </c>
      <c r="D8036" s="35">
        <v>128.69999999999999</v>
      </c>
      <c r="E8036" s="36">
        <v>192</v>
      </c>
      <c r="F8036" s="37">
        <f t="shared" si="504"/>
        <v>320.7</v>
      </c>
      <c r="G8036" s="38"/>
      <c r="H8036" s="35">
        <v>153.09200000000001</v>
      </c>
      <c r="I8036" s="36">
        <v>113.61799999999999</v>
      </c>
      <c r="J8036" s="37">
        <f t="shared" si="505"/>
        <v>266.71000000000004</v>
      </c>
      <c r="K8036" s="38"/>
      <c r="L8036" s="35">
        <v>89.1</v>
      </c>
      <c r="M8036" s="36">
        <v>65.849999999999994</v>
      </c>
      <c r="N8036" s="37">
        <f t="shared" si="506"/>
        <v>154.94999999999999</v>
      </c>
    </row>
    <row r="8037" spans="1:14" ht="15.6" x14ac:dyDescent="0.3">
      <c r="A8037" s="39">
        <v>43800.666666666664</v>
      </c>
      <c r="B8037" s="29">
        <f t="shared" si="503"/>
        <v>12</v>
      </c>
      <c r="C8037" s="34">
        <v>1</v>
      </c>
      <c r="D8037" s="35">
        <v>122.7</v>
      </c>
      <c r="E8037" s="36">
        <v>190.95</v>
      </c>
      <c r="F8037" s="37">
        <f t="shared" si="504"/>
        <v>313.64999999999998</v>
      </c>
      <c r="G8037" s="38"/>
      <c r="H8037" s="35">
        <v>157.03700000000001</v>
      </c>
      <c r="I8037" s="36">
        <v>119.998</v>
      </c>
      <c r="J8037" s="37">
        <f t="shared" si="505"/>
        <v>277.03500000000003</v>
      </c>
      <c r="K8037" s="38"/>
      <c r="L8037" s="35">
        <v>89.85</v>
      </c>
      <c r="M8037" s="36">
        <v>66.3</v>
      </c>
      <c r="N8037" s="37">
        <f t="shared" si="506"/>
        <v>156.14999999999998</v>
      </c>
    </row>
    <row r="8038" spans="1:14" ht="15.6" x14ac:dyDescent="0.3">
      <c r="A8038" s="40">
        <v>43800.708333333336</v>
      </c>
      <c r="B8038" s="29">
        <f t="shared" si="503"/>
        <v>12</v>
      </c>
      <c r="C8038" s="34">
        <v>1</v>
      </c>
      <c r="D8038" s="35">
        <v>122.1</v>
      </c>
      <c r="E8038" s="36">
        <v>191.7</v>
      </c>
      <c r="F8038" s="37">
        <f t="shared" si="504"/>
        <v>313.79999999999995</v>
      </c>
      <c r="G8038" s="38"/>
      <c r="H8038" s="35">
        <v>160.15799999999999</v>
      </c>
      <c r="I8038" s="36">
        <v>124.76900000000001</v>
      </c>
      <c r="J8038" s="37">
        <f t="shared" si="505"/>
        <v>284.92700000000002</v>
      </c>
      <c r="K8038" s="38"/>
      <c r="L8038" s="35">
        <v>89.4</v>
      </c>
      <c r="M8038" s="36">
        <v>65.7</v>
      </c>
      <c r="N8038" s="37">
        <f t="shared" si="506"/>
        <v>155.10000000000002</v>
      </c>
    </row>
    <row r="8039" spans="1:14" ht="15.6" x14ac:dyDescent="0.3">
      <c r="A8039" s="39">
        <v>43800.75</v>
      </c>
      <c r="B8039" s="29">
        <f t="shared" si="503"/>
        <v>12</v>
      </c>
      <c r="C8039" s="34">
        <v>1</v>
      </c>
      <c r="D8039" s="35">
        <v>123.45</v>
      </c>
      <c r="E8039" s="36">
        <v>197.85</v>
      </c>
      <c r="F8039" s="37">
        <f t="shared" si="504"/>
        <v>321.3</v>
      </c>
      <c r="G8039" s="38"/>
      <c r="H8039" s="35">
        <v>160.20099999999999</v>
      </c>
      <c r="I8039" s="36">
        <v>121.71</v>
      </c>
      <c r="J8039" s="37">
        <f t="shared" si="505"/>
        <v>281.911</v>
      </c>
      <c r="K8039" s="38"/>
      <c r="L8039" s="35">
        <v>89.25</v>
      </c>
      <c r="M8039" s="36">
        <v>65.55</v>
      </c>
      <c r="N8039" s="37">
        <f t="shared" si="506"/>
        <v>154.80000000000001</v>
      </c>
    </row>
    <row r="8040" spans="1:14" ht="15.6" x14ac:dyDescent="0.3">
      <c r="A8040" s="40">
        <v>43800.791666666664</v>
      </c>
      <c r="B8040" s="29">
        <f t="shared" si="503"/>
        <v>12</v>
      </c>
      <c r="C8040" s="34">
        <v>1</v>
      </c>
      <c r="D8040" s="35">
        <v>120.9</v>
      </c>
      <c r="E8040" s="36">
        <v>195.6</v>
      </c>
      <c r="F8040" s="37">
        <f t="shared" si="504"/>
        <v>316.5</v>
      </c>
      <c r="G8040" s="38"/>
      <c r="H8040" s="35">
        <v>158.60599999999999</v>
      </c>
      <c r="I8040" s="36">
        <v>121.913</v>
      </c>
      <c r="J8040" s="37">
        <f t="shared" si="505"/>
        <v>280.51900000000001</v>
      </c>
      <c r="K8040" s="38"/>
      <c r="L8040" s="35">
        <v>88.65</v>
      </c>
      <c r="M8040" s="36">
        <v>66</v>
      </c>
      <c r="N8040" s="37">
        <f t="shared" si="506"/>
        <v>154.65</v>
      </c>
    </row>
    <row r="8041" spans="1:14" ht="15.6" x14ac:dyDescent="0.3">
      <c r="A8041" s="39">
        <v>43800.833333333336</v>
      </c>
      <c r="B8041" s="29">
        <f t="shared" si="503"/>
        <v>12</v>
      </c>
      <c r="C8041" s="34">
        <v>1</v>
      </c>
      <c r="D8041" s="35">
        <v>125.7</v>
      </c>
      <c r="E8041" s="36">
        <v>191.85</v>
      </c>
      <c r="F8041" s="37">
        <f t="shared" si="504"/>
        <v>317.55</v>
      </c>
      <c r="G8041" s="38"/>
      <c r="H8041" s="35">
        <v>159.04</v>
      </c>
      <c r="I8041" s="36">
        <v>121.791</v>
      </c>
      <c r="J8041" s="37">
        <f t="shared" si="505"/>
        <v>280.83100000000002</v>
      </c>
      <c r="K8041" s="38"/>
      <c r="L8041" s="35">
        <v>88.65</v>
      </c>
      <c r="M8041" s="36">
        <v>65.849999999999994</v>
      </c>
      <c r="N8041" s="37">
        <f t="shared" si="506"/>
        <v>154.5</v>
      </c>
    </row>
    <row r="8042" spans="1:14" ht="15.6" x14ac:dyDescent="0.3">
      <c r="A8042" s="40">
        <v>43800.875</v>
      </c>
      <c r="B8042" s="29">
        <f t="shared" si="503"/>
        <v>12</v>
      </c>
      <c r="C8042" s="34">
        <v>1</v>
      </c>
      <c r="D8042" s="35">
        <v>122.55</v>
      </c>
      <c r="E8042" s="36">
        <v>193.5</v>
      </c>
      <c r="F8042" s="37">
        <f t="shared" si="504"/>
        <v>316.05</v>
      </c>
      <c r="G8042" s="38"/>
      <c r="H8042" s="35">
        <v>152.03899999999999</v>
      </c>
      <c r="I8042" s="36">
        <v>121.44</v>
      </c>
      <c r="J8042" s="37">
        <f t="shared" si="505"/>
        <v>273.47899999999998</v>
      </c>
      <c r="K8042" s="38"/>
      <c r="L8042" s="35">
        <v>88.65</v>
      </c>
      <c r="M8042" s="36">
        <v>63</v>
      </c>
      <c r="N8042" s="37">
        <f t="shared" si="506"/>
        <v>151.65</v>
      </c>
    </row>
    <row r="8043" spans="1:14" ht="15.6" x14ac:dyDescent="0.3">
      <c r="A8043" s="39">
        <v>43800.916666666664</v>
      </c>
      <c r="B8043" s="29">
        <f t="shared" si="503"/>
        <v>12</v>
      </c>
      <c r="C8043" s="34">
        <v>1</v>
      </c>
      <c r="D8043" s="35">
        <v>122.4</v>
      </c>
      <c r="E8043" s="36">
        <v>192.45</v>
      </c>
      <c r="F8043" s="37">
        <f t="shared" si="504"/>
        <v>314.85000000000002</v>
      </c>
      <c r="G8043" s="38"/>
      <c r="H8043" s="35">
        <v>150.04900000000001</v>
      </c>
      <c r="I8043" s="36">
        <v>119.459</v>
      </c>
      <c r="J8043" s="37">
        <f t="shared" si="505"/>
        <v>269.50800000000004</v>
      </c>
      <c r="K8043" s="38"/>
      <c r="L8043" s="35">
        <v>89.1</v>
      </c>
      <c r="M8043" s="36">
        <v>64.2</v>
      </c>
      <c r="N8043" s="37">
        <f t="shared" si="506"/>
        <v>153.30000000000001</v>
      </c>
    </row>
    <row r="8044" spans="1:14" ht="15.6" x14ac:dyDescent="0.3">
      <c r="A8044" s="40">
        <v>43800.958333333336</v>
      </c>
      <c r="B8044" s="29">
        <f t="shared" si="503"/>
        <v>12</v>
      </c>
      <c r="C8044" s="34">
        <v>1</v>
      </c>
      <c r="D8044" s="35">
        <v>121.95</v>
      </c>
      <c r="E8044" s="36">
        <v>159.9</v>
      </c>
      <c r="F8044" s="37">
        <f t="shared" si="504"/>
        <v>281.85000000000002</v>
      </c>
      <c r="G8044" s="38"/>
      <c r="H8044" s="35">
        <v>151.60400000000001</v>
      </c>
      <c r="I8044" s="36">
        <v>120.048</v>
      </c>
      <c r="J8044" s="37">
        <f t="shared" si="505"/>
        <v>271.65200000000004</v>
      </c>
      <c r="K8044" s="38"/>
      <c r="L8044" s="35">
        <v>88.8</v>
      </c>
      <c r="M8044" s="36">
        <v>67.650000000000006</v>
      </c>
      <c r="N8044" s="37">
        <f t="shared" si="506"/>
        <v>156.44999999999999</v>
      </c>
    </row>
    <row r="8045" spans="1:14" ht="15.6" x14ac:dyDescent="0.3">
      <c r="A8045" s="39">
        <v>43800</v>
      </c>
      <c r="B8045" s="29">
        <f t="shared" si="503"/>
        <v>12</v>
      </c>
      <c r="C8045" s="34">
        <v>1</v>
      </c>
      <c r="D8045" s="35">
        <v>119.1</v>
      </c>
      <c r="E8045" s="36">
        <v>155.1</v>
      </c>
      <c r="F8045" s="37">
        <f t="shared" si="504"/>
        <v>274.2</v>
      </c>
      <c r="G8045" s="38"/>
      <c r="H8045" s="35">
        <v>150.75899999999999</v>
      </c>
      <c r="I8045" s="36">
        <v>116.93</v>
      </c>
      <c r="J8045" s="37">
        <f t="shared" si="505"/>
        <v>267.68899999999996</v>
      </c>
      <c r="K8045" s="38"/>
      <c r="L8045" s="35">
        <v>89.4</v>
      </c>
      <c r="M8045" s="36">
        <v>68.55</v>
      </c>
      <c r="N8045" s="37">
        <f t="shared" si="506"/>
        <v>157.94999999999999</v>
      </c>
    </row>
    <row r="8046" spans="1:14" ht="15.6" x14ac:dyDescent="0.3">
      <c r="A8046" s="40">
        <v>43801.041666666664</v>
      </c>
      <c r="B8046" s="29">
        <f t="shared" si="503"/>
        <v>12</v>
      </c>
      <c r="C8046" s="34">
        <v>2</v>
      </c>
      <c r="D8046" s="35">
        <v>120.75</v>
      </c>
      <c r="E8046" s="36">
        <v>186</v>
      </c>
      <c r="F8046" s="37">
        <f t="shared" si="504"/>
        <v>306.75</v>
      </c>
      <c r="G8046" s="38"/>
      <c r="H8046" s="35">
        <v>151.08600000000001</v>
      </c>
      <c r="I8046" s="36">
        <v>116.258</v>
      </c>
      <c r="J8046" s="37">
        <f t="shared" si="505"/>
        <v>267.34399999999999</v>
      </c>
      <c r="K8046" s="38"/>
      <c r="L8046" s="35">
        <v>87.9</v>
      </c>
      <c r="M8046" s="36">
        <v>68.55</v>
      </c>
      <c r="N8046" s="37">
        <f t="shared" si="506"/>
        <v>156.44999999999999</v>
      </c>
    </row>
    <row r="8047" spans="1:14" ht="15.6" x14ac:dyDescent="0.3">
      <c r="A8047" s="39">
        <v>43801.083333333336</v>
      </c>
      <c r="B8047" s="29">
        <f t="shared" si="503"/>
        <v>12</v>
      </c>
      <c r="C8047" s="34">
        <v>2</v>
      </c>
      <c r="D8047" s="35">
        <v>118.5</v>
      </c>
      <c r="E8047" s="36">
        <v>117.3</v>
      </c>
      <c r="F8047" s="37">
        <f t="shared" si="504"/>
        <v>235.8</v>
      </c>
      <c r="G8047" s="38"/>
      <c r="H8047" s="35">
        <v>153.28899999999999</v>
      </c>
      <c r="I8047" s="36">
        <v>117.161</v>
      </c>
      <c r="J8047" s="37">
        <f t="shared" si="505"/>
        <v>270.45</v>
      </c>
      <c r="K8047" s="38"/>
      <c r="L8047" s="35">
        <v>88.95</v>
      </c>
      <c r="M8047" s="36">
        <v>69.3</v>
      </c>
      <c r="N8047" s="37">
        <f t="shared" si="506"/>
        <v>158.25</v>
      </c>
    </row>
    <row r="8048" spans="1:14" ht="15.6" x14ac:dyDescent="0.3">
      <c r="A8048" s="40">
        <v>43801.125</v>
      </c>
      <c r="B8048" s="29">
        <f t="shared" si="503"/>
        <v>12</v>
      </c>
      <c r="C8048" s="34">
        <v>2</v>
      </c>
      <c r="D8048" s="35">
        <v>122.4</v>
      </c>
      <c r="E8048" s="36">
        <v>176.25</v>
      </c>
      <c r="F8048" s="37">
        <f t="shared" si="504"/>
        <v>298.64999999999998</v>
      </c>
      <c r="G8048" s="38"/>
      <c r="H8048" s="35">
        <v>150.911</v>
      </c>
      <c r="I8048" s="36">
        <v>117.57</v>
      </c>
      <c r="J8048" s="37">
        <f t="shared" si="505"/>
        <v>268.48099999999999</v>
      </c>
      <c r="K8048" s="38"/>
      <c r="L8048" s="35">
        <v>88.8</v>
      </c>
      <c r="M8048" s="36">
        <v>68.849999999999994</v>
      </c>
      <c r="N8048" s="37">
        <f t="shared" si="506"/>
        <v>157.64999999999998</v>
      </c>
    </row>
    <row r="8049" spans="1:14" ht="15.6" x14ac:dyDescent="0.3">
      <c r="A8049" s="39">
        <v>43801.166666666664</v>
      </c>
      <c r="B8049" s="29">
        <f t="shared" si="503"/>
        <v>12</v>
      </c>
      <c r="C8049" s="34">
        <v>2</v>
      </c>
      <c r="D8049" s="35">
        <v>126.45</v>
      </c>
      <c r="E8049" s="36">
        <v>169.35</v>
      </c>
      <c r="F8049" s="37">
        <f t="shared" si="504"/>
        <v>295.8</v>
      </c>
      <c r="G8049" s="38"/>
      <c r="H8049" s="35">
        <v>152.66800000000001</v>
      </c>
      <c r="I8049" s="36">
        <v>117.18300000000001</v>
      </c>
      <c r="J8049" s="37">
        <f t="shared" si="505"/>
        <v>269.851</v>
      </c>
      <c r="K8049" s="38"/>
      <c r="L8049" s="35">
        <v>89.1</v>
      </c>
      <c r="M8049" s="36">
        <v>68.849999999999994</v>
      </c>
      <c r="N8049" s="37">
        <f t="shared" si="506"/>
        <v>157.94999999999999</v>
      </c>
    </row>
    <row r="8050" spans="1:14" ht="15.6" x14ac:dyDescent="0.3">
      <c r="A8050" s="40">
        <v>43801.208333333336</v>
      </c>
      <c r="B8050" s="29">
        <f t="shared" si="503"/>
        <v>12</v>
      </c>
      <c r="C8050" s="34">
        <v>2</v>
      </c>
      <c r="D8050" s="35">
        <v>125.25</v>
      </c>
      <c r="E8050" s="36">
        <v>169.8</v>
      </c>
      <c r="F8050" s="37">
        <f t="shared" si="504"/>
        <v>295.05</v>
      </c>
      <c r="G8050" s="38"/>
      <c r="H8050" s="35">
        <v>156.19900000000001</v>
      </c>
      <c r="I8050" s="36">
        <v>117.753</v>
      </c>
      <c r="J8050" s="37">
        <f t="shared" si="505"/>
        <v>273.952</v>
      </c>
      <c r="K8050" s="38"/>
      <c r="L8050" s="35">
        <v>88.05</v>
      </c>
      <c r="M8050" s="36">
        <v>69</v>
      </c>
      <c r="N8050" s="37">
        <f t="shared" si="506"/>
        <v>157.05000000000001</v>
      </c>
    </row>
    <row r="8051" spans="1:14" ht="15.6" x14ac:dyDescent="0.3">
      <c r="A8051" s="39">
        <v>43801.25</v>
      </c>
      <c r="B8051" s="29">
        <f t="shared" si="503"/>
        <v>12</v>
      </c>
      <c r="C8051" s="34">
        <v>2</v>
      </c>
      <c r="D8051" s="35">
        <v>118.95</v>
      </c>
      <c r="E8051" s="36">
        <v>185.7</v>
      </c>
      <c r="F8051" s="37">
        <f t="shared" si="504"/>
        <v>304.64999999999998</v>
      </c>
      <c r="G8051" s="38"/>
      <c r="H8051" s="35">
        <v>163.57300000000001</v>
      </c>
      <c r="I8051" s="36">
        <v>123.009</v>
      </c>
      <c r="J8051" s="37">
        <f t="shared" si="505"/>
        <v>286.58199999999999</v>
      </c>
      <c r="K8051" s="38"/>
      <c r="L8051" s="35">
        <v>91.2</v>
      </c>
      <c r="M8051" s="36">
        <v>68.55</v>
      </c>
      <c r="N8051" s="37">
        <f t="shared" si="506"/>
        <v>159.75</v>
      </c>
    </row>
    <row r="8052" spans="1:14" ht="15.6" x14ac:dyDescent="0.3">
      <c r="A8052" s="40">
        <v>43801.291666666664</v>
      </c>
      <c r="B8052" s="29">
        <f t="shared" si="503"/>
        <v>12</v>
      </c>
      <c r="C8052" s="34">
        <v>2</v>
      </c>
      <c r="D8052" s="35">
        <v>118.5</v>
      </c>
      <c r="E8052" s="36">
        <v>191.7</v>
      </c>
      <c r="F8052" s="37">
        <f t="shared" si="504"/>
        <v>310.2</v>
      </c>
      <c r="G8052" s="38"/>
      <c r="H8052" s="35">
        <v>175.59800000000001</v>
      </c>
      <c r="I8052" s="36">
        <v>140.43899999999999</v>
      </c>
      <c r="J8052" s="37">
        <f t="shared" si="505"/>
        <v>316.03700000000003</v>
      </c>
      <c r="K8052" s="38"/>
      <c r="L8052" s="35">
        <v>98.55</v>
      </c>
      <c r="M8052" s="36">
        <v>73.05</v>
      </c>
      <c r="N8052" s="37">
        <f t="shared" si="506"/>
        <v>171.6</v>
      </c>
    </row>
    <row r="8053" spans="1:14" ht="15.6" x14ac:dyDescent="0.3">
      <c r="A8053" s="39">
        <v>43801.333333333336</v>
      </c>
      <c r="B8053" s="29">
        <f t="shared" si="503"/>
        <v>12</v>
      </c>
      <c r="C8053" s="34">
        <v>2</v>
      </c>
      <c r="D8053" s="35">
        <v>124.8</v>
      </c>
      <c r="E8053" s="36">
        <v>161.4</v>
      </c>
      <c r="F8053" s="37">
        <f t="shared" si="504"/>
        <v>286.2</v>
      </c>
      <c r="G8053" s="38"/>
      <c r="H8053" s="35">
        <v>177.60900000000001</v>
      </c>
      <c r="I8053" s="36">
        <v>150.595</v>
      </c>
      <c r="J8053" s="37">
        <f t="shared" si="505"/>
        <v>328.20400000000001</v>
      </c>
      <c r="K8053" s="38"/>
      <c r="L8053" s="35">
        <v>102.3</v>
      </c>
      <c r="M8053" s="36">
        <v>76.8</v>
      </c>
      <c r="N8053" s="37">
        <f t="shared" si="506"/>
        <v>179.1</v>
      </c>
    </row>
    <row r="8054" spans="1:14" ht="15.6" x14ac:dyDescent="0.3">
      <c r="A8054" s="40">
        <v>43801.375</v>
      </c>
      <c r="B8054" s="29">
        <f t="shared" si="503"/>
        <v>12</v>
      </c>
      <c r="C8054" s="34">
        <v>2</v>
      </c>
      <c r="D8054" s="35">
        <v>207.6</v>
      </c>
      <c r="E8054" s="36">
        <v>283.64999999999998</v>
      </c>
      <c r="F8054" s="37">
        <f t="shared" si="504"/>
        <v>491.25</v>
      </c>
      <c r="G8054" s="38"/>
      <c r="H8054" s="35">
        <v>261.30200000000002</v>
      </c>
      <c r="I8054" s="36">
        <v>176.15700000000001</v>
      </c>
      <c r="J8054" s="37">
        <f t="shared" si="505"/>
        <v>437.45900000000006</v>
      </c>
      <c r="K8054" s="38"/>
      <c r="L8054" s="35">
        <v>137.1</v>
      </c>
      <c r="M8054" s="36">
        <v>143.55000000000001</v>
      </c>
      <c r="N8054" s="37">
        <f t="shared" si="506"/>
        <v>280.64999999999998</v>
      </c>
    </row>
    <row r="8055" spans="1:14" ht="15.6" x14ac:dyDescent="0.3">
      <c r="A8055" s="39">
        <v>43801.416666666664</v>
      </c>
      <c r="B8055" s="29">
        <f t="shared" si="503"/>
        <v>12</v>
      </c>
      <c r="C8055" s="34">
        <v>2</v>
      </c>
      <c r="D8055" s="35">
        <v>234.9</v>
      </c>
      <c r="E8055" s="36">
        <v>293.55</v>
      </c>
      <c r="F8055" s="37">
        <f t="shared" si="504"/>
        <v>528.45000000000005</v>
      </c>
      <c r="G8055" s="38"/>
      <c r="H8055" s="35">
        <v>277.57299999999998</v>
      </c>
      <c r="I8055" s="36">
        <v>204.964</v>
      </c>
      <c r="J8055" s="37">
        <f t="shared" si="505"/>
        <v>482.53699999999998</v>
      </c>
      <c r="K8055" s="38"/>
      <c r="L8055" s="35">
        <v>160.80000000000001</v>
      </c>
      <c r="M8055" s="36">
        <v>132.15</v>
      </c>
      <c r="N8055" s="37">
        <f t="shared" si="506"/>
        <v>292.95000000000005</v>
      </c>
    </row>
    <row r="8056" spans="1:14" ht="15.6" x14ac:dyDescent="0.3">
      <c r="A8056" s="40">
        <v>43801.458333333336</v>
      </c>
      <c r="B8056" s="29">
        <f t="shared" si="503"/>
        <v>12</v>
      </c>
      <c r="C8056" s="34">
        <v>2</v>
      </c>
      <c r="D8056" s="35">
        <v>227.1</v>
      </c>
      <c r="E8056" s="36">
        <v>308.7</v>
      </c>
      <c r="F8056" s="37">
        <f t="shared" si="504"/>
        <v>535.79999999999995</v>
      </c>
      <c r="G8056" s="38"/>
      <c r="H8056" s="35">
        <v>296.16699999999997</v>
      </c>
      <c r="I8056" s="36">
        <v>222.71100000000001</v>
      </c>
      <c r="J8056" s="37">
        <f t="shared" si="505"/>
        <v>518.87799999999993</v>
      </c>
      <c r="K8056" s="38"/>
      <c r="L8056" s="35">
        <v>179.85</v>
      </c>
      <c r="M8056" s="36">
        <v>143.69999999999999</v>
      </c>
      <c r="N8056" s="37">
        <f t="shared" si="506"/>
        <v>323.54999999999995</v>
      </c>
    </row>
    <row r="8057" spans="1:14" ht="15.6" x14ac:dyDescent="0.3">
      <c r="A8057" s="39">
        <v>43801.5</v>
      </c>
      <c r="B8057" s="29">
        <f t="shared" si="503"/>
        <v>12</v>
      </c>
      <c r="C8057" s="34">
        <v>2</v>
      </c>
      <c r="D8057" s="35">
        <v>237.45</v>
      </c>
      <c r="E8057" s="36">
        <v>375.3</v>
      </c>
      <c r="F8057" s="37">
        <f t="shared" si="504"/>
        <v>612.75</v>
      </c>
      <c r="G8057" s="38"/>
      <c r="H8057" s="35">
        <v>296.98</v>
      </c>
      <c r="I8057" s="36">
        <v>226.595</v>
      </c>
      <c r="J8057" s="37">
        <f t="shared" si="505"/>
        <v>523.57500000000005</v>
      </c>
      <c r="K8057" s="38"/>
      <c r="L8057" s="35">
        <v>181.8</v>
      </c>
      <c r="M8057" s="36">
        <v>145.80000000000001</v>
      </c>
      <c r="N8057" s="37">
        <f t="shared" si="506"/>
        <v>327.60000000000002</v>
      </c>
    </row>
    <row r="8058" spans="1:14" ht="15.6" x14ac:dyDescent="0.3">
      <c r="A8058" s="40">
        <v>43801.541666666664</v>
      </c>
      <c r="B8058" s="29">
        <f t="shared" si="503"/>
        <v>12</v>
      </c>
      <c r="C8058" s="34">
        <v>2</v>
      </c>
      <c r="D8058" s="35">
        <v>256.05</v>
      </c>
      <c r="E8058" s="36">
        <v>329.85</v>
      </c>
      <c r="F8058" s="37">
        <f t="shared" si="504"/>
        <v>585.90000000000009</v>
      </c>
      <c r="G8058" s="38"/>
      <c r="H8058" s="35">
        <v>290.09500000000003</v>
      </c>
      <c r="I8058" s="36">
        <v>233.31899999999999</v>
      </c>
      <c r="J8058" s="37">
        <f t="shared" si="505"/>
        <v>523.41399999999999</v>
      </c>
      <c r="K8058" s="38"/>
      <c r="L8058" s="35">
        <v>179.7</v>
      </c>
      <c r="M8058" s="36">
        <v>158.85</v>
      </c>
      <c r="N8058" s="37">
        <f t="shared" si="506"/>
        <v>338.54999999999995</v>
      </c>
    </row>
    <row r="8059" spans="1:14" ht="15.6" x14ac:dyDescent="0.3">
      <c r="A8059" s="39">
        <v>43801.583333333336</v>
      </c>
      <c r="B8059" s="29">
        <f t="shared" si="503"/>
        <v>12</v>
      </c>
      <c r="C8059" s="34">
        <v>2</v>
      </c>
      <c r="D8059" s="35">
        <v>253.5</v>
      </c>
      <c r="E8059" s="36">
        <v>334.2</v>
      </c>
      <c r="F8059" s="37">
        <f t="shared" si="504"/>
        <v>587.70000000000005</v>
      </c>
      <c r="G8059" s="38"/>
      <c r="H8059" s="35">
        <v>291.91300000000001</v>
      </c>
      <c r="I8059" s="36">
        <v>241.96</v>
      </c>
      <c r="J8059" s="37">
        <f t="shared" si="505"/>
        <v>533.87300000000005</v>
      </c>
      <c r="K8059" s="38"/>
      <c r="L8059" s="35">
        <v>180.45</v>
      </c>
      <c r="M8059" s="36">
        <v>149.69999999999999</v>
      </c>
      <c r="N8059" s="37">
        <f t="shared" si="506"/>
        <v>330.15</v>
      </c>
    </row>
    <row r="8060" spans="1:14" ht="15.6" x14ac:dyDescent="0.3">
      <c r="A8060" s="40">
        <v>43801.625</v>
      </c>
      <c r="B8060" s="29">
        <f t="shared" si="503"/>
        <v>12</v>
      </c>
      <c r="C8060" s="34">
        <v>2</v>
      </c>
      <c r="D8060" s="35">
        <v>254.1</v>
      </c>
      <c r="E8060" s="36">
        <v>371.85</v>
      </c>
      <c r="F8060" s="37">
        <f t="shared" si="504"/>
        <v>625.95000000000005</v>
      </c>
      <c r="G8060" s="38"/>
      <c r="H8060" s="35">
        <v>287.04500000000002</v>
      </c>
      <c r="I8060" s="36">
        <v>236.76900000000001</v>
      </c>
      <c r="J8060" s="37">
        <f t="shared" si="505"/>
        <v>523.81400000000008</v>
      </c>
      <c r="K8060" s="38"/>
      <c r="L8060" s="35">
        <v>176.25</v>
      </c>
      <c r="M8060" s="36">
        <v>147.75</v>
      </c>
      <c r="N8060" s="37">
        <f t="shared" si="506"/>
        <v>324</v>
      </c>
    </row>
    <row r="8061" spans="1:14" ht="15.6" x14ac:dyDescent="0.3">
      <c r="A8061" s="39">
        <v>43801.666666666664</v>
      </c>
      <c r="B8061" s="29">
        <f t="shared" si="503"/>
        <v>12</v>
      </c>
      <c r="C8061" s="34">
        <v>2</v>
      </c>
      <c r="D8061" s="35">
        <v>256.35000000000002</v>
      </c>
      <c r="E8061" s="36">
        <v>311.39999999999998</v>
      </c>
      <c r="F8061" s="37">
        <f t="shared" si="504"/>
        <v>567.75</v>
      </c>
      <c r="G8061" s="38"/>
      <c r="H8061" s="35">
        <v>283.35399999999998</v>
      </c>
      <c r="I8061" s="36">
        <v>233.428</v>
      </c>
      <c r="J8061" s="37">
        <f t="shared" si="505"/>
        <v>516.78199999999993</v>
      </c>
      <c r="K8061" s="38"/>
      <c r="L8061" s="35">
        <v>177.9</v>
      </c>
      <c r="M8061" s="36">
        <v>150.9</v>
      </c>
      <c r="N8061" s="37">
        <f t="shared" si="506"/>
        <v>328.8</v>
      </c>
    </row>
    <row r="8062" spans="1:14" ht="15.6" x14ac:dyDescent="0.3">
      <c r="A8062" s="40">
        <v>43801.708333333336</v>
      </c>
      <c r="B8062" s="29">
        <f t="shared" si="503"/>
        <v>12</v>
      </c>
      <c r="C8062" s="34">
        <v>2</v>
      </c>
      <c r="D8062" s="35">
        <v>252.15</v>
      </c>
      <c r="E8062" s="36">
        <v>330.75</v>
      </c>
      <c r="F8062" s="37">
        <f t="shared" si="504"/>
        <v>582.9</v>
      </c>
      <c r="G8062" s="38"/>
      <c r="H8062" s="35">
        <v>280.315</v>
      </c>
      <c r="I8062" s="36">
        <v>226.68100000000001</v>
      </c>
      <c r="J8062" s="37">
        <f t="shared" si="505"/>
        <v>506.99599999999998</v>
      </c>
      <c r="K8062" s="38"/>
      <c r="L8062" s="35">
        <v>176.25</v>
      </c>
      <c r="M8062" s="36">
        <v>148.35</v>
      </c>
      <c r="N8062" s="37">
        <f t="shared" si="506"/>
        <v>324.60000000000002</v>
      </c>
    </row>
    <row r="8063" spans="1:14" ht="15.6" x14ac:dyDescent="0.3">
      <c r="A8063" s="39">
        <v>43801.75</v>
      </c>
      <c r="B8063" s="29">
        <f t="shared" si="503"/>
        <v>12</v>
      </c>
      <c r="C8063" s="34">
        <v>2</v>
      </c>
      <c r="D8063" s="35">
        <v>248.55</v>
      </c>
      <c r="E8063" s="36">
        <v>328.05</v>
      </c>
      <c r="F8063" s="37">
        <f t="shared" si="504"/>
        <v>576.6</v>
      </c>
      <c r="G8063" s="38"/>
      <c r="H8063" s="35">
        <v>259.33499999999998</v>
      </c>
      <c r="I8063" s="36">
        <v>222.84800000000001</v>
      </c>
      <c r="J8063" s="37">
        <f t="shared" si="505"/>
        <v>482.18299999999999</v>
      </c>
      <c r="K8063" s="38"/>
      <c r="L8063" s="35">
        <v>166.8</v>
      </c>
      <c r="M8063" s="36">
        <v>140.4</v>
      </c>
      <c r="N8063" s="37">
        <f t="shared" si="506"/>
        <v>307.20000000000005</v>
      </c>
    </row>
    <row r="8064" spans="1:14" ht="15.6" x14ac:dyDescent="0.3">
      <c r="A8064" s="40">
        <v>43801.791666666664</v>
      </c>
      <c r="B8064" s="29">
        <f t="shared" si="503"/>
        <v>12</v>
      </c>
      <c r="C8064" s="34">
        <v>2</v>
      </c>
      <c r="D8064" s="35">
        <v>242.1</v>
      </c>
      <c r="E8064" s="36">
        <v>233.4</v>
      </c>
      <c r="F8064" s="37">
        <f t="shared" si="504"/>
        <v>475.5</v>
      </c>
      <c r="G8064" s="38"/>
      <c r="H8064" s="35">
        <v>260.79399999999998</v>
      </c>
      <c r="I8064" s="36">
        <v>206.803</v>
      </c>
      <c r="J8064" s="37">
        <f t="shared" si="505"/>
        <v>467.59699999999998</v>
      </c>
      <c r="K8064" s="38"/>
      <c r="L8064" s="35">
        <v>154.05000000000001</v>
      </c>
      <c r="M8064" s="36">
        <v>136.5</v>
      </c>
      <c r="N8064" s="37">
        <f t="shared" si="506"/>
        <v>290.55</v>
      </c>
    </row>
    <row r="8065" spans="1:14" ht="15.6" x14ac:dyDescent="0.3">
      <c r="A8065" s="39">
        <v>43801.833333333336</v>
      </c>
      <c r="B8065" s="29">
        <f t="shared" si="503"/>
        <v>12</v>
      </c>
      <c r="C8065" s="34">
        <v>2</v>
      </c>
      <c r="D8065" s="35">
        <v>224.1</v>
      </c>
      <c r="E8065" s="36">
        <v>189.75</v>
      </c>
      <c r="F8065" s="37">
        <f t="shared" si="504"/>
        <v>413.85</v>
      </c>
      <c r="G8065" s="38"/>
      <c r="H8065" s="35">
        <v>174.75200000000001</v>
      </c>
      <c r="I8065" s="36">
        <v>181.85900000000001</v>
      </c>
      <c r="J8065" s="37">
        <f t="shared" si="505"/>
        <v>356.61099999999999</v>
      </c>
      <c r="K8065" s="38"/>
      <c r="L8065" s="35">
        <v>120.75</v>
      </c>
      <c r="M8065" s="36">
        <v>92.85</v>
      </c>
      <c r="N8065" s="37">
        <f t="shared" si="506"/>
        <v>213.6</v>
      </c>
    </row>
    <row r="8066" spans="1:14" ht="15.6" x14ac:dyDescent="0.3">
      <c r="A8066" s="40">
        <v>43801.875</v>
      </c>
      <c r="B8066" s="29">
        <f t="shared" si="503"/>
        <v>12</v>
      </c>
      <c r="C8066" s="34">
        <v>2</v>
      </c>
      <c r="D8066" s="35">
        <v>214.5</v>
      </c>
      <c r="E8066" s="36">
        <v>182.4</v>
      </c>
      <c r="F8066" s="37">
        <f t="shared" si="504"/>
        <v>396.9</v>
      </c>
      <c r="G8066" s="38"/>
      <c r="H8066" s="35">
        <v>169.88499999999999</v>
      </c>
      <c r="I8066" s="36">
        <v>172.29499999999999</v>
      </c>
      <c r="J8066" s="37">
        <f t="shared" si="505"/>
        <v>342.17999999999995</v>
      </c>
      <c r="K8066" s="38"/>
      <c r="L8066" s="35">
        <v>114.75</v>
      </c>
      <c r="M8066" s="36">
        <v>81.599999999999994</v>
      </c>
      <c r="N8066" s="37">
        <f t="shared" si="506"/>
        <v>196.35</v>
      </c>
    </row>
    <row r="8067" spans="1:14" ht="15.6" x14ac:dyDescent="0.3">
      <c r="A8067" s="39">
        <v>43801.916666666664</v>
      </c>
      <c r="B8067" s="29">
        <f t="shared" si="503"/>
        <v>12</v>
      </c>
      <c r="C8067" s="34">
        <v>2</v>
      </c>
      <c r="D8067" s="35">
        <v>204.9</v>
      </c>
      <c r="E8067" s="36">
        <v>182.1</v>
      </c>
      <c r="F8067" s="37">
        <f t="shared" si="504"/>
        <v>387</v>
      </c>
      <c r="G8067" s="38"/>
      <c r="H8067" s="35">
        <v>172.80199999999999</v>
      </c>
      <c r="I8067" s="36">
        <v>172.44800000000001</v>
      </c>
      <c r="J8067" s="37">
        <f t="shared" si="505"/>
        <v>345.25</v>
      </c>
      <c r="K8067" s="38"/>
      <c r="L8067" s="35">
        <v>116.1</v>
      </c>
      <c r="M8067" s="36">
        <v>76.05</v>
      </c>
      <c r="N8067" s="37">
        <f t="shared" si="506"/>
        <v>192.14999999999998</v>
      </c>
    </row>
    <row r="8068" spans="1:14" ht="15.6" x14ac:dyDescent="0.3">
      <c r="A8068" s="40">
        <v>43801.958333333336</v>
      </c>
      <c r="B8068" s="29">
        <f t="shared" si="503"/>
        <v>12</v>
      </c>
      <c r="C8068" s="34">
        <v>2</v>
      </c>
      <c r="D8068" s="35">
        <v>176.7</v>
      </c>
      <c r="E8068" s="36">
        <v>159.6</v>
      </c>
      <c r="F8068" s="37">
        <f t="shared" si="504"/>
        <v>336.29999999999995</v>
      </c>
      <c r="G8068" s="38"/>
      <c r="H8068" s="35">
        <v>167.99100000000001</v>
      </c>
      <c r="I8068" s="36">
        <v>157.624</v>
      </c>
      <c r="J8068" s="37">
        <f t="shared" si="505"/>
        <v>325.61500000000001</v>
      </c>
      <c r="K8068" s="38"/>
      <c r="L8068" s="35">
        <v>114.45</v>
      </c>
      <c r="M8068" s="36">
        <v>71.849999999999994</v>
      </c>
      <c r="N8068" s="37">
        <f t="shared" si="506"/>
        <v>186.3</v>
      </c>
    </row>
    <row r="8069" spans="1:14" ht="15.6" x14ac:dyDescent="0.3">
      <c r="A8069" s="39">
        <v>43801</v>
      </c>
      <c r="B8069" s="29">
        <f t="shared" si="503"/>
        <v>12</v>
      </c>
      <c r="C8069" s="34">
        <v>2</v>
      </c>
      <c r="D8069" s="35">
        <v>167.85</v>
      </c>
      <c r="E8069" s="36">
        <v>155.85</v>
      </c>
      <c r="F8069" s="37">
        <f t="shared" si="504"/>
        <v>323.7</v>
      </c>
      <c r="G8069" s="38"/>
      <c r="H8069" s="35">
        <v>166.048</v>
      </c>
      <c r="I8069" s="36">
        <v>156.35300000000001</v>
      </c>
      <c r="J8069" s="37">
        <f t="shared" si="505"/>
        <v>322.40100000000001</v>
      </c>
      <c r="K8069" s="38"/>
      <c r="L8069" s="35">
        <v>108</v>
      </c>
      <c r="M8069" s="36">
        <v>67.95</v>
      </c>
      <c r="N8069" s="37">
        <f t="shared" si="506"/>
        <v>175.95</v>
      </c>
    </row>
    <row r="8070" spans="1:14" ht="15.6" x14ac:dyDescent="0.3">
      <c r="A8070" s="40">
        <v>43802.041666666664</v>
      </c>
      <c r="B8070" s="29">
        <f t="shared" si="503"/>
        <v>12</v>
      </c>
      <c r="C8070" s="34">
        <v>3</v>
      </c>
      <c r="D8070" s="35">
        <v>164.4</v>
      </c>
      <c r="E8070" s="36">
        <v>148.5</v>
      </c>
      <c r="F8070" s="37">
        <f t="shared" si="504"/>
        <v>312.89999999999998</v>
      </c>
      <c r="G8070" s="38"/>
      <c r="H8070" s="35">
        <v>159.11099999999999</v>
      </c>
      <c r="I8070" s="36">
        <v>130.30099999999999</v>
      </c>
      <c r="J8070" s="37">
        <f t="shared" si="505"/>
        <v>289.41199999999998</v>
      </c>
      <c r="K8070" s="38"/>
      <c r="L8070" s="35">
        <v>97.05</v>
      </c>
      <c r="M8070" s="36">
        <v>59.85</v>
      </c>
      <c r="N8070" s="37">
        <f t="shared" si="506"/>
        <v>156.9</v>
      </c>
    </row>
    <row r="8071" spans="1:14" ht="15.6" x14ac:dyDescent="0.3">
      <c r="A8071" s="39">
        <v>43802.083333333336</v>
      </c>
      <c r="B8071" s="29">
        <f t="shared" si="503"/>
        <v>12</v>
      </c>
      <c r="C8071" s="34">
        <v>3</v>
      </c>
      <c r="D8071" s="35">
        <v>153</v>
      </c>
      <c r="E8071" s="36">
        <v>133.05000000000001</v>
      </c>
      <c r="F8071" s="37">
        <f t="shared" si="504"/>
        <v>286.05</v>
      </c>
      <c r="G8071" s="38"/>
      <c r="H8071" s="35">
        <v>150.054</v>
      </c>
      <c r="I8071" s="36">
        <v>110.631</v>
      </c>
      <c r="J8071" s="37">
        <f t="shared" si="505"/>
        <v>260.685</v>
      </c>
      <c r="K8071" s="38"/>
      <c r="L8071" s="35">
        <v>90.3</v>
      </c>
      <c r="M8071" s="36">
        <v>58.35</v>
      </c>
      <c r="N8071" s="37">
        <f t="shared" si="506"/>
        <v>148.65</v>
      </c>
    </row>
    <row r="8072" spans="1:14" ht="15.6" x14ac:dyDescent="0.3">
      <c r="A8072" s="40">
        <v>43802.125</v>
      </c>
      <c r="B8072" s="29">
        <f t="shared" ref="B8072:B8135" si="507">MONTH(A8072)</f>
        <v>12</v>
      </c>
      <c r="C8072" s="34">
        <v>3</v>
      </c>
      <c r="D8072" s="35">
        <v>144.44999999999999</v>
      </c>
      <c r="E8072" s="36">
        <v>126.75</v>
      </c>
      <c r="F8072" s="37">
        <f t="shared" ref="F8072:F8135" si="508">D8072+E8072</f>
        <v>271.2</v>
      </c>
      <c r="G8072" s="38"/>
      <c r="H8072" s="35">
        <v>139.679</v>
      </c>
      <c r="I8072" s="36">
        <v>110.66200000000001</v>
      </c>
      <c r="J8072" s="37">
        <f t="shared" ref="J8072:J8135" si="509">H8072+I8072</f>
        <v>250.34100000000001</v>
      </c>
      <c r="K8072" s="38"/>
      <c r="L8072" s="35">
        <v>90.9</v>
      </c>
      <c r="M8072" s="36">
        <v>59.1</v>
      </c>
      <c r="N8072" s="37">
        <f t="shared" ref="N8072:N8135" si="510">L8072+M8072</f>
        <v>150</v>
      </c>
    </row>
    <row r="8073" spans="1:14" ht="15.6" x14ac:dyDescent="0.3">
      <c r="A8073" s="39">
        <v>43802.166666666664</v>
      </c>
      <c r="B8073" s="29">
        <f t="shared" si="507"/>
        <v>12</v>
      </c>
      <c r="C8073" s="34">
        <v>3</v>
      </c>
      <c r="D8073" s="35">
        <v>144.44999999999999</v>
      </c>
      <c r="E8073" s="36">
        <v>124.65</v>
      </c>
      <c r="F8073" s="37">
        <f t="shared" si="508"/>
        <v>269.10000000000002</v>
      </c>
      <c r="G8073" s="38"/>
      <c r="H8073" s="35">
        <v>139.32</v>
      </c>
      <c r="I8073" s="36">
        <v>111.166</v>
      </c>
      <c r="J8073" s="37">
        <f t="shared" si="509"/>
        <v>250.48599999999999</v>
      </c>
      <c r="K8073" s="38"/>
      <c r="L8073" s="35">
        <v>90</v>
      </c>
      <c r="M8073" s="36">
        <v>58.5</v>
      </c>
      <c r="N8073" s="37">
        <f t="shared" si="510"/>
        <v>148.5</v>
      </c>
    </row>
    <row r="8074" spans="1:14" ht="15.6" x14ac:dyDescent="0.3">
      <c r="A8074" s="40">
        <v>43802.208333333336</v>
      </c>
      <c r="B8074" s="29">
        <f t="shared" si="507"/>
        <v>12</v>
      </c>
      <c r="C8074" s="34">
        <v>3</v>
      </c>
      <c r="D8074" s="35">
        <v>145.65</v>
      </c>
      <c r="E8074" s="36">
        <v>126.45</v>
      </c>
      <c r="F8074" s="37">
        <f t="shared" si="508"/>
        <v>272.10000000000002</v>
      </c>
      <c r="G8074" s="38"/>
      <c r="H8074" s="35">
        <v>147.15799999999999</v>
      </c>
      <c r="I8074" s="36">
        <v>109.08</v>
      </c>
      <c r="J8074" s="37">
        <f t="shared" si="509"/>
        <v>256.238</v>
      </c>
      <c r="K8074" s="38"/>
      <c r="L8074" s="35">
        <v>91.2</v>
      </c>
      <c r="M8074" s="36">
        <v>59.4</v>
      </c>
      <c r="N8074" s="37">
        <f t="shared" si="510"/>
        <v>150.6</v>
      </c>
    </row>
    <row r="8075" spans="1:14" ht="15.6" x14ac:dyDescent="0.3">
      <c r="A8075" s="39">
        <v>43802.25</v>
      </c>
      <c r="B8075" s="29">
        <f t="shared" si="507"/>
        <v>12</v>
      </c>
      <c r="C8075" s="34">
        <v>3</v>
      </c>
      <c r="D8075" s="35">
        <v>145.19999999999999</v>
      </c>
      <c r="E8075" s="36">
        <v>135.30000000000001</v>
      </c>
      <c r="F8075" s="37">
        <f t="shared" si="508"/>
        <v>280.5</v>
      </c>
      <c r="G8075" s="38"/>
      <c r="H8075" s="35">
        <v>153.304</v>
      </c>
      <c r="I8075" s="36">
        <v>119.42100000000001</v>
      </c>
      <c r="J8075" s="37">
        <f t="shared" si="509"/>
        <v>272.72500000000002</v>
      </c>
      <c r="K8075" s="38"/>
      <c r="L8075" s="35">
        <v>94.65</v>
      </c>
      <c r="M8075" s="36">
        <v>58.65</v>
      </c>
      <c r="N8075" s="37">
        <f t="shared" si="510"/>
        <v>153.30000000000001</v>
      </c>
    </row>
    <row r="8076" spans="1:14" ht="15.6" x14ac:dyDescent="0.3">
      <c r="A8076" s="40">
        <v>43802.291666666664</v>
      </c>
      <c r="B8076" s="29">
        <f t="shared" si="507"/>
        <v>12</v>
      </c>
      <c r="C8076" s="34">
        <v>3</v>
      </c>
      <c r="D8076" s="35">
        <v>143.85</v>
      </c>
      <c r="E8076" s="36">
        <v>150.30000000000001</v>
      </c>
      <c r="F8076" s="37">
        <f t="shared" si="508"/>
        <v>294.14999999999998</v>
      </c>
      <c r="G8076" s="38"/>
      <c r="H8076" s="35">
        <v>175.37200000000001</v>
      </c>
      <c r="I8076" s="36">
        <v>131.10499999999999</v>
      </c>
      <c r="J8076" s="37">
        <f t="shared" si="509"/>
        <v>306.47699999999998</v>
      </c>
      <c r="K8076" s="38"/>
      <c r="L8076" s="35">
        <v>98.1</v>
      </c>
      <c r="M8076" s="36">
        <v>60.45</v>
      </c>
      <c r="N8076" s="37">
        <f t="shared" si="510"/>
        <v>158.55000000000001</v>
      </c>
    </row>
    <row r="8077" spans="1:14" ht="15.6" x14ac:dyDescent="0.3">
      <c r="A8077" s="39">
        <v>43802.333333333336</v>
      </c>
      <c r="B8077" s="29">
        <f t="shared" si="507"/>
        <v>12</v>
      </c>
      <c r="C8077" s="34">
        <v>3</v>
      </c>
      <c r="D8077" s="35">
        <v>150.75</v>
      </c>
      <c r="E8077" s="36">
        <v>174.6</v>
      </c>
      <c r="F8077" s="37">
        <f t="shared" si="508"/>
        <v>325.35000000000002</v>
      </c>
      <c r="G8077" s="38"/>
      <c r="H8077" s="35">
        <v>185.80099999999999</v>
      </c>
      <c r="I8077" s="36">
        <v>149.37200000000001</v>
      </c>
      <c r="J8077" s="37">
        <f t="shared" si="509"/>
        <v>335.173</v>
      </c>
      <c r="K8077" s="38"/>
      <c r="L8077" s="35">
        <v>107.1</v>
      </c>
      <c r="M8077" s="36">
        <v>73.05</v>
      </c>
      <c r="N8077" s="37">
        <f t="shared" si="510"/>
        <v>180.14999999999998</v>
      </c>
    </row>
    <row r="8078" spans="1:14" ht="15.6" x14ac:dyDescent="0.3">
      <c r="A8078" s="40">
        <v>43802.375</v>
      </c>
      <c r="B8078" s="29">
        <f t="shared" si="507"/>
        <v>12</v>
      </c>
      <c r="C8078" s="34">
        <v>3</v>
      </c>
      <c r="D8078" s="35">
        <v>187.35</v>
      </c>
      <c r="E8078" s="36">
        <v>213.6</v>
      </c>
      <c r="F8078" s="37">
        <f t="shared" si="508"/>
        <v>400.95</v>
      </c>
      <c r="G8078" s="38"/>
      <c r="H8078" s="35">
        <v>272.435</v>
      </c>
      <c r="I8078" s="36">
        <v>192.041</v>
      </c>
      <c r="J8078" s="37">
        <f t="shared" si="509"/>
        <v>464.476</v>
      </c>
      <c r="K8078" s="38"/>
      <c r="L8078" s="35">
        <v>152.85</v>
      </c>
      <c r="M8078" s="36">
        <v>119.25</v>
      </c>
      <c r="N8078" s="37">
        <f t="shared" si="510"/>
        <v>272.10000000000002</v>
      </c>
    </row>
    <row r="8079" spans="1:14" ht="15.6" x14ac:dyDescent="0.3">
      <c r="A8079" s="39">
        <v>43802.416666666664</v>
      </c>
      <c r="B8079" s="29">
        <f t="shared" si="507"/>
        <v>12</v>
      </c>
      <c r="C8079" s="34">
        <v>3</v>
      </c>
      <c r="D8079" s="35">
        <v>208.35</v>
      </c>
      <c r="E8079" s="36">
        <v>241.5</v>
      </c>
      <c r="F8079" s="37">
        <f t="shared" si="508"/>
        <v>449.85</v>
      </c>
      <c r="G8079" s="38"/>
      <c r="H8079" s="35">
        <v>285.46699999999998</v>
      </c>
      <c r="I8079" s="36">
        <v>218.80799999999999</v>
      </c>
      <c r="J8079" s="37">
        <f t="shared" si="509"/>
        <v>504.27499999999998</v>
      </c>
      <c r="K8079" s="38"/>
      <c r="L8079" s="35">
        <v>171.15</v>
      </c>
      <c r="M8079" s="36">
        <v>139.65</v>
      </c>
      <c r="N8079" s="37">
        <f t="shared" si="510"/>
        <v>310.8</v>
      </c>
    </row>
    <row r="8080" spans="1:14" ht="15.6" x14ac:dyDescent="0.3">
      <c r="A8080" s="40">
        <v>43802.458333333336</v>
      </c>
      <c r="B8080" s="29">
        <f t="shared" si="507"/>
        <v>12</v>
      </c>
      <c r="C8080" s="34">
        <v>3</v>
      </c>
      <c r="D8080" s="35">
        <v>235.35</v>
      </c>
      <c r="E8080" s="36">
        <v>282.45</v>
      </c>
      <c r="F8080" s="37">
        <f t="shared" si="508"/>
        <v>517.79999999999995</v>
      </c>
      <c r="G8080" s="38"/>
      <c r="H8080" s="35">
        <v>309.11399999999998</v>
      </c>
      <c r="I8080" s="36">
        <v>238.35599999999999</v>
      </c>
      <c r="J8080" s="37">
        <f t="shared" si="509"/>
        <v>547.47</v>
      </c>
      <c r="K8080" s="38"/>
      <c r="L8080" s="35">
        <v>182.55</v>
      </c>
      <c r="M8080" s="36">
        <v>170.55</v>
      </c>
      <c r="N8080" s="37">
        <f t="shared" si="510"/>
        <v>353.1</v>
      </c>
    </row>
    <row r="8081" spans="1:14" ht="15.6" x14ac:dyDescent="0.3">
      <c r="A8081" s="39">
        <v>43802.5</v>
      </c>
      <c r="B8081" s="29">
        <f t="shared" si="507"/>
        <v>12</v>
      </c>
      <c r="C8081" s="34">
        <v>3</v>
      </c>
      <c r="D8081" s="35">
        <v>237.75</v>
      </c>
      <c r="E8081" s="36">
        <v>283.8</v>
      </c>
      <c r="F8081" s="37">
        <f t="shared" si="508"/>
        <v>521.54999999999995</v>
      </c>
      <c r="G8081" s="38"/>
      <c r="H8081" s="35">
        <v>292.36099999999999</v>
      </c>
      <c r="I8081" s="36">
        <v>236.85300000000001</v>
      </c>
      <c r="J8081" s="37">
        <f t="shared" si="509"/>
        <v>529.21399999999994</v>
      </c>
      <c r="K8081" s="38"/>
      <c r="L8081" s="35">
        <v>182.85</v>
      </c>
      <c r="M8081" s="36">
        <v>184.35</v>
      </c>
      <c r="N8081" s="37">
        <f t="shared" si="510"/>
        <v>367.2</v>
      </c>
    </row>
    <row r="8082" spans="1:14" ht="15.6" x14ac:dyDescent="0.3">
      <c r="A8082" s="40">
        <v>43802.541666666664</v>
      </c>
      <c r="B8082" s="29">
        <f t="shared" si="507"/>
        <v>12</v>
      </c>
      <c r="C8082" s="34">
        <v>3</v>
      </c>
      <c r="D8082" s="35">
        <v>248.55</v>
      </c>
      <c r="E8082" s="36">
        <v>278.85000000000002</v>
      </c>
      <c r="F8082" s="37">
        <f t="shared" si="508"/>
        <v>527.40000000000009</v>
      </c>
      <c r="G8082" s="38"/>
      <c r="H8082" s="35">
        <v>291.07100000000003</v>
      </c>
      <c r="I8082" s="36">
        <v>237.541</v>
      </c>
      <c r="J8082" s="37">
        <f t="shared" si="509"/>
        <v>528.61200000000008</v>
      </c>
      <c r="K8082" s="38"/>
      <c r="L8082" s="35">
        <v>188.1</v>
      </c>
      <c r="M8082" s="36">
        <v>171.75</v>
      </c>
      <c r="N8082" s="37">
        <f t="shared" si="510"/>
        <v>359.85</v>
      </c>
    </row>
    <row r="8083" spans="1:14" ht="15.6" x14ac:dyDescent="0.3">
      <c r="A8083" s="39">
        <v>43802.583333333336</v>
      </c>
      <c r="B8083" s="29">
        <f t="shared" si="507"/>
        <v>12</v>
      </c>
      <c r="C8083" s="34">
        <v>3</v>
      </c>
      <c r="D8083" s="35">
        <v>250.35</v>
      </c>
      <c r="E8083" s="36">
        <v>277.35000000000002</v>
      </c>
      <c r="F8083" s="37">
        <f t="shared" si="508"/>
        <v>527.70000000000005</v>
      </c>
      <c r="G8083" s="38"/>
      <c r="H8083" s="35">
        <v>297.70499999999998</v>
      </c>
      <c r="I8083" s="36">
        <v>251.30600000000001</v>
      </c>
      <c r="J8083" s="37">
        <f t="shared" si="509"/>
        <v>549.01099999999997</v>
      </c>
      <c r="K8083" s="38"/>
      <c r="L8083" s="35">
        <v>188.7</v>
      </c>
      <c r="M8083" s="36">
        <v>190.65</v>
      </c>
      <c r="N8083" s="37">
        <f t="shared" si="510"/>
        <v>379.35</v>
      </c>
    </row>
    <row r="8084" spans="1:14" ht="15.6" x14ac:dyDescent="0.3">
      <c r="A8084" s="40">
        <v>43802.625</v>
      </c>
      <c r="B8084" s="29">
        <f t="shared" si="507"/>
        <v>12</v>
      </c>
      <c r="C8084" s="34">
        <v>3</v>
      </c>
      <c r="D8084" s="35">
        <v>251.85</v>
      </c>
      <c r="E8084" s="36">
        <v>286.95</v>
      </c>
      <c r="F8084" s="37">
        <f t="shared" si="508"/>
        <v>538.79999999999995</v>
      </c>
      <c r="G8084" s="38"/>
      <c r="H8084" s="35">
        <v>300.20299999999997</v>
      </c>
      <c r="I8084" s="36">
        <v>244.316</v>
      </c>
      <c r="J8084" s="37">
        <f t="shared" si="509"/>
        <v>544.51900000000001</v>
      </c>
      <c r="K8084" s="38"/>
      <c r="L8084" s="35">
        <v>182.85</v>
      </c>
      <c r="M8084" s="36">
        <v>170.1</v>
      </c>
      <c r="N8084" s="37">
        <f t="shared" si="510"/>
        <v>352.95</v>
      </c>
    </row>
    <row r="8085" spans="1:14" ht="15.6" x14ac:dyDescent="0.3">
      <c r="A8085" s="39">
        <v>43802.666666666664</v>
      </c>
      <c r="B8085" s="29">
        <f t="shared" si="507"/>
        <v>12</v>
      </c>
      <c r="C8085" s="34">
        <v>3</v>
      </c>
      <c r="D8085" s="35">
        <v>246</v>
      </c>
      <c r="E8085" s="36">
        <v>281.25</v>
      </c>
      <c r="F8085" s="37">
        <f t="shared" si="508"/>
        <v>527.25</v>
      </c>
      <c r="G8085" s="38"/>
      <c r="H8085" s="35">
        <v>298.78199999999998</v>
      </c>
      <c r="I8085" s="36">
        <v>239.72</v>
      </c>
      <c r="J8085" s="37">
        <f t="shared" si="509"/>
        <v>538.50199999999995</v>
      </c>
      <c r="K8085" s="38"/>
      <c r="L8085" s="35">
        <v>185.1</v>
      </c>
      <c r="M8085" s="36">
        <v>157.94999999999999</v>
      </c>
      <c r="N8085" s="37">
        <f t="shared" si="510"/>
        <v>343.04999999999995</v>
      </c>
    </row>
    <row r="8086" spans="1:14" ht="15.6" x14ac:dyDescent="0.3">
      <c r="A8086" s="40">
        <v>43802.708333333336</v>
      </c>
      <c r="B8086" s="29">
        <f t="shared" si="507"/>
        <v>12</v>
      </c>
      <c r="C8086" s="34">
        <v>3</v>
      </c>
      <c r="D8086" s="35">
        <v>243.75</v>
      </c>
      <c r="E8086" s="36">
        <v>265.2</v>
      </c>
      <c r="F8086" s="37">
        <f t="shared" si="508"/>
        <v>508.95</v>
      </c>
      <c r="G8086" s="38"/>
      <c r="H8086" s="35">
        <v>298.07299999999998</v>
      </c>
      <c r="I8086" s="36">
        <v>238.327</v>
      </c>
      <c r="J8086" s="37">
        <f t="shared" si="509"/>
        <v>536.4</v>
      </c>
      <c r="K8086" s="38"/>
      <c r="L8086" s="35">
        <v>180.3</v>
      </c>
      <c r="M8086" s="36">
        <v>130.65</v>
      </c>
      <c r="N8086" s="37">
        <f t="shared" si="510"/>
        <v>310.95000000000005</v>
      </c>
    </row>
    <row r="8087" spans="1:14" ht="15.6" x14ac:dyDescent="0.3">
      <c r="A8087" s="39">
        <v>43802.75</v>
      </c>
      <c r="B8087" s="29">
        <f t="shared" si="507"/>
        <v>12</v>
      </c>
      <c r="C8087" s="34">
        <v>3</v>
      </c>
      <c r="D8087" s="35">
        <v>243.9</v>
      </c>
      <c r="E8087" s="36">
        <v>255</v>
      </c>
      <c r="F8087" s="37">
        <f t="shared" si="508"/>
        <v>498.9</v>
      </c>
      <c r="G8087" s="38"/>
      <c r="H8087" s="35">
        <v>288.322</v>
      </c>
      <c r="I8087" s="36">
        <v>229.434</v>
      </c>
      <c r="J8087" s="37">
        <f t="shared" si="509"/>
        <v>517.75599999999997</v>
      </c>
      <c r="K8087" s="38"/>
      <c r="L8087" s="35">
        <v>174</v>
      </c>
      <c r="M8087" s="36">
        <v>153.44999999999999</v>
      </c>
      <c r="N8087" s="37">
        <f t="shared" si="510"/>
        <v>327.45</v>
      </c>
    </row>
    <row r="8088" spans="1:14" ht="15.6" x14ac:dyDescent="0.3">
      <c r="A8088" s="40">
        <v>43802.791666666664</v>
      </c>
      <c r="B8088" s="29">
        <f t="shared" si="507"/>
        <v>12</v>
      </c>
      <c r="C8088" s="34">
        <v>3</v>
      </c>
      <c r="D8088" s="35">
        <v>235.95</v>
      </c>
      <c r="E8088" s="36">
        <v>230.1</v>
      </c>
      <c r="F8088" s="37">
        <f t="shared" si="508"/>
        <v>466.04999999999995</v>
      </c>
      <c r="G8088" s="38"/>
      <c r="H8088" s="35">
        <v>269.65499999999997</v>
      </c>
      <c r="I8088" s="36">
        <v>214.864</v>
      </c>
      <c r="J8088" s="37">
        <f t="shared" si="509"/>
        <v>484.51900000000001</v>
      </c>
      <c r="K8088" s="38"/>
      <c r="L8088" s="35">
        <v>159.30000000000001</v>
      </c>
      <c r="M8088" s="36">
        <v>138.30000000000001</v>
      </c>
      <c r="N8088" s="37">
        <f t="shared" si="510"/>
        <v>297.60000000000002</v>
      </c>
    </row>
    <row r="8089" spans="1:14" ht="15.6" x14ac:dyDescent="0.3">
      <c r="A8089" s="39">
        <v>43802.833333333336</v>
      </c>
      <c r="B8089" s="29">
        <f t="shared" si="507"/>
        <v>12</v>
      </c>
      <c r="C8089" s="34">
        <v>3</v>
      </c>
      <c r="D8089" s="35">
        <v>233.1</v>
      </c>
      <c r="E8089" s="36">
        <v>196.5</v>
      </c>
      <c r="F8089" s="37">
        <f t="shared" si="508"/>
        <v>429.6</v>
      </c>
      <c r="G8089" s="38"/>
      <c r="H8089" s="35">
        <v>180.16</v>
      </c>
      <c r="I8089" s="36">
        <v>182.06800000000001</v>
      </c>
      <c r="J8089" s="37">
        <f t="shared" si="509"/>
        <v>362.22800000000001</v>
      </c>
      <c r="K8089" s="38"/>
      <c r="L8089" s="35">
        <v>126.3</v>
      </c>
      <c r="M8089" s="36">
        <v>93.6</v>
      </c>
      <c r="N8089" s="37">
        <f t="shared" si="510"/>
        <v>219.89999999999998</v>
      </c>
    </row>
    <row r="8090" spans="1:14" ht="15.6" x14ac:dyDescent="0.3">
      <c r="A8090" s="40">
        <v>43802.875</v>
      </c>
      <c r="B8090" s="29">
        <f t="shared" si="507"/>
        <v>12</v>
      </c>
      <c r="C8090" s="34">
        <v>3</v>
      </c>
      <c r="D8090" s="35">
        <v>220.65</v>
      </c>
      <c r="E8090" s="36">
        <v>232.05</v>
      </c>
      <c r="F8090" s="37">
        <f t="shared" si="508"/>
        <v>452.70000000000005</v>
      </c>
      <c r="G8090" s="38"/>
      <c r="H8090" s="35">
        <v>172.501</v>
      </c>
      <c r="I8090" s="36">
        <v>171.49299999999999</v>
      </c>
      <c r="J8090" s="37">
        <f t="shared" si="509"/>
        <v>343.99400000000003</v>
      </c>
      <c r="K8090" s="38"/>
      <c r="L8090" s="35">
        <v>115.2</v>
      </c>
      <c r="M8090" s="36">
        <v>83.7</v>
      </c>
      <c r="N8090" s="37">
        <f t="shared" si="510"/>
        <v>198.9</v>
      </c>
    </row>
    <row r="8091" spans="1:14" ht="15.6" x14ac:dyDescent="0.3">
      <c r="A8091" s="39">
        <v>43802.916666666664</v>
      </c>
      <c r="B8091" s="29">
        <f t="shared" si="507"/>
        <v>12</v>
      </c>
      <c r="C8091" s="34">
        <v>3</v>
      </c>
      <c r="D8091" s="35">
        <v>213.45</v>
      </c>
      <c r="E8091" s="36">
        <v>243.6</v>
      </c>
      <c r="F8091" s="37">
        <f t="shared" si="508"/>
        <v>457.04999999999995</v>
      </c>
      <c r="G8091" s="38"/>
      <c r="H8091" s="35">
        <v>176.16900000000001</v>
      </c>
      <c r="I8091" s="36">
        <v>168.846</v>
      </c>
      <c r="J8091" s="37">
        <f t="shared" si="509"/>
        <v>345.01499999999999</v>
      </c>
      <c r="K8091" s="38"/>
      <c r="L8091" s="35">
        <v>114.15</v>
      </c>
      <c r="M8091" s="36">
        <v>78.150000000000006</v>
      </c>
      <c r="N8091" s="37">
        <f t="shared" si="510"/>
        <v>192.3</v>
      </c>
    </row>
    <row r="8092" spans="1:14" ht="15.6" x14ac:dyDescent="0.3">
      <c r="A8092" s="40">
        <v>43802.958333333336</v>
      </c>
      <c r="B8092" s="29">
        <f t="shared" si="507"/>
        <v>12</v>
      </c>
      <c r="C8092" s="34">
        <v>3</v>
      </c>
      <c r="D8092" s="35">
        <v>194.1</v>
      </c>
      <c r="E8092" s="36">
        <v>225.9</v>
      </c>
      <c r="F8092" s="37">
        <f t="shared" si="508"/>
        <v>420</v>
      </c>
      <c r="G8092" s="38"/>
      <c r="H8092" s="35">
        <v>173.20699999999999</v>
      </c>
      <c r="I8092" s="36">
        <v>158.66200000000001</v>
      </c>
      <c r="J8092" s="37">
        <f t="shared" si="509"/>
        <v>331.86900000000003</v>
      </c>
      <c r="K8092" s="38"/>
      <c r="L8092" s="35">
        <v>112.95</v>
      </c>
      <c r="M8092" s="36">
        <v>75.75</v>
      </c>
      <c r="N8092" s="37">
        <f t="shared" si="510"/>
        <v>188.7</v>
      </c>
    </row>
    <row r="8093" spans="1:14" ht="15.6" x14ac:dyDescent="0.3">
      <c r="A8093" s="39">
        <v>43802</v>
      </c>
      <c r="B8093" s="29">
        <f t="shared" si="507"/>
        <v>12</v>
      </c>
      <c r="C8093" s="34">
        <v>3</v>
      </c>
      <c r="D8093" s="35">
        <v>179.55</v>
      </c>
      <c r="E8093" s="36">
        <v>217.8</v>
      </c>
      <c r="F8093" s="37">
        <f t="shared" si="508"/>
        <v>397.35</v>
      </c>
      <c r="G8093" s="38"/>
      <c r="H8093" s="35">
        <v>174.196</v>
      </c>
      <c r="I8093" s="36">
        <v>159.78800000000001</v>
      </c>
      <c r="J8093" s="37">
        <f t="shared" si="509"/>
        <v>333.98400000000004</v>
      </c>
      <c r="K8093" s="38"/>
      <c r="L8093" s="35">
        <v>105</v>
      </c>
      <c r="M8093" s="36">
        <v>70.8</v>
      </c>
      <c r="N8093" s="37">
        <f t="shared" si="510"/>
        <v>175.8</v>
      </c>
    </row>
    <row r="8094" spans="1:14" ht="15.6" x14ac:dyDescent="0.3">
      <c r="A8094" s="40">
        <v>43803.041666666664</v>
      </c>
      <c r="B8094" s="29">
        <f t="shared" si="507"/>
        <v>12</v>
      </c>
      <c r="C8094" s="34">
        <v>4</v>
      </c>
      <c r="D8094" s="35">
        <v>159.30000000000001</v>
      </c>
      <c r="E8094" s="36">
        <v>206.55</v>
      </c>
      <c r="F8094" s="37">
        <f t="shared" si="508"/>
        <v>365.85</v>
      </c>
      <c r="G8094" s="38"/>
      <c r="H8094" s="35">
        <v>162.488</v>
      </c>
      <c r="I8094" s="36">
        <v>132.55500000000001</v>
      </c>
      <c r="J8094" s="37">
        <f t="shared" si="509"/>
        <v>295.04300000000001</v>
      </c>
      <c r="K8094" s="38"/>
      <c r="L8094" s="35">
        <v>97.35</v>
      </c>
      <c r="M8094" s="36">
        <v>61.5</v>
      </c>
      <c r="N8094" s="37">
        <f t="shared" si="510"/>
        <v>158.85</v>
      </c>
    </row>
    <row r="8095" spans="1:14" ht="15.6" x14ac:dyDescent="0.3">
      <c r="A8095" s="39">
        <v>43803.083333333336</v>
      </c>
      <c r="B8095" s="29">
        <f t="shared" si="507"/>
        <v>12</v>
      </c>
      <c r="C8095" s="34">
        <v>4</v>
      </c>
      <c r="D8095" s="35">
        <v>150.44999999999999</v>
      </c>
      <c r="E8095" s="36">
        <v>126.3</v>
      </c>
      <c r="F8095" s="37">
        <f t="shared" si="508"/>
        <v>276.75</v>
      </c>
      <c r="G8095" s="38"/>
      <c r="H8095" s="35">
        <v>150.10400000000001</v>
      </c>
      <c r="I8095" s="36">
        <v>116.334</v>
      </c>
      <c r="J8095" s="37">
        <f t="shared" si="509"/>
        <v>266.43799999999999</v>
      </c>
      <c r="K8095" s="38"/>
      <c r="L8095" s="35">
        <v>90.15</v>
      </c>
      <c r="M8095" s="36">
        <v>60.75</v>
      </c>
      <c r="N8095" s="37">
        <f t="shared" si="510"/>
        <v>150.9</v>
      </c>
    </row>
    <row r="8096" spans="1:14" ht="15.6" x14ac:dyDescent="0.3">
      <c r="A8096" s="40">
        <v>43803.125</v>
      </c>
      <c r="B8096" s="29">
        <f t="shared" si="507"/>
        <v>12</v>
      </c>
      <c r="C8096" s="34">
        <v>4</v>
      </c>
      <c r="D8096" s="35">
        <v>146.25</v>
      </c>
      <c r="E8096" s="36">
        <v>151.05000000000001</v>
      </c>
      <c r="F8096" s="37">
        <f t="shared" si="508"/>
        <v>297.3</v>
      </c>
      <c r="G8096" s="38"/>
      <c r="H8096" s="35">
        <v>146.79599999999999</v>
      </c>
      <c r="I8096" s="36">
        <v>114.66500000000001</v>
      </c>
      <c r="J8096" s="37">
        <f t="shared" si="509"/>
        <v>261.46100000000001</v>
      </c>
      <c r="K8096" s="38"/>
      <c r="L8096" s="35">
        <v>90.6</v>
      </c>
      <c r="M8096" s="36">
        <v>60.75</v>
      </c>
      <c r="N8096" s="37">
        <f t="shared" si="510"/>
        <v>151.35</v>
      </c>
    </row>
    <row r="8097" spans="1:14" ht="15.6" x14ac:dyDescent="0.3">
      <c r="A8097" s="39">
        <v>43803.166666666664</v>
      </c>
      <c r="B8097" s="29">
        <f t="shared" si="507"/>
        <v>12</v>
      </c>
      <c r="C8097" s="34">
        <v>4</v>
      </c>
      <c r="D8097" s="35">
        <v>144.15</v>
      </c>
      <c r="E8097" s="36">
        <v>172.35</v>
      </c>
      <c r="F8097" s="37">
        <f t="shared" si="508"/>
        <v>316.5</v>
      </c>
      <c r="G8097" s="38"/>
      <c r="H8097" s="35">
        <v>147.149</v>
      </c>
      <c r="I8097" s="36">
        <v>114.396</v>
      </c>
      <c r="J8097" s="37">
        <f t="shared" si="509"/>
        <v>261.54500000000002</v>
      </c>
      <c r="K8097" s="38"/>
      <c r="L8097" s="35">
        <v>91.8</v>
      </c>
      <c r="M8097" s="36">
        <v>61.8</v>
      </c>
      <c r="N8097" s="37">
        <f t="shared" si="510"/>
        <v>153.6</v>
      </c>
    </row>
    <row r="8098" spans="1:14" ht="15.6" x14ac:dyDescent="0.3">
      <c r="A8098" s="40">
        <v>43803.208333333336</v>
      </c>
      <c r="B8098" s="29">
        <f t="shared" si="507"/>
        <v>12</v>
      </c>
      <c r="C8098" s="34">
        <v>4</v>
      </c>
      <c r="D8098" s="35">
        <v>143.25</v>
      </c>
      <c r="E8098" s="36">
        <v>119.25</v>
      </c>
      <c r="F8098" s="37">
        <f t="shared" si="508"/>
        <v>262.5</v>
      </c>
      <c r="G8098" s="38"/>
      <c r="H8098" s="35">
        <v>153.87</v>
      </c>
      <c r="I8098" s="36">
        <v>114.15300000000001</v>
      </c>
      <c r="J8098" s="37">
        <f t="shared" si="509"/>
        <v>268.02300000000002</v>
      </c>
      <c r="K8098" s="38"/>
      <c r="L8098" s="35">
        <v>90.75</v>
      </c>
      <c r="M8098" s="36">
        <v>60.3</v>
      </c>
      <c r="N8098" s="37">
        <f t="shared" si="510"/>
        <v>151.05000000000001</v>
      </c>
    </row>
    <row r="8099" spans="1:14" ht="15.6" x14ac:dyDescent="0.3">
      <c r="A8099" s="39">
        <v>43803.25</v>
      </c>
      <c r="B8099" s="29">
        <f t="shared" si="507"/>
        <v>12</v>
      </c>
      <c r="C8099" s="34">
        <v>4</v>
      </c>
      <c r="D8099" s="35">
        <v>143.1</v>
      </c>
      <c r="E8099" s="36">
        <v>185.4</v>
      </c>
      <c r="F8099" s="37">
        <f t="shared" si="508"/>
        <v>328.5</v>
      </c>
      <c r="G8099" s="38"/>
      <c r="H8099" s="35">
        <v>163.91399999999999</v>
      </c>
      <c r="I8099" s="36">
        <v>124.711</v>
      </c>
      <c r="J8099" s="37">
        <f t="shared" si="509"/>
        <v>288.625</v>
      </c>
      <c r="K8099" s="38"/>
      <c r="L8099" s="35">
        <v>92.7</v>
      </c>
      <c r="M8099" s="36">
        <v>60.3</v>
      </c>
      <c r="N8099" s="37">
        <f t="shared" si="510"/>
        <v>153</v>
      </c>
    </row>
    <row r="8100" spans="1:14" ht="15.6" x14ac:dyDescent="0.3">
      <c r="A8100" s="40">
        <v>43803.291666666664</v>
      </c>
      <c r="B8100" s="29">
        <f t="shared" si="507"/>
        <v>12</v>
      </c>
      <c r="C8100" s="34">
        <v>4</v>
      </c>
      <c r="D8100" s="35">
        <v>143.1</v>
      </c>
      <c r="E8100" s="36">
        <v>186.45</v>
      </c>
      <c r="F8100" s="37">
        <f t="shared" si="508"/>
        <v>329.54999999999995</v>
      </c>
      <c r="G8100" s="38"/>
      <c r="H8100" s="35">
        <v>182.18799999999999</v>
      </c>
      <c r="I8100" s="36">
        <v>135.46199999999999</v>
      </c>
      <c r="J8100" s="37">
        <f t="shared" si="509"/>
        <v>317.64999999999998</v>
      </c>
      <c r="K8100" s="38"/>
      <c r="L8100" s="35">
        <v>97.05</v>
      </c>
      <c r="M8100" s="36">
        <v>61.35</v>
      </c>
      <c r="N8100" s="37">
        <f t="shared" si="510"/>
        <v>158.4</v>
      </c>
    </row>
    <row r="8101" spans="1:14" ht="15.6" x14ac:dyDescent="0.3">
      <c r="A8101" s="39">
        <v>43803.333333333336</v>
      </c>
      <c r="B8101" s="29">
        <f t="shared" si="507"/>
        <v>12</v>
      </c>
      <c r="C8101" s="34">
        <v>4</v>
      </c>
      <c r="D8101" s="35">
        <v>149.55000000000001</v>
      </c>
      <c r="E8101" s="36">
        <v>169.65</v>
      </c>
      <c r="F8101" s="37">
        <f t="shared" si="508"/>
        <v>319.20000000000005</v>
      </c>
      <c r="G8101" s="38"/>
      <c r="H8101" s="35">
        <v>181.05699999999999</v>
      </c>
      <c r="I8101" s="36">
        <v>142.13999999999999</v>
      </c>
      <c r="J8101" s="37">
        <f t="shared" si="509"/>
        <v>323.197</v>
      </c>
      <c r="K8101" s="38"/>
      <c r="L8101" s="35">
        <v>106.65</v>
      </c>
      <c r="M8101" s="36">
        <v>72.75</v>
      </c>
      <c r="N8101" s="37">
        <f t="shared" si="510"/>
        <v>179.4</v>
      </c>
    </row>
    <row r="8102" spans="1:14" ht="15.6" x14ac:dyDescent="0.3">
      <c r="A8102" s="40">
        <v>43803.375</v>
      </c>
      <c r="B8102" s="29">
        <f t="shared" si="507"/>
        <v>12</v>
      </c>
      <c r="C8102" s="34">
        <v>4</v>
      </c>
      <c r="D8102" s="35">
        <v>186.6</v>
      </c>
      <c r="E8102" s="36">
        <v>279.14999999999998</v>
      </c>
      <c r="F8102" s="37">
        <f t="shared" si="508"/>
        <v>465.75</v>
      </c>
      <c r="G8102" s="38"/>
      <c r="H8102" s="35">
        <v>262.23099999999999</v>
      </c>
      <c r="I8102" s="36">
        <v>188.90199999999999</v>
      </c>
      <c r="J8102" s="37">
        <f t="shared" si="509"/>
        <v>451.13299999999998</v>
      </c>
      <c r="K8102" s="38"/>
      <c r="L8102" s="35">
        <v>151.05000000000001</v>
      </c>
      <c r="M8102" s="36">
        <v>128.25</v>
      </c>
      <c r="N8102" s="37">
        <f t="shared" si="510"/>
        <v>279.3</v>
      </c>
    </row>
    <row r="8103" spans="1:14" ht="15.6" x14ac:dyDescent="0.3">
      <c r="A8103" s="39">
        <v>43803.416666666664</v>
      </c>
      <c r="B8103" s="29">
        <f t="shared" si="507"/>
        <v>12</v>
      </c>
      <c r="C8103" s="34">
        <v>4</v>
      </c>
      <c r="D8103" s="35">
        <v>208.35</v>
      </c>
      <c r="E8103" s="36">
        <v>256.95</v>
      </c>
      <c r="F8103" s="37">
        <f t="shared" si="508"/>
        <v>465.29999999999995</v>
      </c>
      <c r="G8103" s="38"/>
      <c r="H8103" s="35">
        <v>284.68299999999999</v>
      </c>
      <c r="I8103" s="36">
        <v>220.821</v>
      </c>
      <c r="J8103" s="37">
        <f t="shared" si="509"/>
        <v>505.50400000000002</v>
      </c>
      <c r="K8103" s="38"/>
      <c r="L8103" s="35">
        <v>168.15</v>
      </c>
      <c r="M8103" s="36">
        <v>119.1</v>
      </c>
      <c r="N8103" s="37">
        <f t="shared" si="510"/>
        <v>287.25</v>
      </c>
    </row>
    <row r="8104" spans="1:14" ht="15.6" x14ac:dyDescent="0.3">
      <c r="A8104" s="40">
        <v>43803.458333333336</v>
      </c>
      <c r="B8104" s="29">
        <f t="shared" si="507"/>
        <v>12</v>
      </c>
      <c r="C8104" s="34">
        <v>4</v>
      </c>
      <c r="D8104" s="35">
        <v>231.45</v>
      </c>
      <c r="E8104" s="36">
        <v>275.7</v>
      </c>
      <c r="F8104" s="37">
        <f t="shared" si="508"/>
        <v>507.15</v>
      </c>
      <c r="G8104" s="38"/>
      <c r="H8104" s="35">
        <v>288.03899999999999</v>
      </c>
      <c r="I8104" s="36">
        <v>236.89500000000001</v>
      </c>
      <c r="J8104" s="37">
        <f t="shared" si="509"/>
        <v>524.93399999999997</v>
      </c>
      <c r="K8104" s="38"/>
      <c r="L8104" s="35">
        <v>182.85</v>
      </c>
      <c r="M8104" s="36">
        <v>136.35</v>
      </c>
      <c r="N8104" s="37">
        <f t="shared" si="510"/>
        <v>319.2</v>
      </c>
    </row>
    <row r="8105" spans="1:14" ht="15.6" x14ac:dyDescent="0.3">
      <c r="A8105" s="39">
        <v>43803.5</v>
      </c>
      <c r="B8105" s="29">
        <f t="shared" si="507"/>
        <v>12</v>
      </c>
      <c r="C8105" s="34">
        <v>4</v>
      </c>
      <c r="D8105" s="35">
        <v>236.4</v>
      </c>
      <c r="E8105" s="36">
        <v>323.10000000000002</v>
      </c>
      <c r="F8105" s="37">
        <f t="shared" si="508"/>
        <v>559.5</v>
      </c>
      <c r="G8105" s="38"/>
      <c r="H8105" s="35">
        <v>282.89299999999997</v>
      </c>
      <c r="I8105" s="36">
        <v>245.07300000000001</v>
      </c>
      <c r="J8105" s="37">
        <f t="shared" si="509"/>
        <v>527.96600000000001</v>
      </c>
      <c r="K8105" s="38"/>
      <c r="L8105" s="35">
        <v>188.85</v>
      </c>
      <c r="M8105" s="36">
        <v>149.4</v>
      </c>
      <c r="N8105" s="37">
        <f t="shared" si="510"/>
        <v>338.25</v>
      </c>
    </row>
    <row r="8106" spans="1:14" ht="15.6" x14ac:dyDescent="0.3">
      <c r="A8106" s="40">
        <v>43803.541666666664</v>
      </c>
      <c r="B8106" s="29">
        <f t="shared" si="507"/>
        <v>12</v>
      </c>
      <c r="C8106" s="34">
        <v>4</v>
      </c>
      <c r="D8106" s="35">
        <v>248.25</v>
      </c>
      <c r="E8106" s="36">
        <v>297.45</v>
      </c>
      <c r="F8106" s="37">
        <f t="shared" si="508"/>
        <v>545.70000000000005</v>
      </c>
      <c r="G8106" s="38"/>
      <c r="H8106" s="35">
        <v>284.17899999999997</v>
      </c>
      <c r="I8106" s="36">
        <v>245.09399999999999</v>
      </c>
      <c r="J8106" s="37">
        <f t="shared" si="509"/>
        <v>529.27299999999991</v>
      </c>
      <c r="K8106" s="38"/>
      <c r="L8106" s="35">
        <v>190.5</v>
      </c>
      <c r="M8106" s="36">
        <v>137.4</v>
      </c>
      <c r="N8106" s="37">
        <f t="shared" si="510"/>
        <v>327.9</v>
      </c>
    </row>
    <row r="8107" spans="1:14" ht="15.6" x14ac:dyDescent="0.3">
      <c r="A8107" s="39">
        <v>43803.583333333336</v>
      </c>
      <c r="B8107" s="29">
        <f t="shared" si="507"/>
        <v>12</v>
      </c>
      <c r="C8107" s="34">
        <v>4</v>
      </c>
      <c r="D8107" s="35">
        <v>253.65</v>
      </c>
      <c r="E8107" s="36">
        <v>286.95</v>
      </c>
      <c r="F8107" s="37">
        <f t="shared" si="508"/>
        <v>540.6</v>
      </c>
      <c r="G8107" s="38"/>
      <c r="H8107" s="35">
        <v>284.65100000000001</v>
      </c>
      <c r="I8107" s="36">
        <v>250.87700000000001</v>
      </c>
      <c r="J8107" s="37">
        <f t="shared" si="509"/>
        <v>535.52800000000002</v>
      </c>
      <c r="K8107" s="38"/>
      <c r="L8107" s="35">
        <v>197.25</v>
      </c>
      <c r="M8107" s="36">
        <v>153.15</v>
      </c>
      <c r="N8107" s="37">
        <f t="shared" si="510"/>
        <v>350.4</v>
      </c>
    </row>
    <row r="8108" spans="1:14" ht="15.6" x14ac:dyDescent="0.3">
      <c r="A8108" s="40">
        <v>43803.625</v>
      </c>
      <c r="B8108" s="29">
        <f t="shared" si="507"/>
        <v>12</v>
      </c>
      <c r="C8108" s="34">
        <v>4</v>
      </c>
      <c r="D8108" s="35">
        <v>263.7</v>
      </c>
      <c r="E8108" s="36">
        <v>307.64999999999998</v>
      </c>
      <c r="F8108" s="37">
        <f t="shared" si="508"/>
        <v>571.34999999999991</v>
      </c>
      <c r="G8108" s="38"/>
      <c r="H8108" s="35">
        <v>295.82799999999997</v>
      </c>
      <c r="I8108" s="36">
        <v>246.85900000000001</v>
      </c>
      <c r="J8108" s="37">
        <f t="shared" si="509"/>
        <v>542.68700000000001</v>
      </c>
      <c r="K8108" s="38"/>
      <c r="L8108" s="35">
        <v>197.55</v>
      </c>
      <c r="M8108" s="36">
        <v>160.65</v>
      </c>
      <c r="N8108" s="37">
        <f t="shared" si="510"/>
        <v>358.20000000000005</v>
      </c>
    </row>
    <row r="8109" spans="1:14" ht="15.6" x14ac:dyDescent="0.3">
      <c r="A8109" s="39">
        <v>43803.666666666664</v>
      </c>
      <c r="B8109" s="29">
        <f t="shared" si="507"/>
        <v>12</v>
      </c>
      <c r="C8109" s="34">
        <v>4</v>
      </c>
      <c r="D8109" s="35">
        <v>264.60000000000002</v>
      </c>
      <c r="E8109" s="36">
        <v>296.7</v>
      </c>
      <c r="F8109" s="37">
        <f t="shared" si="508"/>
        <v>561.29999999999995</v>
      </c>
      <c r="G8109" s="38"/>
      <c r="H8109" s="35">
        <v>297.41899999999998</v>
      </c>
      <c r="I8109" s="36">
        <v>244.18100000000001</v>
      </c>
      <c r="J8109" s="37">
        <f t="shared" si="509"/>
        <v>541.6</v>
      </c>
      <c r="K8109" s="38"/>
      <c r="L8109" s="35">
        <v>195</v>
      </c>
      <c r="M8109" s="36">
        <v>148.05000000000001</v>
      </c>
      <c r="N8109" s="37">
        <f t="shared" si="510"/>
        <v>343.05</v>
      </c>
    </row>
    <row r="8110" spans="1:14" ht="15.6" x14ac:dyDescent="0.3">
      <c r="A8110" s="40">
        <v>43803.708333333336</v>
      </c>
      <c r="B8110" s="29">
        <f t="shared" si="507"/>
        <v>12</v>
      </c>
      <c r="C8110" s="34">
        <v>4</v>
      </c>
      <c r="D8110" s="35">
        <v>256.95</v>
      </c>
      <c r="E8110" s="36">
        <v>267.45</v>
      </c>
      <c r="F8110" s="37">
        <f t="shared" si="508"/>
        <v>524.4</v>
      </c>
      <c r="G8110" s="38"/>
      <c r="H8110" s="35">
        <v>288.77999999999997</v>
      </c>
      <c r="I8110" s="36">
        <v>242.78899999999999</v>
      </c>
      <c r="J8110" s="37">
        <f t="shared" si="509"/>
        <v>531.56899999999996</v>
      </c>
      <c r="K8110" s="38"/>
      <c r="L8110" s="35">
        <v>181.05</v>
      </c>
      <c r="M8110" s="36">
        <v>144.44999999999999</v>
      </c>
      <c r="N8110" s="37">
        <f t="shared" si="510"/>
        <v>325.5</v>
      </c>
    </row>
    <row r="8111" spans="1:14" ht="15.6" x14ac:dyDescent="0.3">
      <c r="A8111" s="39">
        <v>43803.75</v>
      </c>
      <c r="B8111" s="29">
        <f t="shared" si="507"/>
        <v>12</v>
      </c>
      <c r="C8111" s="34">
        <v>4</v>
      </c>
      <c r="D8111" s="35">
        <v>251.1</v>
      </c>
      <c r="E8111" s="36">
        <v>251.4</v>
      </c>
      <c r="F8111" s="37">
        <f t="shared" si="508"/>
        <v>502.5</v>
      </c>
      <c r="G8111" s="38"/>
      <c r="H8111" s="35">
        <v>277.95299999999997</v>
      </c>
      <c r="I8111" s="36">
        <v>235.161</v>
      </c>
      <c r="J8111" s="37">
        <f t="shared" si="509"/>
        <v>513.11400000000003</v>
      </c>
      <c r="K8111" s="38"/>
      <c r="L8111" s="35">
        <v>174.9</v>
      </c>
      <c r="M8111" s="36">
        <v>144</v>
      </c>
      <c r="N8111" s="37">
        <f t="shared" si="510"/>
        <v>318.89999999999998</v>
      </c>
    </row>
    <row r="8112" spans="1:14" ht="15.6" x14ac:dyDescent="0.3">
      <c r="A8112" s="40">
        <v>43803.791666666664</v>
      </c>
      <c r="B8112" s="29">
        <f t="shared" si="507"/>
        <v>12</v>
      </c>
      <c r="C8112" s="34">
        <v>4</v>
      </c>
      <c r="D8112" s="35">
        <v>240.3</v>
      </c>
      <c r="E8112" s="36">
        <v>226.8</v>
      </c>
      <c r="F8112" s="37">
        <f t="shared" si="508"/>
        <v>467.1</v>
      </c>
      <c r="G8112" s="38"/>
      <c r="H8112" s="35">
        <v>262.56700000000001</v>
      </c>
      <c r="I8112" s="36">
        <v>213.54599999999999</v>
      </c>
      <c r="J8112" s="37">
        <f t="shared" si="509"/>
        <v>476.113</v>
      </c>
      <c r="K8112" s="38"/>
      <c r="L8112" s="35">
        <v>162</v>
      </c>
      <c r="M8112" s="36">
        <v>135.44999999999999</v>
      </c>
      <c r="N8112" s="37">
        <f t="shared" si="510"/>
        <v>297.45</v>
      </c>
    </row>
    <row r="8113" spans="1:14" ht="15.6" x14ac:dyDescent="0.3">
      <c r="A8113" s="39">
        <v>43803.833333333336</v>
      </c>
      <c r="B8113" s="29">
        <f t="shared" si="507"/>
        <v>12</v>
      </c>
      <c r="C8113" s="34">
        <v>4</v>
      </c>
      <c r="D8113" s="35">
        <v>220.8</v>
      </c>
      <c r="E8113" s="36">
        <v>195.75</v>
      </c>
      <c r="F8113" s="37">
        <f t="shared" si="508"/>
        <v>416.55</v>
      </c>
      <c r="G8113" s="38"/>
      <c r="H8113" s="35">
        <v>184.00299999999999</v>
      </c>
      <c r="I8113" s="36">
        <v>181.566</v>
      </c>
      <c r="J8113" s="37">
        <f t="shared" si="509"/>
        <v>365.56899999999996</v>
      </c>
      <c r="K8113" s="38"/>
      <c r="L8113" s="35">
        <v>123.3</v>
      </c>
      <c r="M8113" s="36">
        <v>93.9</v>
      </c>
      <c r="N8113" s="37">
        <f t="shared" si="510"/>
        <v>217.2</v>
      </c>
    </row>
    <row r="8114" spans="1:14" ht="15.6" x14ac:dyDescent="0.3">
      <c r="A8114" s="40">
        <v>43803.875</v>
      </c>
      <c r="B8114" s="29">
        <f t="shared" si="507"/>
        <v>12</v>
      </c>
      <c r="C8114" s="34">
        <v>4</v>
      </c>
      <c r="D8114" s="35">
        <v>222</v>
      </c>
      <c r="E8114" s="36">
        <v>184.2</v>
      </c>
      <c r="F8114" s="37">
        <f t="shared" si="508"/>
        <v>406.2</v>
      </c>
      <c r="G8114" s="38"/>
      <c r="H8114" s="35">
        <v>178.15899999999999</v>
      </c>
      <c r="I8114" s="36">
        <v>173.22200000000001</v>
      </c>
      <c r="J8114" s="37">
        <f t="shared" si="509"/>
        <v>351.38099999999997</v>
      </c>
      <c r="K8114" s="38"/>
      <c r="L8114" s="35">
        <v>115.65</v>
      </c>
      <c r="M8114" s="36">
        <v>91.35</v>
      </c>
      <c r="N8114" s="37">
        <f t="shared" si="510"/>
        <v>207</v>
      </c>
    </row>
    <row r="8115" spans="1:14" ht="15.6" x14ac:dyDescent="0.3">
      <c r="A8115" s="39">
        <v>43803.916666666664</v>
      </c>
      <c r="B8115" s="29">
        <f t="shared" si="507"/>
        <v>12</v>
      </c>
      <c r="C8115" s="34">
        <v>4</v>
      </c>
      <c r="D8115" s="35">
        <v>216.45</v>
      </c>
      <c r="E8115" s="36">
        <v>176.4</v>
      </c>
      <c r="F8115" s="37">
        <f t="shared" si="508"/>
        <v>392.85</v>
      </c>
      <c r="G8115" s="38"/>
      <c r="H8115" s="35">
        <v>175.15899999999999</v>
      </c>
      <c r="I8115" s="36">
        <v>165.31</v>
      </c>
      <c r="J8115" s="37">
        <f t="shared" si="509"/>
        <v>340.46899999999999</v>
      </c>
      <c r="K8115" s="38"/>
      <c r="L8115" s="35">
        <v>112.65</v>
      </c>
      <c r="M8115" s="36">
        <v>86.85</v>
      </c>
      <c r="N8115" s="37">
        <f t="shared" si="510"/>
        <v>199.5</v>
      </c>
    </row>
    <row r="8116" spans="1:14" ht="15.6" x14ac:dyDescent="0.3">
      <c r="A8116" s="40">
        <v>43803.958333333336</v>
      </c>
      <c r="B8116" s="29">
        <f t="shared" si="507"/>
        <v>12</v>
      </c>
      <c r="C8116" s="34">
        <v>4</v>
      </c>
      <c r="D8116" s="35">
        <v>185.4</v>
      </c>
      <c r="E8116" s="36">
        <v>156.30000000000001</v>
      </c>
      <c r="F8116" s="37">
        <f t="shared" si="508"/>
        <v>341.70000000000005</v>
      </c>
      <c r="G8116" s="38"/>
      <c r="H8116" s="35">
        <v>175.18199999999999</v>
      </c>
      <c r="I8116" s="36">
        <v>156.76900000000001</v>
      </c>
      <c r="J8116" s="37">
        <f t="shared" si="509"/>
        <v>331.95100000000002</v>
      </c>
      <c r="K8116" s="38"/>
      <c r="L8116" s="35">
        <v>107.4</v>
      </c>
      <c r="M8116" s="36">
        <v>85.5</v>
      </c>
      <c r="N8116" s="37">
        <f t="shared" si="510"/>
        <v>192.9</v>
      </c>
    </row>
    <row r="8117" spans="1:14" ht="15.6" x14ac:dyDescent="0.3">
      <c r="A8117" s="39">
        <v>43803</v>
      </c>
      <c r="B8117" s="29">
        <f t="shared" si="507"/>
        <v>12</v>
      </c>
      <c r="C8117" s="34">
        <v>4</v>
      </c>
      <c r="D8117" s="35">
        <v>171.6</v>
      </c>
      <c r="E8117" s="36">
        <v>150.75</v>
      </c>
      <c r="F8117" s="37">
        <f t="shared" si="508"/>
        <v>322.35000000000002</v>
      </c>
      <c r="G8117" s="38"/>
      <c r="H8117" s="35">
        <v>170.66800000000001</v>
      </c>
      <c r="I8117" s="36">
        <v>156.30000000000001</v>
      </c>
      <c r="J8117" s="37">
        <f t="shared" si="509"/>
        <v>326.96800000000002</v>
      </c>
      <c r="K8117" s="38"/>
      <c r="L8117" s="35">
        <v>106.8</v>
      </c>
      <c r="M8117" s="36">
        <v>79.349999999999994</v>
      </c>
      <c r="N8117" s="37">
        <f t="shared" si="510"/>
        <v>186.14999999999998</v>
      </c>
    </row>
    <row r="8118" spans="1:14" ht="15.6" x14ac:dyDescent="0.3">
      <c r="A8118" s="40">
        <v>43804.041666666664</v>
      </c>
      <c r="B8118" s="29">
        <f t="shared" si="507"/>
        <v>12</v>
      </c>
      <c r="C8118" s="34">
        <v>5</v>
      </c>
      <c r="D8118" s="35">
        <v>160.35</v>
      </c>
      <c r="E8118" s="36">
        <v>142.65</v>
      </c>
      <c r="F8118" s="37">
        <f t="shared" si="508"/>
        <v>303</v>
      </c>
      <c r="G8118" s="38"/>
      <c r="H8118" s="35">
        <v>164.35599999999999</v>
      </c>
      <c r="I8118" s="36">
        <v>126.06</v>
      </c>
      <c r="J8118" s="37">
        <f t="shared" si="509"/>
        <v>290.416</v>
      </c>
      <c r="K8118" s="38"/>
      <c r="L8118" s="35">
        <v>98.4</v>
      </c>
      <c r="M8118" s="36">
        <v>76.2</v>
      </c>
      <c r="N8118" s="37">
        <f t="shared" si="510"/>
        <v>174.60000000000002</v>
      </c>
    </row>
    <row r="8119" spans="1:14" ht="15.6" x14ac:dyDescent="0.3">
      <c r="A8119" s="39">
        <v>43804.083333333336</v>
      </c>
      <c r="B8119" s="29">
        <f t="shared" si="507"/>
        <v>12</v>
      </c>
      <c r="C8119" s="34">
        <v>5</v>
      </c>
      <c r="D8119" s="35">
        <v>144.6</v>
      </c>
      <c r="E8119" s="36">
        <v>124.35</v>
      </c>
      <c r="F8119" s="37">
        <f t="shared" si="508"/>
        <v>268.95</v>
      </c>
      <c r="G8119" s="38"/>
      <c r="H8119" s="35">
        <v>154.33699999999999</v>
      </c>
      <c r="I8119" s="36">
        <v>110.181</v>
      </c>
      <c r="J8119" s="37">
        <f t="shared" si="509"/>
        <v>264.51799999999997</v>
      </c>
      <c r="K8119" s="38"/>
      <c r="L8119" s="35">
        <v>97.05</v>
      </c>
      <c r="M8119" s="36">
        <v>76.8</v>
      </c>
      <c r="N8119" s="37">
        <f t="shared" si="510"/>
        <v>173.85</v>
      </c>
    </row>
    <row r="8120" spans="1:14" ht="15.6" x14ac:dyDescent="0.3">
      <c r="A8120" s="40">
        <v>43804.125</v>
      </c>
      <c r="B8120" s="29">
        <f t="shared" si="507"/>
        <v>12</v>
      </c>
      <c r="C8120" s="34">
        <v>5</v>
      </c>
      <c r="D8120" s="35">
        <v>139.05000000000001</v>
      </c>
      <c r="E8120" s="36">
        <v>117</v>
      </c>
      <c r="F8120" s="37">
        <f t="shared" si="508"/>
        <v>256.05</v>
      </c>
      <c r="G8120" s="38"/>
      <c r="H8120" s="35">
        <v>147.93299999999999</v>
      </c>
      <c r="I8120" s="36">
        <v>118.327</v>
      </c>
      <c r="J8120" s="37">
        <f t="shared" si="509"/>
        <v>266.26</v>
      </c>
      <c r="K8120" s="38"/>
      <c r="L8120" s="35">
        <v>97.5</v>
      </c>
      <c r="M8120" s="36">
        <v>77.25</v>
      </c>
      <c r="N8120" s="37">
        <f t="shared" si="510"/>
        <v>174.75</v>
      </c>
    </row>
    <row r="8121" spans="1:14" ht="15.6" x14ac:dyDescent="0.3">
      <c r="A8121" s="39">
        <v>43804.166666666664</v>
      </c>
      <c r="B8121" s="29">
        <f t="shared" si="507"/>
        <v>12</v>
      </c>
      <c r="C8121" s="34">
        <v>5</v>
      </c>
      <c r="D8121" s="35">
        <v>136.80000000000001</v>
      </c>
      <c r="E8121" s="36">
        <v>116.7</v>
      </c>
      <c r="F8121" s="37">
        <f t="shared" si="508"/>
        <v>253.5</v>
      </c>
      <c r="G8121" s="38"/>
      <c r="H8121" s="35">
        <v>146.608</v>
      </c>
      <c r="I8121" s="36">
        <v>116.371</v>
      </c>
      <c r="J8121" s="37">
        <f t="shared" si="509"/>
        <v>262.97899999999998</v>
      </c>
      <c r="K8121" s="38"/>
      <c r="L8121" s="35">
        <v>96.75</v>
      </c>
      <c r="M8121" s="36">
        <v>77.400000000000006</v>
      </c>
      <c r="N8121" s="37">
        <f t="shared" si="510"/>
        <v>174.15</v>
      </c>
    </row>
    <row r="8122" spans="1:14" ht="15.6" x14ac:dyDescent="0.3">
      <c r="A8122" s="40">
        <v>43804.208333333336</v>
      </c>
      <c r="B8122" s="29">
        <f t="shared" si="507"/>
        <v>12</v>
      </c>
      <c r="C8122" s="34">
        <v>5</v>
      </c>
      <c r="D8122" s="35">
        <v>135.6</v>
      </c>
      <c r="E8122" s="36">
        <v>112.8</v>
      </c>
      <c r="F8122" s="37">
        <f t="shared" si="508"/>
        <v>248.39999999999998</v>
      </c>
      <c r="G8122" s="38"/>
      <c r="H8122" s="35">
        <v>145.524</v>
      </c>
      <c r="I8122" s="36">
        <v>118.79900000000001</v>
      </c>
      <c r="J8122" s="37">
        <f t="shared" si="509"/>
        <v>264.32299999999998</v>
      </c>
      <c r="K8122" s="38"/>
      <c r="L8122" s="35">
        <v>97.8</v>
      </c>
      <c r="M8122" s="36">
        <v>76.2</v>
      </c>
      <c r="N8122" s="37">
        <f t="shared" si="510"/>
        <v>174</v>
      </c>
    </row>
    <row r="8123" spans="1:14" ht="15.6" x14ac:dyDescent="0.3">
      <c r="A8123" s="39">
        <v>43804.25</v>
      </c>
      <c r="B8123" s="29">
        <f t="shared" si="507"/>
        <v>12</v>
      </c>
      <c r="C8123" s="34">
        <v>5</v>
      </c>
      <c r="D8123" s="35">
        <v>139.35</v>
      </c>
      <c r="E8123" s="36">
        <v>122.85</v>
      </c>
      <c r="F8123" s="37">
        <f t="shared" si="508"/>
        <v>262.2</v>
      </c>
      <c r="G8123" s="38"/>
      <c r="H8123" s="35">
        <v>164.881</v>
      </c>
      <c r="I8123" s="36">
        <v>127</v>
      </c>
      <c r="J8123" s="37">
        <f t="shared" si="509"/>
        <v>291.88099999999997</v>
      </c>
      <c r="K8123" s="38"/>
      <c r="L8123" s="35">
        <v>98.7</v>
      </c>
      <c r="M8123" s="36">
        <v>76.349999999999994</v>
      </c>
      <c r="N8123" s="37">
        <f t="shared" si="510"/>
        <v>175.05</v>
      </c>
    </row>
    <row r="8124" spans="1:14" ht="15.6" x14ac:dyDescent="0.3">
      <c r="A8124" s="40">
        <v>43804.291666666664</v>
      </c>
      <c r="B8124" s="29">
        <f t="shared" si="507"/>
        <v>12</v>
      </c>
      <c r="C8124" s="34">
        <v>5</v>
      </c>
      <c r="D8124" s="35">
        <v>137.55000000000001</v>
      </c>
      <c r="E8124" s="36">
        <v>141.15</v>
      </c>
      <c r="F8124" s="37">
        <f t="shared" si="508"/>
        <v>278.70000000000005</v>
      </c>
      <c r="G8124" s="38"/>
      <c r="H8124" s="35">
        <v>184.798</v>
      </c>
      <c r="I8124" s="36">
        <v>139.25399999999999</v>
      </c>
      <c r="J8124" s="37">
        <f t="shared" si="509"/>
        <v>324.05200000000002</v>
      </c>
      <c r="K8124" s="38"/>
      <c r="L8124" s="35">
        <v>106.5</v>
      </c>
      <c r="M8124" s="36">
        <v>78.599999999999994</v>
      </c>
      <c r="N8124" s="37">
        <f t="shared" si="510"/>
        <v>185.1</v>
      </c>
    </row>
    <row r="8125" spans="1:14" ht="15.6" x14ac:dyDescent="0.3">
      <c r="A8125" s="39">
        <v>43804.333333333336</v>
      </c>
      <c r="B8125" s="29">
        <f t="shared" si="507"/>
        <v>12</v>
      </c>
      <c r="C8125" s="34">
        <v>5</v>
      </c>
      <c r="D8125" s="35">
        <v>150.6</v>
      </c>
      <c r="E8125" s="36">
        <v>177.45</v>
      </c>
      <c r="F8125" s="37">
        <f t="shared" si="508"/>
        <v>328.04999999999995</v>
      </c>
      <c r="G8125" s="38"/>
      <c r="H8125" s="35">
        <v>182.946</v>
      </c>
      <c r="I8125" s="36">
        <v>146.74299999999999</v>
      </c>
      <c r="J8125" s="37">
        <f t="shared" si="509"/>
        <v>329.68899999999996</v>
      </c>
      <c r="K8125" s="38"/>
      <c r="L8125" s="35">
        <v>113.7</v>
      </c>
      <c r="M8125" s="36">
        <v>85.95</v>
      </c>
      <c r="N8125" s="37">
        <f t="shared" si="510"/>
        <v>199.65</v>
      </c>
    </row>
    <row r="8126" spans="1:14" ht="15.6" x14ac:dyDescent="0.3">
      <c r="A8126" s="40">
        <v>43804.375</v>
      </c>
      <c r="B8126" s="29">
        <f t="shared" si="507"/>
        <v>12</v>
      </c>
      <c r="C8126" s="34">
        <v>5</v>
      </c>
      <c r="D8126" s="35">
        <v>192.3</v>
      </c>
      <c r="E8126" s="36">
        <v>207.3</v>
      </c>
      <c r="F8126" s="37">
        <f t="shared" si="508"/>
        <v>399.6</v>
      </c>
      <c r="G8126" s="38"/>
      <c r="H8126" s="35">
        <v>271.173</v>
      </c>
      <c r="I8126" s="36">
        <v>188.22399999999999</v>
      </c>
      <c r="J8126" s="37">
        <f t="shared" si="509"/>
        <v>459.39699999999999</v>
      </c>
      <c r="K8126" s="38"/>
      <c r="L8126" s="35">
        <v>153.9</v>
      </c>
      <c r="M8126" s="36">
        <v>122.55</v>
      </c>
      <c r="N8126" s="37">
        <f t="shared" si="510"/>
        <v>276.45</v>
      </c>
    </row>
    <row r="8127" spans="1:14" ht="15.6" x14ac:dyDescent="0.3">
      <c r="A8127" s="39">
        <v>43804.416666666664</v>
      </c>
      <c r="B8127" s="29">
        <f t="shared" si="507"/>
        <v>12</v>
      </c>
      <c r="C8127" s="34">
        <v>5</v>
      </c>
      <c r="D8127" s="35">
        <v>223.95</v>
      </c>
      <c r="E8127" s="36">
        <v>231.9</v>
      </c>
      <c r="F8127" s="37">
        <f t="shared" si="508"/>
        <v>455.85</v>
      </c>
      <c r="G8127" s="38"/>
      <c r="H8127" s="35">
        <v>287.33300000000003</v>
      </c>
      <c r="I8127" s="36">
        <v>214.28700000000001</v>
      </c>
      <c r="J8127" s="37">
        <f t="shared" si="509"/>
        <v>501.62</v>
      </c>
      <c r="K8127" s="38"/>
      <c r="L8127" s="35">
        <v>174.15</v>
      </c>
      <c r="M8127" s="36">
        <v>134.4</v>
      </c>
      <c r="N8127" s="37">
        <f t="shared" si="510"/>
        <v>308.55</v>
      </c>
    </row>
    <row r="8128" spans="1:14" ht="15.6" x14ac:dyDescent="0.3">
      <c r="A8128" s="40">
        <v>43804.458333333336</v>
      </c>
      <c r="B8128" s="29">
        <f t="shared" si="507"/>
        <v>12</v>
      </c>
      <c r="C8128" s="34">
        <v>5</v>
      </c>
      <c r="D8128" s="35">
        <v>241.8</v>
      </c>
      <c r="E8128" s="36">
        <v>276.75</v>
      </c>
      <c r="F8128" s="37">
        <f t="shared" si="508"/>
        <v>518.54999999999995</v>
      </c>
      <c r="G8128" s="38"/>
      <c r="H8128" s="35">
        <v>293.14999999999998</v>
      </c>
      <c r="I8128" s="36">
        <v>232.87100000000001</v>
      </c>
      <c r="J8128" s="37">
        <f t="shared" si="509"/>
        <v>526.02099999999996</v>
      </c>
      <c r="K8128" s="38"/>
      <c r="L8128" s="35">
        <v>185.4</v>
      </c>
      <c r="M8128" s="36">
        <v>150.6</v>
      </c>
      <c r="N8128" s="37">
        <f t="shared" si="510"/>
        <v>336</v>
      </c>
    </row>
    <row r="8129" spans="1:14" ht="15.6" x14ac:dyDescent="0.3">
      <c r="A8129" s="39">
        <v>43804.5</v>
      </c>
      <c r="B8129" s="29">
        <f t="shared" si="507"/>
        <v>12</v>
      </c>
      <c r="C8129" s="34">
        <v>5</v>
      </c>
      <c r="D8129" s="35">
        <v>241.8</v>
      </c>
      <c r="E8129" s="36">
        <v>276.3</v>
      </c>
      <c r="F8129" s="37">
        <f t="shared" si="508"/>
        <v>518.1</v>
      </c>
      <c r="G8129" s="38"/>
      <c r="H8129" s="35">
        <v>297.495</v>
      </c>
      <c r="I8129" s="36">
        <v>234.779</v>
      </c>
      <c r="J8129" s="37">
        <f t="shared" si="509"/>
        <v>532.274</v>
      </c>
      <c r="K8129" s="38"/>
      <c r="L8129" s="35">
        <v>184.5</v>
      </c>
      <c r="M8129" s="36">
        <v>154.19999999999999</v>
      </c>
      <c r="N8129" s="37">
        <f t="shared" si="510"/>
        <v>338.7</v>
      </c>
    </row>
    <row r="8130" spans="1:14" ht="15.6" x14ac:dyDescent="0.3">
      <c r="A8130" s="40">
        <v>43804.541666666664</v>
      </c>
      <c r="B8130" s="29">
        <f t="shared" si="507"/>
        <v>12</v>
      </c>
      <c r="C8130" s="34">
        <v>5</v>
      </c>
      <c r="D8130" s="35">
        <v>255.75</v>
      </c>
      <c r="E8130" s="36">
        <v>275.25</v>
      </c>
      <c r="F8130" s="37">
        <f t="shared" si="508"/>
        <v>531</v>
      </c>
      <c r="G8130" s="38"/>
      <c r="H8130" s="35">
        <v>272.44499999999999</v>
      </c>
      <c r="I8130" s="36">
        <v>241.17400000000001</v>
      </c>
      <c r="J8130" s="37">
        <f t="shared" si="509"/>
        <v>513.61900000000003</v>
      </c>
      <c r="K8130" s="38"/>
      <c r="L8130" s="35">
        <v>194.7</v>
      </c>
      <c r="M8130" s="36">
        <v>154.35</v>
      </c>
      <c r="N8130" s="37">
        <f t="shared" si="510"/>
        <v>349.04999999999995</v>
      </c>
    </row>
    <row r="8131" spans="1:14" ht="15.6" x14ac:dyDescent="0.3">
      <c r="A8131" s="39">
        <v>43804.583333333336</v>
      </c>
      <c r="B8131" s="29">
        <f t="shared" si="507"/>
        <v>12</v>
      </c>
      <c r="C8131" s="34">
        <v>5</v>
      </c>
      <c r="D8131" s="35">
        <v>264.89999999999998</v>
      </c>
      <c r="E8131" s="36">
        <v>282.89999999999998</v>
      </c>
      <c r="F8131" s="37">
        <f t="shared" si="508"/>
        <v>547.79999999999995</v>
      </c>
      <c r="G8131" s="38"/>
      <c r="H8131" s="35">
        <v>301.52499999999998</v>
      </c>
      <c r="I8131" s="36">
        <v>247.33699999999999</v>
      </c>
      <c r="J8131" s="37">
        <f t="shared" si="509"/>
        <v>548.86199999999997</v>
      </c>
      <c r="K8131" s="38"/>
      <c r="L8131" s="35">
        <v>193.65</v>
      </c>
      <c r="M8131" s="36">
        <v>156</v>
      </c>
      <c r="N8131" s="37">
        <f t="shared" si="510"/>
        <v>349.65</v>
      </c>
    </row>
    <row r="8132" spans="1:14" ht="15.6" x14ac:dyDescent="0.3">
      <c r="A8132" s="40">
        <v>43804.625</v>
      </c>
      <c r="B8132" s="29">
        <f t="shared" si="507"/>
        <v>12</v>
      </c>
      <c r="C8132" s="34">
        <v>5</v>
      </c>
      <c r="D8132" s="35">
        <v>267.45</v>
      </c>
      <c r="E8132" s="36">
        <v>282.14999999999998</v>
      </c>
      <c r="F8132" s="37">
        <f t="shared" si="508"/>
        <v>549.59999999999991</v>
      </c>
      <c r="G8132" s="38"/>
      <c r="H8132" s="35">
        <v>296.04500000000002</v>
      </c>
      <c r="I8132" s="36">
        <v>239.79599999999999</v>
      </c>
      <c r="J8132" s="37">
        <f t="shared" si="509"/>
        <v>535.84100000000001</v>
      </c>
      <c r="K8132" s="38"/>
      <c r="L8132" s="35">
        <v>189.45</v>
      </c>
      <c r="M8132" s="36">
        <v>173.25</v>
      </c>
      <c r="N8132" s="37">
        <f t="shared" si="510"/>
        <v>362.7</v>
      </c>
    </row>
    <row r="8133" spans="1:14" ht="15.6" x14ac:dyDescent="0.3">
      <c r="A8133" s="39">
        <v>43804.666666666664</v>
      </c>
      <c r="B8133" s="29">
        <f t="shared" si="507"/>
        <v>12</v>
      </c>
      <c r="C8133" s="34">
        <v>5</v>
      </c>
      <c r="D8133" s="35">
        <v>274.2</v>
      </c>
      <c r="E8133" s="36">
        <v>272.10000000000002</v>
      </c>
      <c r="F8133" s="37">
        <f t="shared" si="508"/>
        <v>546.29999999999995</v>
      </c>
      <c r="G8133" s="38"/>
      <c r="H8133" s="35">
        <v>295.22899999999998</v>
      </c>
      <c r="I8133" s="36">
        <v>238.78700000000001</v>
      </c>
      <c r="J8133" s="37">
        <f t="shared" si="509"/>
        <v>534.01599999999996</v>
      </c>
      <c r="K8133" s="38"/>
      <c r="L8133" s="35">
        <v>186.6</v>
      </c>
      <c r="M8133" s="36">
        <v>178.65</v>
      </c>
      <c r="N8133" s="37">
        <f t="shared" si="510"/>
        <v>365.25</v>
      </c>
    </row>
    <row r="8134" spans="1:14" ht="15.6" x14ac:dyDescent="0.3">
      <c r="A8134" s="40">
        <v>43804.708333333336</v>
      </c>
      <c r="B8134" s="29">
        <f t="shared" si="507"/>
        <v>12</v>
      </c>
      <c r="C8134" s="34">
        <v>5</v>
      </c>
      <c r="D8134" s="35">
        <v>264.89999999999998</v>
      </c>
      <c r="E8134" s="36">
        <v>262.95</v>
      </c>
      <c r="F8134" s="37">
        <f t="shared" si="508"/>
        <v>527.84999999999991</v>
      </c>
      <c r="G8134" s="38"/>
      <c r="H8134" s="35">
        <v>292.26400000000001</v>
      </c>
      <c r="I8134" s="36">
        <v>230.786</v>
      </c>
      <c r="J8134" s="37">
        <f t="shared" si="509"/>
        <v>523.04999999999995</v>
      </c>
      <c r="K8134" s="38"/>
      <c r="L8134" s="35">
        <v>182.55</v>
      </c>
      <c r="M8134" s="36">
        <v>157.5</v>
      </c>
      <c r="N8134" s="37">
        <f t="shared" si="510"/>
        <v>340.05</v>
      </c>
    </row>
    <row r="8135" spans="1:14" ht="15.6" x14ac:dyDescent="0.3">
      <c r="A8135" s="39">
        <v>43804.75</v>
      </c>
      <c r="B8135" s="29">
        <f t="shared" si="507"/>
        <v>12</v>
      </c>
      <c r="C8135" s="34">
        <v>5</v>
      </c>
      <c r="D8135" s="35">
        <v>257.25</v>
      </c>
      <c r="E8135" s="36">
        <v>245.1</v>
      </c>
      <c r="F8135" s="37">
        <f t="shared" si="508"/>
        <v>502.35</v>
      </c>
      <c r="G8135" s="38"/>
      <c r="H8135" s="35">
        <v>292.16000000000003</v>
      </c>
      <c r="I8135" s="36">
        <v>226.09899999999999</v>
      </c>
      <c r="J8135" s="37">
        <f t="shared" si="509"/>
        <v>518.25900000000001</v>
      </c>
      <c r="K8135" s="38"/>
      <c r="L8135" s="35">
        <v>174.15</v>
      </c>
      <c r="M8135" s="36">
        <v>167.1</v>
      </c>
      <c r="N8135" s="37">
        <f t="shared" si="510"/>
        <v>341.25</v>
      </c>
    </row>
    <row r="8136" spans="1:14" ht="15.6" x14ac:dyDescent="0.3">
      <c r="A8136" s="40">
        <v>43804.791666666664</v>
      </c>
      <c r="B8136" s="29">
        <f t="shared" ref="B8136:B8199" si="511">MONTH(A8136)</f>
        <v>12</v>
      </c>
      <c r="C8136" s="34">
        <v>5</v>
      </c>
      <c r="D8136" s="35">
        <v>251.4</v>
      </c>
      <c r="E8136" s="36">
        <v>223.5</v>
      </c>
      <c r="F8136" s="37">
        <f t="shared" ref="F8136:F8199" si="512">D8136+E8136</f>
        <v>474.9</v>
      </c>
      <c r="G8136" s="38"/>
      <c r="H8136" s="35">
        <v>271.387</v>
      </c>
      <c r="I8136" s="36">
        <v>208.63</v>
      </c>
      <c r="J8136" s="37">
        <f t="shared" ref="J8136:J8199" si="513">H8136+I8136</f>
        <v>480.017</v>
      </c>
      <c r="K8136" s="38"/>
      <c r="L8136" s="35">
        <v>157.05000000000001</v>
      </c>
      <c r="M8136" s="36">
        <v>154.94999999999999</v>
      </c>
      <c r="N8136" s="37">
        <f t="shared" ref="N8136:N8199" si="514">L8136+M8136</f>
        <v>312</v>
      </c>
    </row>
    <row r="8137" spans="1:14" ht="15.6" x14ac:dyDescent="0.3">
      <c r="A8137" s="39">
        <v>43804.833333333336</v>
      </c>
      <c r="B8137" s="29">
        <f t="shared" si="511"/>
        <v>12</v>
      </c>
      <c r="C8137" s="34">
        <v>5</v>
      </c>
      <c r="D8137" s="35">
        <v>234.9</v>
      </c>
      <c r="E8137" s="36">
        <v>196.2</v>
      </c>
      <c r="F8137" s="37">
        <f t="shared" si="512"/>
        <v>431.1</v>
      </c>
      <c r="G8137" s="38"/>
      <c r="H8137" s="35">
        <v>175.245</v>
      </c>
      <c r="I8137" s="36">
        <v>177.625</v>
      </c>
      <c r="J8137" s="37">
        <f t="shared" si="513"/>
        <v>352.87</v>
      </c>
      <c r="K8137" s="38"/>
      <c r="L8137" s="35">
        <v>124.35</v>
      </c>
      <c r="M8137" s="36">
        <v>90.6</v>
      </c>
      <c r="N8137" s="37">
        <f t="shared" si="514"/>
        <v>214.95</v>
      </c>
    </row>
    <row r="8138" spans="1:14" ht="15.6" x14ac:dyDescent="0.3">
      <c r="A8138" s="40">
        <v>43804.875</v>
      </c>
      <c r="B8138" s="29">
        <f t="shared" si="511"/>
        <v>12</v>
      </c>
      <c r="C8138" s="34">
        <v>5</v>
      </c>
      <c r="D8138" s="35">
        <v>224.1</v>
      </c>
      <c r="E8138" s="36">
        <v>180.45</v>
      </c>
      <c r="F8138" s="37">
        <f t="shared" si="512"/>
        <v>404.54999999999995</v>
      </c>
      <c r="G8138" s="38"/>
      <c r="H8138" s="35">
        <v>173.11199999999999</v>
      </c>
      <c r="I8138" s="36">
        <v>174.53299999999999</v>
      </c>
      <c r="J8138" s="37">
        <f t="shared" si="513"/>
        <v>347.64499999999998</v>
      </c>
      <c r="K8138" s="38"/>
      <c r="L8138" s="35">
        <v>115.2</v>
      </c>
      <c r="M8138" s="36">
        <v>86.7</v>
      </c>
      <c r="N8138" s="37">
        <f t="shared" si="514"/>
        <v>201.9</v>
      </c>
    </row>
    <row r="8139" spans="1:14" ht="15.6" x14ac:dyDescent="0.3">
      <c r="A8139" s="39">
        <v>43804.916666666664</v>
      </c>
      <c r="B8139" s="29">
        <f t="shared" si="511"/>
        <v>12</v>
      </c>
      <c r="C8139" s="34">
        <v>5</v>
      </c>
      <c r="D8139" s="35">
        <v>219.75</v>
      </c>
      <c r="E8139" s="36">
        <v>174</v>
      </c>
      <c r="F8139" s="37">
        <f t="shared" si="512"/>
        <v>393.75</v>
      </c>
      <c r="G8139" s="38"/>
      <c r="H8139" s="35">
        <v>176.04</v>
      </c>
      <c r="I8139" s="36">
        <v>172.762</v>
      </c>
      <c r="J8139" s="37">
        <f t="shared" si="513"/>
        <v>348.80200000000002</v>
      </c>
      <c r="K8139" s="38"/>
      <c r="L8139" s="35">
        <v>115.5</v>
      </c>
      <c r="M8139" s="36">
        <v>83.1</v>
      </c>
      <c r="N8139" s="37">
        <f t="shared" si="514"/>
        <v>198.6</v>
      </c>
    </row>
    <row r="8140" spans="1:14" ht="15.6" x14ac:dyDescent="0.3">
      <c r="A8140" s="40">
        <v>43804.958333333336</v>
      </c>
      <c r="B8140" s="29">
        <f t="shared" si="511"/>
        <v>12</v>
      </c>
      <c r="C8140" s="34">
        <v>5</v>
      </c>
      <c r="D8140" s="35">
        <v>188.55</v>
      </c>
      <c r="E8140" s="36">
        <v>154.35</v>
      </c>
      <c r="F8140" s="37">
        <f t="shared" si="512"/>
        <v>342.9</v>
      </c>
      <c r="G8140" s="38"/>
      <c r="H8140" s="35">
        <v>173.83199999999999</v>
      </c>
      <c r="I8140" s="36">
        <v>163.34399999999999</v>
      </c>
      <c r="J8140" s="37">
        <f t="shared" si="513"/>
        <v>337.17599999999999</v>
      </c>
      <c r="K8140" s="38"/>
      <c r="L8140" s="35">
        <v>112.35</v>
      </c>
      <c r="M8140" s="36">
        <v>81.75</v>
      </c>
      <c r="N8140" s="37">
        <f t="shared" si="514"/>
        <v>194.1</v>
      </c>
    </row>
    <row r="8141" spans="1:14" ht="15.6" x14ac:dyDescent="0.3">
      <c r="A8141" s="39">
        <v>43804</v>
      </c>
      <c r="B8141" s="29">
        <f t="shared" si="511"/>
        <v>12</v>
      </c>
      <c r="C8141" s="34">
        <v>5</v>
      </c>
      <c r="D8141" s="35">
        <v>174.15</v>
      </c>
      <c r="E8141" s="36">
        <v>148.5</v>
      </c>
      <c r="F8141" s="37">
        <f t="shared" si="512"/>
        <v>322.64999999999998</v>
      </c>
      <c r="G8141" s="38"/>
      <c r="H8141" s="35">
        <v>169.92400000000001</v>
      </c>
      <c r="I8141" s="36">
        <v>161.375</v>
      </c>
      <c r="J8141" s="37">
        <f t="shared" si="513"/>
        <v>331.29899999999998</v>
      </c>
      <c r="K8141" s="38"/>
      <c r="L8141" s="35">
        <v>107.25</v>
      </c>
      <c r="M8141" s="36">
        <v>72</v>
      </c>
      <c r="N8141" s="37">
        <f t="shared" si="514"/>
        <v>179.25</v>
      </c>
    </row>
    <row r="8142" spans="1:14" ht="15.6" x14ac:dyDescent="0.3">
      <c r="A8142" s="40">
        <v>43805.041666666664</v>
      </c>
      <c r="B8142" s="29">
        <f t="shared" si="511"/>
        <v>12</v>
      </c>
      <c r="C8142" s="34">
        <v>6</v>
      </c>
      <c r="D8142" s="35">
        <v>165.3</v>
      </c>
      <c r="E8142" s="36">
        <v>144.75</v>
      </c>
      <c r="F8142" s="37">
        <f t="shared" si="512"/>
        <v>310.05</v>
      </c>
      <c r="G8142" s="38"/>
      <c r="H8142" s="35">
        <v>169.249</v>
      </c>
      <c r="I8142" s="36">
        <v>135.63499999999999</v>
      </c>
      <c r="J8142" s="37">
        <f t="shared" si="513"/>
        <v>304.88400000000001</v>
      </c>
      <c r="K8142" s="38"/>
      <c r="L8142" s="35">
        <v>97.35</v>
      </c>
      <c r="M8142" s="36">
        <v>65.849999999999994</v>
      </c>
      <c r="N8142" s="37">
        <f t="shared" si="514"/>
        <v>163.19999999999999</v>
      </c>
    </row>
    <row r="8143" spans="1:14" ht="15.6" x14ac:dyDescent="0.3">
      <c r="A8143" s="39">
        <v>43805.083333333336</v>
      </c>
      <c r="B8143" s="29">
        <f t="shared" si="511"/>
        <v>12</v>
      </c>
      <c r="C8143" s="34">
        <v>6</v>
      </c>
      <c r="D8143" s="35">
        <v>148.94999999999999</v>
      </c>
      <c r="E8143" s="36">
        <v>135.6</v>
      </c>
      <c r="F8143" s="37">
        <f t="shared" si="512"/>
        <v>284.54999999999995</v>
      </c>
      <c r="G8143" s="38"/>
      <c r="H8143" s="35">
        <v>159.67699999999999</v>
      </c>
      <c r="I8143" s="36">
        <v>117.872</v>
      </c>
      <c r="J8143" s="37">
        <f t="shared" si="513"/>
        <v>277.54899999999998</v>
      </c>
      <c r="K8143" s="38"/>
      <c r="L8143" s="35">
        <v>94.5</v>
      </c>
      <c r="M8143" s="36">
        <v>64.5</v>
      </c>
      <c r="N8143" s="37">
        <f t="shared" si="514"/>
        <v>159</v>
      </c>
    </row>
    <row r="8144" spans="1:14" ht="15.6" x14ac:dyDescent="0.3">
      <c r="A8144" s="40">
        <v>43805.125</v>
      </c>
      <c r="B8144" s="29">
        <f t="shared" si="511"/>
        <v>12</v>
      </c>
      <c r="C8144" s="34">
        <v>6</v>
      </c>
      <c r="D8144" s="35">
        <v>151.65</v>
      </c>
      <c r="E8144" s="36">
        <v>126.45</v>
      </c>
      <c r="F8144" s="37">
        <f t="shared" si="512"/>
        <v>278.10000000000002</v>
      </c>
      <c r="G8144" s="38"/>
      <c r="H8144" s="35">
        <v>160.114</v>
      </c>
      <c r="I8144" s="36">
        <v>121.07</v>
      </c>
      <c r="J8144" s="37">
        <f t="shared" si="513"/>
        <v>281.18399999999997</v>
      </c>
      <c r="K8144" s="38"/>
      <c r="L8144" s="35">
        <v>89.55</v>
      </c>
      <c r="M8144" s="36">
        <v>63</v>
      </c>
      <c r="N8144" s="37">
        <f t="shared" si="514"/>
        <v>152.55000000000001</v>
      </c>
    </row>
    <row r="8145" spans="1:14" ht="15.6" x14ac:dyDescent="0.3">
      <c r="A8145" s="39">
        <v>43805.166666666664</v>
      </c>
      <c r="B8145" s="29">
        <f t="shared" si="511"/>
        <v>12</v>
      </c>
      <c r="C8145" s="34">
        <v>6</v>
      </c>
      <c r="D8145" s="35">
        <v>143.69999999999999</v>
      </c>
      <c r="E8145" s="36">
        <v>126.75</v>
      </c>
      <c r="F8145" s="37">
        <f t="shared" si="512"/>
        <v>270.45</v>
      </c>
      <c r="G8145" s="38"/>
      <c r="H8145" s="35">
        <v>162.01</v>
      </c>
      <c r="I8145" s="36">
        <v>115.80800000000001</v>
      </c>
      <c r="J8145" s="37">
        <f t="shared" si="513"/>
        <v>277.81799999999998</v>
      </c>
      <c r="K8145" s="38"/>
      <c r="L8145" s="35">
        <v>92.4</v>
      </c>
      <c r="M8145" s="36">
        <v>63.75</v>
      </c>
      <c r="N8145" s="37">
        <f t="shared" si="514"/>
        <v>156.15</v>
      </c>
    </row>
    <row r="8146" spans="1:14" ht="15.6" x14ac:dyDescent="0.3">
      <c r="A8146" s="40">
        <v>43805.208333333336</v>
      </c>
      <c r="B8146" s="29">
        <f t="shared" si="511"/>
        <v>12</v>
      </c>
      <c r="C8146" s="34">
        <v>6</v>
      </c>
      <c r="D8146" s="35">
        <v>144</v>
      </c>
      <c r="E8146" s="36">
        <v>164.7</v>
      </c>
      <c r="F8146" s="37">
        <f t="shared" si="512"/>
        <v>308.7</v>
      </c>
      <c r="G8146" s="38"/>
      <c r="H8146" s="35">
        <v>167.28800000000001</v>
      </c>
      <c r="I8146" s="36">
        <v>118.057</v>
      </c>
      <c r="J8146" s="37">
        <f t="shared" si="513"/>
        <v>285.34500000000003</v>
      </c>
      <c r="K8146" s="38"/>
      <c r="L8146" s="35">
        <v>93.75</v>
      </c>
      <c r="M8146" s="36">
        <v>63.9</v>
      </c>
      <c r="N8146" s="37">
        <f t="shared" si="514"/>
        <v>157.65</v>
      </c>
    </row>
    <row r="8147" spans="1:14" ht="15.6" x14ac:dyDescent="0.3">
      <c r="A8147" s="39">
        <v>43805.25</v>
      </c>
      <c r="B8147" s="29">
        <f t="shared" si="511"/>
        <v>12</v>
      </c>
      <c r="C8147" s="34">
        <v>6</v>
      </c>
      <c r="D8147" s="35">
        <v>146.25</v>
      </c>
      <c r="E8147" s="36">
        <v>198.9</v>
      </c>
      <c r="F8147" s="37">
        <f t="shared" si="512"/>
        <v>345.15</v>
      </c>
      <c r="G8147" s="38"/>
      <c r="H8147" s="35">
        <v>175.251</v>
      </c>
      <c r="I8147" s="36">
        <v>127.477</v>
      </c>
      <c r="J8147" s="37">
        <f t="shared" si="513"/>
        <v>302.72800000000001</v>
      </c>
      <c r="K8147" s="38"/>
      <c r="L8147" s="35">
        <v>97.8</v>
      </c>
      <c r="M8147" s="36">
        <v>63.9</v>
      </c>
      <c r="N8147" s="37">
        <f t="shared" si="514"/>
        <v>161.69999999999999</v>
      </c>
    </row>
    <row r="8148" spans="1:14" ht="15.6" x14ac:dyDescent="0.3">
      <c r="A8148" s="40">
        <v>43805.291666666664</v>
      </c>
      <c r="B8148" s="29">
        <f t="shared" si="511"/>
        <v>12</v>
      </c>
      <c r="C8148" s="34">
        <v>6</v>
      </c>
      <c r="D8148" s="35">
        <v>143.1</v>
      </c>
      <c r="E8148" s="36">
        <v>207.6</v>
      </c>
      <c r="F8148" s="37">
        <f t="shared" si="512"/>
        <v>350.7</v>
      </c>
      <c r="G8148" s="38"/>
      <c r="H8148" s="35">
        <v>186.47499999999999</v>
      </c>
      <c r="I8148" s="36">
        <v>138.714</v>
      </c>
      <c r="J8148" s="37">
        <f t="shared" si="513"/>
        <v>325.18899999999996</v>
      </c>
      <c r="K8148" s="38"/>
      <c r="L8148" s="35">
        <v>100.65</v>
      </c>
      <c r="M8148" s="36">
        <v>68.7</v>
      </c>
      <c r="N8148" s="37">
        <f t="shared" si="514"/>
        <v>169.35000000000002</v>
      </c>
    </row>
    <row r="8149" spans="1:14" ht="15.6" x14ac:dyDescent="0.3">
      <c r="A8149" s="39">
        <v>43805.333333333336</v>
      </c>
      <c r="B8149" s="29">
        <f t="shared" si="511"/>
        <v>12</v>
      </c>
      <c r="C8149" s="34">
        <v>6</v>
      </c>
      <c r="D8149" s="35">
        <v>145.5</v>
      </c>
      <c r="E8149" s="36">
        <v>231.45</v>
      </c>
      <c r="F8149" s="37">
        <f t="shared" si="512"/>
        <v>376.95</v>
      </c>
      <c r="G8149" s="38"/>
      <c r="H8149" s="35">
        <v>185.93100000000001</v>
      </c>
      <c r="I8149" s="36">
        <v>149.44999999999999</v>
      </c>
      <c r="J8149" s="37">
        <f t="shared" si="513"/>
        <v>335.38099999999997</v>
      </c>
      <c r="K8149" s="38"/>
      <c r="L8149" s="35">
        <v>102.6</v>
      </c>
      <c r="M8149" s="36">
        <v>74.400000000000006</v>
      </c>
      <c r="N8149" s="37">
        <f t="shared" si="514"/>
        <v>177</v>
      </c>
    </row>
    <row r="8150" spans="1:14" ht="15.6" x14ac:dyDescent="0.3">
      <c r="A8150" s="40">
        <v>43805.375</v>
      </c>
      <c r="B8150" s="29">
        <f t="shared" si="511"/>
        <v>12</v>
      </c>
      <c r="C8150" s="34">
        <v>6</v>
      </c>
      <c r="D8150" s="35">
        <v>180.3</v>
      </c>
      <c r="E8150" s="36">
        <v>293.55</v>
      </c>
      <c r="F8150" s="37">
        <f t="shared" si="512"/>
        <v>473.85</v>
      </c>
      <c r="G8150" s="38"/>
      <c r="H8150" s="35">
        <v>261.63299999999998</v>
      </c>
      <c r="I8150" s="36">
        <v>177.80099999999999</v>
      </c>
      <c r="J8150" s="37">
        <f t="shared" si="513"/>
        <v>439.43399999999997</v>
      </c>
      <c r="K8150" s="38"/>
      <c r="L8150" s="35">
        <v>143.1</v>
      </c>
      <c r="M8150" s="36">
        <v>119.85</v>
      </c>
      <c r="N8150" s="37">
        <f t="shared" si="514"/>
        <v>262.95</v>
      </c>
    </row>
    <row r="8151" spans="1:14" ht="15.6" x14ac:dyDescent="0.3">
      <c r="A8151" s="39">
        <v>43805.416666666664</v>
      </c>
      <c r="B8151" s="29">
        <f t="shared" si="511"/>
        <v>12</v>
      </c>
      <c r="C8151" s="34">
        <v>6</v>
      </c>
      <c r="D8151" s="35">
        <v>206.25</v>
      </c>
      <c r="E8151" s="36">
        <v>330.15</v>
      </c>
      <c r="F8151" s="37">
        <f t="shared" si="512"/>
        <v>536.4</v>
      </c>
      <c r="G8151" s="38"/>
      <c r="H8151" s="35">
        <v>281.17599999999999</v>
      </c>
      <c r="I8151" s="36">
        <v>202.202</v>
      </c>
      <c r="J8151" s="37">
        <f t="shared" si="513"/>
        <v>483.37799999999999</v>
      </c>
      <c r="K8151" s="38"/>
      <c r="L8151" s="35">
        <v>166.8</v>
      </c>
      <c r="M8151" s="36">
        <v>115.2</v>
      </c>
      <c r="N8151" s="37">
        <f t="shared" si="514"/>
        <v>282</v>
      </c>
    </row>
    <row r="8152" spans="1:14" ht="15.6" x14ac:dyDescent="0.3">
      <c r="A8152" s="40">
        <v>43805.458333333336</v>
      </c>
      <c r="B8152" s="29">
        <f t="shared" si="511"/>
        <v>12</v>
      </c>
      <c r="C8152" s="34">
        <v>6</v>
      </c>
      <c r="D8152" s="35">
        <v>223.8</v>
      </c>
      <c r="E8152" s="36">
        <v>359.85</v>
      </c>
      <c r="F8152" s="37">
        <f t="shared" si="512"/>
        <v>583.65000000000009</v>
      </c>
      <c r="G8152" s="38"/>
      <c r="H8152" s="35">
        <v>281.94499999999999</v>
      </c>
      <c r="I8152" s="36">
        <v>218.02699999999999</v>
      </c>
      <c r="J8152" s="37">
        <f t="shared" si="513"/>
        <v>499.97199999999998</v>
      </c>
      <c r="K8152" s="38"/>
      <c r="L8152" s="35">
        <v>179.1</v>
      </c>
      <c r="M8152" s="36">
        <v>122.85</v>
      </c>
      <c r="N8152" s="37">
        <f t="shared" si="514"/>
        <v>301.95</v>
      </c>
    </row>
    <row r="8153" spans="1:14" ht="15.6" x14ac:dyDescent="0.3">
      <c r="A8153" s="39">
        <v>43805.5</v>
      </c>
      <c r="B8153" s="29">
        <f t="shared" si="511"/>
        <v>12</v>
      </c>
      <c r="C8153" s="34">
        <v>6</v>
      </c>
      <c r="D8153" s="35">
        <v>234.15</v>
      </c>
      <c r="E8153" s="36">
        <v>378.75</v>
      </c>
      <c r="F8153" s="37">
        <f t="shared" si="512"/>
        <v>612.9</v>
      </c>
      <c r="G8153" s="38"/>
      <c r="H8153" s="35">
        <v>290.97800000000001</v>
      </c>
      <c r="I8153" s="36">
        <v>227.56700000000001</v>
      </c>
      <c r="J8153" s="37">
        <f t="shared" si="513"/>
        <v>518.54500000000007</v>
      </c>
      <c r="K8153" s="38"/>
      <c r="L8153" s="35">
        <v>185.7</v>
      </c>
      <c r="M8153" s="36">
        <v>125.55</v>
      </c>
      <c r="N8153" s="37">
        <f t="shared" si="514"/>
        <v>311.25</v>
      </c>
    </row>
    <row r="8154" spans="1:14" ht="15.6" x14ac:dyDescent="0.3">
      <c r="A8154" s="40">
        <v>43805.541666666664</v>
      </c>
      <c r="B8154" s="29">
        <f t="shared" si="511"/>
        <v>12</v>
      </c>
      <c r="C8154" s="34">
        <v>6</v>
      </c>
      <c r="D8154" s="35">
        <v>245.7</v>
      </c>
      <c r="E8154" s="36">
        <v>323.39999999999998</v>
      </c>
      <c r="F8154" s="37">
        <f t="shared" si="512"/>
        <v>569.09999999999991</v>
      </c>
      <c r="G8154" s="38"/>
      <c r="H8154" s="35">
        <v>283.42200000000003</v>
      </c>
      <c r="I8154" s="36">
        <v>225.55500000000001</v>
      </c>
      <c r="J8154" s="37">
        <f t="shared" si="513"/>
        <v>508.97700000000003</v>
      </c>
      <c r="K8154" s="38"/>
      <c r="L8154" s="35">
        <v>184.35</v>
      </c>
      <c r="M8154" s="36">
        <v>136.5</v>
      </c>
      <c r="N8154" s="37">
        <f t="shared" si="514"/>
        <v>320.85000000000002</v>
      </c>
    </row>
    <row r="8155" spans="1:14" ht="15.6" x14ac:dyDescent="0.3">
      <c r="A8155" s="39">
        <v>43805.583333333336</v>
      </c>
      <c r="B8155" s="29">
        <f t="shared" si="511"/>
        <v>12</v>
      </c>
      <c r="C8155" s="34">
        <v>6</v>
      </c>
      <c r="D8155" s="35">
        <v>252.45</v>
      </c>
      <c r="E8155" s="36">
        <v>359.1</v>
      </c>
      <c r="F8155" s="37">
        <f t="shared" si="512"/>
        <v>611.54999999999995</v>
      </c>
      <c r="G8155" s="38"/>
      <c r="H8155" s="35">
        <v>261.46199999999999</v>
      </c>
      <c r="I8155" s="36">
        <v>225.49</v>
      </c>
      <c r="J8155" s="37">
        <f t="shared" si="513"/>
        <v>486.952</v>
      </c>
      <c r="K8155" s="38"/>
      <c r="L8155" s="35">
        <v>179.7</v>
      </c>
      <c r="M8155" s="36">
        <v>158.25</v>
      </c>
      <c r="N8155" s="37">
        <f t="shared" si="514"/>
        <v>337.95</v>
      </c>
    </row>
    <row r="8156" spans="1:14" ht="15.6" x14ac:dyDescent="0.3">
      <c r="A8156" s="40">
        <v>43805.625</v>
      </c>
      <c r="B8156" s="29">
        <f t="shared" si="511"/>
        <v>12</v>
      </c>
      <c r="C8156" s="34">
        <v>6</v>
      </c>
      <c r="D8156" s="35">
        <v>258.14999999999998</v>
      </c>
      <c r="E8156" s="36">
        <v>378.9</v>
      </c>
      <c r="F8156" s="37">
        <f t="shared" si="512"/>
        <v>637.04999999999995</v>
      </c>
      <c r="G8156" s="38"/>
      <c r="H8156" s="35">
        <v>288.97399999999999</v>
      </c>
      <c r="I8156" s="36">
        <v>224.98</v>
      </c>
      <c r="J8156" s="37">
        <f t="shared" si="513"/>
        <v>513.95399999999995</v>
      </c>
      <c r="K8156" s="38"/>
      <c r="L8156" s="35">
        <v>175.95</v>
      </c>
      <c r="M8156" s="36">
        <v>167.55</v>
      </c>
      <c r="N8156" s="37">
        <f t="shared" si="514"/>
        <v>343.5</v>
      </c>
    </row>
    <row r="8157" spans="1:14" ht="15.6" x14ac:dyDescent="0.3">
      <c r="A8157" s="39">
        <v>43805.666666666664</v>
      </c>
      <c r="B8157" s="29">
        <f t="shared" si="511"/>
        <v>12</v>
      </c>
      <c r="C8157" s="34">
        <v>6</v>
      </c>
      <c r="D8157" s="35">
        <v>261.14999999999998</v>
      </c>
      <c r="E8157" s="36">
        <v>330.15</v>
      </c>
      <c r="F8157" s="37">
        <f t="shared" si="512"/>
        <v>591.29999999999995</v>
      </c>
      <c r="G8157" s="38"/>
      <c r="H8157" s="35">
        <v>284.10399999999998</v>
      </c>
      <c r="I8157" s="36">
        <v>223.822</v>
      </c>
      <c r="J8157" s="37">
        <f t="shared" si="513"/>
        <v>507.92599999999999</v>
      </c>
      <c r="K8157" s="38"/>
      <c r="L8157" s="35">
        <v>174.75</v>
      </c>
      <c r="M8157" s="36">
        <v>137.69999999999999</v>
      </c>
      <c r="N8157" s="37">
        <f t="shared" si="514"/>
        <v>312.45</v>
      </c>
    </row>
    <row r="8158" spans="1:14" ht="15.6" x14ac:dyDescent="0.3">
      <c r="A8158" s="40">
        <v>43805.708333333336</v>
      </c>
      <c r="B8158" s="29">
        <f t="shared" si="511"/>
        <v>12</v>
      </c>
      <c r="C8158" s="34">
        <v>6</v>
      </c>
      <c r="D8158" s="35">
        <v>259.64999999999998</v>
      </c>
      <c r="E8158" s="36">
        <v>336.3</v>
      </c>
      <c r="F8158" s="37">
        <f t="shared" si="512"/>
        <v>595.95000000000005</v>
      </c>
      <c r="G8158" s="38"/>
      <c r="H8158" s="35">
        <v>285.22800000000001</v>
      </c>
      <c r="I8158" s="36">
        <v>221.72200000000001</v>
      </c>
      <c r="J8158" s="37">
        <f t="shared" si="513"/>
        <v>506.95000000000005</v>
      </c>
      <c r="K8158" s="38"/>
      <c r="L8158" s="35">
        <v>174.75</v>
      </c>
      <c r="M8158" s="36">
        <v>157.94999999999999</v>
      </c>
      <c r="N8158" s="37">
        <f t="shared" si="514"/>
        <v>332.7</v>
      </c>
    </row>
    <row r="8159" spans="1:14" ht="15.6" x14ac:dyDescent="0.3">
      <c r="A8159" s="39">
        <v>43805.75</v>
      </c>
      <c r="B8159" s="29">
        <f t="shared" si="511"/>
        <v>12</v>
      </c>
      <c r="C8159" s="34">
        <v>6</v>
      </c>
      <c r="D8159" s="35">
        <v>248.4</v>
      </c>
      <c r="E8159" s="36">
        <v>315.45</v>
      </c>
      <c r="F8159" s="37">
        <f t="shared" si="512"/>
        <v>563.85</v>
      </c>
      <c r="G8159" s="38"/>
      <c r="H8159" s="35">
        <v>280.39499999999998</v>
      </c>
      <c r="I8159" s="36">
        <v>216.37799999999999</v>
      </c>
      <c r="J8159" s="37">
        <f t="shared" si="513"/>
        <v>496.77299999999997</v>
      </c>
      <c r="K8159" s="38"/>
      <c r="L8159" s="35">
        <v>168</v>
      </c>
      <c r="M8159" s="36">
        <v>149.55000000000001</v>
      </c>
      <c r="N8159" s="37">
        <f t="shared" si="514"/>
        <v>317.55</v>
      </c>
    </row>
    <row r="8160" spans="1:14" ht="15.6" x14ac:dyDescent="0.3">
      <c r="A8160" s="40">
        <v>43805.791666666664</v>
      </c>
      <c r="B8160" s="29">
        <f t="shared" si="511"/>
        <v>12</v>
      </c>
      <c r="C8160" s="34">
        <v>6</v>
      </c>
      <c r="D8160" s="35">
        <v>248.4</v>
      </c>
      <c r="E8160" s="36">
        <v>222.6</v>
      </c>
      <c r="F8160" s="37">
        <f t="shared" si="512"/>
        <v>471</v>
      </c>
      <c r="G8160" s="38"/>
      <c r="H8160" s="35">
        <v>257.5</v>
      </c>
      <c r="I8160" s="36">
        <v>204.36699999999999</v>
      </c>
      <c r="J8160" s="37">
        <f t="shared" si="513"/>
        <v>461.86699999999996</v>
      </c>
      <c r="K8160" s="38"/>
      <c r="L8160" s="35">
        <v>148.05000000000001</v>
      </c>
      <c r="M8160" s="36">
        <v>138.15</v>
      </c>
      <c r="N8160" s="37">
        <f t="shared" si="514"/>
        <v>286.20000000000005</v>
      </c>
    </row>
    <row r="8161" spans="1:14" ht="15.6" x14ac:dyDescent="0.3">
      <c r="A8161" s="39">
        <v>43805.833333333336</v>
      </c>
      <c r="B8161" s="29">
        <f t="shared" si="511"/>
        <v>12</v>
      </c>
      <c r="C8161" s="34">
        <v>6</v>
      </c>
      <c r="D8161" s="35">
        <v>228.45</v>
      </c>
      <c r="E8161" s="36">
        <v>199.5</v>
      </c>
      <c r="F8161" s="37">
        <f t="shared" si="512"/>
        <v>427.95</v>
      </c>
      <c r="G8161" s="38"/>
      <c r="H8161" s="35">
        <v>177.27699999999999</v>
      </c>
      <c r="I8161" s="36">
        <v>178.82900000000001</v>
      </c>
      <c r="J8161" s="37">
        <f t="shared" si="513"/>
        <v>356.10599999999999</v>
      </c>
      <c r="K8161" s="38"/>
      <c r="L8161" s="35">
        <v>116.55</v>
      </c>
      <c r="M8161" s="36">
        <v>88.65</v>
      </c>
      <c r="N8161" s="37">
        <f t="shared" si="514"/>
        <v>205.2</v>
      </c>
    </row>
    <row r="8162" spans="1:14" ht="15.6" x14ac:dyDescent="0.3">
      <c r="A8162" s="40">
        <v>43805.875</v>
      </c>
      <c r="B8162" s="29">
        <f t="shared" si="511"/>
        <v>12</v>
      </c>
      <c r="C8162" s="34">
        <v>6</v>
      </c>
      <c r="D8162" s="35">
        <v>222.75</v>
      </c>
      <c r="E8162" s="36">
        <v>188.1</v>
      </c>
      <c r="F8162" s="37">
        <f t="shared" si="512"/>
        <v>410.85</v>
      </c>
      <c r="G8162" s="38"/>
      <c r="H8162" s="35">
        <v>169.643</v>
      </c>
      <c r="I8162" s="36">
        <v>169.21700000000001</v>
      </c>
      <c r="J8162" s="37">
        <f t="shared" si="513"/>
        <v>338.86</v>
      </c>
      <c r="K8162" s="38"/>
      <c r="L8162" s="35">
        <v>113.25</v>
      </c>
      <c r="M8162" s="36">
        <v>77.25</v>
      </c>
      <c r="N8162" s="37">
        <f t="shared" si="514"/>
        <v>190.5</v>
      </c>
    </row>
    <row r="8163" spans="1:14" ht="15.6" x14ac:dyDescent="0.3">
      <c r="A8163" s="39">
        <v>43805.916666666664</v>
      </c>
      <c r="B8163" s="29">
        <f t="shared" si="511"/>
        <v>12</v>
      </c>
      <c r="C8163" s="34">
        <v>6</v>
      </c>
      <c r="D8163" s="35">
        <v>217.95</v>
      </c>
      <c r="E8163" s="36">
        <v>181.95</v>
      </c>
      <c r="F8163" s="37">
        <f t="shared" si="512"/>
        <v>399.9</v>
      </c>
      <c r="G8163" s="38"/>
      <c r="H8163" s="35">
        <v>174.31399999999999</v>
      </c>
      <c r="I8163" s="36">
        <v>175.28299999999999</v>
      </c>
      <c r="J8163" s="37">
        <f t="shared" si="513"/>
        <v>349.59699999999998</v>
      </c>
      <c r="K8163" s="38"/>
      <c r="L8163" s="35">
        <v>118.8</v>
      </c>
      <c r="M8163" s="36">
        <v>78.150000000000006</v>
      </c>
      <c r="N8163" s="37">
        <f t="shared" si="514"/>
        <v>196.95</v>
      </c>
    </row>
    <row r="8164" spans="1:14" ht="15.6" x14ac:dyDescent="0.3">
      <c r="A8164" s="40">
        <v>43805.958333333336</v>
      </c>
      <c r="B8164" s="29">
        <f t="shared" si="511"/>
        <v>12</v>
      </c>
      <c r="C8164" s="34">
        <v>6</v>
      </c>
      <c r="D8164" s="35">
        <v>181.95</v>
      </c>
      <c r="E8164" s="36">
        <v>151.94999999999999</v>
      </c>
      <c r="F8164" s="37">
        <f t="shared" si="512"/>
        <v>333.9</v>
      </c>
      <c r="G8164" s="38"/>
      <c r="H8164" s="35">
        <v>169.65299999999999</v>
      </c>
      <c r="I8164" s="36">
        <v>164.92599999999999</v>
      </c>
      <c r="J8164" s="37">
        <f t="shared" si="513"/>
        <v>334.57899999999995</v>
      </c>
      <c r="K8164" s="38"/>
      <c r="L8164" s="35">
        <v>115.65</v>
      </c>
      <c r="M8164" s="36">
        <v>74.7</v>
      </c>
      <c r="N8164" s="37">
        <f t="shared" si="514"/>
        <v>190.35000000000002</v>
      </c>
    </row>
    <row r="8165" spans="1:14" ht="15.6" x14ac:dyDescent="0.3">
      <c r="A8165" s="39">
        <v>43805</v>
      </c>
      <c r="B8165" s="29">
        <f t="shared" si="511"/>
        <v>12</v>
      </c>
      <c r="C8165" s="34">
        <v>6</v>
      </c>
      <c r="D8165" s="35">
        <v>172.5</v>
      </c>
      <c r="E8165" s="36">
        <v>147.15</v>
      </c>
      <c r="F8165" s="37">
        <f t="shared" si="512"/>
        <v>319.64999999999998</v>
      </c>
      <c r="G8165" s="38"/>
      <c r="H8165" s="35">
        <v>167.536</v>
      </c>
      <c r="I8165" s="36">
        <v>167.07400000000001</v>
      </c>
      <c r="J8165" s="37">
        <f t="shared" si="513"/>
        <v>334.61</v>
      </c>
      <c r="K8165" s="38"/>
      <c r="L8165" s="35">
        <v>106.5</v>
      </c>
      <c r="M8165" s="36">
        <v>64.349999999999994</v>
      </c>
      <c r="N8165" s="37">
        <f t="shared" si="514"/>
        <v>170.85</v>
      </c>
    </row>
    <row r="8166" spans="1:14" ht="15.6" x14ac:dyDescent="0.3">
      <c r="A8166" s="40">
        <v>43806.041666666664</v>
      </c>
      <c r="B8166" s="29">
        <f t="shared" si="511"/>
        <v>12</v>
      </c>
      <c r="C8166" s="34">
        <v>7</v>
      </c>
      <c r="D8166" s="35">
        <v>162</v>
      </c>
      <c r="E8166" s="36">
        <v>145.65</v>
      </c>
      <c r="F8166" s="37">
        <f t="shared" si="512"/>
        <v>307.64999999999998</v>
      </c>
      <c r="G8166" s="38"/>
      <c r="H8166" s="35">
        <v>161.00800000000001</v>
      </c>
      <c r="I8166" s="36">
        <v>143.16200000000001</v>
      </c>
      <c r="J8166" s="37">
        <f t="shared" si="513"/>
        <v>304.17</v>
      </c>
      <c r="K8166" s="38"/>
      <c r="L8166" s="35">
        <v>92.85</v>
      </c>
      <c r="M8166" s="36">
        <v>55.35</v>
      </c>
      <c r="N8166" s="37">
        <f t="shared" si="514"/>
        <v>148.19999999999999</v>
      </c>
    </row>
    <row r="8167" spans="1:14" ht="15.6" x14ac:dyDescent="0.3">
      <c r="A8167" s="39">
        <v>43806.083333333336</v>
      </c>
      <c r="B8167" s="29">
        <f t="shared" si="511"/>
        <v>12</v>
      </c>
      <c r="C8167" s="34">
        <v>7</v>
      </c>
      <c r="D8167" s="35">
        <v>145.65</v>
      </c>
      <c r="E8167" s="36">
        <v>139.05000000000001</v>
      </c>
      <c r="F8167" s="37">
        <f t="shared" si="512"/>
        <v>284.70000000000005</v>
      </c>
      <c r="G8167" s="38"/>
      <c r="H8167" s="35">
        <v>157.66499999999999</v>
      </c>
      <c r="I8167" s="36">
        <v>118.73</v>
      </c>
      <c r="J8167" s="37">
        <f t="shared" si="513"/>
        <v>276.39499999999998</v>
      </c>
      <c r="K8167" s="38"/>
      <c r="L8167" s="35">
        <v>88.05</v>
      </c>
      <c r="M8167" s="36">
        <v>56.1</v>
      </c>
      <c r="N8167" s="37">
        <f t="shared" si="514"/>
        <v>144.15</v>
      </c>
    </row>
    <row r="8168" spans="1:14" ht="15.6" x14ac:dyDescent="0.3">
      <c r="A8168" s="40">
        <v>43806.125</v>
      </c>
      <c r="B8168" s="29">
        <f t="shared" si="511"/>
        <v>12</v>
      </c>
      <c r="C8168" s="34">
        <v>7</v>
      </c>
      <c r="D8168" s="35">
        <v>140.4</v>
      </c>
      <c r="E8168" s="36">
        <v>130.94999999999999</v>
      </c>
      <c r="F8168" s="37">
        <f t="shared" si="512"/>
        <v>271.35000000000002</v>
      </c>
      <c r="G8168" s="38"/>
      <c r="H8168" s="35">
        <v>156.82300000000001</v>
      </c>
      <c r="I8168" s="36">
        <v>119.086</v>
      </c>
      <c r="J8168" s="37">
        <f t="shared" si="513"/>
        <v>275.90899999999999</v>
      </c>
      <c r="K8168" s="38"/>
      <c r="L8168" s="35">
        <v>88.05</v>
      </c>
      <c r="M8168" s="36">
        <v>57</v>
      </c>
      <c r="N8168" s="37">
        <f t="shared" si="514"/>
        <v>145.05000000000001</v>
      </c>
    </row>
    <row r="8169" spans="1:14" ht="15.6" x14ac:dyDescent="0.3">
      <c r="A8169" s="39">
        <v>43806.166666666664</v>
      </c>
      <c r="B8169" s="29">
        <f t="shared" si="511"/>
        <v>12</v>
      </c>
      <c r="C8169" s="34">
        <v>7</v>
      </c>
      <c r="D8169" s="35">
        <v>132</v>
      </c>
      <c r="E8169" s="36">
        <v>131.4</v>
      </c>
      <c r="F8169" s="37">
        <f t="shared" si="512"/>
        <v>263.39999999999998</v>
      </c>
      <c r="G8169" s="38"/>
      <c r="H8169" s="35">
        <v>157.39099999999999</v>
      </c>
      <c r="I8169" s="36">
        <v>116.41800000000001</v>
      </c>
      <c r="J8169" s="37">
        <f t="shared" si="513"/>
        <v>273.80899999999997</v>
      </c>
      <c r="K8169" s="38"/>
      <c r="L8169" s="35">
        <v>89.25</v>
      </c>
      <c r="M8169" s="36">
        <v>55.65</v>
      </c>
      <c r="N8169" s="37">
        <f t="shared" si="514"/>
        <v>144.9</v>
      </c>
    </row>
    <row r="8170" spans="1:14" ht="15.6" x14ac:dyDescent="0.3">
      <c r="A8170" s="40">
        <v>43806.208333333336</v>
      </c>
      <c r="B8170" s="29">
        <f t="shared" si="511"/>
        <v>12</v>
      </c>
      <c r="C8170" s="34">
        <v>7</v>
      </c>
      <c r="D8170" s="35">
        <v>131.55000000000001</v>
      </c>
      <c r="E8170" s="36">
        <v>132.30000000000001</v>
      </c>
      <c r="F8170" s="37">
        <f t="shared" si="512"/>
        <v>263.85000000000002</v>
      </c>
      <c r="G8170" s="38"/>
      <c r="H8170" s="35">
        <v>156.15899999999999</v>
      </c>
      <c r="I8170" s="36">
        <v>117.79600000000001</v>
      </c>
      <c r="J8170" s="37">
        <f t="shared" si="513"/>
        <v>273.95499999999998</v>
      </c>
      <c r="K8170" s="38"/>
      <c r="L8170" s="35">
        <v>89.4</v>
      </c>
      <c r="M8170" s="36">
        <v>55.5</v>
      </c>
      <c r="N8170" s="37">
        <f t="shared" si="514"/>
        <v>144.9</v>
      </c>
    </row>
    <row r="8171" spans="1:14" ht="15.6" x14ac:dyDescent="0.3">
      <c r="A8171" s="39">
        <v>43806.25</v>
      </c>
      <c r="B8171" s="29">
        <f t="shared" si="511"/>
        <v>12</v>
      </c>
      <c r="C8171" s="34">
        <v>7</v>
      </c>
      <c r="D8171" s="35">
        <v>130.05000000000001</v>
      </c>
      <c r="E8171" s="36">
        <v>133.05000000000001</v>
      </c>
      <c r="F8171" s="37">
        <f t="shared" si="512"/>
        <v>263.10000000000002</v>
      </c>
      <c r="G8171" s="38"/>
      <c r="H8171" s="35">
        <v>156.09800000000001</v>
      </c>
      <c r="I8171" s="36">
        <v>117.557</v>
      </c>
      <c r="J8171" s="37">
        <f t="shared" si="513"/>
        <v>273.65500000000003</v>
      </c>
      <c r="K8171" s="38"/>
      <c r="L8171" s="35">
        <v>87</v>
      </c>
      <c r="M8171" s="36">
        <v>55.05</v>
      </c>
      <c r="N8171" s="37">
        <f t="shared" si="514"/>
        <v>142.05000000000001</v>
      </c>
    </row>
    <row r="8172" spans="1:14" ht="15.6" x14ac:dyDescent="0.3">
      <c r="A8172" s="40">
        <v>43806.291666666664</v>
      </c>
      <c r="B8172" s="29">
        <f t="shared" si="511"/>
        <v>12</v>
      </c>
      <c r="C8172" s="34">
        <v>7</v>
      </c>
      <c r="D8172" s="35">
        <v>132</v>
      </c>
      <c r="E8172" s="36">
        <v>126.9</v>
      </c>
      <c r="F8172" s="37">
        <f t="shared" si="512"/>
        <v>258.89999999999998</v>
      </c>
      <c r="G8172" s="38"/>
      <c r="H8172" s="35">
        <v>155.72499999999999</v>
      </c>
      <c r="I8172" s="36">
        <v>117.252</v>
      </c>
      <c r="J8172" s="37">
        <f t="shared" si="513"/>
        <v>272.97699999999998</v>
      </c>
      <c r="K8172" s="38"/>
      <c r="L8172" s="35">
        <v>86.4</v>
      </c>
      <c r="M8172" s="36">
        <v>56.25</v>
      </c>
      <c r="N8172" s="37">
        <f t="shared" si="514"/>
        <v>142.65</v>
      </c>
    </row>
    <row r="8173" spans="1:14" ht="15.6" x14ac:dyDescent="0.3">
      <c r="A8173" s="39">
        <v>43806.333333333336</v>
      </c>
      <c r="B8173" s="29">
        <f t="shared" si="511"/>
        <v>12</v>
      </c>
      <c r="C8173" s="34">
        <v>7</v>
      </c>
      <c r="D8173" s="35">
        <v>125.4</v>
      </c>
      <c r="E8173" s="36">
        <v>124.65</v>
      </c>
      <c r="F8173" s="37">
        <f t="shared" si="512"/>
        <v>250.05</v>
      </c>
      <c r="G8173" s="38"/>
      <c r="H8173" s="35">
        <v>155.892</v>
      </c>
      <c r="I8173" s="36">
        <v>118.77200000000001</v>
      </c>
      <c r="J8173" s="37">
        <f t="shared" si="513"/>
        <v>274.66399999999999</v>
      </c>
      <c r="K8173" s="38"/>
      <c r="L8173" s="35">
        <v>88.05</v>
      </c>
      <c r="M8173" s="36">
        <v>55.2</v>
      </c>
      <c r="N8173" s="37">
        <f t="shared" si="514"/>
        <v>143.25</v>
      </c>
    </row>
    <row r="8174" spans="1:14" ht="15.6" x14ac:dyDescent="0.3">
      <c r="A8174" s="40">
        <v>43806.375</v>
      </c>
      <c r="B8174" s="29">
        <f t="shared" si="511"/>
        <v>12</v>
      </c>
      <c r="C8174" s="34">
        <v>7</v>
      </c>
      <c r="D8174" s="35">
        <v>127.5</v>
      </c>
      <c r="E8174" s="36">
        <v>128.55000000000001</v>
      </c>
      <c r="F8174" s="37">
        <f t="shared" si="512"/>
        <v>256.05</v>
      </c>
      <c r="G8174" s="38"/>
      <c r="H8174" s="35">
        <v>163.18199999999999</v>
      </c>
      <c r="I8174" s="36">
        <v>118.556</v>
      </c>
      <c r="J8174" s="37">
        <f t="shared" si="513"/>
        <v>281.738</v>
      </c>
      <c r="K8174" s="38"/>
      <c r="L8174" s="35">
        <v>90.75</v>
      </c>
      <c r="M8174" s="36">
        <v>56.25</v>
      </c>
      <c r="N8174" s="37">
        <f t="shared" si="514"/>
        <v>147</v>
      </c>
    </row>
    <row r="8175" spans="1:14" ht="15.6" x14ac:dyDescent="0.3">
      <c r="A8175" s="39">
        <v>43806.416666666664</v>
      </c>
      <c r="B8175" s="29">
        <f t="shared" si="511"/>
        <v>12</v>
      </c>
      <c r="C8175" s="34">
        <v>7</v>
      </c>
      <c r="D8175" s="35">
        <v>162.75</v>
      </c>
      <c r="E8175" s="36">
        <v>147.30000000000001</v>
      </c>
      <c r="F8175" s="37">
        <f t="shared" si="512"/>
        <v>310.05</v>
      </c>
      <c r="G8175" s="38"/>
      <c r="H8175" s="35">
        <v>232.95099999999999</v>
      </c>
      <c r="I8175" s="36">
        <v>131.27799999999999</v>
      </c>
      <c r="J8175" s="37">
        <f t="shared" si="513"/>
        <v>364.22899999999998</v>
      </c>
      <c r="K8175" s="38"/>
      <c r="L8175" s="35">
        <v>111.45</v>
      </c>
      <c r="M8175" s="36">
        <v>85.2</v>
      </c>
      <c r="N8175" s="37">
        <f t="shared" si="514"/>
        <v>196.65</v>
      </c>
    </row>
    <row r="8176" spans="1:14" ht="15.6" x14ac:dyDescent="0.3">
      <c r="A8176" s="40">
        <v>43806.458333333336</v>
      </c>
      <c r="B8176" s="29">
        <f t="shared" si="511"/>
        <v>12</v>
      </c>
      <c r="C8176" s="34">
        <v>7</v>
      </c>
      <c r="D8176" s="35">
        <v>159.44999999999999</v>
      </c>
      <c r="E8176" s="36">
        <v>142.94999999999999</v>
      </c>
      <c r="F8176" s="37">
        <f t="shared" si="512"/>
        <v>302.39999999999998</v>
      </c>
      <c r="G8176" s="38"/>
      <c r="H8176" s="35">
        <v>230.93700000000001</v>
      </c>
      <c r="I8176" s="36">
        <v>134.232</v>
      </c>
      <c r="J8176" s="37">
        <f t="shared" si="513"/>
        <v>365.16899999999998</v>
      </c>
      <c r="K8176" s="38"/>
      <c r="L8176" s="35">
        <v>110.25</v>
      </c>
      <c r="M8176" s="36">
        <v>113.4</v>
      </c>
      <c r="N8176" s="37">
        <f t="shared" si="514"/>
        <v>223.65</v>
      </c>
    </row>
    <row r="8177" spans="1:14" ht="15.6" x14ac:dyDescent="0.3">
      <c r="A8177" s="39">
        <v>43806.5</v>
      </c>
      <c r="B8177" s="29">
        <f t="shared" si="511"/>
        <v>12</v>
      </c>
      <c r="C8177" s="34">
        <v>7</v>
      </c>
      <c r="D8177" s="35">
        <v>164.1</v>
      </c>
      <c r="E8177" s="36">
        <v>146.69999999999999</v>
      </c>
      <c r="F8177" s="37">
        <f t="shared" si="512"/>
        <v>310.79999999999995</v>
      </c>
      <c r="G8177" s="38"/>
      <c r="H8177" s="35">
        <v>232.816</v>
      </c>
      <c r="I8177" s="36">
        <v>137.94800000000001</v>
      </c>
      <c r="J8177" s="37">
        <f t="shared" si="513"/>
        <v>370.76400000000001</v>
      </c>
      <c r="K8177" s="38"/>
      <c r="L8177" s="35">
        <v>107.85</v>
      </c>
      <c r="M8177" s="36">
        <v>96.75</v>
      </c>
      <c r="N8177" s="37">
        <f t="shared" si="514"/>
        <v>204.6</v>
      </c>
    </row>
    <row r="8178" spans="1:14" ht="15.6" x14ac:dyDescent="0.3">
      <c r="A8178" s="40">
        <v>43806.541666666664</v>
      </c>
      <c r="B8178" s="29">
        <f t="shared" si="511"/>
        <v>12</v>
      </c>
      <c r="C8178" s="34">
        <v>7</v>
      </c>
      <c r="D8178" s="35">
        <v>171</v>
      </c>
      <c r="E8178" s="36">
        <v>144</v>
      </c>
      <c r="F8178" s="37">
        <f t="shared" si="512"/>
        <v>315</v>
      </c>
      <c r="G8178" s="38"/>
      <c r="H8178" s="35">
        <v>235.142</v>
      </c>
      <c r="I8178" s="36">
        <v>135.685</v>
      </c>
      <c r="J8178" s="37">
        <f t="shared" si="513"/>
        <v>370.827</v>
      </c>
      <c r="K8178" s="38"/>
      <c r="L8178" s="35">
        <v>107.7</v>
      </c>
      <c r="M8178" s="36">
        <v>118.95</v>
      </c>
      <c r="N8178" s="37">
        <f t="shared" si="514"/>
        <v>226.65</v>
      </c>
    </row>
    <row r="8179" spans="1:14" ht="15.6" x14ac:dyDescent="0.3">
      <c r="A8179" s="39">
        <v>43806.583333333336</v>
      </c>
      <c r="B8179" s="29">
        <f t="shared" si="511"/>
        <v>12</v>
      </c>
      <c r="C8179" s="34">
        <v>7</v>
      </c>
      <c r="D8179" s="35">
        <v>177.15</v>
      </c>
      <c r="E8179" s="36">
        <v>144</v>
      </c>
      <c r="F8179" s="37">
        <f t="shared" si="512"/>
        <v>321.14999999999998</v>
      </c>
      <c r="G8179" s="38"/>
      <c r="H8179" s="35">
        <v>231.33500000000001</v>
      </c>
      <c r="I8179" s="36">
        <v>130.797</v>
      </c>
      <c r="J8179" s="37">
        <f t="shared" si="513"/>
        <v>362.13200000000001</v>
      </c>
      <c r="K8179" s="38"/>
      <c r="L8179" s="35">
        <v>105.75</v>
      </c>
      <c r="M8179" s="36">
        <v>100.35</v>
      </c>
      <c r="N8179" s="37">
        <f t="shared" si="514"/>
        <v>206.1</v>
      </c>
    </row>
    <row r="8180" spans="1:14" ht="15.6" x14ac:dyDescent="0.3">
      <c r="A8180" s="40">
        <v>43806.625</v>
      </c>
      <c r="B8180" s="29">
        <f t="shared" si="511"/>
        <v>12</v>
      </c>
      <c r="C8180" s="34">
        <v>7</v>
      </c>
      <c r="D8180" s="35">
        <v>186.9</v>
      </c>
      <c r="E8180" s="36">
        <v>141.6</v>
      </c>
      <c r="F8180" s="37">
        <f t="shared" si="512"/>
        <v>328.5</v>
      </c>
      <c r="G8180" s="38"/>
      <c r="H8180" s="35">
        <v>159.83699999999999</v>
      </c>
      <c r="I8180" s="36">
        <v>120.959</v>
      </c>
      <c r="J8180" s="37">
        <f t="shared" si="513"/>
        <v>280.79599999999999</v>
      </c>
      <c r="K8180" s="38"/>
      <c r="L8180" s="35">
        <v>85.65</v>
      </c>
      <c r="M8180" s="36">
        <v>59.7</v>
      </c>
      <c r="N8180" s="37">
        <f t="shared" si="514"/>
        <v>145.35000000000002</v>
      </c>
    </row>
    <row r="8181" spans="1:14" ht="15.6" x14ac:dyDescent="0.3">
      <c r="A8181" s="39">
        <v>43806.666666666664</v>
      </c>
      <c r="B8181" s="29">
        <f t="shared" si="511"/>
        <v>12</v>
      </c>
      <c r="C8181" s="34">
        <v>7</v>
      </c>
      <c r="D8181" s="35">
        <v>203.1</v>
      </c>
      <c r="E8181" s="36">
        <v>141.6</v>
      </c>
      <c r="F8181" s="37">
        <f t="shared" si="512"/>
        <v>344.7</v>
      </c>
      <c r="G8181" s="38"/>
      <c r="H8181" s="35">
        <v>158.958</v>
      </c>
      <c r="I8181" s="36">
        <v>119.018</v>
      </c>
      <c r="J8181" s="37">
        <f t="shared" si="513"/>
        <v>277.976</v>
      </c>
      <c r="K8181" s="38"/>
      <c r="L8181" s="35">
        <v>86.7</v>
      </c>
      <c r="M8181" s="36">
        <v>58.65</v>
      </c>
      <c r="N8181" s="37">
        <f t="shared" si="514"/>
        <v>145.35</v>
      </c>
    </row>
    <row r="8182" spans="1:14" ht="15.6" x14ac:dyDescent="0.3">
      <c r="A8182" s="40">
        <v>43806.708333333336</v>
      </c>
      <c r="B8182" s="29">
        <f t="shared" si="511"/>
        <v>12</v>
      </c>
      <c r="C8182" s="34">
        <v>7</v>
      </c>
      <c r="D8182" s="35">
        <v>194.7</v>
      </c>
      <c r="E8182" s="36">
        <v>139.5</v>
      </c>
      <c r="F8182" s="37">
        <f t="shared" si="512"/>
        <v>334.2</v>
      </c>
      <c r="G8182" s="38"/>
      <c r="H8182" s="35">
        <v>159.10300000000001</v>
      </c>
      <c r="I8182" s="36">
        <v>121.143</v>
      </c>
      <c r="J8182" s="37">
        <f t="shared" si="513"/>
        <v>280.24599999999998</v>
      </c>
      <c r="K8182" s="38"/>
      <c r="L8182" s="35">
        <v>88.05</v>
      </c>
      <c r="M8182" s="36">
        <v>59.25</v>
      </c>
      <c r="N8182" s="37">
        <f t="shared" si="514"/>
        <v>147.30000000000001</v>
      </c>
    </row>
    <row r="8183" spans="1:14" ht="15.6" x14ac:dyDescent="0.3">
      <c r="A8183" s="39">
        <v>43806.75</v>
      </c>
      <c r="B8183" s="29">
        <f t="shared" si="511"/>
        <v>12</v>
      </c>
      <c r="C8183" s="34">
        <v>7</v>
      </c>
      <c r="D8183" s="35">
        <v>186.9</v>
      </c>
      <c r="E8183" s="36">
        <v>137.69999999999999</v>
      </c>
      <c r="F8183" s="37">
        <f t="shared" si="512"/>
        <v>324.60000000000002</v>
      </c>
      <c r="G8183" s="38"/>
      <c r="H8183" s="35">
        <v>157.16800000000001</v>
      </c>
      <c r="I8183" s="36">
        <v>119.136</v>
      </c>
      <c r="J8183" s="37">
        <f t="shared" si="513"/>
        <v>276.30399999999997</v>
      </c>
      <c r="K8183" s="38"/>
      <c r="L8183" s="35">
        <v>85.95</v>
      </c>
      <c r="M8183" s="36">
        <v>57.6</v>
      </c>
      <c r="N8183" s="37">
        <f t="shared" si="514"/>
        <v>143.55000000000001</v>
      </c>
    </row>
    <row r="8184" spans="1:14" ht="15.6" x14ac:dyDescent="0.3">
      <c r="A8184" s="40">
        <v>43806.791666666664</v>
      </c>
      <c r="B8184" s="29">
        <f t="shared" si="511"/>
        <v>12</v>
      </c>
      <c r="C8184" s="34">
        <v>7</v>
      </c>
      <c r="D8184" s="35">
        <v>178.65</v>
      </c>
      <c r="E8184" s="36">
        <v>125.85</v>
      </c>
      <c r="F8184" s="37">
        <f t="shared" si="512"/>
        <v>304.5</v>
      </c>
      <c r="G8184" s="38"/>
      <c r="H8184" s="35">
        <v>156.64699999999999</v>
      </c>
      <c r="I8184" s="36">
        <v>112.279</v>
      </c>
      <c r="J8184" s="37">
        <f t="shared" si="513"/>
        <v>268.92599999999999</v>
      </c>
      <c r="K8184" s="38"/>
      <c r="L8184" s="35">
        <v>88.65</v>
      </c>
      <c r="M8184" s="36">
        <v>55.35</v>
      </c>
      <c r="N8184" s="37">
        <f t="shared" si="514"/>
        <v>144</v>
      </c>
    </row>
    <row r="8185" spans="1:14" ht="15.6" x14ac:dyDescent="0.3">
      <c r="A8185" s="39">
        <v>43806.833333333336</v>
      </c>
      <c r="B8185" s="29">
        <f t="shared" si="511"/>
        <v>12</v>
      </c>
      <c r="C8185" s="34">
        <v>7</v>
      </c>
      <c r="D8185" s="35">
        <v>178.65</v>
      </c>
      <c r="E8185" s="36">
        <v>122.1</v>
      </c>
      <c r="F8185" s="37">
        <f t="shared" si="512"/>
        <v>300.75</v>
      </c>
      <c r="G8185" s="38"/>
      <c r="H8185" s="35">
        <v>157.54599999999999</v>
      </c>
      <c r="I8185" s="36">
        <v>112.39400000000001</v>
      </c>
      <c r="J8185" s="37">
        <f t="shared" si="513"/>
        <v>269.94</v>
      </c>
      <c r="K8185" s="38"/>
      <c r="L8185" s="35">
        <v>86.55</v>
      </c>
      <c r="M8185" s="36">
        <v>55.35</v>
      </c>
      <c r="N8185" s="37">
        <f t="shared" si="514"/>
        <v>141.9</v>
      </c>
    </row>
    <row r="8186" spans="1:14" ht="15.6" x14ac:dyDescent="0.3">
      <c r="A8186" s="40">
        <v>43806.875</v>
      </c>
      <c r="B8186" s="29">
        <f t="shared" si="511"/>
        <v>12</v>
      </c>
      <c r="C8186" s="34">
        <v>7</v>
      </c>
      <c r="D8186" s="35">
        <v>178.35</v>
      </c>
      <c r="E8186" s="36">
        <v>121.5</v>
      </c>
      <c r="F8186" s="37">
        <f t="shared" si="512"/>
        <v>299.85000000000002</v>
      </c>
      <c r="G8186" s="38"/>
      <c r="H8186" s="35">
        <v>156.28</v>
      </c>
      <c r="I8186" s="36">
        <v>111.384</v>
      </c>
      <c r="J8186" s="37">
        <f t="shared" si="513"/>
        <v>267.66399999999999</v>
      </c>
      <c r="K8186" s="38"/>
      <c r="L8186" s="35">
        <v>86.55</v>
      </c>
      <c r="M8186" s="36">
        <v>54.45</v>
      </c>
      <c r="N8186" s="37">
        <f t="shared" si="514"/>
        <v>141</v>
      </c>
    </row>
    <row r="8187" spans="1:14" ht="15.6" x14ac:dyDescent="0.3">
      <c r="A8187" s="39">
        <v>43806.916666666664</v>
      </c>
      <c r="B8187" s="29">
        <f t="shared" si="511"/>
        <v>12</v>
      </c>
      <c r="C8187" s="34">
        <v>7</v>
      </c>
      <c r="D8187" s="35">
        <v>174.3</v>
      </c>
      <c r="E8187" s="36">
        <v>121.8</v>
      </c>
      <c r="F8187" s="37">
        <f t="shared" si="512"/>
        <v>296.10000000000002</v>
      </c>
      <c r="G8187" s="38"/>
      <c r="H8187" s="35">
        <v>155.24299999999999</v>
      </c>
      <c r="I8187" s="36">
        <v>112.092</v>
      </c>
      <c r="J8187" s="37">
        <f t="shared" si="513"/>
        <v>267.33499999999998</v>
      </c>
      <c r="K8187" s="38"/>
      <c r="L8187" s="35">
        <v>87.6</v>
      </c>
      <c r="M8187" s="36">
        <v>55.05</v>
      </c>
      <c r="N8187" s="37">
        <f t="shared" si="514"/>
        <v>142.64999999999998</v>
      </c>
    </row>
    <row r="8188" spans="1:14" ht="15.6" x14ac:dyDescent="0.3">
      <c r="A8188" s="40">
        <v>43806.958333333336</v>
      </c>
      <c r="B8188" s="29">
        <f t="shared" si="511"/>
        <v>12</v>
      </c>
      <c r="C8188" s="34">
        <v>7</v>
      </c>
      <c r="D8188" s="35">
        <v>174.9</v>
      </c>
      <c r="E8188" s="36">
        <v>120</v>
      </c>
      <c r="F8188" s="37">
        <f t="shared" si="512"/>
        <v>294.89999999999998</v>
      </c>
      <c r="G8188" s="38"/>
      <c r="H8188" s="35">
        <v>156.89400000000001</v>
      </c>
      <c r="I8188" s="36">
        <v>111.375</v>
      </c>
      <c r="J8188" s="37">
        <f t="shared" si="513"/>
        <v>268.26900000000001</v>
      </c>
      <c r="K8188" s="38"/>
      <c r="L8188" s="35">
        <v>87.3</v>
      </c>
      <c r="M8188" s="36">
        <v>56.7</v>
      </c>
      <c r="N8188" s="37">
        <f t="shared" si="514"/>
        <v>144</v>
      </c>
    </row>
    <row r="8189" spans="1:14" ht="15.6" x14ac:dyDescent="0.3">
      <c r="A8189" s="39">
        <v>43806</v>
      </c>
      <c r="B8189" s="29">
        <f t="shared" si="511"/>
        <v>12</v>
      </c>
      <c r="C8189" s="34">
        <v>7</v>
      </c>
      <c r="D8189" s="35">
        <v>169.2</v>
      </c>
      <c r="E8189" s="36">
        <v>120</v>
      </c>
      <c r="F8189" s="37">
        <f t="shared" si="512"/>
        <v>289.2</v>
      </c>
      <c r="G8189" s="38"/>
      <c r="H8189" s="35">
        <v>155.68</v>
      </c>
      <c r="I8189" s="36">
        <v>109.08499999999999</v>
      </c>
      <c r="J8189" s="37">
        <f t="shared" si="513"/>
        <v>264.76499999999999</v>
      </c>
      <c r="K8189" s="38"/>
      <c r="L8189" s="35">
        <v>86.7</v>
      </c>
      <c r="M8189" s="36">
        <v>55.05</v>
      </c>
      <c r="N8189" s="37">
        <f t="shared" si="514"/>
        <v>141.75</v>
      </c>
    </row>
    <row r="8190" spans="1:14" ht="15.6" x14ac:dyDescent="0.3">
      <c r="A8190" s="40">
        <v>43807.041666666664</v>
      </c>
      <c r="B8190" s="29">
        <f t="shared" si="511"/>
        <v>12</v>
      </c>
      <c r="C8190" s="34">
        <v>8</v>
      </c>
      <c r="D8190" s="35">
        <v>155.69999999999999</v>
      </c>
      <c r="E8190" s="36">
        <v>120</v>
      </c>
      <c r="F8190" s="37">
        <f t="shared" si="512"/>
        <v>275.7</v>
      </c>
      <c r="G8190" s="38"/>
      <c r="H8190" s="35">
        <v>154.339</v>
      </c>
      <c r="I8190" s="36">
        <v>110.62</v>
      </c>
      <c r="J8190" s="37">
        <f t="shared" si="513"/>
        <v>264.959</v>
      </c>
      <c r="K8190" s="38"/>
      <c r="L8190" s="35">
        <v>87.3</v>
      </c>
      <c r="M8190" s="36">
        <v>55.2</v>
      </c>
      <c r="N8190" s="37">
        <f t="shared" si="514"/>
        <v>142.5</v>
      </c>
    </row>
    <row r="8191" spans="1:14" ht="15.6" x14ac:dyDescent="0.3">
      <c r="A8191" s="39">
        <v>43807.083333333336</v>
      </c>
      <c r="B8191" s="29">
        <f t="shared" si="511"/>
        <v>12</v>
      </c>
      <c r="C8191" s="34">
        <v>8</v>
      </c>
      <c r="D8191" s="35">
        <v>149.69999999999999</v>
      </c>
      <c r="E8191" s="36">
        <v>120.45</v>
      </c>
      <c r="F8191" s="37">
        <f t="shared" si="512"/>
        <v>270.14999999999998</v>
      </c>
      <c r="G8191" s="38"/>
      <c r="H8191" s="35">
        <v>154.09700000000001</v>
      </c>
      <c r="I8191" s="36">
        <v>110.208</v>
      </c>
      <c r="J8191" s="37">
        <f t="shared" si="513"/>
        <v>264.30500000000001</v>
      </c>
      <c r="K8191" s="38"/>
      <c r="L8191" s="35">
        <v>87.15</v>
      </c>
      <c r="M8191" s="36">
        <v>55.5</v>
      </c>
      <c r="N8191" s="37">
        <f t="shared" si="514"/>
        <v>142.65</v>
      </c>
    </row>
    <row r="8192" spans="1:14" ht="15.6" x14ac:dyDescent="0.3">
      <c r="A8192" s="40">
        <v>43807.125</v>
      </c>
      <c r="B8192" s="29">
        <f t="shared" si="511"/>
        <v>12</v>
      </c>
      <c r="C8192" s="34">
        <v>8</v>
      </c>
      <c r="D8192" s="35">
        <v>137.1</v>
      </c>
      <c r="E8192" s="36">
        <v>120.15</v>
      </c>
      <c r="F8192" s="37">
        <f t="shared" si="512"/>
        <v>257.25</v>
      </c>
      <c r="G8192" s="38"/>
      <c r="H8192" s="35">
        <v>153.381</v>
      </c>
      <c r="I8192" s="36">
        <v>110.349</v>
      </c>
      <c r="J8192" s="37">
        <f t="shared" si="513"/>
        <v>263.73</v>
      </c>
      <c r="K8192" s="38"/>
      <c r="L8192" s="35">
        <v>85.8</v>
      </c>
      <c r="M8192" s="36">
        <v>55.65</v>
      </c>
      <c r="N8192" s="37">
        <f t="shared" si="514"/>
        <v>141.44999999999999</v>
      </c>
    </row>
    <row r="8193" spans="1:14" ht="15.6" x14ac:dyDescent="0.3">
      <c r="A8193" s="39">
        <v>43807.166666666664</v>
      </c>
      <c r="B8193" s="29">
        <f t="shared" si="511"/>
        <v>12</v>
      </c>
      <c r="C8193" s="34">
        <v>8</v>
      </c>
      <c r="D8193" s="35">
        <v>136.65</v>
      </c>
      <c r="E8193" s="36">
        <v>124.05</v>
      </c>
      <c r="F8193" s="37">
        <f t="shared" si="512"/>
        <v>260.7</v>
      </c>
      <c r="G8193" s="38"/>
      <c r="H8193" s="35">
        <v>153.21100000000001</v>
      </c>
      <c r="I8193" s="36">
        <v>113.664</v>
      </c>
      <c r="J8193" s="37">
        <f t="shared" si="513"/>
        <v>266.875</v>
      </c>
      <c r="K8193" s="38"/>
      <c r="L8193" s="35">
        <v>87</v>
      </c>
      <c r="M8193" s="36">
        <v>55.5</v>
      </c>
      <c r="N8193" s="37">
        <f t="shared" si="514"/>
        <v>142.5</v>
      </c>
    </row>
    <row r="8194" spans="1:14" ht="15.6" x14ac:dyDescent="0.3">
      <c r="A8194" s="40">
        <v>43807.208333333336</v>
      </c>
      <c r="B8194" s="29">
        <f t="shared" si="511"/>
        <v>12</v>
      </c>
      <c r="C8194" s="34">
        <v>8</v>
      </c>
      <c r="D8194" s="35">
        <v>137.85</v>
      </c>
      <c r="E8194" s="36">
        <v>124.5</v>
      </c>
      <c r="F8194" s="37">
        <f t="shared" si="512"/>
        <v>262.35000000000002</v>
      </c>
      <c r="G8194" s="38"/>
      <c r="H8194" s="35">
        <v>151.38900000000001</v>
      </c>
      <c r="I8194" s="36">
        <v>109.491</v>
      </c>
      <c r="J8194" s="37">
        <f t="shared" si="513"/>
        <v>260.88</v>
      </c>
      <c r="K8194" s="38"/>
      <c r="L8194" s="35">
        <v>87.45</v>
      </c>
      <c r="M8194" s="36">
        <v>55.5</v>
      </c>
      <c r="N8194" s="37">
        <f t="shared" si="514"/>
        <v>142.94999999999999</v>
      </c>
    </row>
    <row r="8195" spans="1:14" ht="15.6" x14ac:dyDescent="0.3">
      <c r="A8195" s="39">
        <v>43807.25</v>
      </c>
      <c r="B8195" s="29">
        <f t="shared" si="511"/>
        <v>12</v>
      </c>
      <c r="C8195" s="34">
        <v>8</v>
      </c>
      <c r="D8195" s="35">
        <v>129.15</v>
      </c>
      <c r="E8195" s="36">
        <v>124.2</v>
      </c>
      <c r="F8195" s="37">
        <f t="shared" si="512"/>
        <v>253.35000000000002</v>
      </c>
      <c r="G8195" s="38"/>
      <c r="H8195" s="35">
        <v>152.089</v>
      </c>
      <c r="I8195" s="36">
        <v>110.845</v>
      </c>
      <c r="J8195" s="37">
        <f t="shared" si="513"/>
        <v>262.93399999999997</v>
      </c>
      <c r="K8195" s="38"/>
      <c r="L8195" s="35">
        <v>87.45</v>
      </c>
      <c r="M8195" s="36">
        <v>55.35</v>
      </c>
      <c r="N8195" s="37">
        <f t="shared" si="514"/>
        <v>142.80000000000001</v>
      </c>
    </row>
    <row r="8196" spans="1:14" ht="15.6" x14ac:dyDescent="0.3">
      <c r="A8196" s="40">
        <v>43807.291666666664</v>
      </c>
      <c r="B8196" s="29">
        <f t="shared" si="511"/>
        <v>12</v>
      </c>
      <c r="C8196" s="34">
        <v>8</v>
      </c>
      <c r="D8196" s="35">
        <v>127.35</v>
      </c>
      <c r="E8196" s="36">
        <v>125.1</v>
      </c>
      <c r="F8196" s="37">
        <f t="shared" si="512"/>
        <v>252.45</v>
      </c>
      <c r="G8196" s="38"/>
      <c r="H8196" s="35">
        <v>151.416</v>
      </c>
      <c r="I8196" s="36">
        <v>109.875</v>
      </c>
      <c r="J8196" s="37">
        <f t="shared" si="513"/>
        <v>261.291</v>
      </c>
      <c r="K8196" s="38"/>
      <c r="L8196" s="35">
        <v>87.6</v>
      </c>
      <c r="M8196" s="36">
        <v>55.8</v>
      </c>
      <c r="N8196" s="37">
        <f t="shared" si="514"/>
        <v>143.39999999999998</v>
      </c>
    </row>
    <row r="8197" spans="1:14" ht="15.6" x14ac:dyDescent="0.3">
      <c r="A8197" s="39">
        <v>43807.333333333336</v>
      </c>
      <c r="B8197" s="29">
        <f t="shared" si="511"/>
        <v>12</v>
      </c>
      <c r="C8197" s="34">
        <v>8</v>
      </c>
      <c r="D8197" s="35">
        <v>129.15</v>
      </c>
      <c r="E8197" s="36">
        <v>119.4</v>
      </c>
      <c r="F8197" s="37">
        <f t="shared" si="512"/>
        <v>248.55</v>
      </c>
      <c r="G8197" s="38"/>
      <c r="H8197" s="35">
        <v>151.721</v>
      </c>
      <c r="I8197" s="36">
        <v>109.809</v>
      </c>
      <c r="J8197" s="37">
        <f t="shared" si="513"/>
        <v>261.52999999999997</v>
      </c>
      <c r="K8197" s="38"/>
      <c r="L8197" s="35">
        <v>87.15</v>
      </c>
      <c r="M8197" s="36">
        <v>55.65</v>
      </c>
      <c r="N8197" s="37">
        <f t="shared" si="514"/>
        <v>142.80000000000001</v>
      </c>
    </row>
    <row r="8198" spans="1:14" ht="15.6" x14ac:dyDescent="0.3">
      <c r="A8198" s="40">
        <v>43807.375</v>
      </c>
      <c r="B8198" s="29">
        <f t="shared" si="511"/>
        <v>12</v>
      </c>
      <c r="C8198" s="34">
        <v>8</v>
      </c>
      <c r="D8198" s="35">
        <v>130.19999999999999</v>
      </c>
      <c r="E8198" s="36">
        <v>124.5</v>
      </c>
      <c r="F8198" s="37">
        <f t="shared" si="512"/>
        <v>254.7</v>
      </c>
      <c r="G8198" s="38"/>
      <c r="H8198" s="35">
        <v>151.02199999999999</v>
      </c>
      <c r="I8198" s="36">
        <v>108.836</v>
      </c>
      <c r="J8198" s="37">
        <f t="shared" si="513"/>
        <v>259.858</v>
      </c>
      <c r="K8198" s="38"/>
      <c r="L8198" s="35">
        <v>86.4</v>
      </c>
      <c r="M8198" s="36">
        <v>55.65</v>
      </c>
      <c r="N8198" s="37">
        <f t="shared" si="514"/>
        <v>142.05000000000001</v>
      </c>
    </row>
    <row r="8199" spans="1:14" ht="15.6" x14ac:dyDescent="0.3">
      <c r="A8199" s="39">
        <v>43807.416666666664</v>
      </c>
      <c r="B8199" s="29">
        <f t="shared" si="511"/>
        <v>12</v>
      </c>
      <c r="C8199" s="34">
        <v>8</v>
      </c>
      <c r="D8199" s="35">
        <v>139.65</v>
      </c>
      <c r="E8199" s="36">
        <v>121.35</v>
      </c>
      <c r="F8199" s="37">
        <f t="shared" si="512"/>
        <v>261</v>
      </c>
      <c r="G8199" s="38"/>
      <c r="H8199" s="35">
        <v>150.59800000000001</v>
      </c>
      <c r="I8199" s="36">
        <v>105.31</v>
      </c>
      <c r="J8199" s="37">
        <f t="shared" si="513"/>
        <v>255.90800000000002</v>
      </c>
      <c r="K8199" s="38"/>
      <c r="L8199" s="35">
        <v>80.400000000000006</v>
      </c>
      <c r="M8199" s="36">
        <v>56.25</v>
      </c>
      <c r="N8199" s="37">
        <f t="shared" si="514"/>
        <v>136.65</v>
      </c>
    </row>
    <row r="8200" spans="1:14" ht="15.6" x14ac:dyDescent="0.3">
      <c r="A8200" s="40">
        <v>43807.458333333336</v>
      </c>
      <c r="B8200" s="29">
        <f t="shared" ref="B8200:B8263" si="515">MONTH(A8200)</f>
        <v>12</v>
      </c>
      <c r="C8200" s="34">
        <v>8</v>
      </c>
      <c r="D8200" s="35">
        <v>156.6</v>
      </c>
      <c r="E8200" s="36">
        <v>123.3</v>
      </c>
      <c r="F8200" s="37">
        <f t="shared" ref="F8200:F8263" si="516">D8200+E8200</f>
        <v>279.89999999999998</v>
      </c>
      <c r="G8200" s="38"/>
      <c r="H8200" s="35">
        <v>152.631</v>
      </c>
      <c r="I8200" s="36">
        <v>109.13800000000001</v>
      </c>
      <c r="J8200" s="37">
        <f t="shared" ref="J8200:J8263" si="517">H8200+I8200</f>
        <v>261.76900000000001</v>
      </c>
      <c r="K8200" s="38"/>
      <c r="L8200" s="35">
        <v>77.55</v>
      </c>
      <c r="M8200" s="36">
        <v>55.65</v>
      </c>
      <c r="N8200" s="37">
        <f t="shared" ref="N8200:N8263" si="518">L8200+M8200</f>
        <v>133.19999999999999</v>
      </c>
    </row>
    <row r="8201" spans="1:14" ht="15.6" x14ac:dyDescent="0.3">
      <c r="A8201" s="39">
        <v>43807.5</v>
      </c>
      <c r="B8201" s="29">
        <f t="shared" si="515"/>
        <v>12</v>
      </c>
      <c r="C8201" s="34">
        <v>8</v>
      </c>
      <c r="D8201" s="35">
        <v>167.1</v>
      </c>
      <c r="E8201" s="36">
        <v>122.7</v>
      </c>
      <c r="F8201" s="37">
        <f t="shared" si="516"/>
        <v>289.8</v>
      </c>
      <c r="G8201" s="38"/>
      <c r="H8201" s="35">
        <v>152.36099999999999</v>
      </c>
      <c r="I8201" s="36">
        <v>110.212</v>
      </c>
      <c r="J8201" s="37">
        <f t="shared" si="517"/>
        <v>262.57299999999998</v>
      </c>
      <c r="K8201" s="38"/>
      <c r="L8201" s="35">
        <v>77.55</v>
      </c>
      <c r="M8201" s="36">
        <v>56.1</v>
      </c>
      <c r="N8201" s="37">
        <f t="shared" si="518"/>
        <v>133.65</v>
      </c>
    </row>
    <row r="8202" spans="1:14" ht="15.6" x14ac:dyDescent="0.3">
      <c r="A8202" s="40">
        <v>43807.541666666664</v>
      </c>
      <c r="B8202" s="29">
        <f t="shared" si="515"/>
        <v>12</v>
      </c>
      <c r="C8202" s="34">
        <v>8</v>
      </c>
      <c r="D8202" s="35">
        <v>165.9</v>
      </c>
      <c r="E8202" s="36">
        <v>122.85</v>
      </c>
      <c r="F8202" s="37">
        <f t="shared" si="516"/>
        <v>288.75</v>
      </c>
      <c r="G8202" s="38"/>
      <c r="H8202" s="35">
        <v>154.16499999999999</v>
      </c>
      <c r="I8202" s="36">
        <v>110.032</v>
      </c>
      <c r="J8202" s="37">
        <f t="shared" si="517"/>
        <v>264.197</v>
      </c>
      <c r="K8202" s="38"/>
      <c r="L8202" s="35">
        <v>78.3</v>
      </c>
      <c r="M8202" s="36">
        <v>57.9</v>
      </c>
      <c r="N8202" s="37">
        <f t="shared" si="518"/>
        <v>136.19999999999999</v>
      </c>
    </row>
    <row r="8203" spans="1:14" ht="15.6" x14ac:dyDescent="0.3">
      <c r="A8203" s="39">
        <v>43807.583333333336</v>
      </c>
      <c r="B8203" s="29">
        <f t="shared" si="515"/>
        <v>12</v>
      </c>
      <c r="C8203" s="34">
        <v>8</v>
      </c>
      <c r="D8203" s="35">
        <v>168.6</v>
      </c>
      <c r="E8203" s="36">
        <v>123.9</v>
      </c>
      <c r="F8203" s="37">
        <f t="shared" si="516"/>
        <v>292.5</v>
      </c>
      <c r="G8203" s="38"/>
      <c r="H8203" s="35">
        <v>153.751</v>
      </c>
      <c r="I8203" s="36">
        <v>106.627</v>
      </c>
      <c r="J8203" s="37">
        <f t="shared" si="517"/>
        <v>260.37799999999999</v>
      </c>
      <c r="K8203" s="38"/>
      <c r="L8203" s="35">
        <v>78.75</v>
      </c>
      <c r="M8203" s="36">
        <v>60.15</v>
      </c>
      <c r="N8203" s="37">
        <f t="shared" si="518"/>
        <v>138.9</v>
      </c>
    </row>
    <row r="8204" spans="1:14" ht="15.6" x14ac:dyDescent="0.3">
      <c r="A8204" s="40">
        <v>43807.625</v>
      </c>
      <c r="B8204" s="29">
        <f t="shared" si="515"/>
        <v>12</v>
      </c>
      <c r="C8204" s="34">
        <v>8</v>
      </c>
      <c r="D8204" s="35">
        <v>162.30000000000001</v>
      </c>
      <c r="E8204" s="36">
        <v>121.35</v>
      </c>
      <c r="F8204" s="37">
        <f t="shared" si="516"/>
        <v>283.64999999999998</v>
      </c>
      <c r="G8204" s="38"/>
      <c r="H8204" s="35">
        <v>152.40600000000001</v>
      </c>
      <c r="I8204" s="36">
        <v>105.964</v>
      </c>
      <c r="J8204" s="37">
        <f t="shared" si="517"/>
        <v>258.37</v>
      </c>
      <c r="K8204" s="38"/>
      <c r="L8204" s="35">
        <v>78.75</v>
      </c>
      <c r="M8204" s="36">
        <v>59.7</v>
      </c>
      <c r="N8204" s="37">
        <f t="shared" si="518"/>
        <v>138.44999999999999</v>
      </c>
    </row>
    <row r="8205" spans="1:14" ht="15.6" x14ac:dyDescent="0.3">
      <c r="A8205" s="39">
        <v>43807.666666666664</v>
      </c>
      <c r="B8205" s="29">
        <f t="shared" si="515"/>
        <v>12</v>
      </c>
      <c r="C8205" s="34">
        <v>8</v>
      </c>
      <c r="D8205" s="35">
        <v>161.25</v>
      </c>
      <c r="E8205" s="36">
        <v>121.65</v>
      </c>
      <c r="F8205" s="37">
        <f t="shared" si="516"/>
        <v>282.89999999999998</v>
      </c>
      <c r="G8205" s="38"/>
      <c r="H8205" s="35">
        <v>156.87799999999999</v>
      </c>
      <c r="I8205" s="36">
        <v>106.53700000000001</v>
      </c>
      <c r="J8205" s="37">
        <f t="shared" si="517"/>
        <v>263.41499999999996</v>
      </c>
      <c r="K8205" s="38"/>
      <c r="L8205" s="35">
        <v>77.7</v>
      </c>
      <c r="M8205" s="36">
        <v>60.45</v>
      </c>
      <c r="N8205" s="37">
        <f t="shared" si="518"/>
        <v>138.15</v>
      </c>
    </row>
    <row r="8206" spans="1:14" ht="15.6" x14ac:dyDescent="0.3">
      <c r="A8206" s="40">
        <v>43807.708333333336</v>
      </c>
      <c r="B8206" s="29">
        <f t="shared" si="515"/>
        <v>12</v>
      </c>
      <c r="C8206" s="34">
        <v>8</v>
      </c>
      <c r="D8206" s="35">
        <v>148.05000000000001</v>
      </c>
      <c r="E8206" s="36">
        <v>123.9</v>
      </c>
      <c r="F8206" s="37">
        <f t="shared" si="516"/>
        <v>271.95000000000005</v>
      </c>
      <c r="G8206" s="38"/>
      <c r="H8206" s="35">
        <v>158.79499999999999</v>
      </c>
      <c r="I8206" s="36">
        <v>104.03700000000001</v>
      </c>
      <c r="J8206" s="37">
        <f t="shared" si="517"/>
        <v>262.83199999999999</v>
      </c>
      <c r="K8206" s="38"/>
      <c r="L8206" s="35">
        <v>79.2</v>
      </c>
      <c r="M8206" s="36">
        <v>59.7</v>
      </c>
      <c r="N8206" s="37">
        <f t="shared" si="518"/>
        <v>138.9</v>
      </c>
    </row>
    <row r="8207" spans="1:14" ht="15.6" x14ac:dyDescent="0.3">
      <c r="A8207" s="39">
        <v>43807.75</v>
      </c>
      <c r="B8207" s="29">
        <f t="shared" si="515"/>
        <v>12</v>
      </c>
      <c r="C8207" s="34">
        <v>8</v>
      </c>
      <c r="D8207" s="35">
        <v>142.94999999999999</v>
      </c>
      <c r="E8207" s="36">
        <v>123.9</v>
      </c>
      <c r="F8207" s="37">
        <f t="shared" si="516"/>
        <v>266.85000000000002</v>
      </c>
      <c r="G8207" s="38"/>
      <c r="H8207" s="35">
        <v>159.59200000000001</v>
      </c>
      <c r="I8207" s="36">
        <v>102.539</v>
      </c>
      <c r="J8207" s="37">
        <f t="shared" si="517"/>
        <v>262.13100000000003</v>
      </c>
      <c r="K8207" s="38"/>
      <c r="L8207" s="35">
        <v>78.3</v>
      </c>
      <c r="M8207" s="36">
        <v>59.85</v>
      </c>
      <c r="N8207" s="37">
        <f t="shared" si="518"/>
        <v>138.15</v>
      </c>
    </row>
    <row r="8208" spans="1:14" ht="15.6" x14ac:dyDescent="0.3">
      <c r="A8208" s="40">
        <v>43807.791666666664</v>
      </c>
      <c r="B8208" s="29">
        <f t="shared" si="515"/>
        <v>12</v>
      </c>
      <c r="C8208" s="34">
        <v>8</v>
      </c>
      <c r="D8208" s="35">
        <v>136.65</v>
      </c>
      <c r="E8208" s="36">
        <v>121.2</v>
      </c>
      <c r="F8208" s="37">
        <f t="shared" si="516"/>
        <v>257.85000000000002</v>
      </c>
      <c r="G8208" s="38"/>
      <c r="H8208" s="35">
        <v>158.22200000000001</v>
      </c>
      <c r="I8208" s="36">
        <v>105.91200000000001</v>
      </c>
      <c r="J8208" s="37">
        <f t="shared" si="517"/>
        <v>264.13400000000001</v>
      </c>
      <c r="K8208" s="38"/>
      <c r="L8208" s="35">
        <v>77.849999999999994</v>
      </c>
      <c r="M8208" s="36">
        <v>59.4</v>
      </c>
      <c r="N8208" s="37">
        <f t="shared" si="518"/>
        <v>137.25</v>
      </c>
    </row>
    <row r="8209" spans="1:14" ht="15.6" x14ac:dyDescent="0.3">
      <c r="A8209" s="39">
        <v>43807.833333333336</v>
      </c>
      <c r="B8209" s="29">
        <f t="shared" si="515"/>
        <v>12</v>
      </c>
      <c r="C8209" s="34">
        <v>8</v>
      </c>
      <c r="D8209" s="35">
        <v>133.65</v>
      </c>
      <c r="E8209" s="36">
        <v>118.8</v>
      </c>
      <c r="F8209" s="37">
        <f t="shared" si="516"/>
        <v>252.45</v>
      </c>
      <c r="G8209" s="38"/>
      <c r="H8209" s="35">
        <v>153.922</v>
      </c>
      <c r="I8209" s="36">
        <v>103.947</v>
      </c>
      <c r="J8209" s="37">
        <f t="shared" si="517"/>
        <v>257.86900000000003</v>
      </c>
      <c r="K8209" s="38"/>
      <c r="L8209" s="35">
        <v>77.7</v>
      </c>
      <c r="M8209" s="36">
        <v>60</v>
      </c>
      <c r="N8209" s="37">
        <f t="shared" si="518"/>
        <v>137.69999999999999</v>
      </c>
    </row>
    <row r="8210" spans="1:14" ht="15.6" x14ac:dyDescent="0.3">
      <c r="A8210" s="40">
        <v>43807.875</v>
      </c>
      <c r="B8210" s="29">
        <f t="shared" si="515"/>
        <v>12</v>
      </c>
      <c r="C8210" s="34">
        <v>8</v>
      </c>
      <c r="D8210" s="35">
        <v>133.65</v>
      </c>
      <c r="E8210" s="36">
        <v>118.95</v>
      </c>
      <c r="F8210" s="37">
        <f t="shared" si="516"/>
        <v>252.60000000000002</v>
      </c>
      <c r="G8210" s="38"/>
      <c r="H8210" s="35">
        <v>152.25399999999999</v>
      </c>
      <c r="I8210" s="36">
        <v>102.48</v>
      </c>
      <c r="J8210" s="37">
        <f t="shared" si="517"/>
        <v>254.73399999999998</v>
      </c>
      <c r="K8210" s="38"/>
      <c r="L8210" s="35">
        <v>76.95</v>
      </c>
      <c r="M8210" s="36">
        <v>57.9</v>
      </c>
      <c r="N8210" s="37">
        <f t="shared" si="518"/>
        <v>134.85</v>
      </c>
    </row>
    <row r="8211" spans="1:14" ht="15.6" x14ac:dyDescent="0.3">
      <c r="A8211" s="39">
        <v>43807.916666666664</v>
      </c>
      <c r="B8211" s="29">
        <f t="shared" si="515"/>
        <v>12</v>
      </c>
      <c r="C8211" s="34">
        <v>8</v>
      </c>
      <c r="D8211" s="35">
        <v>133.5</v>
      </c>
      <c r="E8211" s="36">
        <v>118.35</v>
      </c>
      <c r="F8211" s="37">
        <f t="shared" si="516"/>
        <v>251.85</v>
      </c>
      <c r="G8211" s="38"/>
      <c r="H8211" s="35">
        <v>152.19999999999999</v>
      </c>
      <c r="I8211" s="36">
        <v>105.836</v>
      </c>
      <c r="J8211" s="37">
        <f t="shared" si="517"/>
        <v>258.036</v>
      </c>
      <c r="K8211" s="38"/>
      <c r="L8211" s="35">
        <v>76.650000000000006</v>
      </c>
      <c r="M8211" s="36">
        <v>55.35</v>
      </c>
      <c r="N8211" s="37">
        <f t="shared" si="518"/>
        <v>132</v>
      </c>
    </row>
    <row r="8212" spans="1:14" ht="15.6" x14ac:dyDescent="0.3">
      <c r="A8212" s="40">
        <v>43807.958333333336</v>
      </c>
      <c r="B8212" s="29">
        <f t="shared" si="515"/>
        <v>12</v>
      </c>
      <c r="C8212" s="34">
        <v>8</v>
      </c>
      <c r="D8212" s="35">
        <v>133.19999999999999</v>
      </c>
      <c r="E8212" s="36">
        <v>123.6</v>
      </c>
      <c r="F8212" s="37">
        <f t="shared" si="516"/>
        <v>256.79999999999995</v>
      </c>
      <c r="G8212" s="38"/>
      <c r="H8212" s="35">
        <v>153.02600000000001</v>
      </c>
      <c r="I8212" s="36">
        <v>102.491</v>
      </c>
      <c r="J8212" s="37">
        <f t="shared" si="517"/>
        <v>255.517</v>
      </c>
      <c r="K8212" s="38"/>
      <c r="L8212" s="35">
        <v>76.2</v>
      </c>
      <c r="M8212" s="36">
        <v>56.25</v>
      </c>
      <c r="N8212" s="37">
        <f t="shared" si="518"/>
        <v>132.44999999999999</v>
      </c>
    </row>
    <row r="8213" spans="1:14" ht="15.6" x14ac:dyDescent="0.3">
      <c r="A8213" s="39">
        <v>43807</v>
      </c>
      <c r="B8213" s="29">
        <f t="shared" si="515"/>
        <v>12</v>
      </c>
      <c r="C8213" s="34">
        <v>8</v>
      </c>
      <c r="D8213" s="35">
        <v>131.55000000000001</v>
      </c>
      <c r="E8213" s="36">
        <v>128.1</v>
      </c>
      <c r="F8213" s="37">
        <f t="shared" si="516"/>
        <v>259.64999999999998</v>
      </c>
      <c r="G8213" s="38"/>
      <c r="H8213" s="35">
        <v>152.411</v>
      </c>
      <c r="I8213" s="36">
        <v>102.86199999999999</v>
      </c>
      <c r="J8213" s="37">
        <f t="shared" si="517"/>
        <v>255.273</v>
      </c>
      <c r="K8213" s="38"/>
      <c r="L8213" s="35">
        <v>75.599999999999994</v>
      </c>
      <c r="M8213" s="36">
        <v>54.75</v>
      </c>
      <c r="N8213" s="37">
        <f t="shared" si="518"/>
        <v>130.35</v>
      </c>
    </row>
    <row r="8214" spans="1:14" ht="15.6" x14ac:dyDescent="0.3">
      <c r="A8214" s="40">
        <v>43808.041666666664</v>
      </c>
      <c r="B8214" s="29">
        <f t="shared" si="515"/>
        <v>12</v>
      </c>
      <c r="C8214" s="34">
        <v>9</v>
      </c>
      <c r="D8214" s="35">
        <v>131.85</v>
      </c>
      <c r="E8214" s="36">
        <v>127.2</v>
      </c>
      <c r="F8214" s="37">
        <f t="shared" si="516"/>
        <v>259.05</v>
      </c>
      <c r="G8214" s="38"/>
      <c r="H8214" s="35">
        <v>152.44900000000001</v>
      </c>
      <c r="I8214" s="36">
        <v>103.837</v>
      </c>
      <c r="J8214" s="37">
        <f t="shared" si="517"/>
        <v>256.286</v>
      </c>
      <c r="K8214" s="38"/>
      <c r="L8214" s="35">
        <v>76.05</v>
      </c>
      <c r="M8214" s="36">
        <v>56.4</v>
      </c>
      <c r="N8214" s="37">
        <f t="shared" si="518"/>
        <v>132.44999999999999</v>
      </c>
    </row>
    <row r="8215" spans="1:14" ht="15.6" x14ac:dyDescent="0.3">
      <c r="A8215" s="39">
        <v>43808.083333333336</v>
      </c>
      <c r="B8215" s="29">
        <f t="shared" si="515"/>
        <v>12</v>
      </c>
      <c r="C8215" s="34">
        <v>9</v>
      </c>
      <c r="D8215" s="35">
        <v>131.55000000000001</v>
      </c>
      <c r="E8215" s="36">
        <v>117.75</v>
      </c>
      <c r="F8215" s="37">
        <f t="shared" si="516"/>
        <v>249.3</v>
      </c>
      <c r="G8215" s="38"/>
      <c r="H8215" s="35">
        <v>143.28200000000001</v>
      </c>
      <c r="I8215" s="36">
        <v>104.004</v>
      </c>
      <c r="J8215" s="37">
        <f t="shared" si="517"/>
        <v>247.286</v>
      </c>
      <c r="K8215" s="38"/>
      <c r="L8215" s="35">
        <v>76.2</v>
      </c>
      <c r="M8215" s="36">
        <v>55.2</v>
      </c>
      <c r="N8215" s="37">
        <f t="shared" si="518"/>
        <v>131.4</v>
      </c>
    </row>
    <row r="8216" spans="1:14" ht="15.6" x14ac:dyDescent="0.3">
      <c r="A8216" s="40">
        <v>43808.125</v>
      </c>
      <c r="B8216" s="29">
        <f t="shared" si="515"/>
        <v>12</v>
      </c>
      <c r="C8216" s="34">
        <v>9</v>
      </c>
      <c r="D8216" s="35">
        <v>136.65</v>
      </c>
      <c r="E8216" s="36">
        <v>111.45</v>
      </c>
      <c r="F8216" s="37">
        <f t="shared" si="516"/>
        <v>248.10000000000002</v>
      </c>
      <c r="G8216" s="38"/>
      <c r="H8216" s="35">
        <v>138.83199999999999</v>
      </c>
      <c r="I8216" s="36">
        <v>102.88500000000001</v>
      </c>
      <c r="J8216" s="37">
        <f t="shared" si="517"/>
        <v>241.71699999999998</v>
      </c>
      <c r="K8216" s="38"/>
      <c r="L8216" s="35">
        <v>76.05</v>
      </c>
      <c r="M8216" s="36">
        <v>55.35</v>
      </c>
      <c r="N8216" s="37">
        <f t="shared" si="518"/>
        <v>131.4</v>
      </c>
    </row>
    <row r="8217" spans="1:14" ht="15.6" x14ac:dyDescent="0.3">
      <c r="A8217" s="39">
        <v>43808.166666666664</v>
      </c>
      <c r="B8217" s="29">
        <f t="shared" si="515"/>
        <v>12</v>
      </c>
      <c r="C8217" s="34">
        <v>9</v>
      </c>
      <c r="D8217" s="35">
        <v>130.19999999999999</v>
      </c>
      <c r="E8217" s="36">
        <v>113.55</v>
      </c>
      <c r="F8217" s="37">
        <f t="shared" si="516"/>
        <v>243.75</v>
      </c>
      <c r="G8217" s="38"/>
      <c r="H8217" s="35">
        <v>139</v>
      </c>
      <c r="I8217" s="36">
        <v>105.289</v>
      </c>
      <c r="J8217" s="37">
        <f t="shared" si="517"/>
        <v>244.28899999999999</v>
      </c>
      <c r="K8217" s="38"/>
      <c r="L8217" s="35">
        <v>77.849999999999994</v>
      </c>
      <c r="M8217" s="36">
        <v>55.2</v>
      </c>
      <c r="N8217" s="37">
        <f t="shared" si="518"/>
        <v>133.05000000000001</v>
      </c>
    </row>
    <row r="8218" spans="1:14" ht="15.6" x14ac:dyDescent="0.3">
      <c r="A8218" s="40">
        <v>43808.208333333336</v>
      </c>
      <c r="B8218" s="29">
        <f t="shared" si="515"/>
        <v>12</v>
      </c>
      <c r="C8218" s="34">
        <v>9</v>
      </c>
      <c r="D8218" s="35">
        <v>129.15</v>
      </c>
      <c r="E8218" s="36">
        <v>111.9</v>
      </c>
      <c r="F8218" s="37">
        <f t="shared" si="516"/>
        <v>241.05</v>
      </c>
      <c r="G8218" s="38"/>
      <c r="H8218" s="35">
        <v>143.93199999999999</v>
      </c>
      <c r="I8218" s="36">
        <v>102.456</v>
      </c>
      <c r="J8218" s="37">
        <f t="shared" si="517"/>
        <v>246.38799999999998</v>
      </c>
      <c r="K8218" s="38"/>
      <c r="L8218" s="35">
        <v>76.349999999999994</v>
      </c>
      <c r="M8218" s="36">
        <v>55.05</v>
      </c>
      <c r="N8218" s="37">
        <f t="shared" si="518"/>
        <v>131.39999999999998</v>
      </c>
    </row>
    <row r="8219" spans="1:14" ht="15.6" x14ac:dyDescent="0.3">
      <c r="A8219" s="39">
        <v>43808.25</v>
      </c>
      <c r="B8219" s="29">
        <f t="shared" si="515"/>
        <v>12</v>
      </c>
      <c r="C8219" s="34">
        <v>9</v>
      </c>
      <c r="D8219" s="35">
        <v>130.80000000000001</v>
      </c>
      <c r="E8219" s="36">
        <v>123.75</v>
      </c>
      <c r="F8219" s="37">
        <f t="shared" si="516"/>
        <v>254.55</v>
      </c>
      <c r="G8219" s="38"/>
      <c r="H8219" s="35">
        <v>158.07300000000001</v>
      </c>
      <c r="I8219" s="36">
        <v>116.441</v>
      </c>
      <c r="J8219" s="37">
        <f t="shared" si="517"/>
        <v>274.51400000000001</v>
      </c>
      <c r="K8219" s="38"/>
      <c r="L8219" s="35">
        <v>80.55</v>
      </c>
      <c r="M8219" s="36">
        <v>55.2</v>
      </c>
      <c r="N8219" s="37">
        <f t="shared" si="518"/>
        <v>135.75</v>
      </c>
    </row>
    <row r="8220" spans="1:14" ht="15.6" x14ac:dyDescent="0.3">
      <c r="A8220" s="40">
        <v>43808.291666666664</v>
      </c>
      <c r="B8220" s="29">
        <f t="shared" si="515"/>
        <v>12</v>
      </c>
      <c r="C8220" s="34">
        <v>9</v>
      </c>
      <c r="D8220" s="35">
        <v>129.15</v>
      </c>
      <c r="E8220" s="36">
        <v>137.1</v>
      </c>
      <c r="F8220" s="37">
        <f t="shared" si="516"/>
        <v>266.25</v>
      </c>
      <c r="G8220" s="38"/>
      <c r="H8220" s="35">
        <v>179.08099999999999</v>
      </c>
      <c r="I8220" s="36">
        <v>131.26300000000001</v>
      </c>
      <c r="J8220" s="37">
        <f t="shared" si="517"/>
        <v>310.34399999999999</v>
      </c>
      <c r="K8220" s="38"/>
      <c r="L8220" s="35">
        <v>93</v>
      </c>
      <c r="M8220" s="36">
        <v>56.7</v>
      </c>
      <c r="N8220" s="37">
        <f t="shared" si="518"/>
        <v>149.69999999999999</v>
      </c>
    </row>
    <row r="8221" spans="1:14" ht="15.6" x14ac:dyDescent="0.3">
      <c r="A8221" s="39">
        <v>43808.333333333336</v>
      </c>
      <c r="B8221" s="29">
        <f t="shared" si="515"/>
        <v>12</v>
      </c>
      <c r="C8221" s="34">
        <v>9</v>
      </c>
      <c r="D8221" s="35">
        <v>140.1</v>
      </c>
      <c r="E8221" s="36">
        <v>166.5</v>
      </c>
      <c r="F8221" s="37">
        <f t="shared" si="516"/>
        <v>306.60000000000002</v>
      </c>
      <c r="G8221" s="38"/>
      <c r="H8221" s="35">
        <v>184.21199999999999</v>
      </c>
      <c r="I8221" s="36">
        <v>157.77500000000001</v>
      </c>
      <c r="J8221" s="37">
        <f t="shared" si="517"/>
        <v>341.98699999999997</v>
      </c>
      <c r="K8221" s="38"/>
      <c r="L8221" s="35">
        <v>102.15</v>
      </c>
      <c r="M8221" s="36">
        <v>65.7</v>
      </c>
      <c r="N8221" s="37">
        <f t="shared" si="518"/>
        <v>167.85000000000002</v>
      </c>
    </row>
    <row r="8222" spans="1:14" ht="15.6" x14ac:dyDescent="0.3">
      <c r="A8222" s="40">
        <v>43808.375</v>
      </c>
      <c r="B8222" s="29">
        <f t="shared" si="515"/>
        <v>12</v>
      </c>
      <c r="C8222" s="34">
        <v>9</v>
      </c>
      <c r="D8222" s="35">
        <v>181.5</v>
      </c>
      <c r="E8222" s="36">
        <v>214.35</v>
      </c>
      <c r="F8222" s="37">
        <f t="shared" si="516"/>
        <v>395.85</v>
      </c>
      <c r="G8222" s="38"/>
      <c r="H8222" s="35">
        <v>267.98700000000002</v>
      </c>
      <c r="I8222" s="36">
        <v>189.81899999999999</v>
      </c>
      <c r="J8222" s="37">
        <f t="shared" si="517"/>
        <v>457.80600000000004</v>
      </c>
      <c r="K8222" s="38"/>
      <c r="L8222" s="35">
        <v>140.4</v>
      </c>
      <c r="M8222" s="36">
        <v>96.9</v>
      </c>
      <c r="N8222" s="37">
        <f t="shared" si="518"/>
        <v>237.3</v>
      </c>
    </row>
    <row r="8223" spans="1:14" ht="15.6" x14ac:dyDescent="0.3">
      <c r="A8223" s="39">
        <v>43808.416666666664</v>
      </c>
      <c r="B8223" s="29">
        <f t="shared" si="515"/>
        <v>12</v>
      </c>
      <c r="C8223" s="34">
        <v>9</v>
      </c>
      <c r="D8223" s="35">
        <v>207.9</v>
      </c>
      <c r="E8223" s="36">
        <v>235.65</v>
      </c>
      <c r="F8223" s="37">
        <f t="shared" si="516"/>
        <v>443.55</v>
      </c>
      <c r="G8223" s="38"/>
      <c r="H8223" s="35">
        <v>279.85000000000002</v>
      </c>
      <c r="I8223" s="36">
        <v>216.51400000000001</v>
      </c>
      <c r="J8223" s="37">
        <f t="shared" si="517"/>
        <v>496.36400000000003</v>
      </c>
      <c r="K8223" s="38"/>
      <c r="L8223" s="35">
        <v>170.25</v>
      </c>
      <c r="M8223" s="36">
        <v>112.95</v>
      </c>
      <c r="N8223" s="37">
        <f t="shared" si="518"/>
        <v>283.2</v>
      </c>
    </row>
    <row r="8224" spans="1:14" ht="15.6" x14ac:dyDescent="0.3">
      <c r="A8224" s="40">
        <v>43808.458333333336</v>
      </c>
      <c r="B8224" s="29">
        <f t="shared" si="515"/>
        <v>12</v>
      </c>
      <c r="C8224" s="34">
        <v>9</v>
      </c>
      <c r="D8224" s="35">
        <v>223.8</v>
      </c>
      <c r="E8224" s="36">
        <v>271.95</v>
      </c>
      <c r="F8224" s="37">
        <f t="shared" si="516"/>
        <v>495.75</v>
      </c>
      <c r="G8224" s="38"/>
      <c r="H8224" s="35">
        <v>281.64</v>
      </c>
      <c r="I8224" s="36">
        <v>228.75700000000001</v>
      </c>
      <c r="J8224" s="37">
        <f t="shared" si="517"/>
        <v>510.39699999999999</v>
      </c>
      <c r="K8224" s="38"/>
      <c r="L8224" s="35">
        <v>183.9</v>
      </c>
      <c r="M8224" s="36">
        <v>130.05000000000001</v>
      </c>
      <c r="N8224" s="37">
        <f t="shared" si="518"/>
        <v>313.95000000000005</v>
      </c>
    </row>
    <row r="8225" spans="1:14" ht="15.6" x14ac:dyDescent="0.3">
      <c r="A8225" s="39">
        <v>43808.5</v>
      </c>
      <c r="B8225" s="29">
        <f t="shared" si="515"/>
        <v>12</v>
      </c>
      <c r="C8225" s="34">
        <v>9</v>
      </c>
      <c r="D8225" s="35">
        <v>230.25</v>
      </c>
      <c r="E8225" s="36">
        <v>273.75</v>
      </c>
      <c r="F8225" s="37">
        <f t="shared" si="516"/>
        <v>504</v>
      </c>
      <c r="G8225" s="38"/>
      <c r="H8225" s="35">
        <v>296.447</v>
      </c>
      <c r="I8225" s="36">
        <v>238.25899999999999</v>
      </c>
      <c r="J8225" s="37">
        <f t="shared" si="517"/>
        <v>534.70600000000002</v>
      </c>
      <c r="K8225" s="38"/>
      <c r="L8225" s="35">
        <v>190.05</v>
      </c>
      <c r="M8225" s="36">
        <v>131.25</v>
      </c>
      <c r="N8225" s="37">
        <f t="shared" si="518"/>
        <v>321.3</v>
      </c>
    </row>
    <row r="8226" spans="1:14" ht="15.6" x14ac:dyDescent="0.3">
      <c r="A8226" s="40">
        <v>43808.541666666664</v>
      </c>
      <c r="B8226" s="29">
        <f t="shared" si="515"/>
        <v>12</v>
      </c>
      <c r="C8226" s="34">
        <v>9</v>
      </c>
      <c r="D8226" s="35">
        <v>242.55</v>
      </c>
      <c r="E8226" s="36">
        <v>280.5</v>
      </c>
      <c r="F8226" s="37">
        <f t="shared" si="516"/>
        <v>523.04999999999995</v>
      </c>
      <c r="G8226" s="38"/>
      <c r="H8226" s="35">
        <v>280.23099999999999</v>
      </c>
      <c r="I8226" s="36">
        <v>236.77099999999999</v>
      </c>
      <c r="J8226" s="37">
        <f t="shared" si="517"/>
        <v>517.00199999999995</v>
      </c>
      <c r="K8226" s="38"/>
      <c r="L8226" s="35">
        <v>188.4</v>
      </c>
      <c r="M8226" s="36">
        <v>131.69999999999999</v>
      </c>
      <c r="N8226" s="37">
        <f t="shared" si="518"/>
        <v>320.10000000000002</v>
      </c>
    </row>
    <row r="8227" spans="1:14" ht="15.6" x14ac:dyDescent="0.3">
      <c r="A8227" s="39">
        <v>43808.583333333336</v>
      </c>
      <c r="B8227" s="29">
        <f t="shared" si="515"/>
        <v>12</v>
      </c>
      <c r="C8227" s="34">
        <v>9</v>
      </c>
      <c r="D8227" s="35">
        <v>251.25</v>
      </c>
      <c r="E8227" s="36">
        <v>281.7</v>
      </c>
      <c r="F8227" s="37">
        <f t="shared" si="516"/>
        <v>532.95000000000005</v>
      </c>
      <c r="G8227" s="38"/>
      <c r="H8227" s="35">
        <v>239.315</v>
      </c>
      <c r="I8227" s="36">
        <v>246.60599999999999</v>
      </c>
      <c r="J8227" s="37">
        <f t="shared" si="517"/>
        <v>485.92099999999999</v>
      </c>
      <c r="K8227" s="38"/>
      <c r="L8227" s="35">
        <v>185.85</v>
      </c>
      <c r="M8227" s="36">
        <v>134.25</v>
      </c>
      <c r="N8227" s="37">
        <f t="shared" si="518"/>
        <v>320.10000000000002</v>
      </c>
    </row>
    <row r="8228" spans="1:14" ht="15.6" x14ac:dyDescent="0.3">
      <c r="A8228" s="40">
        <v>43808.625</v>
      </c>
      <c r="B8228" s="29">
        <f t="shared" si="515"/>
        <v>12</v>
      </c>
      <c r="C8228" s="34">
        <v>9</v>
      </c>
      <c r="D8228" s="35">
        <v>254.1</v>
      </c>
      <c r="E8228" s="36">
        <v>277.5</v>
      </c>
      <c r="F8228" s="37">
        <f t="shared" si="516"/>
        <v>531.6</v>
      </c>
      <c r="G8228" s="38"/>
      <c r="H8228" s="35">
        <v>241.00700000000001</v>
      </c>
      <c r="I8228" s="36">
        <v>239.755</v>
      </c>
      <c r="J8228" s="37">
        <f t="shared" si="517"/>
        <v>480.762</v>
      </c>
      <c r="K8228" s="38"/>
      <c r="L8228" s="35">
        <v>184.95</v>
      </c>
      <c r="M8228" s="36">
        <v>136.05000000000001</v>
      </c>
      <c r="N8228" s="37">
        <f t="shared" si="518"/>
        <v>321</v>
      </c>
    </row>
    <row r="8229" spans="1:14" ht="15.6" x14ac:dyDescent="0.3">
      <c r="A8229" s="39">
        <v>43808.666666666664</v>
      </c>
      <c r="B8229" s="29">
        <f t="shared" si="515"/>
        <v>12</v>
      </c>
      <c r="C8229" s="34">
        <v>9</v>
      </c>
      <c r="D8229" s="35">
        <v>251.4</v>
      </c>
      <c r="E8229" s="36">
        <v>265.35000000000002</v>
      </c>
      <c r="F8229" s="37">
        <f t="shared" si="516"/>
        <v>516.75</v>
      </c>
      <c r="G8229" s="38"/>
      <c r="H8229" s="35">
        <v>233.583</v>
      </c>
      <c r="I8229" s="36">
        <v>237.31399999999999</v>
      </c>
      <c r="J8229" s="37">
        <f t="shared" si="517"/>
        <v>470.89699999999999</v>
      </c>
      <c r="K8229" s="38"/>
      <c r="L8229" s="35">
        <v>179.25</v>
      </c>
      <c r="M8229" s="36">
        <v>132.75</v>
      </c>
      <c r="N8229" s="37">
        <f t="shared" si="518"/>
        <v>312</v>
      </c>
    </row>
    <row r="8230" spans="1:14" ht="15.6" x14ac:dyDescent="0.3">
      <c r="A8230" s="40">
        <v>43808.708333333336</v>
      </c>
      <c r="B8230" s="29">
        <f t="shared" si="515"/>
        <v>12</v>
      </c>
      <c r="C8230" s="34">
        <v>9</v>
      </c>
      <c r="D8230" s="35">
        <v>245.4</v>
      </c>
      <c r="E8230" s="36">
        <v>263.85000000000002</v>
      </c>
      <c r="F8230" s="37">
        <f t="shared" si="516"/>
        <v>509.25</v>
      </c>
      <c r="G8230" s="38"/>
      <c r="H8230" s="35">
        <v>238.86699999999999</v>
      </c>
      <c r="I8230" s="36">
        <v>232.70599999999999</v>
      </c>
      <c r="J8230" s="37">
        <f t="shared" si="517"/>
        <v>471.57299999999998</v>
      </c>
      <c r="K8230" s="38"/>
      <c r="L8230" s="35">
        <v>183</v>
      </c>
      <c r="M8230" s="36">
        <v>132.44999999999999</v>
      </c>
      <c r="N8230" s="37">
        <f t="shared" si="518"/>
        <v>315.45</v>
      </c>
    </row>
    <row r="8231" spans="1:14" ht="15.6" x14ac:dyDescent="0.3">
      <c r="A8231" s="39">
        <v>43808.75</v>
      </c>
      <c r="B8231" s="29">
        <f t="shared" si="515"/>
        <v>12</v>
      </c>
      <c r="C8231" s="34">
        <v>9</v>
      </c>
      <c r="D8231" s="35">
        <v>232.95</v>
      </c>
      <c r="E8231" s="36">
        <v>251.85</v>
      </c>
      <c r="F8231" s="37">
        <f t="shared" si="516"/>
        <v>484.79999999999995</v>
      </c>
      <c r="G8231" s="38"/>
      <c r="H8231" s="35">
        <v>240.10300000000001</v>
      </c>
      <c r="I8231" s="36">
        <v>230.398</v>
      </c>
      <c r="J8231" s="37">
        <f t="shared" si="517"/>
        <v>470.50099999999998</v>
      </c>
      <c r="K8231" s="38"/>
      <c r="L8231" s="35">
        <v>171.6</v>
      </c>
      <c r="M8231" s="36">
        <v>124.2</v>
      </c>
      <c r="N8231" s="37">
        <f t="shared" si="518"/>
        <v>295.8</v>
      </c>
    </row>
    <row r="8232" spans="1:14" ht="15.6" x14ac:dyDescent="0.3">
      <c r="A8232" s="40">
        <v>43808.791666666664</v>
      </c>
      <c r="B8232" s="29">
        <f t="shared" si="515"/>
        <v>12</v>
      </c>
      <c r="C8232" s="34">
        <v>9</v>
      </c>
      <c r="D8232" s="35">
        <v>232.65</v>
      </c>
      <c r="E8232" s="36">
        <v>224.4</v>
      </c>
      <c r="F8232" s="37">
        <f t="shared" si="516"/>
        <v>457.05</v>
      </c>
      <c r="G8232" s="38"/>
      <c r="H8232" s="35">
        <v>220.994</v>
      </c>
      <c r="I8232" s="36">
        <v>212.501</v>
      </c>
      <c r="J8232" s="37">
        <f t="shared" si="517"/>
        <v>433.495</v>
      </c>
      <c r="K8232" s="38"/>
      <c r="L8232" s="35">
        <v>163.5</v>
      </c>
      <c r="M8232" s="36">
        <v>116.25</v>
      </c>
      <c r="N8232" s="37">
        <f t="shared" si="518"/>
        <v>279.75</v>
      </c>
    </row>
    <row r="8233" spans="1:14" ht="15.6" x14ac:dyDescent="0.3">
      <c r="A8233" s="39">
        <v>43808.833333333336</v>
      </c>
      <c r="B8233" s="29">
        <f t="shared" si="515"/>
        <v>12</v>
      </c>
      <c r="C8233" s="34">
        <v>9</v>
      </c>
      <c r="D8233" s="35">
        <v>213.15</v>
      </c>
      <c r="E8233" s="36">
        <v>194.4</v>
      </c>
      <c r="F8233" s="37">
        <f t="shared" si="516"/>
        <v>407.55</v>
      </c>
      <c r="G8233" s="38"/>
      <c r="H8233" s="35">
        <v>182.20699999999999</v>
      </c>
      <c r="I8233" s="36">
        <v>179.31700000000001</v>
      </c>
      <c r="J8233" s="37">
        <f t="shared" si="517"/>
        <v>361.524</v>
      </c>
      <c r="K8233" s="38"/>
      <c r="L8233" s="35">
        <v>120</v>
      </c>
      <c r="M8233" s="36">
        <v>96.3</v>
      </c>
      <c r="N8233" s="37">
        <f t="shared" si="518"/>
        <v>216.3</v>
      </c>
    </row>
    <row r="8234" spans="1:14" ht="15.6" x14ac:dyDescent="0.3">
      <c r="A8234" s="40">
        <v>43808.875</v>
      </c>
      <c r="B8234" s="29">
        <f t="shared" si="515"/>
        <v>12</v>
      </c>
      <c r="C8234" s="34">
        <v>9</v>
      </c>
      <c r="D8234" s="35">
        <v>215.85</v>
      </c>
      <c r="E8234" s="36">
        <v>183.9</v>
      </c>
      <c r="F8234" s="37">
        <f t="shared" si="516"/>
        <v>399.75</v>
      </c>
      <c r="G8234" s="38"/>
      <c r="H8234" s="35">
        <v>170.37799999999999</v>
      </c>
      <c r="I8234" s="36">
        <v>170.87</v>
      </c>
      <c r="J8234" s="37">
        <f t="shared" si="517"/>
        <v>341.24799999999999</v>
      </c>
      <c r="K8234" s="38"/>
      <c r="L8234" s="35">
        <v>110.4</v>
      </c>
      <c r="M8234" s="36">
        <v>87.6</v>
      </c>
      <c r="N8234" s="37">
        <f t="shared" si="518"/>
        <v>198</v>
      </c>
    </row>
    <row r="8235" spans="1:14" ht="15.6" x14ac:dyDescent="0.3">
      <c r="A8235" s="39">
        <v>43808.916666666664</v>
      </c>
      <c r="B8235" s="29">
        <f t="shared" si="515"/>
        <v>12</v>
      </c>
      <c r="C8235" s="34">
        <v>9</v>
      </c>
      <c r="D8235" s="35">
        <v>208.5</v>
      </c>
      <c r="E8235" s="36">
        <v>177.6</v>
      </c>
      <c r="F8235" s="37">
        <f t="shared" si="516"/>
        <v>386.1</v>
      </c>
      <c r="G8235" s="38"/>
      <c r="H8235" s="35">
        <v>172.51</v>
      </c>
      <c r="I8235" s="36">
        <v>168.23599999999999</v>
      </c>
      <c r="J8235" s="37">
        <f t="shared" si="517"/>
        <v>340.74599999999998</v>
      </c>
      <c r="K8235" s="38"/>
      <c r="L8235" s="35">
        <v>109.35</v>
      </c>
      <c r="M8235" s="36">
        <v>80.849999999999994</v>
      </c>
      <c r="N8235" s="37">
        <f t="shared" si="518"/>
        <v>190.2</v>
      </c>
    </row>
    <row r="8236" spans="1:14" ht="15.6" x14ac:dyDescent="0.3">
      <c r="A8236" s="40">
        <v>43808.958333333336</v>
      </c>
      <c r="B8236" s="29">
        <f t="shared" si="515"/>
        <v>12</v>
      </c>
      <c r="C8236" s="34">
        <v>9</v>
      </c>
      <c r="D8236" s="35">
        <v>171</v>
      </c>
      <c r="E8236" s="36">
        <v>158.85</v>
      </c>
      <c r="F8236" s="37">
        <f t="shared" si="516"/>
        <v>329.85</v>
      </c>
      <c r="G8236" s="38"/>
      <c r="H8236" s="35">
        <v>172.28200000000001</v>
      </c>
      <c r="I8236" s="36">
        <v>159.148</v>
      </c>
      <c r="J8236" s="37">
        <f t="shared" si="517"/>
        <v>331.43</v>
      </c>
      <c r="K8236" s="38"/>
      <c r="L8236" s="35">
        <v>112.05</v>
      </c>
      <c r="M8236" s="36">
        <v>76.650000000000006</v>
      </c>
      <c r="N8236" s="37">
        <f t="shared" si="518"/>
        <v>188.7</v>
      </c>
    </row>
    <row r="8237" spans="1:14" ht="15.6" x14ac:dyDescent="0.3">
      <c r="A8237" s="39">
        <v>43808</v>
      </c>
      <c r="B8237" s="29">
        <f t="shared" si="515"/>
        <v>12</v>
      </c>
      <c r="C8237" s="34">
        <v>9</v>
      </c>
      <c r="D8237" s="35">
        <v>169.8</v>
      </c>
      <c r="E8237" s="36">
        <v>158.55000000000001</v>
      </c>
      <c r="F8237" s="37">
        <f t="shared" si="516"/>
        <v>328.35</v>
      </c>
      <c r="G8237" s="38"/>
      <c r="H8237" s="35">
        <v>170.82400000000001</v>
      </c>
      <c r="I8237" s="36">
        <v>160.60300000000001</v>
      </c>
      <c r="J8237" s="37">
        <f t="shared" si="517"/>
        <v>331.42700000000002</v>
      </c>
      <c r="K8237" s="38"/>
      <c r="L8237" s="35">
        <v>105</v>
      </c>
      <c r="M8237" s="36">
        <v>72</v>
      </c>
      <c r="N8237" s="37">
        <f t="shared" si="518"/>
        <v>177</v>
      </c>
    </row>
    <row r="8238" spans="1:14" ht="15.6" x14ac:dyDescent="0.3">
      <c r="A8238" s="40">
        <v>43809.041666666664</v>
      </c>
      <c r="B8238" s="29">
        <f t="shared" si="515"/>
        <v>12</v>
      </c>
      <c r="C8238" s="34">
        <v>10</v>
      </c>
      <c r="D8238" s="35">
        <v>147.44999999999999</v>
      </c>
      <c r="E8238" s="36">
        <v>150.15</v>
      </c>
      <c r="F8238" s="37">
        <f t="shared" si="516"/>
        <v>297.60000000000002</v>
      </c>
      <c r="G8238" s="38"/>
      <c r="H8238" s="35">
        <v>162.36600000000001</v>
      </c>
      <c r="I8238" s="36">
        <v>135.90899999999999</v>
      </c>
      <c r="J8238" s="37">
        <f t="shared" si="517"/>
        <v>298.27499999999998</v>
      </c>
      <c r="K8238" s="38"/>
      <c r="L8238" s="35">
        <v>93</v>
      </c>
      <c r="M8238" s="36">
        <v>63.6</v>
      </c>
      <c r="N8238" s="37">
        <f t="shared" si="518"/>
        <v>156.6</v>
      </c>
    </row>
    <row r="8239" spans="1:14" ht="15.6" x14ac:dyDescent="0.3">
      <c r="A8239" s="39">
        <v>43809.083333333336</v>
      </c>
      <c r="B8239" s="29">
        <f t="shared" si="515"/>
        <v>12</v>
      </c>
      <c r="C8239" s="34">
        <v>10</v>
      </c>
      <c r="D8239" s="35">
        <v>141.75</v>
      </c>
      <c r="E8239" s="36">
        <v>126.9</v>
      </c>
      <c r="F8239" s="37">
        <f t="shared" si="516"/>
        <v>268.64999999999998</v>
      </c>
      <c r="G8239" s="38"/>
      <c r="H8239" s="35">
        <v>151.06100000000001</v>
      </c>
      <c r="I8239" s="36">
        <v>111.499</v>
      </c>
      <c r="J8239" s="37">
        <f t="shared" si="517"/>
        <v>262.56</v>
      </c>
      <c r="K8239" s="38"/>
      <c r="L8239" s="35">
        <v>88.05</v>
      </c>
      <c r="M8239" s="36">
        <v>64.349999999999994</v>
      </c>
      <c r="N8239" s="37">
        <f t="shared" si="518"/>
        <v>152.39999999999998</v>
      </c>
    </row>
    <row r="8240" spans="1:14" ht="15.6" x14ac:dyDescent="0.3">
      <c r="A8240" s="40">
        <v>43809.125</v>
      </c>
      <c r="B8240" s="29">
        <f t="shared" si="515"/>
        <v>12</v>
      </c>
      <c r="C8240" s="34">
        <v>10</v>
      </c>
      <c r="D8240" s="35">
        <v>130.05000000000001</v>
      </c>
      <c r="E8240" s="36">
        <v>123.75</v>
      </c>
      <c r="F8240" s="37">
        <f t="shared" si="516"/>
        <v>253.8</v>
      </c>
      <c r="G8240" s="38"/>
      <c r="H8240" s="35">
        <v>144.08099999999999</v>
      </c>
      <c r="I8240" s="36">
        <v>111.629</v>
      </c>
      <c r="J8240" s="37">
        <f t="shared" si="517"/>
        <v>255.70999999999998</v>
      </c>
      <c r="K8240" s="38"/>
      <c r="L8240" s="35">
        <v>86.7</v>
      </c>
      <c r="M8240" s="36">
        <v>64.95</v>
      </c>
      <c r="N8240" s="37">
        <f t="shared" si="518"/>
        <v>151.65</v>
      </c>
    </row>
    <row r="8241" spans="1:14" ht="15.6" x14ac:dyDescent="0.3">
      <c r="A8241" s="39">
        <v>43809.166666666664</v>
      </c>
      <c r="B8241" s="29">
        <f t="shared" si="515"/>
        <v>12</v>
      </c>
      <c r="C8241" s="34">
        <v>10</v>
      </c>
      <c r="D8241" s="35">
        <v>130.5</v>
      </c>
      <c r="E8241" s="36">
        <v>121.35</v>
      </c>
      <c r="F8241" s="37">
        <f t="shared" si="516"/>
        <v>251.85</v>
      </c>
      <c r="G8241" s="38"/>
      <c r="H8241" s="35">
        <v>143.34399999999999</v>
      </c>
      <c r="I8241" s="36">
        <v>109.94</v>
      </c>
      <c r="J8241" s="37">
        <f t="shared" si="517"/>
        <v>253.28399999999999</v>
      </c>
      <c r="K8241" s="38"/>
      <c r="L8241" s="35">
        <v>86.55</v>
      </c>
      <c r="M8241" s="36">
        <v>64.349999999999994</v>
      </c>
      <c r="N8241" s="37">
        <f t="shared" si="518"/>
        <v>150.89999999999998</v>
      </c>
    </row>
    <row r="8242" spans="1:14" ht="15.6" x14ac:dyDescent="0.3">
      <c r="A8242" s="40">
        <v>43809.208333333336</v>
      </c>
      <c r="B8242" s="29">
        <f t="shared" si="515"/>
        <v>12</v>
      </c>
      <c r="C8242" s="34">
        <v>10</v>
      </c>
      <c r="D8242" s="35">
        <v>132.9</v>
      </c>
      <c r="E8242" s="36">
        <v>122.1</v>
      </c>
      <c r="F8242" s="37">
        <f t="shared" si="516"/>
        <v>255</v>
      </c>
      <c r="G8242" s="38"/>
      <c r="H8242" s="35">
        <v>154.11000000000001</v>
      </c>
      <c r="I8242" s="36">
        <v>110.345</v>
      </c>
      <c r="J8242" s="37">
        <f t="shared" si="517"/>
        <v>264.45500000000004</v>
      </c>
      <c r="K8242" s="38"/>
      <c r="L8242" s="35">
        <v>87.15</v>
      </c>
      <c r="M8242" s="36">
        <v>63.75</v>
      </c>
      <c r="N8242" s="37">
        <f t="shared" si="518"/>
        <v>150.9</v>
      </c>
    </row>
    <row r="8243" spans="1:14" ht="15.6" x14ac:dyDescent="0.3">
      <c r="A8243" s="39">
        <v>43809.25</v>
      </c>
      <c r="B8243" s="29">
        <f t="shared" si="515"/>
        <v>12</v>
      </c>
      <c r="C8243" s="34">
        <v>10</v>
      </c>
      <c r="D8243" s="35">
        <v>129.6</v>
      </c>
      <c r="E8243" s="36">
        <v>128.85</v>
      </c>
      <c r="F8243" s="37">
        <f t="shared" si="516"/>
        <v>258.45</v>
      </c>
      <c r="G8243" s="38"/>
      <c r="H8243" s="35">
        <v>156.36500000000001</v>
      </c>
      <c r="I8243" s="36">
        <v>114.10299999999999</v>
      </c>
      <c r="J8243" s="37">
        <f t="shared" si="517"/>
        <v>270.46800000000002</v>
      </c>
      <c r="K8243" s="38"/>
      <c r="L8243" s="35">
        <v>86.55</v>
      </c>
      <c r="M8243" s="36">
        <v>63.3</v>
      </c>
      <c r="N8243" s="37">
        <f t="shared" si="518"/>
        <v>149.85</v>
      </c>
    </row>
    <row r="8244" spans="1:14" ht="15.6" x14ac:dyDescent="0.3">
      <c r="A8244" s="40">
        <v>43809.291666666664</v>
      </c>
      <c r="B8244" s="29">
        <f t="shared" si="515"/>
        <v>12</v>
      </c>
      <c r="C8244" s="34">
        <v>10</v>
      </c>
      <c r="D8244" s="35">
        <v>131.25</v>
      </c>
      <c r="E8244" s="36">
        <v>146.25</v>
      </c>
      <c r="F8244" s="37">
        <f t="shared" si="516"/>
        <v>277.5</v>
      </c>
      <c r="G8244" s="38"/>
      <c r="H8244" s="35">
        <v>180.30500000000001</v>
      </c>
      <c r="I8244" s="36">
        <v>137.11199999999999</v>
      </c>
      <c r="J8244" s="37">
        <f t="shared" si="517"/>
        <v>317.41700000000003</v>
      </c>
      <c r="K8244" s="38"/>
      <c r="L8244" s="35">
        <v>102.15</v>
      </c>
      <c r="M8244" s="36">
        <v>67.349999999999994</v>
      </c>
      <c r="N8244" s="37">
        <f t="shared" si="518"/>
        <v>169.5</v>
      </c>
    </row>
    <row r="8245" spans="1:14" ht="15.6" x14ac:dyDescent="0.3">
      <c r="A8245" s="39">
        <v>43809.333333333336</v>
      </c>
      <c r="B8245" s="29">
        <f t="shared" si="515"/>
        <v>12</v>
      </c>
      <c r="C8245" s="34">
        <v>10</v>
      </c>
      <c r="D8245" s="35">
        <v>141.9</v>
      </c>
      <c r="E8245" s="36">
        <v>162.44999999999999</v>
      </c>
      <c r="F8245" s="37">
        <f t="shared" si="516"/>
        <v>304.35000000000002</v>
      </c>
      <c r="G8245" s="38"/>
      <c r="H8245" s="35">
        <v>185.60900000000001</v>
      </c>
      <c r="I8245" s="36">
        <v>146.77600000000001</v>
      </c>
      <c r="J8245" s="37">
        <f t="shared" si="517"/>
        <v>332.38499999999999</v>
      </c>
      <c r="K8245" s="38"/>
      <c r="L8245" s="35">
        <v>110.1</v>
      </c>
      <c r="M8245" s="36">
        <v>78.900000000000006</v>
      </c>
      <c r="N8245" s="37">
        <f t="shared" si="518"/>
        <v>189</v>
      </c>
    </row>
    <row r="8246" spans="1:14" ht="15.6" x14ac:dyDescent="0.3">
      <c r="A8246" s="40">
        <v>43809.375</v>
      </c>
      <c r="B8246" s="29">
        <f t="shared" si="515"/>
        <v>12</v>
      </c>
      <c r="C8246" s="34">
        <v>10</v>
      </c>
      <c r="D8246" s="35">
        <v>177.3</v>
      </c>
      <c r="E8246" s="36">
        <v>221.85</v>
      </c>
      <c r="F8246" s="37">
        <f t="shared" si="516"/>
        <v>399.15</v>
      </c>
      <c r="G8246" s="38"/>
      <c r="H8246" s="35">
        <v>217.571</v>
      </c>
      <c r="I8246" s="36">
        <v>175.358</v>
      </c>
      <c r="J8246" s="37">
        <f t="shared" si="517"/>
        <v>392.92899999999997</v>
      </c>
      <c r="K8246" s="38"/>
      <c r="L8246" s="35">
        <v>154.5</v>
      </c>
      <c r="M8246" s="36">
        <v>106.95</v>
      </c>
      <c r="N8246" s="37">
        <f t="shared" si="518"/>
        <v>261.45</v>
      </c>
    </row>
    <row r="8247" spans="1:14" ht="15.6" x14ac:dyDescent="0.3">
      <c r="A8247" s="39">
        <v>43809.416666666664</v>
      </c>
      <c r="B8247" s="29">
        <f t="shared" si="515"/>
        <v>12</v>
      </c>
      <c r="C8247" s="34">
        <v>10</v>
      </c>
      <c r="D8247" s="35">
        <v>205.05</v>
      </c>
      <c r="E8247" s="36">
        <v>232.8</v>
      </c>
      <c r="F8247" s="37">
        <f t="shared" si="516"/>
        <v>437.85</v>
      </c>
      <c r="G8247" s="38"/>
      <c r="H8247" s="35">
        <v>304.61500000000001</v>
      </c>
      <c r="I8247" s="36">
        <v>202.072</v>
      </c>
      <c r="J8247" s="37">
        <f t="shared" si="517"/>
        <v>506.68700000000001</v>
      </c>
      <c r="K8247" s="38"/>
      <c r="L8247" s="35">
        <v>172.35</v>
      </c>
      <c r="M8247" s="36">
        <v>118.65</v>
      </c>
      <c r="N8247" s="37">
        <f t="shared" si="518"/>
        <v>291</v>
      </c>
    </row>
    <row r="8248" spans="1:14" ht="15.6" x14ac:dyDescent="0.3">
      <c r="A8248" s="40">
        <v>43809.458333333336</v>
      </c>
      <c r="B8248" s="29">
        <f t="shared" si="515"/>
        <v>12</v>
      </c>
      <c r="C8248" s="34">
        <v>10</v>
      </c>
      <c r="D8248" s="35">
        <v>224.85</v>
      </c>
      <c r="E8248" s="36">
        <v>272.10000000000002</v>
      </c>
      <c r="F8248" s="37">
        <f t="shared" si="516"/>
        <v>496.95000000000005</v>
      </c>
      <c r="G8248" s="38"/>
      <c r="H8248" s="35">
        <v>296.92099999999999</v>
      </c>
      <c r="I8248" s="36">
        <v>219.53700000000001</v>
      </c>
      <c r="J8248" s="37">
        <f t="shared" si="517"/>
        <v>516.45799999999997</v>
      </c>
      <c r="K8248" s="38"/>
      <c r="L8248" s="35">
        <v>188.1</v>
      </c>
      <c r="M8248" s="36">
        <v>131.1</v>
      </c>
      <c r="N8248" s="37">
        <f t="shared" si="518"/>
        <v>319.2</v>
      </c>
    </row>
    <row r="8249" spans="1:14" ht="15.6" x14ac:dyDescent="0.3">
      <c r="A8249" s="39">
        <v>43809.5</v>
      </c>
      <c r="B8249" s="29">
        <f t="shared" si="515"/>
        <v>12</v>
      </c>
      <c r="C8249" s="34">
        <v>10</v>
      </c>
      <c r="D8249" s="35">
        <v>233.25</v>
      </c>
      <c r="E8249" s="36">
        <v>291.75</v>
      </c>
      <c r="F8249" s="37">
        <f t="shared" si="516"/>
        <v>525</v>
      </c>
      <c r="G8249" s="38"/>
      <c r="H8249" s="35">
        <v>312.39800000000002</v>
      </c>
      <c r="I8249" s="36">
        <v>227.673</v>
      </c>
      <c r="J8249" s="37">
        <f t="shared" si="517"/>
        <v>540.07100000000003</v>
      </c>
      <c r="K8249" s="38"/>
      <c r="L8249" s="35">
        <v>192.75</v>
      </c>
      <c r="M8249" s="36">
        <v>133.5</v>
      </c>
      <c r="N8249" s="37">
        <f t="shared" si="518"/>
        <v>326.25</v>
      </c>
    </row>
    <row r="8250" spans="1:14" ht="15.6" x14ac:dyDescent="0.3">
      <c r="A8250" s="40">
        <v>43809.541666666664</v>
      </c>
      <c r="B8250" s="29">
        <f t="shared" si="515"/>
        <v>12</v>
      </c>
      <c r="C8250" s="34">
        <v>10</v>
      </c>
      <c r="D8250" s="35">
        <v>248.1</v>
      </c>
      <c r="E8250" s="36">
        <v>285.14999999999998</v>
      </c>
      <c r="F8250" s="37">
        <f t="shared" si="516"/>
        <v>533.25</v>
      </c>
      <c r="G8250" s="38"/>
      <c r="H8250" s="35">
        <v>324.995</v>
      </c>
      <c r="I8250" s="36">
        <v>227.81200000000001</v>
      </c>
      <c r="J8250" s="37">
        <f t="shared" si="517"/>
        <v>552.80700000000002</v>
      </c>
      <c r="K8250" s="38"/>
      <c r="L8250" s="35">
        <v>196.5</v>
      </c>
      <c r="M8250" s="36">
        <v>137.25</v>
      </c>
      <c r="N8250" s="37">
        <f t="shared" si="518"/>
        <v>333.75</v>
      </c>
    </row>
    <row r="8251" spans="1:14" ht="15.6" x14ac:dyDescent="0.3">
      <c r="A8251" s="39">
        <v>43809.583333333336</v>
      </c>
      <c r="B8251" s="29">
        <f t="shared" si="515"/>
        <v>12</v>
      </c>
      <c r="C8251" s="34">
        <v>10</v>
      </c>
      <c r="D8251" s="35">
        <v>256.35000000000002</v>
      </c>
      <c r="E8251" s="36">
        <v>290.7</v>
      </c>
      <c r="F8251" s="37">
        <f t="shared" si="516"/>
        <v>547.04999999999995</v>
      </c>
      <c r="G8251" s="38"/>
      <c r="H8251" s="35">
        <v>325.09300000000002</v>
      </c>
      <c r="I8251" s="36">
        <v>235.858</v>
      </c>
      <c r="J8251" s="37">
        <f t="shared" si="517"/>
        <v>560.95100000000002</v>
      </c>
      <c r="K8251" s="38"/>
      <c r="L8251" s="35">
        <v>191.55</v>
      </c>
      <c r="M8251" s="36">
        <v>173.1</v>
      </c>
      <c r="N8251" s="37">
        <f t="shared" si="518"/>
        <v>364.65</v>
      </c>
    </row>
    <row r="8252" spans="1:14" ht="15.6" x14ac:dyDescent="0.3">
      <c r="A8252" s="40">
        <v>43809.625</v>
      </c>
      <c r="B8252" s="29">
        <f t="shared" si="515"/>
        <v>12</v>
      </c>
      <c r="C8252" s="34">
        <v>10</v>
      </c>
      <c r="D8252" s="35">
        <v>255.6</v>
      </c>
      <c r="E8252" s="36">
        <v>283.64999999999998</v>
      </c>
      <c r="F8252" s="37">
        <f t="shared" si="516"/>
        <v>539.25</v>
      </c>
      <c r="G8252" s="38"/>
      <c r="H8252" s="35">
        <v>335.01499999999999</v>
      </c>
      <c r="I8252" s="36">
        <v>233.41200000000001</v>
      </c>
      <c r="J8252" s="37">
        <f t="shared" si="517"/>
        <v>568.42700000000002</v>
      </c>
      <c r="K8252" s="38"/>
      <c r="L8252" s="35">
        <v>182.7</v>
      </c>
      <c r="M8252" s="36">
        <v>155.55000000000001</v>
      </c>
      <c r="N8252" s="37">
        <f t="shared" si="518"/>
        <v>338.25</v>
      </c>
    </row>
    <row r="8253" spans="1:14" ht="15.6" x14ac:dyDescent="0.3">
      <c r="A8253" s="39">
        <v>43809.666666666664</v>
      </c>
      <c r="B8253" s="29">
        <f t="shared" si="515"/>
        <v>12</v>
      </c>
      <c r="C8253" s="34">
        <v>10</v>
      </c>
      <c r="D8253" s="35">
        <v>262.64999999999998</v>
      </c>
      <c r="E8253" s="36">
        <v>277.2</v>
      </c>
      <c r="F8253" s="37">
        <f t="shared" si="516"/>
        <v>539.84999999999991</v>
      </c>
      <c r="G8253" s="38"/>
      <c r="H8253" s="35">
        <v>327.07600000000002</v>
      </c>
      <c r="I8253" s="36">
        <v>232.458</v>
      </c>
      <c r="J8253" s="37">
        <f t="shared" si="517"/>
        <v>559.53399999999999</v>
      </c>
      <c r="K8253" s="38"/>
      <c r="L8253" s="35">
        <v>181.05</v>
      </c>
      <c r="M8253" s="36">
        <v>150.6</v>
      </c>
      <c r="N8253" s="37">
        <f t="shared" si="518"/>
        <v>331.65</v>
      </c>
    </row>
    <row r="8254" spans="1:14" ht="15.6" x14ac:dyDescent="0.3">
      <c r="A8254" s="40">
        <v>43809.708333333336</v>
      </c>
      <c r="B8254" s="29">
        <f t="shared" si="515"/>
        <v>12</v>
      </c>
      <c r="C8254" s="34">
        <v>10</v>
      </c>
      <c r="D8254" s="35">
        <v>255.3</v>
      </c>
      <c r="E8254" s="36">
        <v>271.8</v>
      </c>
      <c r="F8254" s="37">
        <f t="shared" si="516"/>
        <v>527.1</v>
      </c>
      <c r="G8254" s="38"/>
      <c r="H8254" s="35">
        <v>317.22399999999999</v>
      </c>
      <c r="I8254" s="36">
        <v>229.57900000000001</v>
      </c>
      <c r="J8254" s="37">
        <f t="shared" si="517"/>
        <v>546.803</v>
      </c>
      <c r="K8254" s="38"/>
      <c r="L8254" s="35">
        <v>180.75</v>
      </c>
      <c r="M8254" s="36">
        <v>169.35</v>
      </c>
      <c r="N8254" s="37">
        <f t="shared" si="518"/>
        <v>350.1</v>
      </c>
    </row>
    <row r="8255" spans="1:14" ht="15.6" x14ac:dyDescent="0.3">
      <c r="A8255" s="39">
        <v>43809.75</v>
      </c>
      <c r="B8255" s="29">
        <f t="shared" si="515"/>
        <v>12</v>
      </c>
      <c r="C8255" s="34">
        <v>10</v>
      </c>
      <c r="D8255" s="35">
        <v>240</v>
      </c>
      <c r="E8255" s="36">
        <v>243.45</v>
      </c>
      <c r="F8255" s="37">
        <f t="shared" si="516"/>
        <v>483.45</v>
      </c>
      <c r="G8255" s="38"/>
      <c r="H8255" s="35">
        <v>294.66399999999999</v>
      </c>
      <c r="I8255" s="36">
        <v>227.49299999999999</v>
      </c>
      <c r="J8255" s="37">
        <f t="shared" si="517"/>
        <v>522.15699999999993</v>
      </c>
      <c r="K8255" s="38"/>
      <c r="L8255" s="35">
        <v>175.35</v>
      </c>
      <c r="M8255" s="36">
        <v>140.69999999999999</v>
      </c>
      <c r="N8255" s="37">
        <f t="shared" si="518"/>
        <v>316.04999999999995</v>
      </c>
    </row>
    <row r="8256" spans="1:14" ht="15.6" x14ac:dyDescent="0.3">
      <c r="A8256" s="40">
        <v>43809.791666666664</v>
      </c>
      <c r="B8256" s="29">
        <f t="shared" si="515"/>
        <v>12</v>
      </c>
      <c r="C8256" s="34">
        <v>10</v>
      </c>
      <c r="D8256" s="35">
        <v>239.1</v>
      </c>
      <c r="E8256" s="36">
        <v>217.35</v>
      </c>
      <c r="F8256" s="37">
        <f t="shared" si="516"/>
        <v>456.45</v>
      </c>
      <c r="G8256" s="38"/>
      <c r="H8256" s="35">
        <v>278.30500000000001</v>
      </c>
      <c r="I8256" s="36">
        <v>212.298</v>
      </c>
      <c r="J8256" s="37">
        <f t="shared" si="517"/>
        <v>490.60300000000001</v>
      </c>
      <c r="K8256" s="38"/>
      <c r="L8256" s="35">
        <v>160.80000000000001</v>
      </c>
      <c r="M8256" s="36">
        <v>155.1</v>
      </c>
      <c r="N8256" s="37">
        <f t="shared" si="518"/>
        <v>315.89999999999998</v>
      </c>
    </row>
    <row r="8257" spans="1:14" ht="15.6" x14ac:dyDescent="0.3">
      <c r="A8257" s="39">
        <v>43809.833333333336</v>
      </c>
      <c r="B8257" s="29">
        <f t="shared" si="515"/>
        <v>12</v>
      </c>
      <c r="C8257" s="34">
        <v>10</v>
      </c>
      <c r="D8257" s="35">
        <v>230.55</v>
      </c>
      <c r="E8257" s="36">
        <v>188.7</v>
      </c>
      <c r="F8257" s="37">
        <f t="shared" si="516"/>
        <v>419.25</v>
      </c>
      <c r="G8257" s="38"/>
      <c r="H8257" s="35">
        <v>180.834</v>
      </c>
      <c r="I8257" s="36">
        <v>182.16</v>
      </c>
      <c r="J8257" s="37">
        <f t="shared" si="517"/>
        <v>362.99400000000003</v>
      </c>
      <c r="K8257" s="38"/>
      <c r="L8257" s="35">
        <v>125.7</v>
      </c>
      <c r="M8257" s="36">
        <v>95.85</v>
      </c>
      <c r="N8257" s="37">
        <f t="shared" si="518"/>
        <v>221.55</v>
      </c>
    </row>
    <row r="8258" spans="1:14" ht="15.6" x14ac:dyDescent="0.3">
      <c r="A8258" s="40">
        <v>43809.875</v>
      </c>
      <c r="B8258" s="29">
        <f t="shared" si="515"/>
        <v>12</v>
      </c>
      <c r="C8258" s="34">
        <v>10</v>
      </c>
      <c r="D8258" s="35">
        <v>227.55</v>
      </c>
      <c r="E8258" s="36">
        <v>181.95</v>
      </c>
      <c r="F8258" s="37">
        <f t="shared" si="516"/>
        <v>409.5</v>
      </c>
      <c r="G8258" s="38"/>
      <c r="H8258" s="35">
        <v>177.02500000000001</v>
      </c>
      <c r="I8258" s="36">
        <v>170.73099999999999</v>
      </c>
      <c r="J8258" s="37">
        <f t="shared" si="517"/>
        <v>347.75599999999997</v>
      </c>
      <c r="K8258" s="38"/>
      <c r="L8258" s="35">
        <v>121.35</v>
      </c>
      <c r="M8258" s="36">
        <v>85.2</v>
      </c>
      <c r="N8258" s="37">
        <f t="shared" si="518"/>
        <v>206.55</v>
      </c>
    </row>
    <row r="8259" spans="1:14" ht="15.6" x14ac:dyDescent="0.3">
      <c r="A8259" s="39">
        <v>43809.916666666664</v>
      </c>
      <c r="B8259" s="29">
        <f t="shared" si="515"/>
        <v>12</v>
      </c>
      <c r="C8259" s="34">
        <v>10</v>
      </c>
      <c r="D8259" s="35">
        <v>220.05</v>
      </c>
      <c r="E8259" s="36">
        <v>178.35</v>
      </c>
      <c r="F8259" s="37">
        <f t="shared" si="516"/>
        <v>398.4</v>
      </c>
      <c r="G8259" s="38"/>
      <c r="H8259" s="35">
        <v>177.28399999999999</v>
      </c>
      <c r="I8259" s="36">
        <v>171.202</v>
      </c>
      <c r="J8259" s="37">
        <f t="shared" si="517"/>
        <v>348.48599999999999</v>
      </c>
      <c r="K8259" s="38"/>
      <c r="L8259" s="35">
        <v>119.7</v>
      </c>
      <c r="M8259" s="36">
        <v>78.150000000000006</v>
      </c>
      <c r="N8259" s="37">
        <f t="shared" si="518"/>
        <v>197.85000000000002</v>
      </c>
    </row>
    <row r="8260" spans="1:14" ht="15.6" x14ac:dyDescent="0.3">
      <c r="A8260" s="40">
        <v>43809.958333333336</v>
      </c>
      <c r="B8260" s="29">
        <f t="shared" si="515"/>
        <v>12</v>
      </c>
      <c r="C8260" s="34">
        <v>10</v>
      </c>
      <c r="D8260" s="35">
        <v>190.95</v>
      </c>
      <c r="E8260" s="36">
        <v>160.5</v>
      </c>
      <c r="F8260" s="37">
        <f t="shared" si="516"/>
        <v>351.45</v>
      </c>
      <c r="G8260" s="38"/>
      <c r="H8260" s="35">
        <v>175.404</v>
      </c>
      <c r="I8260" s="36">
        <v>158.976</v>
      </c>
      <c r="J8260" s="37">
        <f t="shared" si="517"/>
        <v>334.38</v>
      </c>
      <c r="K8260" s="38"/>
      <c r="L8260" s="35">
        <v>120</v>
      </c>
      <c r="M8260" s="36">
        <v>76.5</v>
      </c>
      <c r="N8260" s="37">
        <f t="shared" si="518"/>
        <v>196.5</v>
      </c>
    </row>
    <row r="8261" spans="1:14" ht="15.6" x14ac:dyDescent="0.3">
      <c r="A8261" s="39">
        <v>43809</v>
      </c>
      <c r="B8261" s="29">
        <f t="shared" si="515"/>
        <v>12</v>
      </c>
      <c r="C8261" s="34">
        <v>10</v>
      </c>
      <c r="D8261" s="35">
        <v>179.1</v>
      </c>
      <c r="E8261" s="36">
        <v>154.80000000000001</v>
      </c>
      <c r="F8261" s="37">
        <f t="shared" si="516"/>
        <v>333.9</v>
      </c>
      <c r="G8261" s="38"/>
      <c r="H8261" s="35">
        <v>178.49799999999999</v>
      </c>
      <c r="I8261" s="36">
        <v>156.601</v>
      </c>
      <c r="J8261" s="37">
        <f t="shared" si="517"/>
        <v>335.09899999999999</v>
      </c>
      <c r="K8261" s="38"/>
      <c r="L8261" s="35">
        <v>110.7</v>
      </c>
      <c r="M8261" s="36">
        <v>74.7</v>
      </c>
      <c r="N8261" s="37">
        <f t="shared" si="518"/>
        <v>185.4</v>
      </c>
    </row>
    <row r="8262" spans="1:14" ht="15.6" x14ac:dyDescent="0.3">
      <c r="A8262" s="40">
        <v>43810.041666666664</v>
      </c>
      <c r="B8262" s="29">
        <f t="shared" si="515"/>
        <v>12</v>
      </c>
      <c r="C8262" s="34">
        <v>11</v>
      </c>
      <c r="D8262" s="35">
        <v>159.15</v>
      </c>
      <c r="E8262" s="36">
        <v>152.25</v>
      </c>
      <c r="F8262" s="37">
        <f t="shared" si="516"/>
        <v>311.39999999999998</v>
      </c>
      <c r="G8262" s="38"/>
      <c r="H8262" s="35">
        <v>167.857</v>
      </c>
      <c r="I8262" s="36">
        <v>135.072</v>
      </c>
      <c r="J8262" s="37">
        <f t="shared" si="517"/>
        <v>302.92899999999997</v>
      </c>
      <c r="K8262" s="38"/>
      <c r="L8262" s="35">
        <v>102.45</v>
      </c>
      <c r="M8262" s="36">
        <v>64.05</v>
      </c>
      <c r="N8262" s="37">
        <f t="shared" si="518"/>
        <v>166.5</v>
      </c>
    </row>
    <row r="8263" spans="1:14" ht="15.6" x14ac:dyDescent="0.3">
      <c r="A8263" s="39">
        <v>43810.083333333336</v>
      </c>
      <c r="B8263" s="29">
        <f t="shared" si="515"/>
        <v>12</v>
      </c>
      <c r="C8263" s="34">
        <v>11</v>
      </c>
      <c r="D8263" s="35">
        <v>150</v>
      </c>
      <c r="E8263" s="36">
        <v>134.1</v>
      </c>
      <c r="F8263" s="37">
        <f t="shared" si="516"/>
        <v>284.10000000000002</v>
      </c>
      <c r="G8263" s="38"/>
      <c r="H8263" s="35">
        <v>162.12</v>
      </c>
      <c r="I8263" s="36">
        <v>114.22199999999999</v>
      </c>
      <c r="J8263" s="37">
        <f t="shared" si="517"/>
        <v>276.34199999999998</v>
      </c>
      <c r="K8263" s="38"/>
      <c r="L8263" s="35">
        <v>98.55</v>
      </c>
      <c r="M8263" s="36">
        <v>63.3</v>
      </c>
      <c r="N8263" s="37">
        <f t="shared" si="518"/>
        <v>161.85</v>
      </c>
    </row>
    <row r="8264" spans="1:14" ht="15.6" x14ac:dyDescent="0.3">
      <c r="A8264" s="40">
        <v>43810.125</v>
      </c>
      <c r="B8264" s="29">
        <f t="shared" ref="B8264:B8327" si="519">MONTH(A8264)</f>
        <v>12</v>
      </c>
      <c r="C8264" s="34">
        <v>11</v>
      </c>
      <c r="D8264" s="35">
        <v>141.15</v>
      </c>
      <c r="E8264" s="36">
        <v>132.30000000000001</v>
      </c>
      <c r="F8264" s="37">
        <f t="shared" ref="F8264:F8327" si="520">D8264+E8264</f>
        <v>273.45000000000005</v>
      </c>
      <c r="G8264" s="38"/>
      <c r="H8264" s="35">
        <v>163.77099999999999</v>
      </c>
      <c r="I8264" s="36">
        <v>118.14</v>
      </c>
      <c r="J8264" s="37">
        <f t="shared" ref="J8264:J8327" si="521">H8264+I8264</f>
        <v>281.911</v>
      </c>
      <c r="K8264" s="38"/>
      <c r="L8264" s="35">
        <v>96.75</v>
      </c>
      <c r="M8264" s="36">
        <v>64.349999999999994</v>
      </c>
      <c r="N8264" s="37">
        <f t="shared" ref="N8264:N8327" si="522">L8264+M8264</f>
        <v>161.1</v>
      </c>
    </row>
    <row r="8265" spans="1:14" ht="15.6" x14ac:dyDescent="0.3">
      <c r="A8265" s="39">
        <v>43810.166666666664</v>
      </c>
      <c r="B8265" s="29">
        <f t="shared" si="519"/>
        <v>12</v>
      </c>
      <c r="C8265" s="34">
        <v>11</v>
      </c>
      <c r="D8265" s="35">
        <v>143.1</v>
      </c>
      <c r="E8265" s="36">
        <v>132</v>
      </c>
      <c r="F8265" s="37">
        <f t="shared" si="520"/>
        <v>275.10000000000002</v>
      </c>
      <c r="G8265" s="38"/>
      <c r="H8265" s="35">
        <v>164.67500000000001</v>
      </c>
      <c r="I8265" s="36">
        <v>114.791</v>
      </c>
      <c r="J8265" s="37">
        <f t="shared" si="521"/>
        <v>279.46600000000001</v>
      </c>
      <c r="K8265" s="38"/>
      <c r="L8265" s="35">
        <v>97.65</v>
      </c>
      <c r="M8265" s="36">
        <v>63.3</v>
      </c>
      <c r="N8265" s="37">
        <f t="shared" si="522"/>
        <v>160.94999999999999</v>
      </c>
    </row>
    <row r="8266" spans="1:14" ht="15.6" x14ac:dyDescent="0.3">
      <c r="A8266" s="40">
        <v>43810.208333333336</v>
      </c>
      <c r="B8266" s="29">
        <f t="shared" si="519"/>
        <v>12</v>
      </c>
      <c r="C8266" s="34">
        <v>11</v>
      </c>
      <c r="D8266" s="35">
        <v>142.35</v>
      </c>
      <c r="E8266" s="36">
        <v>133.19999999999999</v>
      </c>
      <c r="F8266" s="37">
        <f t="shared" si="520"/>
        <v>275.54999999999995</v>
      </c>
      <c r="G8266" s="38"/>
      <c r="H8266" s="35">
        <v>166.56200000000001</v>
      </c>
      <c r="I8266" s="36">
        <v>114.742</v>
      </c>
      <c r="J8266" s="37">
        <f t="shared" si="521"/>
        <v>281.30400000000003</v>
      </c>
      <c r="K8266" s="38"/>
      <c r="L8266" s="35">
        <v>97.95</v>
      </c>
      <c r="M8266" s="36">
        <v>64.2</v>
      </c>
      <c r="N8266" s="37">
        <f t="shared" si="522"/>
        <v>162.15</v>
      </c>
    </row>
    <row r="8267" spans="1:14" ht="15.6" x14ac:dyDescent="0.3">
      <c r="A8267" s="39">
        <v>43810.25</v>
      </c>
      <c r="B8267" s="29">
        <f t="shared" si="519"/>
        <v>12</v>
      </c>
      <c r="C8267" s="34">
        <v>11</v>
      </c>
      <c r="D8267" s="35">
        <v>144.44999999999999</v>
      </c>
      <c r="E8267" s="36">
        <v>132.44999999999999</v>
      </c>
      <c r="F8267" s="37">
        <f t="shared" si="520"/>
        <v>276.89999999999998</v>
      </c>
      <c r="G8267" s="38"/>
      <c r="H8267" s="35">
        <v>174.41800000000001</v>
      </c>
      <c r="I8267" s="36">
        <v>120.351</v>
      </c>
      <c r="J8267" s="37">
        <f t="shared" si="521"/>
        <v>294.76900000000001</v>
      </c>
      <c r="K8267" s="38"/>
      <c r="L8267" s="35">
        <v>99.9</v>
      </c>
      <c r="M8267" s="36">
        <v>64.349999999999994</v>
      </c>
      <c r="N8267" s="37">
        <f t="shared" si="522"/>
        <v>164.25</v>
      </c>
    </row>
    <row r="8268" spans="1:14" ht="15.6" x14ac:dyDescent="0.3">
      <c r="A8268" s="40">
        <v>43810.291666666664</v>
      </c>
      <c r="B8268" s="29">
        <f t="shared" si="519"/>
        <v>12</v>
      </c>
      <c r="C8268" s="34">
        <v>11</v>
      </c>
      <c r="D8268" s="35">
        <v>144.30000000000001</v>
      </c>
      <c r="E8268" s="36">
        <v>152.85</v>
      </c>
      <c r="F8268" s="37">
        <f t="shared" si="520"/>
        <v>297.14999999999998</v>
      </c>
      <c r="G8268" s="38"/>
      <c r="H8268" s="35">
        <v>186.006</v>
      </c>
      <c r="I8268" s="36">
        <v>138.643</v>
      </c>
      <c r="J8268" s="37">
        <f t="shared" si="521"/>
        <v>324.649</v>
      </c>
      <c r="K8268" s="38"/>
      <c r="L8268" s="35">
        <v>104.7</v>
      </c>
      <c r="M8268" s="36">
        <v>63.6</v>
      </c>
      <c r="N8268" s="37">
        <f t="shared" si="522"/>
        <v>168.3</v>
      </c>
    </row>
    <row r="8269" spans="1:14" ht="15.6" x14ac:dyDescent="0.3">
      <c r="A8269" s="39">
        <v>43810.333333333336</v>
      </c>
      <c r="B8269" s="29">
        <f t="shared" si="519"/>
        <v>12</v>
      </c>
      <c r="C8269" s="34">
        <v>11</v>
      </c>
      <c r="D8269" s="35">
        <v>156.44999999999999</v>
      </c>
      <c r="E8269" s="36">
        <v>173.55</v>
      </c>
      <c r="F8269" s="37">
        <f t="shared" si="520"/>
        <v>330</v>
      </c>
      <c r="G8269" s="38"/>
      <c r="H8269" s="35">
        <v>189.83799999999999</v>
      </c>
      <c r="I8269" s="36">
        <v>151.196</v>
      </c>
      <c r="J8269" s="37">
        <f t="shared" si="521"/>
        <v>341.03399999999999</v>
      </c>
      <c r="K8269" s="38"/>
      <c r="L8269" s="35">
        <v>113.7</v>
      </c>
      <c r="M8269" s="36">
        <v>72.75</v>
      </c>
      <c r="N8269" s="37">
        <f t="shared" si="522"/>
        <v>186.45</v>
      </c>
    </row>
    <row r="8270" spans="1:14" ht="15.6" x14ac:dyDescent="0.3">
      <c r="A8270" s="40">
        <v>43810.375</v>
      </c>
      <c r="B8270" s="29">
        <f t="shared" si="519"/>
        <v>12</v>
      </c>
      <c r="C8270" s="34">
        <v>11</v>
      </c>
      <c r="D8270" s="35">
        <v>186</v>
      </c>
      <c r="E8270" s="36">
        <v>224.55</v>
      </c>
      <c r="F8270" s="37">
        <f t="shared" si="520"/>
        <v>410.55</v>
      </c>
      <c r="G8270" s="38"/>
      <c r="H8270" s="35">
        <v>262.88600000000002</v>
      </c>
      <c r="I8270" s="36">
        <v>191.78899999999999</v>
      </c>
      <c r="J8270" s="37">
        <f t="shared" si="521"/>
        <v>454.67500000000001</v>
      </c>
      <c r="K8270" s="38"/>
      <c r="L8270" s="35">
        <v>151.5</v>
      </c>
      <c r="M8270" s="36">
        <v>150</v>
      </c>
      <c r="N8270" s="37">
        <f t="shared" si="522"/>
        <v>301.5</v>
      </c>
    </row>
    <row r="8271" spans="1:14" ht="15.6" x14ac:dyDescent="0.3">
      <c r="A8271" s="39">
        <v>43810.416666666664</v>
      </c>
      <c r="B8271" s="29">
        <f t="shared" si="519"/>
        <v>12</v>
      </c>
      <c r="C8271" s="34">
        <v>11</v>
      </c>
      <c r="D8271" s="35">
        <v>219.75</v>
      </c>
      <c r="E8271" s="36">
        <v>246.75</v>
      </c>
      <c r="F8271" s="37">
        <f t="shared" si="520"/>
        <v>466.5</v>
      </c>
      <c r="G8271" s="38"/>
      <c r="H8271" s="35">
        <v>282.22000000000003</v>
      </c>
      <c r="I8271" s="36">
        <v>218.48400000000001</v>
      </c>
      <c r="J8271" s="37">
        <f t="shared" si="521"/>
        <v>500.70400000000006</v>
      </c>
      <c r="K8271" s="38"/>
      <c r="L8271" s="35">
        <v>167.1</v>
      </c>
      <c r="M8271" s="36">
        <v>143.4</v>
      </c>
      <c r="N8271" s="37">
        <f t="shared" si="522"/>
        <v>310.5</v>
      </c>
    </row>
    <row r="8272" spans="1:14" ht="15.6" x14ac:dyDescent="0.3">
      <c r="A8272" s="40">
        <v>43810.458333333336</v>
      </c>
      <c r="B8272" s="29">
        <f t="shared" si="519"/>
        <v>12</v>
      </c>
      <c r="C8272" s="34">
        <v>11</v>
      </c>
      <c r="D8272" s="35">
        <v>231</v>
      </c>
      <c r="E8272" s="36">
        <v>274.35000000000002</v>
      </c>
      <c r="F8272" s="37">
        <f t="shared" si="520"/>
        <v>505.35</v>
      </c>
      <c r="G8272" s="38"/>
      <c r="H8272" s="35">
        <v>245.95699999999999</v>
      </c>
      <c r="I8272" s="36">
        <v>228.63200000000001</v>
      </c>
      <c r="J8272" s="37">
        <f t="shared" si="521"/>
        <v>474.589</v>
      </c>
      <c r="K8272" s="38"/>
      <c r="L8272" s="35">
        <v>177.15</v>
      </c>
      <c r="M8272" s="36">
        <v>165.45</v>
      </c>
      <c r="N8272" s="37">
        <f t="shared" si="522"/>
        <v>342.6</v>
      </c>
    </row>
    <row r="8273" spans="1:14" ht="15.6" x14ac:dyDescent="0.3">
      <c r="A8273" s="39">
        <v>43810.5</v>
      </c>
      <c r="B8273" s="29">
        <f t="shared" si="519"/>
        <v>12</v>
      </c>
      <c r="C8273" s="34">
        <v>11</v>
      </c>
      <c r="D8273" s="35">
        <v>246.9</v>
      </c>
      <c r="E8273" s="36">
        <v>292.95</v>
      </c>
      <c r="F8273" s="37">
        <f t="shared" si="520"/>
        <v>539.85</v>
      </c>
      <c r="G8273" s="38"/>
      <c r="H8273" s="35">
        <v>247.61500000000001</v>
      </c>
      <c r="I8273" s="36">
        <v>235.72900000000001</v>
      </c>
      <c r="J8273" s="37">
        <f t="shared" si="521"/>
        <v>483.34400000000005</v>
      </c>
      <c r="K8273" s="38"/>
      <c r="L8273" s="35">
        <v>178.2</v>
      </c>
      <c r="M8273" s="36">
        <v>184.2</v>
      </c>
      <c r="N8273" s="37">
        <f t="shared" si="522"/>
        <v>362.4</v>
      </c>
    </row>
    <row r="8274" spans="1:14" ht="15.6" x14ac:dyDescent="0.3">
      <c r="A8274" s="40">
        <v>43810.541666666664</v>
      </c>
      <c r="B8274" s="29">
        <f t="shared" si="519"/>
        <v>12</v>
      </c>
      <c r="C8274" s="34">
        <v>11</v>
      </c>
      <c r="D8274" s="35">
        <v>260.55</v>
      </c>
      <c r="E8274" s="36">
        <v>285.45</v>
      </c>
      <c r="F8274" s="37">
        <f t="shared" si="520"/>
        <v>546</v>
      </c>
      <c r="G8274" s="38"/>
      <c r="H8274" s="35">
        <v>246.96199999999999</v>
      </c>
      <c r="I8274" s="36">
        <v>241.68700000000001</v>
      </c>
      <c r="J8274" s="37">
        <f t="shared" si="521"/>
        <v>488.649</v>
      </c>
      <c r="K8274" s="38"/>
      <c r="L8274" s="35">
        <v>178.8</v>
      </c>
      <c r="M8274" s="36">
        <v>171.9</v>
      </c>
      <c r="N8274" s="37">
        <f t="shared" si="522"/>
        <v>350.70000000000005</v>
      </c>
    </row>
    <row r="8275" spans="1:14" ht="15.6" x14ac:dyDescent="0.3">
      <c r="A8275" s="39">
        <v>43810.583333333336</v>
      </c>
      <c r="B8275" s="29">
        <f t="shared" si="519"/>
        <v>12</v>
      </c>
      <c r="C8275" s="34">
        <v>11</v>
      </c>
      <c r="D8275" s="35">
        <v>264.75</v>
      </c>
      <c r="E8275" s="36">
        <v>288.60000000000002</v>
      </c>
      <c r="F8275" s="37">
        <f t="shared" si="520"/>
        <v>553.35</v>
      </c>
      <c r="G8275" s="38"/>
      <c r="H8275" s="35">
        <v>253.93799999999999</v>
      </c>
      <c r="I8275" s="36">
        <v>242.255</v>
      </c>
      <c r="J8275" s="37">
        <f t="shared" si="521"/>
        <v>496.19299999999998</v>
      </c>
      <c r="K8275" s="38"/>
      <c r="L8275" s="35">
        <v>181.35</v>
      </c>
      <c r="M8275" s="36">
        <v>173.55</v>
      </c>
      <c r="N8275" s="37">
        <f t="shared" si="522"/>
        <v>354.9</v>
      </c>
    </row>
    <row r="8276" spans="1:14" ht="15.6" x14ac:dyDescent="0.3">
      <c r="A8276" s="40">
        <v>43810.625</v>
      </c>
      <c r="B8276" s="29">
        <f t="shared" si="519"/>
        <v>12</v>
      </c>
      <c r="C8276" s="34">
        <v>11</v>
      </c>
      <c r="D8276" s="35">
        <v>264</v>
      </c>
      <c r="E8276" s="36">
        <v>278.85000000000002</v>
      </c>
      <c r="F8276" s="37">
        <f t="shared" si="520"/>
        <v>542.85</v>
      </c>
      <c r="G8276" s="38"/>
      <c r="H8276" s="35">
        <v>255.917</v>
      </c>
      <c r="I8276" s="36">
        <v>242.26300000000001</v>
      </c>
      <c r="J8276" s="37">
        <f t="shared" si="521"/>
        <v>498.18</v>
      </c>
      <c r="K8276" s="38"/>
      <c r="L8276" s="35">
        <v>179.55</v>
      </c>
      <c r="M8276" s="36">
        <v>169.2</v>
      </c>
      <c r="N8276" s="37">
        <f t="shared" si="522"/>
        <v>348.75</v>
      </c>
    </row>
    <row r="8277" spans="1:14" ht="15.6" x14ac:dyDescent="0.3">
      <c r="A8277" s="39">
        <v>43810.666666666664</v>
      </c>
      <c r="B8277" s="29">
        <f t="shared" si="519"/>
        <v>12</v>
      </c>
      <c r="C8277" s="34">
        <v>11</v>
      </c>
      <c r="D8277" s="35">
        <v>270.14999999999998</v>
      </c>
      <c r="E8277" s="36">
        <v>272.10000000000002</v>
      </c>
      <c r="F8277" s="37">
        <f t="shared" si="520"/>
        <v>542.25</v>
      </c>
      <c r="G8277" s="38"/>
      <c r="H8277" s="35">
        <v>246.89400000000001</v>
      </c>
      <c r="I8277" s="36">
        <v>240.35400000000001</v>
      </c>
      <c r="J8277" s="37">
        <f t="shared" si="521"/>
        <v>487.24800000000005</v>
      </c>
      <c r="K8277" s="38"/>
      <c r="L8277" s="35">
        <v>177.45</v>
      </c>
      <c r="M8277" s="36">
        <v>169.5</v>
      </c>
      <c r="N8277" s="37">
        <f t="shared" si="522"/>
        <v>346.95</v>
      </c>
    </row>
    <row r="8278" spans="1:14" ht="15.6" x14ac:dyDescent="0.3">
      <c r="A8278" s="40">
        <v>43810.708333333336</v>
      </c>
      <c r="B8278" s="29">
        <f t="shared" si="519"/>
        <v>12</v>
      </c>
      <c r="C8278" s="34">
        <v>11</v>
      </c>
      <c r="D8278" s="35">
        <v>261.60000000000002</v>
      </c>
      <c r="E8278" s="36">
        <v>258.14999999999998</v>
      </c>
      <c r="F8278" s="37">
        <f t="shared" si="520"/>
        <v>519.75</v>
      </c>
      <c r="G8278" s="38"/>
      <c r="H8278" s="35">
        <v>240.75200000000001</v>
      </c>
      <c r="I8278" s="36">
        <v>234.995</v>
      </c>
      <c r="J8278" s="37">
        <f t="shared" si="521"/>
        <v>475.74700000000001</v>
      </c>
      <c r="K8278" s="38"/>
      <c r="L8278" s="35">
        <v>177.9</v>
      </c>
      <c r="M8278" s="36">
        <v>167.4</v>
      </c>
      <c r="N8278" s="37">
        <f t="shared" si="522"/>
        <v>345.3</v>
      </c>
    </row>
    <row r="8279" spans="1:14" ht="15.6" x14ac:dyDescent="0.3">
      <c r="A8279" s="39">
        <v>43810.75</v>
      </c>
      <c r="B8279" s="29">
        <f t="shared" si="519"/>
        <v>12</v>
      </c>
      <c r="C8279" s="34">
        <v>11</v>
      </c>
      <c r="D8279" s="35">
        <v>256.2</v>
      </c>
      <c r="E8279" s="36">
        <v>244.35</v>
      </c>
      <c r="F8279" s="37">
        <f t="shared" si="520"/>
        <v>500.54999999999995</v>
      </c>
      <c r="G8279" s="38"/>
      <c r="H8279" s="35">
        <v>239.92</v>
      </c>
      <c r="I8279" s="36">
        <v>228.858</v>
      </c>
      <c r="J8279" s="37">
        <f t="shared" si="521"/>
        <v>468.77800000000002</v>
      </c>
      <c r="K8279" s="38"/>
      <c r="L8279" s="35">
        <v>174.75</v>
      </c>
      <c r="M8279" s="36">
        <v>154.94999999999999</v>
      </c>
      <c r="N8279" s="37">
        <f t="shared" si="522"/>
        <v>329.7</v>
      </c>
    </row>
    <row r="8280" spans="1:14" ht="15.6" x14ac:dyDescent="0.3">
      <c r="A8280" s="40">
        <v>43810.791666666664</v>
      </c>
      <c r="B8280" s="29">
        <f t="shared" si="519"/>
        <v>12</v>
      </c>
      <c r="C8280" s="34">
        <v>11</v>
      </c>
      <c r="D8280" s="35">
        <v>246.45</v>
      </c>
      <c r="E8280" s="36">
        <v>223.35</v>
      </c>
      <c r="F8280" s="37">
        <f t="shared" si="520"/>
        <v>469.79999999999995</v>
      </c>
      <c r="G8280" s="38"/>
      <c r="H8280" s="35">
        <v>228.71600000000001</v>
      </c>
      <c r="I8280" s="36">
        <v>212.61199999999999</v>
      </c>
      <c r="J8280" s="37">
        <f t="shared" si="521"/>
        <v>441.32799999999997</v>
      </c>
      <c r="K8280" s="38"/>
      <c r="L8280" s="35">
        <v>163.65</v>
      </c>
      <c r="M8280" s="36">
        <v>158.55000000000001</v>
      </c>
      <c r="N8280" s="37">
        <f t="shared" si="522"/>
        <v>322.20000000000005</v>
      </c>
    </row>
    <row r="8281" spans="1:14" ht="15.6" x14ac:dyDescent="0.3">
      <c r="A8281" s="39">
        <v>43810.833333333336</v>
      </c>
      <c r="B8281" s="29">
        <f t="shared" si="519"/>
        <v>12</v>
      </c>
      <c r="C8281" s="34">
        <v>11</v>
      </c>
      <c r="D8281" s="35">
        <v>228.6</v>
      </c>
      <c r="E8281" s="36">
        <v>192.9</v>
      </c>
      <c r="F8281" s="37">
        <f t="shared" si="520"/>
        <v>421.5</v>
      </c>
      <c r="G8281" s="38"/>
      <c r="H8281" s="35">
        <v>184.078</v>
      </c>
      <c r="I8281" s="36">
        <v>183.726</v>
      </c>
      <c r="J8281" s="37">
        <f t="shared" si="521"/>
        <v>367.80399999999997</v>
      </c>
      <c r="K8281" s="38"/>
      <c r="L8281" s="35">
        <v>131.4</v>
      </c>
      <c r="M8281" s="36">
        <v>98.7</v>
      </c>
      <c r="N8281" s="37">
        <f t="shared" si="522"/>
        <v>230.10000000000002</v>
      </c>
    </row>
    <row r="8282" spans="1:14" ht="15.6" x14ac:dyDescent="0.3">
      <c r="A8282" s="40">
        <v>43810.875</v>
      </c>
      <c r="B8282" s="29">
        <f t="shared" si="519"/>
        <v>12</v>
      </c>
      <c r="C8282" s="34">
        <v>11</v>
      </c>
      <c r="D8282" s="35">
        <v>219.3</v>
      </c>
      <c r="E8282" s="36">
        <v>180.3</v>
      </c>
      <c r="F8282" s="37">
        <f t="shared" si="520"/>
        <v>399.6</v>
      </c>
      <c r="G8282" s="38"/>
      <c r="H8282" s="35">
        <v>179.208</v>
      </c>
      <c r="I8282" s="36">
        <v>175.19399999999999</v>
      </c>
      <c r="J8282" s="37">
        <f t="shared" si="521"/>
        <v>354.40199999999999</v>
      </c>
      <c r="K8282" s="38"/>
      <c r="L8282" s="35">
        <v>122.85</v>
      </c>
      <c r="M8282" s="36">
        <v>87.75</v>
      </c>
      <c r="N8282" s="37">
        <f t="shared" si="522"/>
        <v>210.6</v>
      </c>
    </row>
    <row r="8283" spans="1:14" ht="15.6" x14ac:dyDescent="0.3">
      <c r="A8283" s="39">
        <v>43810.916666666664</v>
      </c>
      <c r="B8283" s="29">
        <f t="shared" si="519"/>
        <v>12</v>
      </c>
      <c r="C8283" s="34">
        <v>11</v>
      </c>
      <c r="D8283" s="35">
        <v>214.05</v>
      </c>
      <c r="E8283" s="36">
        <v>172.8</v>
      </c>
      <c r="F8283" s="37">
        <f t="shared" si="520"/>
        <v>386.85</v>
      </c>
      <c r="G8283" s="38"/>
      <c r="H8283" s="35">
        <v>184.57</v>
      </c>
      <c r="I8283" s="36">
        <v>171.364</v>
      </c>
      <c r="J8283" s="37">
        <f t="shared" si="521"/>
        <v>355.93399999999997</v>
      </c>
      <c r="K8283" s="38"/>
      <c r="L8283" s="35">
        <v>123</v>
      </c>
      <c r="M8283" s="36">
        <v>84.9</v>
      </c>
      <c r="N8283" s="37">
        <f t="shared" si="522"/>
        <v>207.9</v>
      </c>
    </row>
    <row r="8284" spans="1:14" ht="15.6" x14ac:dyDescent="0.3">
      <c r="A8284" s="40">
        <v>43810.958333333336</v>
      </c>
      <c r="B8284" s="29">
        <f t="shared" si="519"/>
        <v>12</v>
      </c>
      <c r="C8284" s="34">
        <v>11</v>
      </c>
      <c r="D8284" s="35">
        <v>193.35</v>
      </c>
      <c r="E8284" s="36">
        <v>155.25</v>
      </c>
      <c r="F8284" s="37">
        <f t="shared" si="520"/>
        <v>348.6</v>
      </c>
      <c r="G8284" s="38"/>
      <c r="H8284" s="35">
        <v>178.69200000000001</v>
      </c>
      <c r="I8284" s="36">
        <v>162.33199999999999</v>
      </c>
      <c r="J8284" s="37">
        <f t="shared" si="521"/>
        <v>341.024</v>
      </c>
      <c r="K8284" s="38"/>
      <c r="L8284" s="35">
        <v>119.1</v>
      </c>
      <c r="M8284" s="36">
        <v>79.349999999999994</v>
      </c>
      <c r="N8284" s="37">
        <f t="shared" si="522"/>
        <v>198.45</v>
      </c>
    </row>
    <row r="8285" spans="1:14" ht="15.6" x14ac:dyDescent="0.3">
      <c r="A8285" s="39">
        <v>43810</v>
      </c>
      <c r="B8285" s="29">
        <f t="shared" si="519"/>
        <v>12</v>
      </c>
      <c r="C8285" s="34">
        <v>11</v>
      </c>
      <c r="D8285" s="35">
        <v>185.25</v>
      </c>
      <c r="E8285" s="36">
        <v>157.94999999999999</v>
      </c>
      <c r="F8285" s="37">
        <f t="shared" si="520"/>
        <v>343.2</v>
      </c>
      <c r="G8285" s="38"/>
      <c r="H8285" s="35">
        <v>175.14500000000001</v>
      </c>
      <c r="I8285" s="36">
        <v>162.715</v>
      </c>
      <c r="J8285" s="37">
        <f t="shared" si="521"/>
        <v>337.86</v>
      </c>
      <c r="K8285" s="38"/>
      <c r="L8285" s="35">
        <v>114</v>
      </c>
      <c r="M8285" s="36">
        <v>73.8</v>
      </c>
      <c r="N8285" s="37">
        <f t="shared" si="522"/>
        <v>187.8</v>
      </c>
    </row>
    <row r="8286" spans="1:14" ht="15.6" x14ac:dyDescent="0.3">
      <c r="A8286" s="40">
        <v>43811.041666666664</v>
      </c>
      <c r="B8286" s="29">
        <f t="shared" si="519"/>
        <v>12</v>
      </c>
      <c r="C8286" s="34">
        <v>12</v>
      </c>
      <c r="D8286" s="35">
        <v>161.25</v>
      </c>
      <c r="E8286" s="36">
        <v>154.05000000000001</v>
      </c>
      <c r="F8286" s="37">
        <f t="shared" si="520"/>
        <v>315.3</v>
      </c>
      <c r="G8286" s="38"/>
      <c r="H8286" s="35">
        <v>170.06100000000001</v>
      </c>
      <c r="I8286" s="36">
        <v>138.626</v>
      </c>
      <c r="J8286" s="37">
        <f t="shared" si="521"/>
        <v>308.68700000000001</v>
      </c>
      <c r="K8286" s="38"/>
      <c r="L8286" s="35">
        <v>105.9</v>
      </c>
      <c r="M8286" s="36">
        <v>63.6</v>
      </c>
      <c r="N8286" s="37">
        <f t="shared" si="522"/>
        <v>169.5</v>
      </c>
    </row>
    <row r="8287" spans="1:14" ht="15.6" x14ac:dyDescent="0.3">
      <c r="A8287" s="39">
        <v>43811.083333333336</v>
      </c>
      <c r="B8287" s="29">
        <f t="shared" si="519"/>
        <v>12</v>
      </c>
      <c r="C8287" s="34">
        <v>12</v>
      </c>
      <c r="D8287" s="35">
        <v>147</v>
      </c>
      <c r="E8287" s="36">
        <v>136.65</v>
      </c>
      <c r="F8287" s="37">
        <f t="shared" si="520"/>
        <v>283.64999999999998</v>
      </c>
      <c r="G8287" s="38"/>
      <c r="H8287" s="35">
        <v>167.339</v>
      </c>
      <c r="I8287" s="36">
        <v>119.64400000000001</v>
      </c>
      <c r="J8287" s="37">
        <f t="shared" si="521"/>
        <v>286.983</v>
      </c>
      <c r="K8287" s="38"/>
      <c r="L8287" s="35">
        <v>97.5</v>
      </c>
      <c r="M8287" s="36">
        <v>61.95</v>
      </c>
      <c r="N8287" s="37">
        <f t="shared" si="522"/>
        <v>159.44999999999999</v>
      </c>
    </row>
    <row r="8288" spans="1:14" ht="15.6" x14ac:dyDescent="0.3">
      <c r="A8288" s="40">
        <v>43811.125</v>
      </c>
      <c r="B8288" s="29">
        <f t="shared" si="519"/>
        <v>12</v>
      </c>
      <c r="C8288" s="34">
        <v>12</v>
      </c>
      <c r="D8288" s="35">
        <v>139.5</v>
      </c>
      <c r="E8288" s="36">
        <v>133.80000000000001</v>
      </c>
      <c r="F8288" s="37">
        <f t="shared" si="520"/>
        <v>273.3</v>
      </c>
      <c r="G8288" s="38"/>
      <c r="H8288" s="35">
        <v>164.17500000000001</v>
      </c>
      <c r="I8288" s="36">
        <v>118.30800000000001</v>
      </c>
      <c r="J8288" s="37">
        <f t="shared" si="521"/>
        <v>282.483</v>
      </c>
      <c r="K8288" s="38"/>
      <c r="L8288" s="35">
        <v>96.9</v>
      </c>
      <c r="M8288" s="36">
        <v>61.95</v>
      </c>
      <c r="N8288" s="37">
        <f t="shared" si="522"/>
        <v>158.85000000000002</v>
      </c>
    </row>
    <row r="8289" spans="1:14" ht="15.6" x14ac:dyDescent="0.3">
      <c r="A8289" s="39">
        <v>43811.166666666664</v>
      </c>
      <c r="B8289" s="29">
        <f t="shared" si="519"/>
        <v>12</v>
      </c>
      <c r="C8289" s="34">
        <v>12</v>
      </c>
      <c r="D8289" s="35">
        <v>132.15</v>
      </c>
      <c r="E8289" s="36">
        <v>134.1</v>
      </c>
      <c r="F8289" s="37">
        <f t="shared" si="520"/>
        <v>266.25</v>
      </c>
      <c r="G8289" s="38"/>
      <c r="H8289" s="35">
        <v>167.01900000000001</v>
      </c>
      <c r="I8289" s="36">
        <v>117.005</v>
      </c>
      <c r="J8289" s="37">
        <f t="shared" si="521"/>
        <v>284.024</v>
      </c>
      <c r="K8289" s="38"/>
      <c r="L8289" s="35">
        <v>95.25</v>
      </c>
      <c r="M8289" s="36">
        <v>62.7</v>
      </c>
      <c r="N8289" s="37">
        <f t="shared" si="522"/>
        <v>157.94999999999999</v>
      </c>
    </row>
    <row r="8290" spans="1:14" ht="15.6" x14ac:dyDescent="0.3">
      <c r="A8290" s="40">
        <v>43811.208333333336</v>
      </c>
      <c r="B8290" s="29">
        <f t="shared" si="519"/>
        <v>12</v>
      </c>
      <c r="C8290" s="34">
        <v>12</v>
      </c>
      <c r="D8290" s="35">
        <v>134.4</v>
      </c>
      <c r="E8290" s="36">
        <v>133.35</v>
      </c>
      <c r="F8290" s="37">
        <f t="shared" si="520"/>
        <v>267.75</v>
      </c>
      <c r="G8290" s="38"/>
      <c r="H8290" s="35">
        <v>167.80600000000001</v>
      </c>
      <c r="I8290" s="36">
        <v>118.724</v>
      </c>
      <c r="J8290" s="37">
        <f t="shared" si="521"/>
        <v>286.53000000000003</v>
      </c>
      <c r="K8290" s="38"/>
      <c r="L8290" s="35">
        <v>94.2</v>
      </c>
      <c r="M8290" s="36">
        <v>62.4</v>
      </c>
      <c r="N8290" s="37">
        <f t="shared" si="522"/>
        <v>156.6</v>
      </c>
    </row>
    <row r="8291" spans="1:14" ht="15.6" x14ac:dyDescent="0.3">
      <c r="A8291" s="39">
        <v>43811.25</v>
      </c>
      <c r="B8291" s="29">
        <f t="shared" si="519"/>
        <v>12</v>
      </c>
      <c r="C8291" s="34">
        <v>12</v>
      </c>
      <c r="D8291" s="35">
        <v>136.5</v>
      </c>
      <c r="E8291" s="36">
        <v>138.6</v>
      </c>
      <c r="F8291" s="37">
        <f t="shared" si="520"/>
        <v>275.10000000000002</v>
      </c>
      <c r="G8291" s="38"/>
      <c r="H8291" s="35">
        <v>176.35499999999999</v>
      </c>
      <c r="I8291" s="36">
        <v>128.74600000000001</v>
      </c>
      <c r="J8291" s="37">
        <f t="shared" si="521"/>
        <v>305.101</v>
      </c>
      <c r="K8291" s="38"/>
      <c r="L8291" s="35">
        <v>97.65</v>
      </c>
      <c r="M8291" s="36">
        <v>62.4</v>
      </c>
      <c r="N8291" s="37">
        <f t="shared" si="522"/>
        <v>160.05000000000001</v>
      </c>
    </row>
    <row r="8292" spans="1:14" ht="15.6" x14ac:dyDescent="0.3">
      <c r="A8292" s="40">
        <v>43811.291666666664</v>
      </c>
      <c r="B8292" s="29">
        <f t="shared" si="519"/>
        <v>12</v>
      </c>
      <c r="C8292" s="34">
        <v>12</v>
      </c>
      <c r="D8292" s="35">
        <v>134.25</v>
      </c>
      <c r="E8292" s="36">
        <v>148.05000000000001</v>
      </c>
      <c r="F8292" s="37">
        <f t="shared" si="520"/>
        <v>282.3</v>
      </c>
      <c r="G8292" s="38"/>
      <c r="H8292" s="35">
        <v>194.73400000000001</v>
      </c>
      <c r="I8292" s="36">
        <v>142.97800000000001</v>
      </c>
      <c r="J8292" s="37">
        <f t="shared" si="521"/>
        <v>337.71199999999999</v>
      </c>
      <c r="K8292" s="38"/>
      <c r="L8292" s="35">
        <v>100.65</v>
      </c>
      <c r="M8292" s="36">
        <v>62.1</v>
      </c>
      <c r="N8292" s="37">
        <f t="shared" si="522"/>
        <v>162.75</v>
      </c>
    </row>
    <row r="8293" spans="1:14" ht="15.6" x14ac:dyDescent="0.3">
      <c r="A8293" s="39">
        <v>43811.333333333336</v>
      </c>
      <c r="B8293" s="29">
        <f t="shared" si="519"/>
        <v>12</v>
      </c>
      <c r="C8293" s="34">
        <v>12</v>
      </c>
      <c r="D8293" s="35">
        <v>149.69999999999999</v>
      </c>
      <c r="E8293" s="36">
        <v>177.9</v>
      </c>
      <c r="F8293" s="37">
        <f t="shared" si="520"/>
        <v>327.60000000000002</v>
      </c>
      <c r="G8293" s="38"/>
      <c r="H8293" s="35">
        <v>190.126</v>
      </c>
      <c r="I8293" s="36">
        <v>160.46100000000001</v>
      </c>
      <c r="J8293" s="37">
        <f t="shared" si="521"/>
        <v>350.58699999999999</v>
      </c>
      <c r="K8293" s="38"/>
      <c r="L8293" s="35">
        <v>110.1</v>
      </c>
      <c r="M8293" s="36">
        <v>73.2</v>
      </c>
      <c r="N8293" s="37">
        <f t="shared" si="522"/>
        <v>183.3</v>
      </c>
    </row>
    <row r="8294" spans="1:14" ht="15.6" x14ac:dyDescent="0.3">
      <c r="A8294" s="40">
        <v>43811.375</v>
      </c>
      <c r="B8294" s="29">
        <f t="shared" si="519"/>
        <v>12</v>
      </c>
      <c r="C8294" s="34">
        <v>12</v>
      </c>
      <c r="D8294" s="35">
        <v>197.25</v>
      </c>
      <c r="E8294" s="36">
        <v>215.55</v>
      </c>
      <c r="F8294" s="37">
        <f t="shared" si="520"/>
        <v>412.8</v>
      </c>
      <c r="G8294" s="38"/>
      <c r="H8294" s="35">
        <v>220.626</v>
      </c>
      <c r="I8294" s="36">
        <v>199.67</v>
      </c>
      <c r="J8294" s="37">
        <f t="shared" si="521"/>
        <v>420.29599999999999</v>
      </c>
      <c r="K8294" s="38"/>
      <c r="L8294" s="35">
        <v>154.94999999999999</v>
      </c>
      <c r="M8294" s="36">
        <v>154.05000000000001</v>
      </c>
      <c r="N8294" s="37">
        <f t="shared" si="522"/>
        <v>309</v>
      </c>
    </row>
    <row r="8295" spans="1:14" ht="15.6" x14ac:dyDescent="0.3">
      <c r="A8295" s="39">
        <v>43811.416666666664</v>
      </c>
      <c r="B8295" s="29">
        <f t="shared" si="519"/>
        <v>12</v>
      </c>
      <c r="C8295" s="34">
        <v>12</v>
      </c>
      <c r="D8295" s="35">
        <v>221.25</v>
      </c>
      <c r="E8295" s="36">
        <v>243.6</v>
      </c>
      <c r="F8295" s="37">
        <f t="shared" si="520"/>
        <v>464.85</v>
      </c>
      <c r="G8295" s="38"/>
      <c r="H8295" s="35">
        <v>240.505</v>
      </c>
      <c r="I8295" s="36">
        <v>226.036</v>
      </c>
      <c r="J8295" s="37">
        <f t="shared" si="521"/>
        <v>466.541</v>
      </c>
      <c r="K8295" s="38"/>
      <c r="L8295" s="35">
        <v>174.45</v>
      </c>
      <c r="M8295" s="36">
        <v>155.4</v>
      </c>
      <c r="N8295" s="37">
        <f t="shared" si="522"/>
        <v>329.85</v>
      </c>
    </row>
    <row r="8296" spans="1:14" ht="15.6" x14ac:dyDescent="0.3">
      <c r="A8296" s="40">
        <v>43811.458333333336</v>
      </c>
      <c r="B8296" s="29">
        <f t="shared" si="519"/>
        <v>12</v>
      </c>
      <c r="C8296" s="34">
        <v>12</v>
      </c>
      <c r="D8296" s="35">
        <v>237</v>
      </c>
      <c r="E8296" s="36">
        <v>283.5</v>
      </c>
      <c r="F8296" s="37">
        <f t="shared" si="520"/>
        <v>520.5</v>
      </c>
      <c r="G8296" s="38"/>
      <c r="H8296" s="35">
        <v>251.65199999999999</v>
      </c>
      <c r="I8296" s="36">
        <v>242.63800000000001</v>
      </c>
      <c r="J8296" s="37">
        <f t="shared" si="521"/>
        <v>494.28999999999996</v>
      </c>
      <c r="K8296" s="38"/>
      <c r="L8296" s="35">
        <v>190.65</v>
      </c>
      <c r="M8296" s="36">
        <v>169.5</v>
      </c>
      <c r="N8296" s="37">
        <f t="shared" si="522"/>
        <v>360.15</v>
      </c>
    </row>
    <row r="8297" spans="1:14" ht="15.6" x14ac:dyDescent="0.3">
      <c r="A8297" s="39">
        <v>43811.5</v>
      </c>
      <c r="B8297" s="29">
        <f t="shared" si="519"/>
        <v>12</v>
      </c>
      <c r="C8297" s="34">
        <v>12</v>
      </c>
      <c r="D8297" s="35">
        <v>252.9</v>
      </c>
      <c r="E8297" s="36">
        <v>279</v>
      </c>
      <c r="F8297" s="37">
        <f t="shared" si="520"/>
        <v>531.9</v>
      </c>
      <c r="G8297" s="38"/>
      <c r="H8297" s="35">
        <v>247.54499999999999</v>
      </c>
      <c r="I8297" s="36">
        <v>249.20699999999999</v>
      </c>
      <c r="J8297" s="37">
        <f t="shared" si="521"/>
        <v>496.75199999999995</v>
      </c>
      <c r="K8297" s="38"/>
      <c r="L8297" s="35">
        <v>190.65</v>
      </c>
      <c r="M8297" s="36">
        <v>172.95</v>
      </c>
      <c r="N8297" s="37">
        <f t="shared" si="522"/>
        <v>363.6</v>
      </c>
    </row>
    <row r="8298" spans="1:14" ht="15.6" x14ac:dyDescent="0.3">
      <c r="A8298" s="40">
        <v>43811.541666666664</v>
      </c>
      <c r="B8298" s="29">
        <f t="shared" si="519"/>
        <v>12</v>
      </c>
      <c r="C8298" s="34">
        <v>12</v>
      </c>
      <c r="D8298" s="35">
        <v>269.85000000000002</v>
      </c>
      <c r="E8298" s="36">
        <v>289.5</v>
      </c>
      <c r="F8298" s="37">
        <f t="shared" si="520"/>
        <v>559.35</v>
      </c>
      <c r="G8298" s="38"/>
      <c r="H8298" s="35">
        <v>251.80199999999999</v>
      </c>
      <c r="I8298" s="36">
        <v>252.797</v>
      </c>
      <c r="J8298" s="37">
        <f t="shared" si="521"/>
        <v>504.59899999999999</v>
      </c>
      <c r="K8298" s="38"/>
      <c r="L8298" s="35">
        <v>197.55</v>
      </c>
      <c r="M8298" s="36">
        <v>181.05</v>
      </c>
      <c r="N8298" s="37">
        <f t="shared" si="522"/>
        <v>378.6</v>
      </c>
    </row>
    <row r="8299" spans="1:14" ht="15.6" x14ac:dyDescent="0.3">
      <c r="A8299" s="39">
        <v>43811.583333333336</v>
      </c>
      <c r="B8299" s="29">
        <f t="shared" si="519"/>
        <v>12</v>
      </c>
      <c r="C8299" s="34">
        <v>12</v>
      </c>
      <c r="D8299" s="35">
        <v>273.45</v>
      </c>
      <c r="E8299" s="36">
        <v>287.25</v>
      </c>
      <c r="F8299" s="37">
        <f t="shared" si="520"/>
        <v>560.70000000000005</v>
      </c>
      <c r="G8299" s="38"/>
      <c r="H8299" s="35">
        <v>248.226</v>
      </c>
      <c r="I8299" s="36">
        <v>256.471</v>
      </c>
      <c r="J8299" s="37">
        <f t="shared" si="521"/>
        <v>504.697</v>
      </c>
      <c r="K8299" s="38"/>
      <c r="L8299" s="35">
        <v>190.35</v>
      </c>
      <c r="M8299" s="36">
        <v>189.6</v>
      </c>
      <c r="N8299" s="37">
        <f t="shared" si="522"/>
        <v>379.95</v>
      </c>
    </row>
    <row r="8300" spans="1:14" ht="15.6" x14ac:dyDescent="0.3">
      <c r="A8300" s="40">
        <v>43811.625</v>
      </c>
      <c r="B8300" s="29">
        <f t="shared" si="519"/>
        <v>12</v>
      </c>
      <c r="C8300" s="34">
        <v>12</v>
      </c>
      <c r="D8300" s="35">
        <v>276.89999999999998</v>
      </c>
      <c r="E8300" s="36">
        <v>283.05</v>
      </c>
      <c r="F8300" s="37">
        <f t="shared" si="520"/>
        <v>559.95000000000005</v>
      </c>
      <c r="G8300" s="38"/>
      <c r="H8300" s="35">
        <v>250.06800000000001</v>
      </c>
      <c r="I8300" s="36">
        <v>248.83500000000001</v>
      </c>
      <c r="J8300" s="37">
        <f t="shared" si="521"/>
        <v>498.90300000000002</v>
      </c>
      <c r="K8300" s="38"/>
      <c r="L8300" s="35">
        <v>190.2</v>
      </c>
      <c r="M8300" s="36">
        <v>168.75</v>
      </c>
      <c r="N8300" s="37">
        <f t="shared" si="522"/>
        <v>358.95</v>
      </c>
    </row>
    <row r="8301" spans="1:14" ht="15.6" x14ac:dyDescent="0.3">
      <c r="A8301" s="39">
        <v>43811.666666666664</v>
      </c>
      <c r="B8301" s="29">
        <f t="shared" si="519"/>
        <v>12</v>
      </c>
      <c r="C8301" s="34">
        <v>12</v>
      </c>
      <c r="D8301" s="35">
        <v>269.10000000000002</v>
      </c>
      <c r="E8301" s="36">
        <v>275.10000000000002</v>
      </c>
      <c r="F8301" s="37">
        <f t="shared" si="520"/>
        <v>544.20000000000005</v>
      </c>
      <c r="G8301" s="38"/>
      <c r="H8301" s="35">
        <v>247.339</v>
      </c>
      <c r="I8301" s="36">
        <v>250.42599999999999</v>
      </c>
      <c r="J8301" s="37">
        <f t="shared" si="521"/>
        <v>497.76499999999999</v>
      </c>
      <c r="K8301" s="38"/>
      <c r="L8301" s="35">
        <v>189.6</v>
      </c>
      <c r="M8301" s="36">
        <v>146.69999999999999</v>
      </c>
      <c r="N8301" s="37">
        <f t="shared" si="522"/>
        <v>336.29999999999995</v>
      </c>
    </row>
    <row r="8302" spans="1:14" ht="15.6" x14ac:dyDescent="0.3">
      <c r="A8302" s="40">
        <v>43811.708333333336</v>
      </c>
      <c r="B8302" s="29">
        <f t="shared" si="519"/>
        <v>12</v>
      </c>
      <c r="C8302" s="34">
        <v>12</v>
      </c>
      <c r="D8302" s="35">
        <v>264.14999999999998</v>
      </c>
      <c r="E8302" s="36">
        <v>262.2</v>
      </c>
      <c r="F8302" s="37">
        <f t="shared" si="520"/>
        <v>526.34999999999991</v>
      </c>
      <c r="G8302" s="38"/>
      <c r="H8302" s="35">
        <v>247.32599999999999</v>
      </c>
      <c r="I8302" s="36">
        <v>243.185</v>
      </c>
      <c r="J8302" s="37">
        <f t="shared" si="521"/>
        <v>490.51099999999997</v>
      </c>
      <c r="K8302" s="38"/>
      <c r="L8302" s="35">
        <v>185.25</v>
      </c>
      <c r="M8302" s="36">
        <v>183</v>
      </c>
      <c r="N8302" s="37">
        <f t="shared" si="522"/>
        <v>368.25</v>
      </c>
    </row>
    <row r="8303" spans="1:14" ht="15.6" x14ac:dyDescent="0.3">
      <c r="A8303" s="39">
        <v>43811.75</v>
      </c>
      <c r="B8303" s="29">
        <f t="shared" si="519"/>
        <v>12</v>
      </c>
      <c r="C8303" s="34">
        <v>12</v>
      </c>
      <c r="D8303" s="35">
        <v>260.7</v>
      </c>
      <c r="E8303" s="36">
        <v>249.6</v>
      </c>
      <c r="F8303" s="37">
        <f t="shared" si="520"/>
        <v>510.29999999999995</v>
      </c>
      <c r="G8303" s="38"/>
      <c r="H8303" s="35">
        <v>237.804</v>
      </c>
      <c r="I8303" s="36">
        <v>235.702</v>
      </c>
      <c r="J8303" s="37">
        <f t="shared" si="521"/>
        <v>473.50599999999997</v>
      </c>
      <c r="K8303" s="38"/>
      <c r="L8303" s="35">
        <v>178.35</v>
      </c>
      <c r="M8303" s="36">
        <v>178.05</v>
      </c>
      <c r="N8303" s="37">
        <f t="shared" si="522"/>
        <v>356.4</v>
      </c>
    </row>
    <row r="8304" spans="1:14" ht="15.6" x14ac:dyDescent="0.3">
      <c r="A8304" s="40">
        <v>43811.791666666664</v>
      </c>
      <c r="B8304" s="29">
        <f t="shared" si="519"/>
        <v>12</v>
      </c>
      <c r="C8304" s="34">
        <v>12</v>
      </c>
      <c r="D8304" s="35">
        <v>255.3</v>
      </c>
      <c r="E8304" s="36">
        <v>225.75</v>
      </c>
      <c r="F8304" s="37">
        <f t="shared" si="520"/>
        <v>481.05</v>
      </c>
      <c r="G8304" s="38"/>
      <c r="H8304" s="35">
        <v>222.85</v>
      </c>
      <c r="I8304" s="36">
        <v>215.35</v>
      </c>
      <c r="J8304" s="37">
        <f t="shared" si="521"/>
        <v>438.2</v>
      </c>
      <c r="K8304" s="38"/>
      <c r="L8304" s="35">
        <v>160.80000000000001</v>
      </c>
      <c r="M8304" s="36">
        <v>155.85</v>
      </c>
      <c r="N8304" s="37">
        <f t="shared" si="522"/>
        <v>316.64999999999998</v>
      </c>
    </row>
    <row r="8305" spans="1:14" ht="15.6" x14ac:dyDescent="0.3">
      <c r="A8305" s="39">
        <v>43811.833333333336</v>
      </c>
      <c r="B8305" s="29">
        <f t="shared" si="519"/>
        <v>12</v>
      </c>
      <c r="C8305" s="34">
        <v>12</v>
      </c>
      <c r="D8305" s="35">
        <v>235.2</v>
      </c>
      <c r="E8305" s="36">
        <v>202.65</v>
      </c>
      <c r="F8305" s="37">
        <f t="shared" si="520"/>
        <v>437.85</v>
      </c>
      <c r="G8305" s="38"/>
      <c r="H8305" s="35">
        <v>185.87200000000001</v>
      </c>
      <c r="I8305" s="36">
        <v>181.93600000000001</v>
      </c>
      <c r="J8305" s="37">
        <f t="shared" si="521"/>
        <v>367.80799999999999</v>
      </c>
      <c r="K8305" s="38"/>
      <c r="L8305" s="35">
        <v>129.75</v>
      </c>
      <c r="M8305" s="36">
        <v>97.5</v>
      </c>
      <c r="N8305" s="37">
        <f t="shared" si="522"/>
        <v>227.25</v>
      </c>
    </row>
    <row r="8306" spans="1:14" ht="15.6" x14ac:dyDescent="0.3">
      <c r="A8306" s="40">
        <v>43811.875</v>
      </c>
      <c r="B8306" s="29">
        <f t="shared" si="519"/>
        <v>12</v>
      </c>
      <c r="C8306" s="34">
        <v>12</v>
      </c>
      <c r="D8306" s="35">
        <v>226.95</v>
      </c>
      <c r="E8306" s="36">
        <v>190.5</v>
      </c>
      <c r="F8306" s="37">
        <f t="shared" si="520"/>
        <v>417.45</v>
      </c>
      <c r="G8306" s="38"/>
      <c r="H8306" s="35">
        <v>181.42599999999999</v>
      </c>
      <c r="I8306" s="36">
        <v>175.286</v>
      </c>
      <c r="J8306" s="37">
        <f t="shared" si="521"/>
        <v>356.71199999999999</v>
      </c>
      <c r="K8306" s="38"/>
      <c r="L8306" s="35">
        <v>122.4</v>
      </c>
      <c r="M8306" s="36">
        <v>87.45</v>
      </c>
      <c r="N8306" s="37">
        <f t="shared" si="522"/>
        <v>209.85000000000002</v>
      </c>
    </row>
    <row r="8307" spans="1:14" ht="15.6" x14ac:dyDescent="0.3">
      <c r="A8307" s="39">
        <v>43811.916666666664</v>
      </c>
      <c r="B8307" s="29">
        <f t="shared" si="519"/>
        <v>12</v>
      </c>
      <c r="C8307" s="34">
        <v>12</v>
      </c>
      <c r="D8307" s="35">
        <v>216.9</v>
      </c>
      <c r="E8307" s="36">
        <v>181.35</v>
      </c>
      <c r="F8307" s="37">
        <f t="shared" si="520"/>
        <v>398.25</v>
      </c>
      <c r="G8307" s="38"/>
      <c r="H8307" s="35">
        <v>183.57599999999999</v>
      </c>
      <c r="I8307" s="36">
        <v>171.67400000000001</v>
      </c>
      <c r="J8307" s="37">
        <f t="shared" si="521"/>
        <v>355.25</v>
      </c>
      <c r="K8307" s="38"/>
      <c r="L8307" s="35">
        <v>122.1</v>
      </c>
      <c r="M8307" s="36">
        <v>83.4</v>
      </c>
      <c r="N8307" s="37">
        <f t="shared" si="522"/>
        <v>205.5</v>
      </c>
    </row>
    <row r="8308" spans="1:14" ht="15.6" x14ac:dyDescent="0.3">
      <c r="A8308" s="40">
        <v>43811.958333333336</v>
      </c>
      <c r="B8308" s="29">
        <f t="shared" si="519"/>
        <v>12</v>
      </c>
      <c r="C8308" s="34">
        <v>12</v>
      </c>
      <c r="D8308" s="35">
        <v>184.35</v>
      </c>
      <c r="E8308" s="36">
        <v>154.65</v>
      </c>
      <c r="F8308" s="37">
        <f t="shared" si="520"/>
        <v>339</v>
      </c>
      <c r="G8308" s="38"/>
      <c r="H8308" s="35">
        <v>180.26900000000001</v>
      </c>
      <c r="I8308" s="36">
        <v>160.18799999999999</v>
      </c>
      <c r="J8308" s="37">
        <f t="shared" si="521"/>
        <v>340.45699999999999</v>
      </c>
      <c r="K8308" s="38"/>
      <c r="L8308" s="35">
        <v>115.8</v>
      </c>
      <c r="M8308" s="36">
        <v>76.95</v>
      </c>
      <c r="N8308" s="37">
        <f t="shared" si="522"/>
        <v>192.75</v>
      </c>
    </row>
    <row r="8309" spans="1:14" ht="15.6" x14ac:dyDescent="0.3">
      <c r="A8309" s="39">
        <v>43811</v>
      </c>
      <c r="B8309" s="29">
        <f t="shared" si="519"/>
        <v>12</v>
      </c>
      <c r="C8309" s="34">
        <v>12</v>
      </c>
      <c r="D8309" s="35">
        <v>174.45</v>
      </c>
      <c r="E8309" s="36">
        <v>155.1</v>
      </c>
      <c r="F8309" s="37">
        <f t="shared" si="520"/>
        <v>329.54999999999995</v>
      </c>
      <c r="G8309" s="38"/>
      <c r="H8309" s="35">
        <v>180.441</v>
      </c>
      <c r="I8309" s="36">
        <v>157.84100000000001</v>
      </c>
      <c r="J8309" s="37">
        <f t="shared" si="521"/>
        <v>338.28200000000004</v>
      </c>
      <c r="K8309" s="38"/>
      <c r="L8309" s="35">
        <v>110.7</v>
      </c>
      <c r="M8309" s="36">
        <v>70.95</v>
      </c>
      <c r="N8309" s="37">
        <f t="shared" si="522"/>
        <v>181.65</v>
      </c>
    </row>
    <row r="8310" spans="1:14" ht="15.6" x14ac:dyDescent="0.3">
      <c r="A8310" s="40">
        <v>43812.041666666664</v>
      </c>
      <c r="B8310" s="29">
        <f t="shared" si="519"/>
        <v>12</v>
      </c>
      <c r="C8310" s="34">
        <v>13</v>
      </c>
      <c r="D8310" s="35">
        <v>157.94999999999999</v>
      </c>
      <c r="E8310" s="36">
        <v>150.9</v>
      </c>
      <c r="F8310" s="37">
        <f t="shared" si="520"/>
        <v>308.85000000000002</v>
      </c>
      <c r="G8310" s="38"/>
      <c r="H8310" s="35">
        <v>173.017</v>
      </c>
      <c r="I8310" s="36">
        <v>138.048</v>
      </c>
      <c r="J8310" s="37">
        <f t="shared" si="521"/>
        <v>311.065</v>
      </c>
      <c r="K8310" s="38"/>
      <c r="L8310" s="35">
        <v>101.7</v>
      </c>
      <c r="M8310" s="36">
        <v>61.5</v>
      </c>
      <c r="N8310" s="37">
        <f t="shared" si="522"/>
        <v>163.19999999999999</v>
      </c>
    </row>
    <row r="8311" spans="1:14" ht="15.6" x14ac:dyDescent="0.3">
      <c r="A8311" s="39">
        <v>43812.083333333336</v>
      </c>
      <c r="B8311" s="29">
        <f t="shared" si="519"/>
        <v>12</v>
      </c>
      <c r="C8311" s="34">
        <v>13</v>
      </c>
      <c r="D8311" s="35">
        <v>141.75</v>
      </c>
      <c r="E8311" s="36">
        <v>138</v>
      </c>
      <c r="F8311" s="37">
        <f t="shared" si="520"/>
        <v>279.75</v>
      </c>
      <c r="G8311" s="38"/>
      <c r="H8311" s="35">
        <v>169.22</v>
      </c>
      <c r="I8311" s="36">
        <v>118.017</v>
      </c>
      <c r="J8311" s="37">
        <f t="shared" si="521"/>
        <v>287.23699999999997</v>
      </c>
      <c r="K8311" s="38"/>
      <c r="L8311" s="35">
        <v>94.2</v>
      </c>
      <c r="M8311" s="36">
        <v>60.75</v>
      </c>
      <c r="N8311" s="37">
        <f t="shared" si="522"/>
        <v>154.94999999999999</v>
      </c>
    </row>
    <row r="8312" spans="1:14" ht="15.6" x14ac:dyDescent="0.3">
      <c r="A8312" s="40">
        <v>43812.125</v>
      </c>
      <c r="B8312" s="29">
        <f t="shared" si="519"/>
        <v>12</v>
      </c>
      <c r="C8312" s="34">
        <v>13</v>
      </c>
      <c r="D8312" s="35">
        <v>130.80000000000001</v>
      </c>
      <c r="E8312" s="36">
        <v>131.4</v>
      </c>
      <c r="F8312" s="37">
        <f t="shared" si="520"/>
        <v>262.20000000000005</v>
      </c>
      <c r="G8312" s="38"/>
      <c r="H8312" s="35">
        <v>162.36600000000001</v>
      </c>
      <c r="I8312" s="36">
        <v>118.926</v>
      </c>
      <c r="J8312" s="37">
        <f t="shared" si="521"/>
        <v>281.29200000000003</v>
      </c>
      <c r="K8312" s="38"/>
      <c r="L8312" s="35">
        <v>94.2</v>
      </c>
      <c r="M8312" s="36">
        <v>61.05</v>
      </c>
      <c r="N8312" s="37">
        <f t="shared" si="522"/>
        <v>155.25</v>
      </c>
    </row>
    <row r="8313" spans="1:14" ht="15.6" x14ac:dyDescent="0.3">
      <c r="A8313" s="39">
        <v>43812.166666666664</v>
      </c>
      <c r="B8313" s="29">
        <f t="shared" si="519"/>
        <v>12</v>
      </c>
      <c r="C8313" s="34">
        <v>13</v>
      </c>
      <c r="D8313" s="35">
        <v>137.55000000000001</v>
      </c>
      <c r="E8313" s="36">
        <v>131.4</v>
      </c>
      <c r="F8313" s="37">
        <f t="shared" si="520"/>
        <v>268.95000000000005</v>
      </c>
      <c r="G8313" s="38"/>
      <c r="H8313" s="35">
        <v>171.46299999999999</v>
      </c>
      <c r="I8313" s="36">
        <v>117.17400000000001</v>
      </c>
      <c r="J8313" s="37">
        <f t="shared" si="521"/>
        <v>288.637</v>
      </c>
      <c r="K8313" s="38"/>
      <c r="L8313" s="35">
        <v>93.6</v>
      </c>
      <c r="M8313" s="36">
        <v>60.45</v>
      </c>
      <c r="N8313" s="37">
        <f t="shared" si="522"/>
        <v>154.05000000000001</v>
      </c>
    </row>
    <row r="8314" spans="1:14" ht="15.6" x14ac:dyDescent="0.3">
      <c r="A8314" s="40">
        <v>43812.208333333336</v>
      </c>
      <c r="B8314" s="29">
        <f t="shared" si="519"/>
        <v>12</v>
      </c>
      <c r="C8314" s="34">
        <v>13</v>
      </c>
      <c r="D8314" s="35">
        <v>135.75</v>
      </c>
      <c r="E8314" s="36">
        <v>130.19999999999999</v>
      </c>
      <c r="F8314" s="37">
        <f t="shared" si="520"/>
        <v>265.95</v>
      </c>
      <c r="G8314" s="38"/>
      <c r="H8314" s="35">
        <v>168.30600000000001</v>
      </c>
      <c r="I8314" s="36">
        <v>116.84399999999999</v>
      </c>
      <c r="J8314" s="37">
        <f t="shared" si="521"/>
        <v>285.14999999999998</v>
      </c>
      <c r="K8314" s="38"/>
      <c r="L8314" s="35">
        <v>94.05</v>
      </c>
      <c r="M8314" s="36">
        <v>61.2</v>
      </c>
      <c r="N8314" s="37">
        <f t="shared" si="522"/>
        <v>155.25</v>
      </c>
    </row>
    <row r="8315" spans="1:14" ht="15.6" x14ac:dyDescent="0.3">
      <c r="A8315" s="39">
        <v>43812.25</v>
      </c>
      <c r="B8315" s="29">
        <f t="shared" si="519"/>
        <v>12</v>
      </c>
      <c r="C8315" s="34">
        <v>13</v>
      </c>
      <c r="D8315" s="35">
        <v>134.1</v>
      </c>
      <c r="E8315" s="36">
        <v>131.1</v>
      </c>
      <c r="F8315" s="37">
        <f t="shared" si="520"/>
        <v>265.2</v>
      </c>
      <c r="G8315" s="38"/>
      <c r="H8315" s="35">
        <v>182.602</v>
      </c>
      <c r="I8315" s="36">
        <v>117.542</v>
      </c>
      <c r="J8315" s="37">
        <f t="shared" si="521"/>
        <v>300.14400000000001</v>
      </c>
      <c r="K8315" s="38"/>
      <c r="L8315" s="35">
        <v>94.2</v>
      </c>
      <c r="M8315" s="36">
        <v>60.6</v>
      </c>
      <c r="N8315" s="37">
        <f t="shared" si="522"/>
        <v>154.80000000000001</v>
      </c>
    </row>
    <row r="8316" spans="1:14" ht="15.6" x14ac:dyDescent="0.3">
      <c r="A8316" s="40">
        <v>43812.291666666664</v>
      </c>
      <c r="B8316" s="29">
        <f t="shared" si="519"/>
        <v>12</v>
      </c>
      <c r="C8316" s="34">
        <v>13</v>
      </c>
      <c r="D8316" s="35">
        <v>130.05000000000001</v>
      </c>
      <c r="E8316" s="36">
        <v>144.6</v>
      </c>
      <c r="F8316" s="37">
        <f t="shared" si="520"/>
        <v>274.64999999999998</v>
      </c>
      <c r="G8316" s="38"/>
      <c r="H8316" s="35">
        <v>193.77500000000001</v>
      </c>
      <c r="I8316" s="36">
        <v>133.52000000000001</v>
      </c>
      <c r="J8316" s="37">
        <f t="shared" si="521"/>
        <v>327.29500000000002</v>
      </c>
      <c r="K8316" s="38"/>
      <c r="L8316" s="35">
        <v>99.15</v>
      </c>
      <c r="M8316" s="36">
        <v>60.45</v>
      </c>
      <c r="N8316" s="37">
        <f t="shared" si="522"/>
        <v>159.60000000000002</v>
      </c>
    </row>
    <row r="8317" spans="1:14" ht="15.6" x14ac:dyDescent="0.3">
      <c r="A8317" s="39">
        <v>43812.333333333336</v>
      </c>
      <c r="B8317" s="29">
        <f t="shared" si="519"/>
        <v>12</v>
      </c>
      <c r="C8317" s="34">
        <v>13</v>
      </c>
      <c r="D8317" s="35">
        <v>135</v>
      </c>
      <c r="E8317" s="36">
        <v>181.2</v>
      </c>
      <c r="F8317" s="37">
        <f t="shared" si="520"/>
        <v>316.2</v>
      </c>
      <c r="G8317" s="38"/>
      <c r="H8317" s="35">
        <v>192.018</v>
      </c>
      <c r="I8317" s="36">
        <v>141.20400000000001</v>
      </c>
      <c r="J8317" s="37">
        <f t="shared" si="521"/>
        <v>333.22199999999998</v>
      </c>
      <c r="K8317" s="38"/>
      <c r="L8317" s="35">
        <v>108</v>
      </c>
      <c r="M8317" s="36">
        <v>69.900000000000006</v>
      </c>
      <c r="N8317" s="37">
        <f t="shared" si="522"/>
        <v>177.9</v>
      </c>
    </row>
    <row r="8318" spans="1:14" ht="15.6" x14ac:dyDescent="0.3">
      <c r="A8318" s="40">
        <v>43812.375</v>
      </c>
      <c r="B8318" s="29">
        <f t="shared" si="519"/>
        <v>12</v>
      </c>
      <c r="C8318" s="34">
        <v>13</v>
      </c>
      <c r="D8318" s="35">
        <v>180.45</v>
      </c>
      <c r="E8318" s="36">
        <v>204.6</v>
      </c>
      <c r="F8318" s="37">
        <f t="shared" si="520"/>
        <v>385.04999999999995</v>
      </c>
      <c r="G8318" s="38"/>
      <c r="H8318" s="35">
        <v>222.05199999999999</v>
      </c>
      <c r="I8318" s="36">
        <v>185.38</v>
      </c>
      <c r="J8318" s="37">
        <f t="shared" si="521"/>
        <v>407.43200000000002</v>
      </c>
      <c r="K8318" s="38"/>
      <c r="L8318" s="35">
        <v>149.55000000000001</v>
      </c>
      <c r="M8318" s="36">
        <v>147</v>
      </c>
      <c r="N8318" s="37">
        <f t="shared" si="522"/>
        <v>296.55</v>
      </c>
    </row>
    <row r="8319" spans="1:14" ht="15.6" x14ac:dyDescent="0.3">
      <c r="A8319" s="39">
        <v>43812.416666666664</v>
      </c>
      <c r="B8319" s="29">
        <f t="shared" si="519"/>
        <v>12</v>
      </c>
      <c r="C8319" s="34">
        <v>13</v>
      </c>
      <c r="D8319" s="35">
        <v>206.7</v>
      </c>
      <c r="E8319" s="36">
        <v>229.95</v>
      </c>
      <c r="F8319" s="37">
        <f t="shared" si="520"/>
        <v>436.65</v>
      </c>
      <c r="G8319" s="38"/>
      <c r="H8319" s="35">
        <v>235.31</v>
      </c>
      <c r="I8319" s="36">
        <v>210.72</v>
      </c>
      <c r="J8319" s="37">
        <f t="shared" si="521"/>
        <v>446.03</v>
      </c>
      <c r="K8319" s="38"/>
      <c r="L8319" s="35">
        <v>163.80000000000001</v>
      </c>
      <c r="M8319" s="36">
        <v>159.30000000000001</v>
      </c>
      <c r="N8319" s="37">
        <f t="shared" si="522"/>
        <v>323.10000000000002</v>
      </c>
    </row>
    <row r="8320" spans="1:14" ht="15.6" x14ac:dyDescent="0.3">
      <c r="A8320" s="40">
        <v>43812.458333333336</v>
      </c>
      <c r="B8320" s="29">
        <f t="shared" si="519"/>
        <v>12</v>
      </c>
      <c r="C8320" s="34">
        <v>13</v>
      </c>
      <c r="D8320" s="35">
        <v>222.9</v>
      </c>
      <c r="E8320" s="36">
        <v>267.45</v>
      </c>
      <c r="F8320" s="37">
        <f t="shared" si="520"/>
        <v>490.35</v>
      </c>
      <c r="G8320" s="38"/>
      <c r="H8320" s="35">
        <v>243.02500000000001</v>
      </c>
      <c r="I8320" s="36">
        <v>228.81299999999999</v>
      </c>
      <c r="J8320" s="37">
        <f t="shared" si="521"/>
        <v>471.83799999999997</v>
      </c>
      <c r="K8320" s="38"/>
      <c r="L8320" s="35">
        <v>183.15</v>
      </c>
      <c r="M8320" s="36">
        <v>166.35</v>
      </c>
      <c r="N8320" s="37">
        <f t="shared" si="522"/>
        <v>349.5</v>
      </c>
    </row>
    <row r="8321" spans="1:14" ht="15.6" x14ac:dyDescent="0.3">
      <c r="A8321" s="39">
        <v>43812.5</v>
      </c>
      <c r="B8321" s="29">
        <f t="shared" si="519"/>
        <v>12</v>
      </c>
      <c r="C8321" s="34">
        <v>13</v>
      </c>
      <c r="D8321" s="35">
        <v>234.15</v>
      </c>
      <c r="E8321" s="36">
        <v>279</v>
      </c>
      <c r="F8321" s="37">
        <f t="shared" si="520"/>
        <v>513.15</v>
      </c>
      <c r="G8321" s="38"/>
      <c r="H8321" s="35">
        <v>238.34200000000001</v>
      </c>
      <c r="I8321" s="36">
        <v>235.86500000000001</v>
      </c>
      <c r="J8321" s="37">
        <f t="shared" si="521"/>
        <v>474.20699999999999</v>
      </c>
      <c r="K8321" s="38"/>
      <c r="L8321" s="35">
        <v>182.55</v>
      </c>
      <c r="M8321" s="36">
        <v>170.7</v>
      </c>
      <c r="N8321" s="37">
        <f t="shared" si="522"/>
        <v>353.25</v>
      </c>
    </row>
    <row r="8322" spans="1:14" ht="15.6" x14ac:dyDescent="0.3">
      <c r="A8322" s="40">
        <v>43812.541666666664</v>
      </c>
      <c r="B8322" s="29">
        <f t="shared" si="519"/>
        <v>12</v>
      </c>
      <c r="C8322" s="34">
        <v>13</v>
      </c>
      <c r="D8322" s="35">
        <v>254.1</v>
      </c>
      <c r="E8322" s="36">
        <v>274.35000000000002</v>
      </c>
      <c r="F8322" s="37">
        <f t="shared" si="520"/>
        <v>528.45000000000005</v>
      </c>
      <c r="G8322" s="38"/>
      <c r="H8322" s="35">
        <v>236.81</v>
      </c>
      <c r="I8322" s="36">
        <v>232.4</v>
      </c>
      <c r="J8322" s="37">
        <f t="shared" si="521"/>
        <v>469.21000000000004</v>
      </c>
      <c r="K8322" s="38"/>
      <c r="L8322" s="35">
        <v>177.75</v>
      </c>
      <c r="M8322" s="36">
        <v>152.55000000000001</v>
      </c>
      <c r="N8322" s="37">
        <f t="shared" si="522"/>
        <v>330.3</v>
      </c>
    </row>
    <row r="8323" spans="1:14" ht="15.6" x14ac:dyDescent="0.3">
      <c r="A8323" s="39">
        <v>43812.583333333336</v>
      </c>
      <c r="B8323" s="29">
        <f t="shared" si="519"/>
        <v>12</v>
      </c>
      <c r="C8323" s="34">
        <v>13</v>
      </c>
      <c r="D8323" s="35">
        <v>255.9</v>
      </c>
      <c r="E8323" s="36">
        <v>273.89999999999998</v>
      </c>
      <c r="F8323" s="37">
        <f t="shared" si="520"/>
        <v>529.79999999999995</v>
      </c>
      <c r="G8323" s="38"/>
      <c r="H8323" s="35">
        <v>236.81399999999999</v>
      </c>
      <c r="I8323" s="36">
        <v>234.315</v>
      </c>
      <c r="J8323" s="37">
        <f t="shared" si="521"/>
        <v>471.12900000000002</v>
      </c>
      <c r="K8323" s="38"/>
      <c r="L8323" s="35">
        <v>175.95</v>
      </c>
      <c r="M8323" s="36">
        <v>167.1</v>
      </c>
      <c r="N8323" s="37">
        <f t="shared" si="522"/>
        <v>343.04999999999995</v>
      </c>
    </row>
    <row r="8324" spans="1:14" ht="15.6" x14ac:dyDescent="0.3">
      <c r="A8324" s="40">
        <v>43812.625</v>
      </c>
      <c r="B8324" s="29">
        <f t="shared" si="519"/>
        <v>12</v>
      </c>
      <c r="C8324" s="34">
        <v>13</v>
      </c>
      <c r="D8324" s="35">
        <v>253.5</v>
      </c>
      <c r="E8324" s="36">
        <v>272.10000000000002</v>
      </c>
      <c r="F8324" s="37">
        <f t="shared" si="520"/>
        <v>525.6</v>
      </c>
      <c r="G8324" s="38"/>
      <c r="H8324" s="35">
        <v>241.72</v>
      </c>
      <c r="I8324" s="36">
        <v>230.85300000000001</v>
      </c>
      <c r="J8324" s="37">
        <f t="shared" si="521"/>
        <v>472.57299999999998</v>
      </c>
      <c r="K8324" s="38"/>
      <c r="L8324" s="35">
        <v>171.3</v>
      </c>
      <c r="M8324" s="36">
        <v>166.05</v>
      </c>
      <c r="N8324" s="37">
        <f t="shared" si="522"/>
        <v>337.35</v>
      </c>
    </row>
    <row r="8325" spans="1:14" ht="15.6" x14ac:dyDescent="0.3">
      <c r="A8325" s="39">
        <v>43812.666666666664</v>
      </c>
      <c r="B8325" s="29">
        <f t="shared" si="519"/>
        <v>12</v>
      </c>
      <c r="C8325" s="34">
        <v>13</v>
      </c>
      <c r="D8325" s="35">
        <v>254.4</v>
      </c>
      <c r="E8325" s="36">
        <v>273.60000000000002</v>
      </c>
      <c r="F8325" s="37">
        <f t="shared" si="520"/>
        <v>528</v>
      </c>
      <c r="G8325" s="38"/>
      <c r="H8325" s="35">
        <v>241.761</v>
      </c>
      <c r="I8325" s="36">
        <v>225.339</v>
      </c>
      <c r="J8325" s="37">
        <f t="shared" si="521"/>
        <v>467.1</v>
      </c>
      <c r="K8325" s="38"/>
      <c r="L8325" s="35">
        <v>172.05</v>
      </c>
      <c r="M8325" s="36">
        <v>163.80000000000001</v>
      </c>
      <c r="N8325" s="37">
        <f t="shared" si="522"/>
        <v>335.85</v>
      </c>
    </row>
    <row r="8326" spans="1:14" ht="15.6" x14ac:dyDescent="0.3">
      <c r="A8326" s="40">
        <v>43812.708333333336</v>
      </c>
      <c r="B8326" s="29">
        <f t="shared" si="519"/>
        <v>12</v>
      </c>
      <c r="C8326" s="34">
        <v>13</v>
      </c>
      <c r="D8326" s="35">
        <v>244.2</v>
      </c>
      <c r="E8326" s="36">
        <v>256.2</v>
      </c>
      <c r="F8326" s="37">
        <f t="shared" si="520"/>
        <v>500.4</v>
      </c>
      <c r="G8326" s="38"/>
      <c r="H8326" s="35">
        <v>247.30799999999999</v>
      </c>
      <c r="I8326" s="36">
        <v>220.99</v>
      </c>
      <c r="J8326" s="37">
        <f t="shared" si="521"/>
        <v>468.298</v>
      </c>
      <c r="K8326" s="38"/>
      <c r="L8326" s="35">
        <v>166.2</v>
      </c>
      <c r="M8326" s="36">
        <v>164.25</v>
      </c>
      <c r="N8326" s="37">
        <f t="shared" si="522"/>
        <v>330.45</v>
      </c>
    </row>
    <row r="8327" spans="1:14" ht="15.6" x14ac:dyDescent="0.3">
      <c r="A8327" s="39">
        <v>43812.75</v>
      </c>
      <c r="B8327" s="29">
        <f t="shared" si="519"/>
        <v>12</v>
      </c>
      <c r="C8327" s="34">
        <v>13</v>
      </c>
      <c r="D8327" s="35">
        <v>247.05</v>
      </c>
      <c r="E8327" s="36">
        <v>246.6</v>
      </c>
      <c r="F8327" s="37">
        <f t="shared" si="520"/>
        <v>493.65</v>
      </c>
      <c r="G8327" s="38"/>
      <c r="H8327" s="35">
        <v>231.25700000000001</v>
      </c>
      <c r="I8327" s="36">
        <v>214.19800000000001</v>
      </c>
      <c r="J8327" s="37">
        <f t="shared" si="521"/>
        <v>445.45500000000004</v>
      </c>
      <c r="K8327" s="38"/>
      <c r="L8327" s="35">
        <v>161.69999999999999</v>
      </c>
      <c r="M8327" s="36">
        <v>158.1</v>
      </c>
      <c r="N8327" s="37">
        <f t="shared" si="522"/>
        <v>319.79999999999995</v>
      </c>
    </row>
    <row r="8328" spans="1:14" ht="15.6" x14ac:dyDescent="0.3">
      <c r="A8328" s="40">
        <v>43812.791666666664</v>
      </c>
      <c r="B8328" s="29">
        <f t="shared" ref="B8328:B8391" si="523">MONTH(A8328)</f>
        <v>12</v>
      </c>
      <c r="C8328" s="34">
        <v>13</v>
      </c>
      <c r="D8328" s="35">
        <v>245.4</v>
      </c>
      <c r="E8328" s="36">
        <v>230.7</v>
      </c>
      <c r="F8328" s="37">
        <f t="shared" ref="F8328:F8391" si="524">D8328+E8328</f>
        <v>476.1</v>
      </c>
      <c r="G8328" s="38"/>
      <c r="H8328" s="35">
        <v>225.45699999999999</v>
      </c>
      <c r="I8328" s="36">
        <v>198.13200000000001</v>
      </c>
      <c r="J8328" s="37">
        <f t="shared" ref="J8328:J8391" si="525">H8328+I8328</f>
        <v>423.589</v>
      </c>
      <c r="K8328" s="38"/>
      <c r="L8328" s="35">
        <v>150.30000000000001</v>
      </c>
      <c r="M8328" s="36">
        <v>139.19999999999999</v>
      </c>
      <c r="N8328" s="37">
        <f t="shared" ref="N8328:N8391" si="526">L8328+M8328</f>
        <v>289.5</v>
      </c>
    </row>
    <row r="8329" spans="1:14" ht="15.6" x14ac:dyDescent="0.3">
      <c r="A8329" s="39">
        <v>43812.833333333336</v>
      </c>
      <c r="B8329" s="29">
        <f t="shared" si="523"/>
        <v>12</v>
      </c>
      <c r="C8329" s="34">
        <v>13</v>
      </c>
      <c r="D8329" s="35">
        <v>224.4</v>
      </c>
      <c r="E8329" s="36">
        <v>199.8</v>
      </c>
      <c r="F8329" s="37">
        <f t="shared" si="524"/>
        <v>424.20000000000005</v>
      </c>
      <c r="G8329" s="38"/>
      <c r="H8329" s="35">
        <v>178.61699999999999</v>
      </c>
      <c r="I8329" s="36">
        <v>164.6</v>
      </c>
      <c r="J8329" s="37">
        <f t="shared" si="525"/>
        <v>343.21699999999998</v>
      </c>
      <c r="K8329" s="38"/>
      <c r="L8329" s="35">
        <v>109.95</v>
      </c>
      <c r="M8329" s="36">
        <v>89.25</v>
      </c>
      <c r="N8329" s="37">
        <f t="shared" si="526"/>
        <v>199.2</v>
      </c>
    </row>
    <row r="8330" spans="1:14" ht="15.6" x14ac:dyDescent="0.3">
      <c r="A8330" s="40">
        <v>43812.875</v>
      </c>
      <c r="B8330" s="29">
        <f t="shared" si="523"/>
        <v>12</v>
      </c>
      <c r="C8330" s="34">
        <v>13</v>
      </c>
      <c r="D8330" s="35">
        <v>224.55</v>
      </c>
      <c r="E8330" s="36">
        <v>182.85</v>
      </c>
      <c r="F8330" s="37">
        <f t="shared" si="524"/>
        <v>407.4</v>
      </c>
      <c r="G8330" s="38"/>
      <c r="H8330" s="35">
        <v>174.06299999999999</v>
      </c>
      <c r="I8330" s="36">
        <v>160.73599999999999</v>
      </c>
      <c r="J8330" s="37">
        <f t="shared" si="525"/>
        <v>334.79899999999998</v>
      </c>
      <c r="K8330" s="38"/>
      <c r="L8330" s="35">
        <v>100.95</v>
      </c>
      <c r="M8330" s="36">
        <v>74.400000000000006</v>
      </c>
      <c r="N8330" s="37">
        <f t="shared" si="526"/>
        <v>175.35000000000002</v>
      </c>
    </row>
    <row r="8331" spans="1:14" ht="15.6" x14ac:dyDescent="0.3">
      <c r="A8331" s="39">
        <v>43812.916666666664</v>
      </c>
      <c r="B8331" s="29">
        <f t="shared" si="523"/>
        <v>12</v>
      </c>
      <c r="C8331" s="34">
        <v>13</v>
      </c>
      <c r="D8331" s="35">
        <v>217.65</v>
      </c>
      <c r="E8331" s="36">
        <v>171.3</v>
      </c>
      <c r="F8331" s="37">
        <f t="shared" si="524"/>
        <v>388.95000000000005</v>
      </c>
      <c r="G8331" s="38"/>
      <c r="H8331" s="35">
        <v>179.9</v>
      </c>
      <c r="I8331" s="36">
        <v>161.54400000000001</v>
      </c>
      <c r="J8331" s="37">
        <f t="shared" si="525"/>
        <v>341.44400000000002</v>
      </c>
      <c r="K8331" s="38"/>
      <c r="L8331" s="35">
        <v>100.65</v>
      </c>
      <c r="M8331" s="36">
        <v>70.5</v>
      </c>
      <c r="N8331" s="37">
        <f t="shared" si="526"/>
        <v>171.15</v>
      </c>
    </row>
    <row r="8332" spans="1:14" ht="15.6" x14ac:dyDescent="0.3">
      <c r="A8332" s="40">
        <v>43812.958333333336</v>
      </c>
      <c r="B8332" s="29">
        <f t="shared" si="523"/>
        <v>12</v>
      </c>
      <c r="C8332" s="34">
        <v>13</v>
      </c>
      <c r="D8332" s="35">
        <v>187.5</v>
      </c>
      <c r="E8332" s="36">
        <v>149.55000000000001</v>
      </c>
      <c r="F8332" s="37">
        <f t="shared" si="524"/>
        <v>337.05</v>
      </c>
      <c r="G8332" s="38"/>
      <c r="H8332" s="35">
        <v>174.62899999999999</v>
      </c>
      <c r="I8332" s="36">
        <v>145.56100000000001</v>
      </c>
      <c r="J8332" s="37">
        <f t="shared" si="525"/>
        <v>320.19</v>
      </c>
      <c r="K8332" s="38"/>
      <c r="L8332" s="35">
        <v>99.9</v>
      </c>
      <c r="M8332" s="36">
        <v>67.8</v>
      </c>
      <c r="N8332" s="37">
        <f t="shared" si="526"/>
        <v>167.7</v>
      </c>
    </row>
    <row r="8333" spans="1:14" ht="15.6" x14ac:dyDescent="0.3">
      <c r="A8333" s="39">
        <v>43812</v>
      </c>
      <c r="B8333" s="29">
        <f t="shared" si="523"/>
        <v>12</v>
      </c>
      <c r="C8333" s="34">
        <v>13</v>
      </c>
      <c r="D8333" s="35">
        <v>177.15</v>
      </c>
      <c r="E8333" s="36">
        <v>148.94999999999999</v>
      </c>
      <c r="F8333" s="37">
        <f t="shared" si="524"/>
        <v>326.10000000000002</v>
      </c>
      <c r="G8333" s="38"/>
      <c r="H8333" s="35">
        <v>172.547</v>
      </c>
      <c r="I8333" s="36">
        <v>140.16999999999999</v>
      </c>
      <c r="J8333" s="37">
        <f t="shared" si="525"/>
        <v>312.71699999999998</v>
      </c>
      <c r="K8333" s="38"/>
      <c r="L8333" s="35">
        <v>97.35</v>
      </c>
      <c r="M8333" s="36">
        <v>61.95</v>
      </c>
      <c r="N8333" s="37">
        <f t="shared" si="526"/>
        <v>159.30000000000001</v>
      </c>
    </row>
    <row r="8334" spans="1:14" ht="15.6" x14ac:dyDescent="0.3">
      <c r="A8334" s="40">
        <v>43813.041666666664</v>
      </c>
      <c r="B8334" s="29">
        <f t="shared" si="523"/>
        <v>12</v>
      </c>
      <c r="C8334" s="34">
        <v>14</v>
      </c>
      <c r="D8334" s="35">
        <v>158.25</v>
      </c>
      <c r="E8334" s="36">
        <v>144.30000000000001</v>
      </c>
      <c r="F8334" s="37">
        <f t="shared" si="524"/>
        <v>302.55</v>
      </c>
      <c r="G8334" s="38"/>
      <c r="H8334" s="35">
        <v>163.553</v>
      </c>
      <c r="I8334" s="36">
        <v>121.652</v>
      </c>
      <c r="J8334" s="37">
        <f t="shared" si="525"/>
        <v>285.20499999999998</v>
      </c>
      <c r="K8334" s="38"/>
      <c r="L8334" s="35">
        <v>90.9</v>
      </c>
      <c r="M8334" s="36">
        <v>56.85</v>
      </c>
      <c r="N8334" s="37">
        <f t="shared" si="526"/>
        <v>147.75</v>
      </c>
    </row>
    <row r="8335" spans="1:14" ht="15.6" x14ac:dyDescent="0.3">
      <c r="A8335" s="39">
        <v>43813.083333333336</v>
      </c>
      <c r="B8335" s="29">
        <f t="shared" si="523"/>
        <v>12</v>
      </c>
      <c r="C8335" s="34">
        <v>14</v>
      </c>
      <c r="D8335" s="35">
        <v>143.69999999999999</v>
      </c>
      <c r="E8335" s="36">
        <v>135.15</v>
      </c>
      <c r="F8335" s="37">
        <f t="shared" si="524"/>
        <v>278.85000000000002</v>
      </c>
      <c r="G8335" s="38"/>
      <c r="H8335" s="35">
        <v>164.55699999999999</v>
      </c>
      <c r="I8335" s="36">
        <v>107.51900000000001</v>
      </c>
      <c r="J8335" s="37">
        <f t="shared" si="525"/>
        <v>272.07600000000002</v>
      </c>
      <c r="K8335" s="38"/>
      <c r="L8335" s="35">
        <v>87.75</v>
      </c>
      <c r="M8335" s="36">
        <v>55.05</v>
      </c>
      <c r="N8335" s="37">
        <f t="shared" si="526"/>
        <v>142.80000000000001</v>
      </c>
    </row>
    <row r="8336" spans="1:14" ht="15.6" x14ac:dyDescent="0.3">
      <c r="A8336" s="40">
        <v>43813.125</v>
      </c>
      <c r="B8336" s="29">
        <f t="shared" si="523"/>
        <v>12</v>
      </c>
      <c r="C8336" s="34">
        <v>14</v>
      </c>
      <c r="D8336" s="35">
        <v>131.85</v>
      </c>
      <c r="E8336" s="36">
        <v>128.85</v>
      </c>
      <c r="F8336" s="37">
        <f t="shared" si="524"/>
        <v>260.7</v>
      </c>
      <c r="G8336" s="38"/>
      <c r="H8336" s="35">
        <v>162.58099999999999</v>
      </c>
      <c r="I8336" s="36">
        <v>108.238</v>
      </c>
      <c r="J8336" s="37">
        <f t="shared" si="525"/>
        <v>270.81899999999996</v>
      </c>
      <c r="K8336" s="38"/>
      <c r="L8336" s="35">
        <v>87.75</v>
      </c>
      <c r="M8336" s="36">
        <v>55.8</v>
      </c>
      <c r="N8336" s="37">
        <f t="shared" si="526"/>
        <v>143.55000000000001</v>
      </c>
    </row>
    <row r="8337" spans="1:14" ht="15.6" x14ac:dyDescent="0.3">
      <c r="A8337" s="39">
        <v>43813.166666666664</v>
      </c>
      <c r="B8337" s="29">
        <f t="shared" si="523"/>
        <v>12</v>
      </c>
      <c r="C8337" s="34">
        <v>14</v>
      </c>
      <c r="D8337" s="35">
        <v>119.55</v>
      </c>
      <c r="E8337" s="36">
        <v>129.9</v>
      </c>
      <c r="F8337" s="37">
        <f t="shared" si="524"/>
        <v>249.45</v>
      </c>
      <c r="G8337" s="38"/>
      <c r="H8337" s="35">
        <v>164.654</v>
      </c>
      <c r="I8337" s="36">
        <v>107.705</v>
      </c>
      <c r="J8337" s="37">
        <f t="shared" si="525"/>
        <v>272.35899999999998</v>
      </c>
      <c r="K8337" s="38"/>
      <c r="L8337" s="35">
        <v>87.15</v>
      </c>
      <c r="M8337" s="36">
        <v>55.8</v>
      </c>
      <c r="N8337" s="37">
        <f t="shared" si="526"/>
        <v>142.94999999999999</v>
      </c>
    </row>
    <row r="8338" spans="1:14" ht="15.6" x14ac:dyDescent="0.3">
      <c r="A8338" s="40">
        <v>43813.208333333336</v>
      </c>
      <c r="B8338" s="29">
        <f t="shared" si="523"/>
        <v>12</v>
      </c>
      <c r="C8338" s="34">
        <v>14</v>
      </c>
      <c r="D8338" s="35">
        <v>120</v>
      </c>
      <c r="E8338" s="36">
        <v>128.69999999999999</v>
      </c>
      <c r="F8338" s="37">
        <f t="shared" si="524"/>
        <v>248.7</v>
      </c>
      <c r="G8338" s="38"/>
      <c r="H8338" s="35">
        <v>163.86099999999999</v>
      </c>
      <c r="I8338" s="36">
        <v>105.45099999999999</v>
      </c>
      <c r="J8338" s="37">
        <f t="shared" si="525"/>
        <v>269.31200000000001</v>
      </c>
      <c r="K8338" s="38"/>
      <c r="L8338" s="35">
        <v>86.4</v>
      </c>
      <c r="M8338" s="36">
        <v>55.05</v>
      </c>
      <c r="N8338" s="37">
        <f t="shared" si="526"/>
        <v>141.44999999999999</v>
      </c>
    </row>
    <row r="8339" spans="1:14" ht="15.6" x14ac:dyDescent="0.3">
      <c r="A8339" s="39">
        <v>43813.25</v>
      </c>
      <c r="B8339" s="29">
        <f t="shared" si="523"/>
        <v>12</v>
      </c>
      <c r="C8339" s="34">
        <v>14</v>
      </c>
      <c r="D8339" s="35">
        <v>124.95</v>
      </c>
      <c r="E8339" s="36">
        <v>129.15</v>
      </c>
      <c r="F8339" s="37">
        <f t="shared" si="524"/>
        <v>254.10000000000002</v>
      </c>
      <c r="G8339" s="38"/>
      <c r="H8339" s="35">
        <v>160.68799999999999</v>
      </c>
      <c r="I8339" s="36">
        <v>108.43600000000001</v>
      </c>
      <c r="J8339" s="37">
        <f t="shared" si="525"/>
        <v>269.12400000000002</v>
      </c>
      <c r="K8339" s="38"/>
      <c r="L8339" s="35">
        <v>87.6</v>
      </c>
      <c r="M8339" s="36">
        <v>56.25</v>
      </c>
      <c r="N8339" s="37">
        <f t="shared" si="526"/>
        <v>143.85</v>
      </c>
    </row>
    <row r="8340" spans="1:14" ht="15.6" x14ac:dyDescent="0.3">
      <c r="A8340" s="40">
        <v>43813.291666666664</v>
      </c>
      <c r="B8340" s="29">
        <f t="shared" si="523"/>
        <v>12</v>
      </c>
      <c r="C8340" s="34">
        <v>14</v>
      </c>
      <c r="D8340" s="35">
        <v>120.75</v>
      </c>
      <c r="E8340" s="36">
        <v>161.69999999999999</v>
      </c>
      <c r="F8340" s="37">
        <f t="shared" si="524"/>
        <v>282.45</v>
      </c>
      <c r="G8340" s="38"/>
      <c r="H8340" s="35">
        <v>163.76900000000001</v>
      </c>
      <c r="I8340" s="36">
        <v>107.27</v>
      </c>
      <c r="J8340" s="37">
        <f t="shared" si="525"/>
        <v>271.03899999999999</v>
      </c>
      <c r="K8340" s="38"/>
      <c r="L8340" s="35">
        <v>87</v>
      </c>
      <c r="M8340" s="36">
        <v>55.5</v>
      </c>
      <c r="N8340" s="37">
        <f t="shared" si="526"/>
        <v>142.5</v>
      </c>
    </row>
    <row r="8341" spans="1:14" ht="15.6" x14ac:dyDescent="0.3">
      <c r="A8341" s="39">
        <v>43813.333333333336</v>
      </c>
      <c r="B8341" s="29">
        <f t="shared" si="523"/>
        <v>12</v>
      </c>
      <c r="C8341" s="34">
        <v>14</v>
      </c>
      <c r="D8341" s="35">
        <v>121.35</v>
      </c>
      <c r="E8341" s="36">
        <v>189</v>
      </c>
      <c r="F8341" s="37">
        <f t="shared" si="524"/>
        <v>310.35000000000002</v>
      </c>
      <c r="G8341" s="38"/>
      <c r="H8341" s="35">
        <v>163.20699999999999</v>
      </c>
      <c r="I8341" s="36">
        <v>105.871</v>
      </c>
      <c r="J8341" s="37">
        <f t="shared" si="525"/>
        <v>269.07799999999997</v>
      </c>
      <c r="K8341" s="38"/>
      <c r="L8341" s="35">
        <v>86.1</v>
      </c>
      <c r="M8341" s="36">
        <v>55.35</v>
      </c>
      <c r="N8341" s="37">
        <f t="shared" si="526"/>
        <v>141.44999999999999</v>
      </c>
    </row>
    <row r="8342" spans="1:14" ht="15.6" x14ac:dyDescent="0.3">
      <c r="A8342" s="40">
        <v>43813.375</v>
      </c>
      <c r="B8342" s="29">
        <f t="shared" si="523"/>
        <v>12</v>
      </c>
      <c r="C8342" s="34">
        <v>14</v>
      </c>
      <c r="D8342" s="35">
        <v>124.5</v>
      </c>
      <c r="E8342" s="36">
        <v>189.3</v>
      </c>
      <c r="F8342" s="37">
        <f t="shared" si="524"/>
        <v>313.8</v>
      </c>
      <c r="G8342" s="38"/>
      <c r="H8342" s="35">
        <v>161.88999999999999</v>
      </c>
      <c r="I8342" s="36">
        <v>108.498</v>
      </c>
      <c r="J8342" s="37">
        <f t="shared" si="525"/>
        <v>270.38799999999998</v>
      </c>
      <c r="K8342" s="38"/>
      <c r="L8342" s="35">
        <v>89.7</v>
      </c>
      <c r="M8342" s="36">
        <v>55.8</v>
      </c>
      <c r="N8342" s="37">
        <f t="shared" si="526"/>
        <v>145.5</v>
      </c>
    </row>
    <row r="8343" spans="1:14" ht="15.6" x14ac:dyDescent="0.3">
      <c r="A8343" s="39">
        <v>43813.416666666664</v>
      </c>
      <c r="B8343" s="29">
        <f t="shared" si="523"/>
        <v>12</v>
      </c>
      <c r="C8343" s="34">
        <v>14</v>
      </c>
      <c r="D8343" s="35">
        <v>157.80000000000001</v>
      </c>
      <c r="E8343" s="36">
        <v>216.6</v>
      </c>
      <c r="F8343" s="37">
        <f t="shared" si="524"/>
        <v>374.4</v>
      </c>
      <c r="G8343" s="38"/>
      <c r="H8343" s="35">
        <v>183.251</v>
      </c>
      <c r="I8343" s="36">
        <v>130.03</v>
      </c>
      <c r="J8343" s="37">
        <f t="shared" si="525"/>
        <v>313.28100000000001</v>
      </c>
      <c r="K8343" s="38"/>
      <c r="L8343" s="35">
        <v>123</v>
      </c>
      <c r="M8343" s="36">
        <v>98.7</v>
      </c>
      <c r="N8343" s="37">
        <f t="shared" si="526"/>
        <v>221.7</v>
      </c>
    </row>
    <row r="8344" spans="1:14" ht="15.6" x14ac:dyDescent="0.3">
      <c r="A8344" s="40">
        <v>43813.458333333336</v>
      </c>
      <c r="B8344" s="29">
        <f t="shared" si="523"/>
        <v>12</v>
      </c>
      <c r="C8344" s="34">
        <v>14</v>
      </c>
      <c r="D8344" s="35">
        <v>158.85</v>
      </c>
      <c r="E8344" s="36">
        <v>211.65</v>
      </c>
      <c r="F8344" s="37">
        <f t="shared" si="524"/>
        <v>370.5</v>
      </c>
      <c r="G8344" s="38"/>
      <c r="H8344" s="35">
        <v>179.999</v>
      </c>
      <c r="I8344" s="36">
        <v>126.569</v>
      </c>
      <c r="J8344" s="37">
        <f t="shared" si="525"/>
        <v>306.56799999999998</v>
      </c>
      <c r="K8344" s="38"/>
      <c r="L8344" s="35">
        <v>127.2</v>
      </c>
      <c r="M8344" s="36">
        <v>87.45</v>
      </c>
      <c r="N8344" s="37">
        <f t="shared" si="526"/>
        <v>214.65</v>
      </c>
    </row>
    <row r="8345" spans="1:14" ht="15.6" x14ac:dyDescent="0.3">
      <c r="A8345" s="39">
        <v>43813.5</v>
      </c>
      <c r="B8345" s="29">
        <f t="shared" si="523"/>
        <v>12</v>
      </c>
      <c r="C8345" s="34">
        <v>14</v>
      </c>
      <c r="D8345" s="35">
        <v>162.9</v>
      </c>
      <c r="E8345" s="36">
        <v>215.1</v>
      </c>
      <c r="F8345" s="37">
        <f t="shared" si="524"/>
        <v>378</v>
      </c>
      <c r="G8345" s="38"/>
      <c r="H8345" s="35">
        <v>179.22900000000001</v>
      </c>
      <c r="I8345" s="36">
        <v>126.074</v>
      </c>
      <c r="J8345" s="37">
        <f t="shared" si="525"/>
        <v>305.303</v>
      </c>
      <c r="K8345" s="38"/>
      <c r="L8345" s="35">
        <v>132.15</v>
      </c>
      <c r="M8345" s="36">
        <v>87.3</v>
      </c>
      <c r="N8345" s="37">
        <f t="shared" si="526"/>
        <v>219.45</v>
      </c>
    </row>
    <row r="8346" spans="1:14" ht="15.6" x14ac:dyDescent="0.3">
      <c r="A8346" s="40">
        <v>43813.541666666664</v>
      </c>
      <c r="B8346" s="29">
        <f t="shared" si="523"/>
        <v>12</v>
      </c>
      <c r="C8346" s="34">
        <v>14</v>
      </c>
      <c r="D8346" s="35">
        <v>170.1</v>
      </c>
      <c r="E8346" s="36">
        <v>221.55</v>
      </c>
      <c r="F8346" s="37">
        <f t="shared" si="524"/>
        <v>391.65</v>
      </c>
      <c r="G8346" s="38"/>
      <c r="H8346" s="35">
        <v>181.715</v>
      </c>
      <c r="I8346" s="36">
        <v>126.29300000000001</v>
      </c>
      <c r="J8346" s="37">
        <f t="shared" si="525"/>
        <v>308.00800000000004</v>
      </c>
      <c r="K8346" s="38"/>
      <c r="L8346" s="35">
        <v>130.5</v>
      </c>
      <c r="M8346" s="36">
        <v>88.95</v>
      </c>
      <c r="N8346" s="37">
        <f t="shared" si="526"/>
        <v>219.45</v>
      </c>
    </row>
    <row r="8347" spans="1:14" ht="15.6" x14ac:dyDescent="0.3">
      <c r="A8347" s="39">
        <v>43813.583333333336</v>
      </c>
      <c r="B8347" s="29">
        <f t="shared" si="523"/>
        <v>12</v>
      </c>
      <c r="C8347" s="34">
        <v>14</v>
      </c>
      <c r="D8347" s="35">
        <v>173.4</v>
      </c>
      <c r="E8347" s="36">
        <v>220.5</v>
      </c>
      <c r="F8347" s="37">
        <f t="shared" si="524"/>
        <v>393.9</v>
      </c>
      <c r="G8347" s="38"/>
      <c r="H8347" s="35">
        <v>182.096</v>
      </c>
      <c r="I8347" s="36">
        <v>128.256</v>
      </c>
      <c r="J8347" s="37">
        <f t="shared" si="525"/>
        <v>310.35199999999998</v>
      </c>
      <c r="K8347" s="38"/>
      <c r="L8347" s="35">
        <v>131.25</v>
      </c>
      <c r="M8347" s="36">
        <v>87</v>
      </c>
      <c r="N8347" s="37">
        <f t="shared" si="526"/>
        <v>218.25</v>
      </c>
    </row>
    <row r="8348" spans="1:14" ht="15.6" x14ac:dyDescent="0.3">
      <c r="A8348" s="40">
        <v>43813.625</v>
      </c>
      <c r="B8348" s="29">
        <f t="shared" si="523"/>
        <v>12</v>
      </c>
      <c r="C8348" s="34">
        <v>14</v>
      </c>
      <c r="D8348" s="35">
        <v>170.4</v>
      </c>
      <c r="E8348" s="36">
        <v>162.15</v>
      </c>
      <c r="F8348" s="37">
        <f t="shared" si="524"/>
        <v>332.55</v>
      </c>
      <c r="G8348" s="38"/>
      <c r="H8348" s="35">
        <v>167.303</v>
      </c>
      <c r="I8348" s="36">
        <v>120.072</v>
      </c>
      <c r="J8348" s="37">
        <f t="shared" si="525"/>
        <v>287.375</v>
      </c>
      <c r="K8348" s="38"/>
      <c r="L8348" s="35">
        <v>127.8</v>
      </c>
      <c r="M8348" s="36">
        <v>86.85</v>
      </c>
      <c r="N8348" s="37">
        <f t="shared" si="526"/>
        <v>214.64999999999998</v>
      </c>
    </row>
    <row r="8349" spans="1:14" ht="15.6" x14ac:dyDescent="0.3">
      <c r="A8349" s="39">
        <v>43813.666666666664</v>
      </c>
      <c r="B8349" s="29">
        <f t="shared" si="523"/>
        <v>12</v>
      </c>
      <c r="C8349" s="34">
        <v>14</v>
      </c>
      <c r="D8349" s="35">
        <v>198.45</v>
      </c>
      <c r="E8349" s="36">
        <v>197.55</v>
      </c>
      <c r="F8349" s="37">
        <f t="shared" si="524"/>
        <v>396</v>
      </c>
      <c r="G8349" s="38"/>
      <c r="H8349" s="35">
        <v>165.82400000000001</v>
      </c>
      <c r="I8349" s="36">
        <v>122.34699999999999</v>
      </c>
      <c r="J8349" s="37">
        <f t="shared" si="525"/>
        <v>288.17099999999999</v>
      </c>
      <c r="K8349" s="38"/>
      <c r="L8349" s="35">
        <v>119.7</v>
      </c>
      <c r="M8349" s="36">
        <v>78.900000000000006</v>
      </c>
      <c r="N8349" s="37">
        <f t="shared" si="526"/>
        <v>198.60000000000002</v>
      </c>
    </row>
    <row r="8350" spans="1:14" ht="15.6" x14ac:dyDescent="0.3">
      <c r="A8350" s="40">
        <v>43813.708333333336</v>
      </c>
      <c r="B8350" s="29">
        <f t="shared" si="523"/>
        <v>12</v>
      </c>
      <c r="C8350" s="34">
        <v>14</v>
      </c>
      <c r="D8350" s="35">
        <v>204.6</v>
      </c>
      <c r="E8350" s="36">
        <v>209.4</v>
      </c>
      <c r="F8350" s="37">
        <f t="shared" si="524"/>
        <v>414</v>
      </c>
      <c r="G8350" s="38"/>
      <c r="H8350" s="35">
        <v>167.38499999999999</v>
      </c>
      <c r="I8350" s="36">
        <v>121.199</v>
      </c>
      <c r="J8350" s="37">
        <f t="shared" si="525"/>
        <v>288.584</v>
      </c>
      <c r="K8350" s="38"/>
      <c r="L8350" s="35">
        <v>115.35</v>
      </c>
      <c r="M8350" s="36">
        <v>74.25</v>
      </c>
      <c r="N8350" s="37">
        <f t="shared" si="526"/>
        <v>189.6</v>
      </c>
    </row>
    <row r="8351" spans="1:14" ht="15.6" x14ac:dyDescent="0.3">
      <c r="A8351" s="39">
        <v>43813.75</v>
      </c>
      <c r="B8351" s="29">
        <f t="shared" si="523"/>
        <v>12</v>
      </c>
      <c r="C8351" s="34">
        <v>14</v>
      </c>
      <c r="D8351" s="35">
        <v>201.6</v>
      </c>
      <c r="E8351" s="36">
        <v>154.19999999999999</v>
      </c>
      <c r="F8351" s="37">
        <f t="shared" si="524"/>
        <v>355.79999999999995</v>
      </c>
      <c r="G8351" s="38"/>
      <c r="H8351" s="35">
        <v>166.69300000000001</v>
      </c>
      <c r="I8351" s="36">
        <v>122.044</v>
      </c>
      <c r="J8351" s="37">
        <f t="shared" si="525"/>
        <v>288.73700000000002</v>
      </c>
      <c r="K8351" s="38"/>
      <c r="L8351" s="35">
        <v>113.4</v>
      </c>
      <c r="M8351" s="36">
        <v>74.099999999999994</v>
      </c>
      <c r="N8351" s="37">
        <f t="shared" si="526"/>
        <v>187.5</v>
      </c>
    </row>
    <row r="8352" spans="1:14" ht="15.6" x14ac:dyDescent="0.3">
      <c r="A8352" s="40">
        <v>43813.791666666664</v>
      </c>
      <c r="B8352" s="29">
        <f t="shared" si="523"/>
        <v>12</v>
      </c>
      <c r="C8352" s="34">
        <v>14</v>
      </c>
      <c r="D8352" s="35">
        <v>179.1</v>
      </c>
      <c r="E8352" s="36">
        <v>175.65</v>
      </c>
      <c r="F8352" s="37">
        <f t="shared" si="524"/>
        <v>354.75</v>
      </c>
      <c r="G8352" s="38"/>
      <c r="H8352" s="35">
        <v>165.58500000000001</v>
      </c>
      <c r="I8352" s="36">
        <v>124.158</v>
      </c>
      <c r="J8352" s="37">
        <f t="shared" si="525"/>
        <v>289.74299999999999</v>
      </c>
      <c r="K8352" s="38"/>
      <c r="L8352" s="35">
        <v>97.05</v>
      </c>
      <c r="M8352" s="36">
        <v>60.9</v>
      </c>
      <c r="N8352" s="37">
        <f t="shared" si="526"/>
        <v>157.94999999999999</v>
      </c>
    </row>
    <row r="8353" spans="1:14" ht="15.6" x14ac:dyDescent="0.3">
      <c r="A8353" s="39">
        <v>43813.833333333336</v>
      </c>
      <c r="B8353" s="29">
        <f t="shared" si="523"/>
        <v>12</v>
      </c>
      <c r="C8353" s="34">
        <v>14</v>
      </c>
      <c r="D8353" s="35">
        <v>183.45</v>
      </c>
      <c r="E8353" s="36">
        <v>169.2</v>
      </c>
      <c r="F8353" s="37">
        <f t="shared" si="524"/>
        <v>352.65</v>
      </c>
      <c r="G8353" s="38"/>
      <c r="H8353" s="35">
        <v>166.92</v>
      </c>
      <c r="I8353" s="36">
        <v>122.553</v>
      </c>
      <c r="J8353" s="37">
        <f t="shared" si="525"/>
        <v>289.47299999999996</v>
      </c>
      <c r="K8353" s="38"/>
      <c r="L8353" s="35">
        <v>93.45</v>
      </c>
      <c r="M8353" s="36">
        <v>58.5</v>
      </c>
      <c r="N8353" s="37">
        <f t="shared" si="526"/>
        <v>151.94999999999999</v>
      </c>
    </row>
    <row r="8354" spans="1:14" ht="15.6" x14ac:dyDescent="0.3">
      <c r="A8354" s="40">
        <v>43813.875</v>
      </c>
      <c r="B8354" s="29">
        <f t="shared" si="523"/>
        <v>12</v>
      </c>
      <c r="C8354" s="34">
        <v>14</v>
      </c>
      <c r="D8354" s="35">
        <v>182.55</v>
      </c>
      <c r="E8354" s="36">
        <v>126.9</v>
      </c>
      <c r="F8354" s="37">
        <f t="shared" si="524"/>
        <v>309.45000000000005</v>
      </c>
      <c r="G8354" s="38"/>
      <c r="H8354" s="35">
        <v>167.20400000000001</v>
      </c>
      <c r="I8354" s="36">
        <v>118.479</v>
      </c>
      <c r="J8354" s="37">
        <f t="shared" si="525"/>
        <v>285.68299999999999</v>
      </c>
      <c r="K8354" s="38"/>
      <c r="L8354" s="35">
        <v>94.2</v>
      </c>
      <c r="M8354" s="36">
        <v>56.85</v>
      </c>
      <c r="N8354" s="37">
        <f t="shared" si="526"/>
        <v>151.05000000000001</v>
      </c>
    </row>
    <row r="8355" spans="1:14" ht="15.6" x14ac:dyDescent="0.3">
      <c r="A8355" s="39">
        <v>43813.916666666664</v>
      </c>
      <c r="B8355" s="29">
        <f t="shared" si="523"/>
        <v>12</v>
      </c>
      <c r="C8355" s="34">
        <v>14</v>
      </c>
      <c r="D8355" s="35">
        <v>183.75</v>
      </c>
      <c r="E8355" s="36">
        <v>186</v>
      </c>
      <c r="F8355" s="37">
        <f t="shared" si="524"/>
        <v>369.75</v>
      </c>
      <c r="G8355" s="38"/>
      <c r="H8355" s="35">
        <v>164.92699999999999</v>
      </c>
      <c r="I8355" s="36">
        <v>110.56</v>
      </c>
      <c r="J8355" s="37">
        <f t="shared" si="525"/>
        <v>275.48699999999997</v>
      </c>
      <c r="K8355" s="38"/>
      <c r="L8355" s="35">
        <v>85.05</v>
      </c>
      <c r="M8355" s="36">
        <v>55.95</v>
      </c>
      <c r="N8355" s="37">
        <f t="shared" si="526"/>
        <v>141</v>
      </c>
    </row>
    <row r="8356" spans="1:14" ht="15.6" x14ac:dyDescent="0.3">
      <c r="A8356" s="40">
        <v>43813.958333333336</v>
      </c>
      <c r="B8356" s="29">
        <f t="shared" si="523"/>
        <v>12</v>
      </c>
      <c r="C8356" s="34">
        <v>14</v>
      </c>
      <c r="D8356" s="35">
        <v>183.75</v>
      </c>
      <c r="E8356" s="36">
        <v>121.35</v>
      </c>
      <c r="F8356" s="37">
        <f t="shared" si="524"/>
        <v>305.10000000000002</v>
      </c>
      <c r="G8356" s="38"/>
      <c r="H8356" s="35">
        <v>166.99799999999999</v>
      </c>
      <c r="I8356" s="36">
        <v>106.40900000000001</v>
      </c>
      <c r="J8356" s="37">
        <f t="shared" si="525"/>
        <v>273.40699999999998</v>
      </c>
      <c r="K8356" s="38"/>
      <c r="L8356" s="35">
        <v>84.9</v>
      </c>
      <c r="M8356" s="36">
        <v>57.3</v>
      </c>
      <c r="N8356" s="37">
        <f t="shared" si="526"/>
        <v>142.19999999999999</v>
      </c>
    </row>
    <row r="8357" spans="1:14" ht="15.6" x14ac:dyDescent="0.3">
      <c r="A8357" s="39">
        <v>43813</v>
      </c>
      <c r="B8357" s="29">
        <f t="shared" si="523"/>
        <v>12</v>
      </c>
      <c r="C8357" s="34">
        <v>14</v>
      </c>
      <c r="D8357" s="35">
        <v>173.7</v>
      </c>
      <c r="E8357" s="36">
        <v>147.6</v>
      </c>
      <c r="F8357" s="37">
        <f t="shared" si="524"/>
        <v>321.29999999999995</v>
      </c>
      <c r="G8357" s="38"/>
      <c r="H8357" s="35">
        <v>163.49600000000001</v>
      </c>
      <c r="I8357" s="36">
        <v>107.023</v>
      </c>
      <c r="J8357" s="37">
        <f t="shared" si="525"/>
        <v>270.51900000000001</v>
      </c>
      <c r="K8357" s="38"/>
      <c r="L8357" s="35">
        <v>84</v>
      </c>
      <c r="M8357" s="36">
        <v>56.4</v>
      </c>
      <c r="N8357" s="37">
        <f t="shared" si="526"/>
        <v>140.4</v>
      </c>
    </row>
    <row r="8358" spans="1:14" ht="15.6" x14ac:dyDescent="0.3">
      <c r="A8358" s="40">
        <v>43814.041666666664</v>
      </c>
      <c r="B8358" s="29">
        <f t="shared" si="523"/>
        <v>12</v>
      </c>
      <c r="C8358" s="34">
        <v>15</v>
      </c>
      <c r="D8358" s="35">
        <v>160.80000000000001</v>
      </c>
      <c r="E8358" s="36">
        <v>163.35</v>
      </c>
      <c r="F8358" s="37">
        <f t="shared" si="524"/>
        <v>324.14999999999998</v>
      </c>
      <c r="G8358" s="38"/>
      <c r="H8358" s="35">
        <v>166.928</v>
      </c>
      <c r="I8358" s="36">
        <v>108.366</v>
      </c>
      <c r="J8358" s="37">
        <f t="shared" si="525"/>
        <v>275.29399999999998</v>
      </c>
      <c r="K8358" s="38"/>
      <c r="L8358" s="35">
        <v>85.95</v>
      </c>
      <c r="M8358" s="36">
        <v>56.55</v>
      </c>
      <c r="N8358" s="37">
        <f t="shared" si="526"/>
        <v>142.5</v>
      </c>
    </row>
    <row r="8359" spans="1:14" ht="15.6" x14ac:dyDescent="0.3">
      <c r="A8359" s="39">
        <v>43814.083333333336</v>
      </c>
      <c r="B8359" s="29">
        <f t="shared" si="523"/>
        <v>12</v>
      </c>
      <c r="C8359" s="34">
        <v>15</v>
      </c>
      <c r="D8359" s="35">
        <v>153.75</v>
      </c>
      <c r="E8359" s="36">
        <v>119.25</v>
      </c>
      <c r="F8359" s="37">
        <f t="shared" si="524"/>
        <v>273</v>
      </c>
      <c r="G8359" s="38"/>
      <c r="H8359" s="35">
        <v>166.78899999999999</v>
      </c>
      <c r="I8359" s="36">
        <v>107.218</v>
      </c>
      <c r="J8359" s="37">
        <f t="shared" si="525"/>
        <v>274.00700000000001</v>
      </c>
      <c r="K8359" s="38"/>
      <c r="L8359" s="35">
        <v>84.3</v>
      </c>
      <c r="M8359" s="36">
        <v>56.55</v>
      </c>
      <c r="N8359" s="37">
        <f t="shared" si="526"/>
        <v>140.85</v>
      </c>
    </row>
    <row r="8360" spans="1:14" ht="15.6" x14ac:dyDescent="0.3">
      <c r="A8360" s="40">
        <v>43814.125</v>
      </c>
      <c r="B8360" s="29">
        <f t="shared" si="523"/>
        <v>12</v>
      </c>
      <c r="C8360" s="34">
        <v>15</v>
      </c>
      <c r="D8360" s="35">
        <v>144.44999999999999</v>
      </c>
      <c r="E8360" s="36">
        <v>153</v>
      </c>
      <c r="F8360" s="37">
        <f t="shared" si="524"/>
        <v>297.45</v>
      </c>
      <c r="G8360" s="38"/>
      <c r="H8360" s="35">
        <v>165.99299999999999</v>
      </c>
      <c r="I8360" s="36">
        <v>107.309</v>
      </c>
      <c r="J8360" s="37">
        <f t="shared" si="525"/>
        <v>273.30200000000002</v>
      </c>
      <c r="K8360" s="38"/>
      <c r="L8360" s="35">
        <v>86.1</v>
      </c>
      <c r="M8360" s="36">
        <v>57.15</v>
      </c>
      <c r="N8360" s="37">
        <f t="shared" si="526"/>
        <v>143.25</v>
      </c>
    </row>
    <row r="8361" spans="1:14" ht="15.6" x14ac:dyDescent="0.3">
      <c r="A8361" s="39">
        <v>43814.166666666664</v>
      </c>
      <c r="B8361" s="29">
        <f t="shared" si="523"/>
        <v>12</v>
      </c>
      <c r="C8361" s="34">
        <v>15</v>
      </c>
      <c r="D8361" s="35">
        <v>142.5</v>
      </c>
      <c r="E8361" s="36">
        <v>142.94999999999999</v>
      </c>
      <c r="F8361" s="37">
        <f t="shared" si="524"/>
        <v>285.45</v>
      </c>
      <c r="G8361" s="38"/>
      <c r="H8361" s="35">
        <v>164.44499999999999</v>
      </c>
      <c r="I8361" s="36">
        <v>109.123</v>
      </c>
      <c r="J8361" s="37">
        <f t="shared" si="525"/>
        <v>273.56799999999998</v>
      </c>
      <c r="K8361" s="38"/>
      <c r="L8361" s="35">
        <v>85.65</v>
      </c>
      <c r="M8361" s="36">
        <v>56.55</v>
      </c>
      <c r="N8361" s="37">
        <f t="shared" si="526"/>
        <v>142.19999999999999</v>
      </c>
    </row>
    <row r="8362" spans="1:14" ht="15.6" x14ac:dyDescent="0.3">
      <c r="A8362" s="40">
        <v>43814.208333333336</v>
      </c>
      <c r="B8362" s="29">
        <f t="shared" si="523"/>
        <v>12</v>
      </c>
      <c r="C8362" s="34">
        <v>15</v>
      </c>
      <c r="D8362" s="35">
        <v>145.80000000000001</v>
      </c>
      <c r="E8362" s="36">
        <v>120.3</v>
      </c>
      <c r="F8362" s="37">
        <f t="shared" si="524"/>
        <v>266.10000000000002</v>
      </c>
      <c r="G8362" s="38"/>
      <c r="H8362" s="35">
        <v>165.04900000000001</v>
      </c>
      <c r="I8362" s="36">
        <v>107.29900000000001</v>
      </c>
      <c r="J8362" s="37">
        <f t="shared" si="525"/>
        <v>272.34800000000001</v>
      </c>
      <c r="K8362" s="38"/>
      <c r="L8362" s="35">
        <v>84.3</v>
      </c>
      <c r="M8362" s="36">
        <v>56.55</v>
      </c>
      <c r="N8362" s="37">
        <f t="shared" si="526"/>
        <v>140.85</v>
      </c>
    </row>
    <row r="8363" spans="1:14" ht="15.6" x14ac:dyDescent="0.3">
      <c r="A8363" s="39">
        <v>43814.25</v>
      </c>
      <c r="B8363" s="29">
        <f t="shared" si="523"/>
        <v>12</v>
      </c>
      <c r="C8363" s="34">
        <v>15</v>
      </c>
      <c r="D8363" s="35">
        <v>139.80000000000001</v>
      </c>
      <c r="E8363" s="36">
        <v>119.1</v>
      </c>
      <c r="F8363" s="37">
        <f t="shared" si="524"/>
        <v>258.89999999999998</v>
      </c>
      <c r="G8363" s="38"/>
      <c r="H8363" s="35">
        <v>166.607</v>
      </c>
      <c r="I8363" s="36">
        <v>113.099</v>
      </c>
      <c r="J8363" s="37">
        <f t="shared" si="525"/>
        <v>279.70600000000002</v>
      </c>
      <c r="K8363" s="38"/>
      <c r="L8363" s="35">
        <v>91.8</v>
      </c>
      <c r="M8363" s="36">
        <v>55.95</v>
      </c>
      <c r="N8363" s="37">
        <f t="shared" si="526"/>
        <v>147.75</v>
      </c>
    </row>
    <row r="8364" spans="1:14" ht="15.6" x14ac:dyDescent="0.3">
      <c r="A8364" s="40">
        <v>43814.291666666664</v>
      </c>
      <c r="B8364" s="29">
        <f t="shared" si="523"/>
        <v>12</v>
      </c>
      <c r="C8364" s="34">
        <v>15</v>
      </c>
      <c r="D8364" s="35">
        <v>136.19999999999999</v>
      </c>
      <c r="E8364" s="36">
        <v>117.9</v>
      </c>
      <c r="F8364" s="37">
        <f t="shared" si="524"/>
        <v>254.1</v>
      </c>
      <c r="G8364" s="38"/>
      <c r="H8364" s="35">
        <v>165.25</v>
      </c>
      <c r="I8364" s="36">
        <v>113.46599999999999</v>
      </c>
      <c r="J8364" s="37">
        <f t="shared" si="525"/>
        <v>278.71600000000001</v>
      </c>
      <c r="K8364" s="38"/>
      <c r="L8364" s="35">
        <v>93.9</v>
      </c>
      <c r="M8364" s="36">
        <v>56.85</v>
      </c>
      <c r="N8364" s="37">
        <f t="shared" si="526"/>
        <v>150.75</v>
      </c>
    </row>
    <row r="8365" spans="1:14" ht="15.6" x14ac:dyDescent="0.3">
      <c r="A8365" s="39">
        <v>43814.333333333336</v>
      </c>
      <c r="B8365" s="29">
        <f t="shared" si="523"/>
        <v>12</v>
      </c>
      <c r="C8365" s="34">
        <v>15</v>
      </c>
      <c r="D8365" s="35">
        <v>138.75</v>
      </c>
      <c r="E8365" s="36">
        <v>119.55</v>
      </c>
      <c r="F8365" s="37">
        <f t="shared" si="524"/>
        <v>258.3</v>
      </c>
      <c r="G8365" s="38"/>
      <c r="H8365" s="35">
        <v>165.774</v>
      </c>
      <c r="I8365" s="36">
        <v>116.252</v>
      </c>
      <c r="J8365" s="37">
        <f t="shared" si="525"/>
        <v>282.02600000000001</v>
      </c>
      <c r="K8365" s="38"/>
      <c r="L8365" s="35">
        <v>94.8</v>
      </c>
      <c r="M8365" s="36">
        <v>57</v>
      </c>
      <c r="N8365" s="37">
        <f t="shared" si="526"/>
        <v>151.80000000000001</v>
      </c>
    </row>
    <row r="8366" spans="1:14" ht="15.6" x14ac:dyDescent="0.3">
      <c r="A8366" s="40">
        <v>43814.375</v>
      </c>
      <c r="B8366" s="29">
        <f t="shared" si="523"/>
        <v>12</v>
      </c>
      <c r="C8366" s="34">
        <v>15</v>
      </c>
      <c r="D8366" s="35">
        <v>138.30000000000001</v>
      </c>
      <c r="E8366" s="36">
        <v>121.35</v>
      </c>
      <c r="F8366" s="37">
        <f t="shared" si="524"/>
        <v>259.64999999999998</v>
      </c>
      <c r="G8366" s="38"/>
      <c r="H8366" s="35">
        <v>161.43199999999999</v>
      </c>
      <c r="I8366" s="36">
        <v>112.831</v>
      </c>
      <c r="J8366" s="37">
        <f t="shared" si="525"/>
        <v>274.26299999999998</v>
      </c>
      <c r="K8366" s="38"/>
      <c r="L8366" s="35">
        <v>94.2</v>
      </c>
      <c r="M8366" s="36">
        <v>55.95</v>
      </c>
      <c r="N8366" s="37">
        <f t="shared" si="526"/>
        <v>150.15</v>
      </c>
    </row>
    <row r="8367" spans="1:14" ht="15.6" x14ac:dyDescent="0.3">
      <c r="A8367" s="39">
        <v>43814.416666666664</v>
      </c>
      <c r="B8367" s="29">
        <f t="shared" si="523"/>
        <v>12</v>
      </c>
      <c r="C8367" s="34">
        <v>15</v>
      </c>
      <c r="D8367" s="35">
        <v>143.25</v>
      </c>
      <c r="E8367" s="36">
        <v>120.9</v>
      </c>
      <c r="F8367" s="37">
        <f t="shared" si="524"/>
        <v>264.14999999999998</v>
      </c>
      <c r="G8367" s="38"/>
      <c r="H8367" s="35">
        <v>162.17400000000001</v>
      </c>
      <c r="I8367" s="36">
        <v>116.916</v>
      </c>
      <c r="J8367" s="37">
        <f t="shared" si="525"/>
        <v>279.09000000000003</v>
      </c>
      <c r="K8367" s="38"/>
      <c r="L8367" s="35">
        <v>94.95</v>
      </c>
      <c r="M8367" s="36">
        <v>56.7</v>
      </c>
      <c r="N8367" s="37">
        <f t="shared" si="526"/>
        <v>151.65</v>
      </c>
    </row>
    <row r="8368" spans="1:14" ht="15.6" x14ac:dyDescent="0.3">
      <c r="A8368" s="40">
        <v>43814.458333333336</v>
      </c>
      <c r="B8368" s="29">
        <f t="shared" si="523"/>
        <v>12</v>
      </c>
      <c r="C8368" s="34">
        <v>15</v>
      </c>
      <c r="D8368" s="35">
        <v>163.35</v>
      </c>
      <c r="E8368" s="36">
        <v>121.2</v>
      </c>
      <c r="F8368" s="37">
        <f t="shared" si="524"/>
        <v>284.55</v>
      </c>
      <c r="G8368" s="38"/>
      <c r="H8368" s="35">
        <v>164.959</v>
      </c>
      <c r="I8368" s="36">
        <v>118.542</v>
      </c>
      <c r="J8368" s="37">
        <f t="shared" si="525"/>
        <v>283.50099999999998</v>
      </c>
      <c r="K8368" s="38"/>
      <c r="L8368" s="35">
        <v>96.45</v>
      </c>
      <c r="M8368" s="36">
        <v>57.45</v>
      </c>
      <c r="N8368" s="37">
        <f t="shared" si="526"/>
        <v>153.9</v>
      </c>
    </row>
    <row r="8369" spans="1:14" ht="15.6" x14ac:dyDescent="0.3">
      <c r="A8369" s="39">
        <v>43814.5</v>
      </c>
      <c r="B8369" s="29">
        <f t="shared" si="523"/>
        <v>12</v>
      </c>
      <c r="C8369" s="34">
        <v>15</v>
      </c>
      <c r="D8369" s="35">
        <v>181.95</v>
      </c>
      <c r="E8369" s="36">
        <v>120.3</v>
      </c>
      <c r="F8369" s="37">
        <f t="shared" si="524"/>
        <v>302.25</v>
      </c>
      <c r="G8369" s="38"/>
      <c r="H8369" s="35">
        <v>162.42400000000001</v>
      </c>
      <c r="I8369" s="36">
        <v>117.694</v>
      </c>
      <c r="J8369" s="37">
        <f t="shared" si="525"/>
        <v>280.11799999999999</v>
      </c>
      <c r="K8369" s="38"/>
      <c r="L8369" s="35">
        <v>96.6</v>
      </c>
      <c r="M8369" s="36">
        <v>57.6</v>
      </c>
      <c r="N8369" s="37">
        <f t="shared" si="526"/>
        <v>154.19999999999999</v>
      </c>
    </row>
    <row r="8370" spans="1:14" ht="15.6" x14ac:dyDescent="0.3">
      <c r="A8370" s="40">
        <v>43814.541666666664</v>
      </c>
      <c r="B8370" s="29">
        <f t="shared" si="523"/>
        <v>12</v>
      </c>
      <c r="C8370" s="34">
        <v>15</v>
      </c>
      <c r="D8370" s="35">
        <v>178.2</v>
      </c>
      <c r="E8370" s="36">
        <v>119.85</v>
      </c>
      <c r="F8370" s="37">
        <f t="shared" si="524"/>
        <v>298.04999999999995</v>
      </c>
      <c r="G8370" s="38"/>
      <c r="H8370" s="35">
        <v>164.09700000000001</v>
      </c>
      <c r="I8370" s="36">
        <v>117.001</v>
      </c>
      <c r="J8370" s="37">
        <f t="shared" si="525"/>
        <v>281.09800000000001</v>
      </c>
      <c r="K8370" s="38"/>
      <c r="L8370" s="35">
        <v>95.25</v>
      </c>
      <c r="M8370" s="36">
        <v>57.3</v>
      </c>
      <c r="N8370" s="37">
        <f t="shared" si="526"/>
        <v>152.55000000000001</v>
      </c>
    </row>
    <row r="8371" spans="1:14" ht="15.6" x14ac:dyDescent="0.3">
      <c r="A8371" s="39">
        <v>43814.583333333336</v>
      </c>
      <c r="B8371" s="29">
        <f t="shared" si="523"/>
        <v>12</v>
      </c>
      <c r="C8371" s="34">
        <v>15</v>
      </c>
      <c r="D8371" s="35">
        <v>179.4</v>
      </c>
      <c r="E8371" s="36">
        <v>120.6</v>
      </c>
      <c r="F8371" s="37">
        <f t="shared" si="524"/>
        <v>300</v>
      </c>
      <c r="G8371" s="38"/>
      <c r="H8371" s="35">
        <v>162.66399999999999</v>
      </c>
      <c r="I8371" s="36">
        <v>116.789</v>
      </c>
      <c r="J8371" s="37">
        <f t="shared" si="525"/>
        <v>279.45299999999997</v>
      </c>
      <c r="K8371" s="38"/>
      <c r="L8371" s="35">
        <v>95.7</v>
      </c>
      <c r="M8371" s="36">
        <v>60</v>
      </c>
      <c r="N8371" s="37">
        <f t="shared" si="526"/>
        <v>155.69999999999999</v>
      </c>
    </row>
    <row r="8372" spans="1:14" ht="15.6" x14ac:dyDescent="0.3">
      <c r="A8372" s="40">
        <v>43814.625</v>
      </c>
      <c r="B8372" s="29">
        <f t="shared" si="523"/>
        <v>12</v>
      </c>
      <c r="C8372" s="34">
        <v>15</v>
      </c>
      <c r="D8372" s="35">
        <v>174.9</v>
      </c>
      <c r="E8372" s="36">
        <v>114.15</v>
      </c>
      <c r="F8372" s="37">
        <f t="shared" si="524"/>
        <v>289.05</v>
      </c>
      <c r="G8372" s="38"/>
      <c r="H8372" s="35">
        <v>164.12299999999999</v>
      </c>
      <c r="I8372" s="36">
        <v>119.185</v>
      </c>
      <c r="J8372" s="37">
        <f t="shared" si="525"/>
        <v>283.30799999999999</v>
      </c>
      <c r="K8372" s="38"/>
      <c r="L8372" s="35">
        <v>97.05</v>
      </c>
      <c r="M8372" s="36">
        <v>60.9</v>
      </c>
      <c r="N8372" s="37">
        <f t="shared" si="526"/>
        <v>157.94999999999999</v>
      </c>
    </row>
    <row r="8373" spans="1:14" ht="15.6" x14ac:dyDescent="0.3">
      <c r="A8373" s="39">
        <v>43814.666666666664</v>
      </c>
      <c r="B8373" s="29">
        <f t="shared" si="523"/>
        <v>12</v>
      </c>
      <c r="C8373" s="34">
        <v>15</v>
      </c>
      <c r="D8373" s="35">
        <v>176.1</v>
      </c>
      <c r="E8373" s="36">
        <v>114.9</v>
      </c>
      <c r="F8373" s="37">
        <f t="shared" si="524"/>
        <v>291</v>
      </c>
      <c r="G8373" s="38"/>
      <c r="H8373" s="35">
        <v>162.22300000000001</v>
      </c>
      <c r="I8373" s="36">
        <v>118.78</v>
      </c>
      <c r="J8373" s="37">
        <f t="shared" si="525"/>
        <v>281.00300000000004</v>
      </c>
      <c r="K8373" s="38"/>
      <c r="L8373" s="35">
        <v>97.05</v>
      </c>
      <c r="M8373" s="36">
        <v>60.9</v>
      </c>
      <c r="N8373" s="37">
        <f t="shared" si="526"/>
        <v>157.94999999999999</v>
      </c>
    </row>
    <row r="8374" spans="1:14" ht="15.6" x14ac:dyDescent="0.3">
      <c r="A8374" s="40">
        <v>43814.708333333336</v>
      </c>
      <c r="B8374" s="29">
        <f t="shared" si="523"/>
        <v>12</v>
      </c>
      <c r="C8374" s="34">
        <v>15</v>
      </c>
      <c r="D8374" s="35">
        <v>168</v>
      </c>
      <c r="E8374" s="36">
        <v>114.6</v>
      </c>
      <c r="F8374" s="37">
        <f t="shared" si="524"/>
        <v>282.60000000000002</v>
      </c>
      <c r="G8374" s="38"/>
      <c r="H8374" s="35">
        <v>161.53100000000001</v>
      </c>
      <c r="I8374" s="36">
        <v>121.199</v>
      </c>
      <c r="J8374" s="37">
        <f t="shared" si="525"/>
        <v>282.73</v>
      </c>
      <c r="K8374" s="38"/>
      <c r="L8374" s="35">
        <v>95.7</v>
      </c>
      <c r="M8374" s="36">
        <v>61.05</v>
      </c>
      <c r="N8374" s="37">
        <f t="shared" si="526"/>
        <v>156.75</v>
      </c>
    </row>
    <row r="8375" spans="1:14" ht="15.6" x14ac:dyDescent="0.3">
      <c r="A8375" s="39">
        <v>43814.75</v>
      </c>
      <c r="B8375" s="29">
        <f t="shared" si="523"/>
        <v>12</v>
      </c>
      <c r="C8375" s="34">
        <v>15</v>
      </c>
      <c r="D8375" s="35">
        <v>147.15</v>
      </c>
      <c r="E8375" s="36">
        <v>113.7</v>
      </c>
      <c r="F8375" s="37">
        <f t="shared" si="524"/>
        <v>260.85000000000002</v>
      </c>
      <c r="G8375" s="38"/>
      <c r="H8375" s="35">
        <v>164.262</v>
      </c>
      <c r="I8375" s="36">
        <v>120.726</v>
      </c>
      <c r="J8375" s="37">
        <f t="shared" si="525"/>
        <v>284.988</v>
      </c>
      <c r="K8375" s="38"/>
      <c r="L8375" s="35">
        <v>95.25</v>
      </c>
      <c r="M8375" s="36">
        <v>60.9</v>
      </c>
      <c r="N8375" s="37">
        <f t="shared" si="526"/>
        <v>156.15</v>
      </c>
    </row>
    <row r="8376" spans="1:14" ht="15.6" x14ac:dyDescent="0.3">
      <c r="A8376" s="40">
        <v>43814.791666666664</v>
      </c>
      <c r="B8376" s="29">
        <f t="shared" si="523"/>
        <v>12</v>
      </c>
      <c r="C8376" s="34">
        <v>15</v>
      </c>
      <c r="D8376" s="35">
        <v>137.4</v>
      </c>
      <c r="E8376" s="36">
        <v>118.95</v>
      </c>
      <c r="F8376" s="37">
        <f t="shared" si="524"/>
        <v>256.35000000000002</v>
      </c>
      <c r="G8376" s="38"/>
      <c r="H8376" s="35">
        <v>162.71700000000001</v>
      </c>
      <c r="I8376" s="36">
        <v>121.53400000000001</v>
      </c>
      <c r="J8376" s="37">
        <f t="shared" si="525"/>
        <v>284.25100000000003</v>
      </c>
      <c r="K8376" s="38"/>
      <c r="L8376" s="35">
        <v>94.8</v>
      </c>
      <c r="M8376" s="36">
        <v>60</v>
      </c>
      <c r="N8376" s="37">
        <f t="shared" si="526"/>
        <v>154.80000000000001</v>
      </c>
    </row>
    <row r="8377" spans="1:14" ht="15.6" x14ac:dyDescent="0.3">
      <c r="A8377" s="39">
        <v>43814.833333333336</v>
      </c>
      <c r="B8377" s="29">
        <f t="shared" si="523"/>
        <v>12</v>
      </c>
      <c r="C8377" s="34">
        <v>15</v>
      </c>
      <c r="D8377" s="35">
        <v>133.35</v>
      </c>
      <c r="E8377" s="36">
        <v>118.2</v>
      </c>
      <c r="F8377" s="37">
        <f t="shared" si="524"/>
        <v>251.55</v>
      </c>
      <c r="G8377" s="38"/>
      <c r="H8377" s="35">
        <v>163.84700000000001</v>
      </c>
      <c r="I8377" s="36">
        <v>122.036</v>
      </c>
      <c r="J8377" s="37">
        <f t="shared" si="525"/>
        <v>285.88300000000004</v>
      </c>
      <c r="K8377" s="38"/>
      <c r="L8377" s="35">
        <v>95.1</v>
      </c>
      <c r="M8377" s="36">
        <v>60.9</v>
      </c>
      <c r="N8377" s="37">
        <f t="shared" si="526"/>
        <v>156</v>
      </c>
    </row>
    <row r="8378" spans="1:14" ht="15.6" x14ac:dyDescent="0.3">
      <c r="A8378" s="40">
        <v>43814.875</v>
      </c>
      <c r="B8378" s="29">
        <f t="shared" si="523"/>
        <v>12</v>
      </c>
      <c r="C8378" s="34">
        <v>15</v>
      </c>
      <c r="D8378" s="35">
        <v>131.55000000000001</v>
      </c>
      <c r="E8378" s="36">
        <v>117.15</v>
      </c>
      <c r="F8378" s="37">
        <f t="shared" si="524"/>
        <v>248.70000000000002</v>
      </c>
      <c r="G8378" s="38"/>
      <c r="H8378" s="35">
        <v>158.32</v>
      </c>
      <c r="I8378" s="36">
        <v>117.655</v>
      </c>
      <c r="J8378" s="37">
        <f t="shared" si="525"/>
        <v>275.97500000000002</v>
      </c>
      <c r="K8378" s="38"/>
      <c r="L8378" s="35">
        <v>96.45</v>
      </c>
      <c r="M8378" s="36">
        <v>61.05</v>
      </c>
      <c r="N8378" s="37">
        <f t="shared" si="526"/>
        <v>157.5</v>
      </c>
    </row>
    <row r="8379" spans="1:14" ht="15.6" x14ac:dyDescent="0.3">
      <c r="A8379" s="39">
        <v>43814.916666666664</v>
      </c>
      <c r="B8379" s="29">
        <f t="shared" si="523"/>
        <v>12</v>
      </c>
      <c r="C8379" s="34">
        <v>15</v>
      </c>
      <c r="D8379" s="35">
        <v>131.69999999999999</v>
      </c>
      <c r="E8379" s="36">
        <v>117.3</v>
      </c>
      <c r="F8379" s="37">
        <f t="shared" si="524"/>
        <v>249</v>
      </c>
      <c r="G8379" s="38"/>
      <c r="H8379" s="35">
        <v>160.43</v>
      </c>
      <c r="I8379" s="36">
        <v>118.694</v>
      </c>
      <c r="J8379" s="37">
        <f t="shared" si="525"/>
        <v>279.12400000000002</v>
      </c>
      <c r="K8379" s="38"/>
      <c r="L8379" s="35">
        <v>97.35</v>
      </c>
      <c r="M8379" s="36">
        <v>60.6</v>
      </c>
      <c r="N8379" s="37">
        <f t="shared" si="526"/>
        <v>157.94999999999999</v>
      </c>
    </row>
    <row r="8380" spans="1:14" ht="15.6" x14ac:dyDescent="0.3">
      <c r="A8380" s="40">
        <v>43814.958333333336</v>
      </c>
      <c r="B8380" s="29">
        <f t="shared" si="523"/>
        <v>12</v>
      </c>
      <c r="C8380" s="34">
        <v>15</v>
      </c>
      <c r="D8380" s="35">
        <v>129.6</v>
      </c>
      <c r="E8380" s="36">
        <v>116.4</v>
      </c>
      <c r="F8380" s="37">
        <f t="shared" si="524"/>
        <v>246</v>
      </c>
      <c r="G8380" s="38"/>
      <c r="H8380" s="35">
        <v>159.01</v>
      </c>
      <c r="I8380" s="36">
        <v>119.182</v>
      </c>
      <c r="J8380" s="37">
        <f t="shared" si="525"/>
        <v>278.19200000000001</v>
      </c>
      <c r="K8380" s="38"/>
      <c r="L8380" s="35">
        <v>96.45</v>
      </c>
      <c r="M8380" s="36">
        <v>61.5</v>
      </c>
      <c r="N8380" s="37">
        <f t="shared" si="526"/>
        <v>157.94999999999999</v>
      </c>
    </row>
    <row r="8381" spans="1:14" ht="15.6" x14ac:dyDescent="0.3">
      <c r="A8381" s="39">
        <v>43814</v>
      </c>
      <c r="B8381" s="29">
        <f t="shared" si="523"/>
        <v>12</v>
      </c>
      <c r="C8381" s="34">
        <v>15</v>
      </c>
      <c r="D8381" s="35">
        <v>130.05000000000001</v>
      </c>
      <c r="E8381" s="36">
        <v>117.45</v>
      </c>
      <c r="F8381" s="37">
        <f t="shared" si="524"/>
        <v>247.5</v>
      </c>
      <c r="G8381" s="38"/>
      <c r="H8381" s="35">
        <v>157.315</v>
      </c>
      <c r="I8381" s="36">
        <v>116.596</v>
      </c>
      <c r="J8381" s="37">
        <f t="shared" si="525"/>
        <v>273.911</v>
      </c>
      <c r="K8381" s="38"/>
      <c r="L8381" s="35">
        <v>90</v>
      </c>
      <c r="M8381" s="36">
        <v>63.6</v>
      </c>
      <c r="N8381" s="37">
        <f t="shared" si="526"/>
        <v>153.6</v>
      </c>
    </row>
    <row r="8382" spans="1:14" ht="15.6" x14ac:dyDescent="0.3">
      <c r="A8382" s="40">
        <v>43815.041666666664</v>
      </c>
      <c r="B8382" s="29">
        <f t="shared" si="523"/>
        <v>12</v>
      </c>
      <c r="C8382" s="34">
        <v>16</v>
      </c>
      <c r="D8382" s="35">
        <v>128.25</v>
      </c>
      <c r="E8382" s="36">
        <v>116.55</v>
      </c>
      <c r="F8382" s="37">
        <f t="shared" si="524"/>
        <v>244.8</v>
      </c>
      <c r="G8382" s="38"/>
      <c r="H8382" s="35">
        <v>160.34899999999999</v>
      </c>
      <c r="I8382" s="36">
        <v>116.89400000000001</v>
      </c>
      <c r="J8382" s="37">
        <f t="shared" si="525"/>
        <v>277.24299999999999</v>
      </c>
      <c r="K8382" s="38"/>
      <c r="L8382" s="35">
        <v>89.1</v>
      </c>
      <c r="M8382" s="36">
        <v>62.7</v>
      </c>
      <c r="N8382" s="37">
        <f t="shared" si="526"/>
        <v>151.80000000000001</v>
      </c>
    </row>
    <row r="8383" spans="1:14" ht="15.6" x14ac:dyDescent="0.3">
      <c r="A8383" s="39">
        <v>43815.083333333336</v>
      </c>
      <c r="B8383" s="29">
        <f t="shared" si="523"/>
        <v>12</v>
      </c>
      <c r="C8383" s="34">
        <v>16</v>
      </c>
      <c r="D8383" s="35">
        <v>129</v>
      </c>
      <c r="E8383" s="36">
        <v>105.3</v>
      </c>
      <c r="F8383" s="37">
        <f t="shared" si="524"/>
        <v>234.3</v>
      </c>
      <c r="G8383" s="38"/>
      <c r="H8383" s="35">
        <v>148.69999999999999</v>
      </c>
      <c r="I8383" s="36">
        <v>117.084</v>
      </c>
      <c r="J8383" s="37">
        <f t="shared" si="525"/>
        <v>265.78399999999999</v>
      </c>
      <c r="K8383" s="38"/>
      <c r="L8383" s="35">
        <v>87.45</v>
      </c>
      <c r="M8383" s="36">
        <v>62.1</v>
      </c>
      <c r="N8383" s="37">
        <f t="shared" si="526"/>
        <v>149.55000000000001</v>
      </c>
    </row>
    <row r="8384" spans="1:14" ht="15.6" x14ac:dyDescent="0.3">
      <c r="A8384" s="40">
        <v>43815.125</v>
      </c>
      <c r="B8384" s="29">
        <f t="shared" si="523"/>
        <v>12</v>
      </c>
      <c r="C8384" s="34">
        <v>16</v>
      </c>
      <c r="D8384" s="35">
        <v>129.15</v>
      </c>
      <c r="E8384" s="36">
        <v>100.8</v>
      </c>
      <c r="F8384" s="37">
        <f t="shared" si="524"/>
        <v>229.95</v>
      </c>
      <c r="G8384" s="38"/>
      <c r="H8384" s="35">
        <v>145.779</v>
      </c>
      <c r="I8384" s="36">
        <v>115.94199999999999</v>
      </c>
      <c r="J8384" s="37">
        <f t="shared" si="525"/>
        <v>261.721</v>
      </c>
      <c r="K8384" s="38"/>
      <c r="L8384" s="35">
        <v>87.75</v>
      </c>
      <c r="M8384" s="36">
        <v>62.4</v>
      </c>
      <c r="N8384" s="37">
        <f t="shared" si="526"/>
        <v>150.15</v>
      </c>
    </row>
    <row r="8385" spans="1:14" ht="15.6" x14ac:dyDescent="0.3">
      <c r="A8385" s="39">
        <v>43815.166666666664</v>
      </c>
      <c r="B8385" s="29">
        <f t="shared" si="523"/>
        <v>12</v>
      </c>
      <c r="C8385" s="34">
        <v>16</v>
      </c>
      <c r="D8385" s="35">
        <v>129.9</v>
      </c>
      <c r="E8385" s="36">
        <v>101.55</v>
      </c>
      <c r="F8385" s="37">
        <f t="shared" si="524"/>
        <v>231.45</v>
      </c>
      <c r="G8385" s="38"/>
      <c r="H8385" s="35">
        <v>145.86000000000001</v>
      </c>
      <c r="I8385" s="36">
        <v>118.44499999999999</v>
      </c>
      <c r="J8385" s="37">
        <f t="shared" si="525"/>
        <v>264.30500000000001</v>
      </c>
      <c r="K8385" s="38"/>
      <c r="L8385" s="35">
        <v>88.05</v>
      </c>
      <c r="M8385" s="36">
        <v>62.4</v>
      </c>
      <c r="N8385" s="37">
        <f t="shared" si="526"/>
        <v>150.44999999999999</v>
      </c>
    </row>
    <row r="8386" spans="1:14" ht="15.6" x14ac:dyDescent="0.3">
      <c r="A8386" s="40">
        <v>43815.208333333336</v>
      </c>
      <c r="B8386" s="29">
        <f t="shared" si="523"/>
        <v>12</v>
      </c>
      <c r="C8386" s="34">
        <v>16</v>
      </c>
      <c r="D8386" s="35">
        <v>131.25</v>
      </c>
      <c r="E8386" s="36">
        <v>103.65</v>
      </c>
      <c r="F8386" s="37">
        <f t="shared" si="524"/>
        <v>234.9</v>
      </c>
      <c r="G8386" s="38"/>
      <c r="H8386" s="35">
        <v>158.78100000000001</v>
      </c>
      <c r="I8386" s="36">
        <v>121.149</v>
      </c>
      <c r="J8386" s="37">
        <f t="shared" si="525"/>
        <v>279.93</v>
      </c>
      <c r="K8386" s="38"/>
      <c r="L8386" s="35">
        <v>88.65</v>
      </c>
      <c r="M8386" s="36">
        <v>62.55</v>
      </c>
      <c r="N8386" s="37">
        <f t="shared" si="526"/>
        <v>151.19999999999999</v>
      </c>
    </row>
    <row r="8387" spans="1:14" ht="15.6" x14ac:dyDescent="0.3">
      <c r="A8387" s="39">
        <v>43815.25</v>
      </c>
      <c r="B8387" s="29">
        <f t="shared" si="523"/>
        <v>12</v>
      </c>
      <c r="C8387" s="34">
        <v>16</v>
      </c>
      <c r="D8387" s="35">
        <v>132.44999999999999</v>
      </c>
      <c r="E8387" s="36">
        <v>114.6</v>
      </c>
      <c r="F8387" s="37">
        <f t="shared" si="524"/>
        <v>247.04999999999998</v>
      </c>
      <c r="G8387" s="38"/>
      <c r="H8387" s="35">
        <v>154.61699999999999</v>
      </c>
      <c r="I8387" s="36">
        <v>116.92700000000001</v>
      </c>
      <c r="J8387" s="37">
        <f t="shared" si="525"/>
        <v>271.54399999999998</v>
      </c>
      <c r="K8387" s="38"/>
      <c r="L8387" s="35">
        <v>87.6</v>
      </c>
      <c r="M8387" s="36">
        <v>62.55</v>
      </c>
      <c r="N8387" s="37">
        <f t="shared" si="526"/>
        <v>150.14999999999998</v>
      </c>
    </row>
    <row r="8388" spans="1:14" ht="15.6" x14ac:dyDescent="0.3">
      <c r="A8388" s="40">
        <v>43815.291666666664</v>
      </c>
      <c r="B8388" s="29">
        <f t="shared" si="523"/>
        <v>12</v>
      </c>
      <c r="C8388" s="34">
        <v>16</v>
      </c>
      <c r="D8388" s="35">
        <v>128.1</v>
      </c>
      <c r="E8388" s="36">
        <v>134.55000000000001</v>
      </c>
      <c r="F8388" s="37">
        <f t="shared" si="524"/>
        <v>262.64999999999998</v>
      </c>
      <c r="G8388" s="38"/>
      <c r="H8388" s="35">
        <v>180.62200000000001</v>
      </c>
      <c r="I8388" s="36">
        <v>135.68799999999999</v>
      </c>
      <c r="J8388" s="37">
        <f t="shared" si="525"/>
        <v>316.31</v>
      </c>
      <c r="K8388" s="38"/>
      <c r="L8388" s="35">
        <v>94.65</v>
      </c>
      <c r="M8388" s="36">
        <v>61.95</v>
      </c>
      <c r="N8388" s="37">
        <f t="shared" si="526"/>
        <v>156.60000000000002</v>
      </c>
    </row>
    <row r="8389" spans="1:14" ht="15.6" x14ac:dyDescent="0.3">
      <c r="A8389" s="39">
        <v>43815.333333333336</v>
      </c>
      <c r="B8389" s="29">
        <f t="shared" si="523"/>
        <v>12</v>
      </c>
      <c r="C8389" s="34">
        <v>16</v>
      </c>
      <c r="D8389" s="35">
        <v>139.80000000000001</v>
      </c>
      <c r="E8389" s="36">
        <v>176.4</v>
      </c>
      <c r="F8389" s="37">
        <f t="shared" si="524"/>
        <v>316.20000000000005</v>
      </c>
      <c r="G8389" s="38"/>
      <c r="H8389" s="35">
        <v>188.292</v>
      </c>
      <c r="I8389" s="36">
        <v>154.09399999999999</v>
      </c>
      <c r="J8389" s="37">
        <f t="shared" si="525"/>
        <v>342.38599999999997</v>
      </c>
      <c r="K8389" s="38"/>
      <c r="L8389" s="35">
        <v>99.9</v>
      </c>
      <c r="M8389" s="36">
        <v>69.150000000000006</v>
      </c>
      <c r="N8389" s="37">
        <f t="shared" si="526"/>
        <v>169.05</v>
      </c>
    </row>
    <row r="8390" spans="1:14" ht="15.6" x14ac:dyDescent="0.3">
      <c r="A8390" s="40">
        <v>43815.375</v>
      </c>
      <c r="B8390" s="29">
        <f t="shared" si="523"/>
        <v>12</v>
      </c>
      <c r="C8390" s="34">
        <v>16</v>
      </c>
      <c r="D8390" s="35">
        <v>185.1</v>
      </c>
      <c r="E8390" s="36">
        <v>222.45</v>
      </c>
      <c r="F8390" s="37">
        <f t="shared" si="524"/>
        <v>407.54999999999995</v>
      </c>
      <c r="G8390" s="38"/>
      <c r="H8390" s="35">
        <v>211.59200000000001</v>
      </c>
      <c r="I8390" s="36">
        <v>197.14699999999999</v>
      </c>
      <c r="J8390" s="37">
        <f t="shared" si="525"/>
        <v>408.73900000000003</v>
      </c>
      <c r="K8390" s="38"/>
      <c r="L8390" s="35">
        <v>149.4</v>
      </c>
      <c r="M8390" s="36">
        <v>149.69999999999999</v>
      </c>
      <c r="N8390" s="37">
        <f t="shared" si="526"/>
        <v>299.10000000000002</v>
      </c>
    </row>
    <row r="8391" spans="1:14" ht="15.6" x14ac:dyDescent="0.3">
      <c r="A8391" s="39">
        <v>43815.416666666664</v>
      </c>
      <c r="B8391" s="29">
        <f t="shared" si="523"/>
        <v>12</v>
      </c>
      <c r="C8391" s="34">
        <v>16</v>
      </c>
      <c r="D8391" s="35">
        <v>214.95</v>
      </c>
      <c r="E8391" s="36">
        <v>250.65</v>
      </c>
      <c r="F8391" s="37">
        <f t="shared" si="524"/>
        <v>465.6</v>
      </c>
      <c r="G8391" s="38"/>
      <c r="H8391" s="35">
        <v>236.52199999999999</v>
      </c>
      <c r="I8391" s="36">
        <v>221.999</v>
      </c>
      <c r="J8391" s="37">
        <f t="shared" si="525"/>
        <v>458.52099999999996</v>
      </c>
      <c r="K8391" s="38"/>
      <c r="L8391" s="35">
        <v>168.9</v>
      </c>
      <c r="M8391" s="36">
        <v>153</v>
      </c>
      <c r="N8391" s="37">
        <f t="shared" si="526"/>
        <v>321.89999999999998</v>
      </c>
    </row>
    <row r="8392" spans="1:14" ht="15.6" x14ac:dyDescent="0.3">
      <c r="A8392" s="40">
        <v>43815.458333333336</v>
      </c>
      <c r="B8392" s="29">
        <f t="shared" ref="B8392:B8455" si="527">MONTH(A8392)</f>
        <v>12</v>
      </c>
      <c r="C8392" s="34">
        <v>16</v>
      </c>
      <c r="D8392" s="35">
        <v>231.3</v>
      </c>
      <c r="E8392" s="36">
        <v>285.3</v>
      </c>
      <c r="F8392" s="37">
        <f t="shared" ref="F8392:F8455" si="528">D8392+E8392</f>
        <v>516.6</v>
      </c>
      <c r="G8392" s="38"/>
      <c r="H8392" s="35">
        <v>244.34399999999999</v>
      </c>
      <c r="I8392" s="36">
        <v>231.99</v>
      </c>
      <c r="J8392" s="37">
        <f t="shared" ref="J8392:J8455" si="529">H8392+I8392</f>
        <v>476.334</v>
      </c>
      <c r="K8392" s="38"/>
      <c r="L8392" s="35">
        <v>186.3</v>
      </c>
      <c r="M8392" s="36">
        <v>162.9</v>
      </c>
      <c r="N8392" s="37">
        <f t="shared" ref="N8392:N8455" si="530">L8392+M8392</f>
        <v>349.20000000000005</v>
      </c>
    </row>
    <row r="8393" spans="1:14" ht="15.6" x14ac:dyDescent="0.3">
      <c r="A8393" s="39">
        <v>43815.5</v>
      </c>
      <c r="B8393" s="29">
        <f t="shared" si="527"/>
        <v>12</v>
      </c>
      <c r="C8393" s="34">
        <v>16</v>
      </c>
      <c r="D8393" s="35">
        <v>239.1</v>
      </c>
      <c r="E8393" s="36">
        <v>286.95</v>
      </c>
      <c r="F8393" s="37">
        <f t="shared" si="528"/>
        <v>526.04999999999995</v>
      </c>
      <c r="G8393" s="38"/>
      <c r="H8393" s="35">
        <v>243.803</v>
      </c>
      <c r="I8393" s="36">
        <v>238.66200000000001</v>
      </c>
      <c r="J8393" s="37">
        <f t="shared" si="529"/>
        <v>482.46500000000003</v>
      </c>
      <c r="K8393" s="38"/>
      <c r="L8393" s="35">
        <v>190.35</v>
      </c>
      <c r="M8393" s="36">
        <v>179.4</v>
      </c>
      <c r="N8393" s="37">
        <f t="shared" si="530"/>
        <v>369.75</v>
      </c>
    </row>
    <row r="8394" spans="1:14" ht="15.6" x14ac:dyDescent="0.3">
      <c r="A8394" s="40">
        <v>43815.541666666664</v>
      </c>
      <c r="B8394" s="29">
        <f t="shared" si="527"/>
        <v>12</v>
      </c>
      <c r="C8394" s="34">
        <v>16</v>
      </c>
      <c r="D8394" s="35">
        <v>249.75</v>
      </c>
      <c r="E8394" s="36">
        <v>286.2</v>
      </c>
      <c r="F8394" s="37">
        <f t="shared" si="528"/>
        <v>535.95000000000005</v>
      </c>
      <c r="G8394" s="38"/>
      <c r="H8394" s="35">
        <v>241.3</v>
      </c>
      <c r="I8394" s="36">
        <v>240.126</v>
      </c>
      <c r="J8394" s="37">
        <f t="shared" si="529"/>
        <v>481.42600000000004</v>
      </c>
      <c r="K8394" s="38"/>
      <c r="L8394" s="35">
        <v>190.8</v>
      </c>
      <c r="M8394" s="36">
        <v>180.45</v>
      </c>
      <c r="N8394" s="37">
        <f t="shared" si="530"/>
        <v>371.25</v>
      </c>
    </row>
    <row r="8395" spans="1:14" ht="15.6" x14ac:dyDescent="0.3">
      <c r="A8395" s="39">
        <v>43815.583333333336</v>
      </c>
      <c r="B8395" s="29">
        <f t="shared" si="527"/>
        <v>12</v>
      </c>
      <c r="C8395" s="34">
        <v>16</v>
      </c>
      <c r="D8395" s="35">
        <v>257.55</v>
      </c>
      <c r="E8395" s="36">
        <v>284.10000000000002</v>
      </c>
      <c r="F8395" s="37">
        <f t="shared" si="528"/>
        <v>541.65000000000009</v>
      </c>
      <c r="G8395" s="38"/>
      <c r="H8395" s="35">
        <v>243.709</v>
      </c>
      <c r="I8395" s="36">
        <v>248.38</v>
      </c>
      <c r="J8395" s="37">
        <f t="shared" si="529"/>
        <v>492.089</v>
      </c>
      <c r="K8395" s="38"/>
      <c r="L8395" s="35">
        <v>182.55</v>
      </c>
      <c r="M8395" s="36">
        <v>181.05</v>
      </c>
      <c r="N8395" s="37">
        <f t="shared" si="530"/>
        <v>363.6</v>
      </c>
    </row>
    <row r="8396" spans="1:14" ht="15.6" x14ac:dyDescent="0.3">
      <c r="A8396" s="40">
        <v>43815.625</v>
      </c>
      <c r="B8396" s="29">
        <f t="shared" si="527"/>
        <v>12</v>
      </c>
      <c r="C8396" s="34">
        <v>16</v>
      </c>
      <c r="D8396" s="35">
        <v>263.10000000000002</v>
      </c>
      <c r="E8396" s="36">
        <v>280.35000000000002</v>
      </c>
      <c r="F8396" s="37">
        <f t="shared" si="528"/>
        <v>543.45000000000005</v>
      </c>
      <c r="G8396" s="38"/>
      <c r="H8396" s="35">
        <v>248.935</v>
      </c>
      <c r="I8396" s="36">
        <v>239.34399999999999</v>
      </c>
      <c r="J8396" s="37">
        <f t="shared" si="529"/>
        <v>488.279</v>
      </c>
      <c r="K8396" s="38"/>
      <c r="L8396" s="35">
        <v>179.25</v>
      </c>
      <c r="M8396" s="36">
        <v>176.4</v>
      </c>
      <c r="N8396" s="37">
        <f t="shared" si="530"/>
        <v>355.65</v>
      </c>
    </row>
    <row r="8397" spans="1:14" ht="15.6" x14ac:dyDescent="0.3">
      <c r="A8397" s="39">
        <v>43815.666666666664</v>
      </c>
      <c r="B8397" s="29">
        <f t="shared" si="527"/>
        <v>12</v>
      </c>
      <c r="C8397" s="34">
        <v>16</v>
      </c>
      <c r="D8397" s="35">
        <v>264</v>
      </c>
      <c r="E8397" s="36">
        <v>278.39999999999998</v>
      </c>
      <c r="F8397" s="37">
        <f t="shared" si="528"/>
        <v>542.4</v>
      </c>
      <c r="G8397" s="38"/>
      <c r="H8397" s="35">
        <v>236.03899999999999</v>
      </c>
      <c r="I8397" s="36">
        <v>235.517</v>
      </c>
      <c r="J8397" s="37">
        <f t="shared" si="529"/>
        <v>471.55599999999998</v>
      </c>
      <c r="K8397" s="38"/>
      <c r="L8397" s="35">
        <v>178.5</v>
      </c>
      <c r="M8397" s="36">
        <v>178.8</v>
      </c>
      <c r="N8397" s="37">
        <f t="shared" si="530"/>
        <v>357.3</v>
      </c>
    </row>
    <row r="8398" spans="1:14" ht="15.6" x14ac:dyDescent="0.3">
      <c r="A8398" s="40">
        <v>43815.708333333336</v>
      </c>
      <c r="B8398" s="29">
        <f t="shared" si="527"/>
        <v>12</v>
      </c>
      <c r="C8398" s="34">
        <v>16</v>
      </c>
      <c r="D8398" s="35">
        <v>262.5</v>
      </c>
      <c r="E8398" s="36">
        <v>268.95</v>
      </c>
      <c r="F8398" s="37">
        <f t="shared" si="528"/>
        <v>531.45000000000005</v>
      </c>
      <c r="G8398" s="38"/>
      <c r="H8398" s="35">
        <v>239.32900000000001</v>
      </c>
      <c r="I8398" s="36">
        <v>236.68299999999999</v>
      </c>
      <c r="J8398" s="37">
        <f t="shared" si="529"/>
        <v>476.012</v>
      </c>
      <c r="K8398" s="38"/>
      <c r="L8398" s="35">
        <v>179.55</v>
      </c>
      <c r="M8398" s="36">
        <v>165.75</v>
      </c>
      <c r="N8398" s="37">
        <f t="shared" si="530"/>
        <v>345.3</v>
      </c>
    </row>
    <row r="8399" spans="1:14" ht="15.6" x14ac:dyDescent="0.3">
      <c r="A8399" s="39">
        <v>43815.75</v>
      </c>
      <c r="B8399" s="29">
        <f t="shared" si="527"/>
        <v>12</v>
      </c>
      <c r="C8399" s="34">
        <v>16</v>
      </c>
      <c r="D8399" s="35">
        <v>250.2</v>
      </c>
      <c r="E8399" s="36">
        <v>246.6</v>
      </c>
      <c r="F8399" s="37">
        <f t="shared" si="528"/>
        <v>496.79999999999995</v>
      </c>
      <c r="G8399" s="38"/>
      <c r="H8399" s="35">
        <v>237.23099999999999</v>
      </c>
      <c r="I8399" s="36">
        <v>229.083</v>
      </c>
      <c r="J8399" s="37">
        <f t="shared" si="529"/>
        <v>466.31399999999996</v>
      </c>
      <c r="K8399" s="38"/>
      <c r="L8399" s="35">
        <v>172.95</v>
      </c>
      <c r="M8399" s="36">
        <v>165.3</v>
      </c>
      <c r="N8399" s="37">
        <f t="shared" si="530"/>
        <v>338.25</v>
      </c>
    </row>
    <row r="8400" spans="1:14" ht="15.6" x14ac:dyDescent="0.3">
      <c r="A8400" s="40">
        <v>43815.791666666664</v>
      </c>
      <c r="B8400" s="29">
        <f t="shared" si="527"/>
        <v>12</v>
      </c>
      <c r="C8400" s="34">
        <v>16</v>
      </c>
      <c r="D8400" s="35">
        <v>239.1</v>
      </c>
      <c r="E8400" s="36">
        <v>230.25</v>
      </c>
      <c r="F8400" s="37">
        <f t="shared" si="528"/>
        <v>469.35</v>
      </c>
      <c r="G8400" s="38"/>
      <c r="H8400" s="35">
        <v>222.291</v>
      </c>
      <c r="I8400" s="36">
        <v>213.577</v>
      </c>
      <c r="J8400" s="37">
        <f t="shared" si="529"/>
        <v>435.86799999999999</v>
      </c>
      <c r="K8400" s="38"/>
      <c r="L8400" s="35">
        <v>162.75</v>
      </c>
      <c r="M8400" s="36">
        <v>149.55000000000001</v>
      </c>
      <c r="N8400" s="37">
        <f t="shared" si="530"/>
        <v>312.3</v>
      </c>
    </row>
    <row r="8401" spans="1:14" ht="15.6" x14ac:dyDescent="0.3">
      <c r="A8401" s="39">
        <v>43815.833333333336</v>
      </c>
      <c r="B8401" s="29">
        <f t="shared" si="527"/>
        <v>12</v>
      </c>
      <c r="C8401" s="34">
        <v>16</v>
      </c>
      <c r="D8401" s="35">
        <v>230.25</v>
      </c>
      <c r="E8401" s="36">
        <v>201.75</v>
      </c>
      <c r="F8401" s="37">
        <f t="shared" si="528"/>
        <v>432</v>
      </c>
      <c r="G8401" s="38"/>
      <c r="H8401" s="35">
        <v>186.20099999999999</v>
      </c>
      <c r="I8401" s="36">
        <v>187.59100000000001</v>
      </c>
      <c r="J8401" s="37">
        <f t="shared" si="529"/>
        <v>373.79200000000003</v>
      </c>
      <c r="K8401" s="38"/>
      <c r="L8401" s="35">
        <v>127.5</v>
      </c>
      <c r="M8401" s="36">
        <v>95.4</v>
      </c>
      <c r="N8401" s="37">
        <f t="shared" si="530"/>
        <v>222.9</v>
      </c>
    </row>
    <row r="8402" spans="1:14" ht="15.6" x14ac:dyDescent="0.3">
      <c r="A8402" s="40">
        <v>43815.875</v>
      </c>
      <c r="B8402" s="29">
        <f t="shared" si="527"/>
        <v>12</v>
      </c>
      <c r="C8402" s="34">
        <v>16</v>
      </c>
      <c r="D8402" s="35">
        <v>229.8</v>
      </c>
      <c r="E8402" s="36">
        <v>187.5</v>
      </c>
      <c r="F8402" s="37">
        <f t="shared" si="528"/>
        <v>417.3</v>
      </c>
      <c r="G8402" s="38"/>
      <c r="H8402" s="35">
        <v>181.61699999999999</v>
      </c>
      <c r="I8402" s="36">
        <v>175.941</v>
      </c>
      <c r="J8402" s="37">
        <f t="shared" si="529"/>
        <v>357.55799999999999</v>
      </c>
      <c r="K8402" s="38"/>
      <c r="L8402" s="35">
        <v>120.15</v>
      </c>
      <c r="M8402" s="36">
        <v>88.2</v>
      </c>
      <c r="N8402" s="37">
        <f t="shared" si="530"/>
        <v>208.35000000000002</v>
      </c>
    </row>
    <row r="8403" spans="1:14" ht="15.6" x14ac:dyDescent="0.3">
      <c r="A8403" s="39">
        <v>43815.916666666664</v>
      </c>
      <c r="B8403" s="29">
        <f t="shared" si="527"/>
        <v>12</v>
      </c>
      <c r="C8403" s="34">
        <v>16</v>
      </c>
      <c r="D8403" s="35">
        <v>212.4</v>
      </c>
      <c r="E8403" s="36">
        <v>177.6</v>
      </c>
      <c r="F8403" s="37">
        <f t="shared" si="528"/>
        <v>390</v>
      </c>
      <c r="G8403" s="38"/>
      <c r="H8403" s="35">
        <v>182.5</v>
      </c>
      <c r="I8403" s="36">
        <v>176.96</v>
      </c>
      <c r="J8403" s="37">
        <f t="shared" si="529"/>
        <v>359.46000000000004</v>
      </c>
      <c r="K8403" s="38"/>
      <c r="L8403" s="35">
        <v>121.35</v>
      </c>
      <c r="M8403" s="36">
        <v>78.900000000000006</v>
      </c>
      <c r="N8403" s="37">
        <f t="shared" si="530"/>
        <v>200.25</v>
      </c>
    </row>
    <row r="8404" spans="1:14" ht="15.6" x14ac:dyDescent="0.3">
      <c r="A8404" s="40">
        <v>43815.958333333336</v>
      </c>
      <c r="B8404" s="29">
        <f t="shared" si="527"/>
        <v>12</v>
      </c>
      <c r="C8404" s="34">
        <v>16</v>
      </c>
      <c r="D8404" s="35">
        <v>186.45</v>
      </c>
      <c r="E8404" s="36">
        <v>156.30000000000001</v>
      </c>
      <c r="F8404" s="37">
        <f t="shared" si="528"/>
        <v>342.75</v>
      </c>
      <c r="G8404" s="38"/>
      <c r="H8404" s="35">
        <v>177.98099999999999</v>
      </c>
      <c r="I8404" s="36">
        <v>165.864</v>
      </c>
      <c r="J8404" s="37">
        <f t="shared" si="529"/>
        <v>343.84500000000003</v>
      </c>
      <c r="K8404" s="38"/>
      <c r="L8404" s="35">
        <v>117</v>
      </c>
      <c r="M8404" s="36">
        <v>75.3</v>
      </c>
      <c r="N8404" s="37">
        <f t="shared" si="530"/>
        <v>192.3</v>
      </c>
    </row>
    <row r="8405" spans="1:14" ht="15.6" x14ac:dyDescent="0.3">
      <c r="A8405" s="39">
        <v>43815</v>
      </c>
      <c r="B8405" s="29">
        <f t="shared" si="527"/>
        <v>12</v>
      </c>
      <c r="C8405" s="34">
        <v>16</v>
      </c>
      <c r="D8405" s="35">
        <v>173.1</v>
      </c>
      <c r="E8405" s="36">
        <v>152.55000000000001</v>
      </c>
      <c r="F8405" s="37">
        <f t="shared" si="528"/>
        <v>325.64999999999998</v>
      </c>
      <c r="G8405" s="38"/>
      <c r="H8405" s="35">
        <v>174.41499999999999</v>
      </c>
      <c r="I8405" s="36">
        <v>167.33</v>
      </c>
      <c r="J8405" s="37">
        <f t="shared" si="529"/>
        <v>341.745</v>
      </c>
      <c r="K8405" s="38"/>
      <c r="L8405" s="35">
        <v>112.95</v>
      </c>
      <c r="M8405" s="36">
        <v>69.45</v>
      </c>
      <c r="N8405" s="37">
        <f t="shared" si="530"/>
        <v>182.4</v>
      </c>
    </row>
    <row r="8406" spans="1:14" ht="15.6" x14ac:dyDescent="0.3">
      <c r="A8406" s="40">
        <v>43816.041666666664</v>
      </c>
      <c r="B8406" s="29">
        <f t="shared" si="527"/>
        <v>12</v>
      </c>
      <c r="C8406" s="34">
        <v>17</v>
      </c>
      <c r="D8406" s="35">
        <v>158.69999999999999</v>
      </c>
      <c r="E8406" s="36">
        <v>143.69999999999999</v>
      </c>
      <c r="F8406" s="37">
        <f t="shared" si="528"/>
        <v>302.39999999999998</v>
      </c>
      <c r="G8406" s="38"/>
      <c r="H8406" s="35">
        <v>167.40700000000001</v>
      </c>
      <c r="I8406" s="36">
        <v>136.65799999999999</v>
      </c>
      <c r="J8406" s="37">
        <f t="shared" si="529"/>
        <v>304.065</v>
      </c>
      <c r="K8406" s="38"/>
      <c r="L8406" s="35">
        <v>106.35</v>
      </c>
      <c r="M8406" s="36">
        <v>60.15</v>
      </c>
      <c r="N8406" s="37">
        <f t="shared" si="530"/>
        <v>166.5</v>
      </c>
    </row>
    <row r="8407" spans="1:14" ht="15.6" x14ac:dyDescent="0.3">
      <c r="A8407" s="39">
        <v>43816.083333333336</v>
      </c>
      <c r="B8407" s="29">
        <f t="shared" si="527"/>
        <v>12</v>
      </c>
      <c r="C8407" s="34">
        <v>17</v>
      </c>
      <c r="D8407" s="35">
        <v>142.94999999999999</v>
      </c>
      <c r="E8407" s="36">
        <v>122.25</v>
      </c>
      <c r="F8407" s="37">
        <f t="shared" si="528"/>
        <v>265.2</v>
      </c>
      <c r="G8407" s="38"/>
      <c r="H8407" s="35">
        <v>156.80199999999999</v>
      </c>
      <c r="I8407" s="36">
        <v>121.718</v>
      </c>
      <c r="J8407" s="37">
        <f t="shared" si="529"/>
        <v>278.52</v>
      </c>
      <c r="K8407" s="38"/>
      <c r="L8407" s="35">
        <v>96</v>
      </c>
      <c r="M8407" s="36">
        <v>59.55</v>
      </c>
      <c r="N8407" s="37">
        <f t="shared" si="530"/>
        <v>155.55000000000001</v>
      </c>
    </row>
    <row r="8408" spans="1:14" ht="15.6" x14ac:dyDescent="0.3">
      <c r="A8408" s="40">
        <v>43816.125</v>
      </c>
      <c r="B8408" s="29">
        <f t="shared" si="527"/>
        <v>12</v>
      </c>
      <c r="C8408" s="34">
        <v>17</v>
      </c>
      <c r="D8408" s="35">
        <v>132.6</v>
      </c>
      <c r="E8408" s="36">
        <v>111.75</v>
      </c>
      <c r="F8408" s="37">
        <f t="shared" si="528"/>
        <v>244.35</v>
      </c>
      <c r="G8408" s="38"/>
      <c r="H8408" s="35">
        <v>151.52799999999999</v>
      </c>
      <c r="I8408" s="36">
        <v>121.437</v>
      </c>
      <c r="J8408" s="37">
        <f t="shared" si="529"/>
        <v>272.96499999999997</v>
      </c>
      <c r="K8408" s="38"/>
      <c r="L8408" s="35">
        <v>93.45</v>
      </c>
      <c r="M8408" s="36">
        <v>59.4</v>
      </c>
      <c r="N8408" s="37">
        <f t="shared" si="530"/>
        <v>152.85</v>
      </c>
    </row>
    <row r="8409" spans="1:14" ht="15.6" x14ac:dyDescent="0.3">
      <c r="A8409" s="39">
        <v>43816.166666666664</v>
      </c>
      <c r="B8409" s="29">
        <f t="shared" si="527"/>
        <v>12</v>
      </c>
      <c r="C8409" s="34">
        <v>17</v>
      </c>
      <c r="D8409" s="35">
        <v>131.25</v>
      </c>
      <c r="E8409" s="36">
        <v>113.55</v>
      </c>
      <c r="F8409" s="37">
        <f t="shared" si="528"/>
        <v>244.8</v>
      </c>
      <c r="G8409" s="38"/>
      <c r="H8409" s="35">
        <v>153.55799999999999</v>
      </c>
      <c r="I8409" s="36">
        <v>120.554</v>
      </c>
      <c r="J8409" s="37">
        <f t="shared" si="529"/>
        <v>274.11199999999997</v>
      </c>
      <c r="K8409" s="38"/>
      <c r="L8409" s="35">
        <v>94.2</v>
      </c>
      <c r="M8409" s="36">
        <v>59.55</v>
      </c>
      <c r="N8409" s="37">
        <f t="shared" si="530"/>
        <v>153.75</v>
      </c>
    </row>
    <row r="8410" spans="1:14" ht="15.6" x14ac:dyDescent="0.3">
      <c r="A8410" s="40">
        <v>43816.208333333336</v>
      </c>
      <c r="B8410" s="29">
        <f t="shared" si="527"/>
        <v>12</v>
      </c>
      <c r="C8410" s="34">
        <v>17</v>
      </c>
      <c r="D8410" s="35">
        <v>133.19999999999999</v>
      </c>
      <c r="E8410" s="36">
        <v>111.45</v>
      </c>
      <c r="F8410" s="37">
        <f t="shared" si="528"/>
        <v>244.64999999999998</v>
      </c>
      <c r="G8410" s="38"/>
      <c r="H8410" s="35">
        <v>162.19300000000001</v>
      </c>
      <c r="I8410" s="36">
        <v>120.36799999999999</v>
      </c>
      <c r="J8410" s="37">
        <f t="shared" si="529"/>
        <v>282.56100000000004</v>
      </c>
      <c r="K8410" s="38"/>
      <c r="L8410" s="35">
        <v>93.6</v>
      </c>
      <c r="M8410" s="36">
        <v>59.1</v>
      </c>
      <c r="N8410" s="37">
        <f t="shared" si="530"/>
        <v>152.69999999999999</v>
      </c>
    </row>
    <row r="8411" spans="1:14" ht="15.6" x14ac:dyDescent="0.3">
      <c r="A8411" s="39">
        <v>43816.25</v>
      </c>
      <c r="B8411" s="29">
        <f t="shared" si="527"/>
        <v>12</v>
      </c>
      <c r="C8411" s="34">
        <v>17</v>
      </c>
      <c r="D8411" s="35">
        <v>133.19999999999999</v>
      </c>
      <c r="E8411" s="36">
        <v>117.6</v>
      </c>
      <c r="F8411" s="37">
        <f t="shared" si="528"/>
        <v>250.79999999999998</v>
      </c>
      <c r="G8411" s="38"/>
      <c r="H8411" s="35">
        <v>162.155</v>
      </c>
      <c r="I8411" s="36">
        <v>119.254</v>
      </c>
      <c r="J8411" s="37">
        <f t="shared" si="529"/>
        <v>281.40899999999999</v>
      </c>
      <c r="K8411" s="38"/>
      <c r="L8411" s="35">
        <v>93.75</v>
      </c>
      <c r="M8411" s="36">
        <v>60.45</v>
      </c>
      <c r="N8411" s="37">
        <f t="shared" si="530"/>
        <v>154.19999999999999</v>
      </c>
    </row>
    <row r="8412" spans="1:14" ht="15.6" x14ac:dyDescent="0.3">
      <c r="A8412" s="40">
        <v>43816.291666666664</v>
      </c>
      <c r="B8412" s="29">
        <f t="shared" si="527"/>
        <v>12</v>
      </c>
      <c r="C8412" s="34">
        <v>17</v>
      </c>
      <c r="D8412" s="35">
        <v>130.19999999999999</v>
      </c>
      <c r="E8412" s="36">
        <v>137.4</v>
      </c>
      <c r="F8412" s="37">
        <f t="shared" si="528"/>
        <v>267.60000000000002</v>
      </c>
      <c r="G8412" s="38"/>
      <c r="H8412" s="35">
        <v>186.74799999999999</v>
      </c>
      <c r="I8412" s="36">
        <v>137.69900000000001</v>
      </c>
      <c r="J8412" s="37">
        <f t="shared" si="529"/>
        <v>324.447</v>
      </c>
      <c r="K8412" s="38"/>
      <c r="L8412" s="35">
        <v>99.45</v>
      </c>
      <c r="M8412" s="36">
        <v>60.45</v>
      </c>
      <c r="N8412" s="37">
        <f t="shared" si="530"/>
        <v>159.9</v>
      </c>
    </row>
    <row r="8413" spans="1:14" ht="15.6" x14ac:dyDescent="0.3">
      <c r="A8413" s="39">
        <v>43816.333333333336</v>
      </c>
      <c r="B8413" s="29">
        <f t="shared" si="527"/>
        <v>12</v>
      </c>
      <c r="C8413" s="34">
        <v>17</v>
      </c>
      <c r="D8413" s="35">
        <v>143.55000000000001</v>
      </c>
      <c r="E8413" s="36">
        <v>172.35</v>
      </c>
      <c r="F8413" s="37">
        <f t="shared" si="528"/>
        <v>315.89999999999998</v>
      </c>
      <c r="G8413" s="38"/>
      <c r="H8413" s="35">
        <v>195.27</v>
      </c>
      <c r="I8413" s="36">
        <v>153.065</v>
      </c>
      <c r="J8413" s="37">
        <f t="shared" si="529"/>
        <v>348.33500000000004</v>
      </c>
      <c r="K8413" s="38"/>
      <c r="L8413" s="35">
        <v>105.15</v>
      </c>
      <c r="M8413" s="36">
        <v>69.3</v>
      </c>
      <c r="N8413" s="37">
        <f t="shared" si="530"/>
        <v>174.45</v>
      </c>
    </row>
    <row r="8414" spans="1:14" ht="15.6" x14ac:dyDescent="0.3">
      <c r="A8414" s="40">
        <v>43816.375</v>
      </c>
      <c r="B8414" s="29">
        <f t="shared" si="527"/>
        <v>12</v>
      </c>
      <c r="C8414" s="34">
        <v>17</v>
      </c>
      <c r="D8414" s="35">
        <v>190.05</v>
      </c>
      <c r="E8414" s="36">
        <v>210.6</v>
      </c>
      <c r="F8414" s="37">
        <f t="shared" si="528"/>
        <v>400.65</v>
      </c>
      <c r="G8414" s="38"/>
      <c r="H8414" s="35">
        <v>221.79900000000001</v>
      </c>
      <c r="I8414" s="36">
        <v>195.75299999999999</v>
      </c>
      <c r="J8414" s="37">
        <f t="shared" si="529"/>
        <v>417.55200000000002</v>
      </c>
      <c r="K8414" s="38"/>
      <c r="L8414" s="35">
        <v>153</v>
      </c>
      <c r="M8414" s="36">
        <v>144.75</v>
      </c>
      <c r="N8414" s="37">
        <f t="shared" si="530"/>
        <v>297.75</v>
      </c>
    </row>
    <row r="8415" spans="1:14" ht="15.6" x14ac:dyDescent="0.3">
      <c r="A8415" s="39">
        <v>43816.416666666664</v>
      </c>
      <c r="B8415" s="29">
        <f t="shared" si="527"/>
        <v>12</v>
      </c>
      <c r="C8415" s="34">
        <v>17</v>
      </c>
      <c r="D8415" s="35">
        <v>213.45</v>
      </c>
      <c r="E8415" s="36">
        <v>238.35</v>
      </c>
      <c r="F8415" s="37">
        <f t="shared" si="528"/>
        <v>451.79999999999995</v>
      </c>
      <c r="G8415" s="38"/>
      <c r="H8415" s="35">
        <v>232.268</v>
      </c>
      <c r="I8415" s="36">
        <v>220.06899999999999</v>
      </c>
      <c r="J8415" s="37">
        <f t="shared" si="529"/>
        <v>452.33699999999999</v>
      </c>
      <c r="K8415" s="38"/>
      <c r="L8415" s="35">
        <v>174</v>
      </c>
      <c r="M8415" s="36">
        <v>157.94999999999999</v>
      </c>
      <c r="N8415" s="37">
        <f t="shared" si="530"/>
        <v>331.95</v>
      </c>
    </row>
    <row r="8416" spans="1:14" ht="15.6" x14ac:dyDescent="0.3">
      <c r="A8416" s="40">
        <v>43816.458333333336</v>
      </c>
      <c r="B8416" s="29">
        <f t="shared" si="527"/>
        <v>12</v>
      </c>
      <c r="C8416" s="34">
        <v>17</v>
      </c>
      <c r="D8416" s="35">
        <v>228.75</v>
      </c>
      <c r="E8416" s="36">
        <v>281.25</v>
      </c>
      <c r="F8416" s="37">
        <f t="shared" si="528"/>
        <v>510</v>
      </c>
      <c r="G8416" s="38"/>
      <c r="H8416" s="35">
        <v>244.86</v>
      </c>
      <c r="I8416" s="36">
        <v>238.83799999999999</v>
      </c>
      <c r="J8416" s="37">
        <f t="shared" si="529"/>
        <v>483.69799999999998</v>
      </c>
      <c r="K8416" s="38"/>
      <c r="L8416" s="35">
        <v>185.7</v>
      </c>
      <c r="M8416" s="36">
        <v>148.94999999999999</v>
      </c>
      <c r="N8416" s="37">
        <f t="shared" si="530"/>
        <v>334.65</v>
      </c>
    </row>
    <row r="8417" spans="1:14" ht="15.6" x14ac:dyDescent="0.3">
      <c r="A8417" s="39">
        <v>43816.5</v>
      </c>
      <c r="B8417" s="29">
        <f t="shared" si="527"/>
        <v>12</v>
      </c>
      <c r="C8417" s="34">
        <v>17</v>
      </c>
      <c r="D8417" s="35">
        <v>236.55</v>
      </c>
      <c r="E8417" s="36">
        <v>286.5</v>
      </c>
      <c r="F8417" s="37">
        <f t="shared" si="528"/>
        <v>523.04999999999995</v>
      </c>
      <c r="G8417" s="38"/>
      <c r="H8417" s="35">
        <v>244.36699999999999</v>
      </c>
      <c r="I8417" s="36">
        <v>246.64099999999999</v>
      </c>
      <c r="J8417" s="37">
        <f t="shared" si="529"/>
        <v>491.00799999999998</v>
      </c>
      <c r="K8417" s="38"/>
      <c r="L8417" s="35">
        <v>188.25</v>
      </c>
      <c r="M8417" s="36">
        <v>178.5</v>
      </c>
      <c r="N8417" s="37">
        <f t="shared" si="530"/>
        <v>366.75</v>
      </c>
    </row>
    <row r="8418" spans="1:14" ht="15.6" x14ac:dyDescent="0.3">
      <c r="A8418" s="40">
        <v>43816.541666666664</v>
      </c>
      <c r="B8418" s="29">
        <f t="shared" si="527"/>
        <v>12</v>
      </c>
      <c r="C8418" s="34">
        <v>17</v>
      </c>
      <c r="D8418" s="35">
        <v>245.55</v>
      </c>
      <c r="E8418" s="36">
        <v>283.5</v>
      </c>
      <c r="F8418" s="37">
        <f t="shared" si="528"/>
        <v>529.04999999999995</v>
      </c>
      <c r="G8418" s="38"/>
      <c r="H8418" s="35">
        <v>245.46100000000001</v>
      </c>
      <c r="I8418" s="36">
        <v>241.911</v>
      </c>
      <c r="J8418" s="37">
        <f t="shared" si="529"/>
        <v>487.37200000000001</v>
      </c>
      <c r="K8418" s="38"/>
      <c r="L8418" s="35">
        <v>184.05</v>
      </c>
      <c r="M8418" s="36">
        <v>177.9</v>
      </c>
      <c r="N8418" s="37">
        <f t="shared" si="530"/>
        <v>361.95000000000005</v>
      </c>
    </row>
    <row r="8419" spans="1:14" ht="15.6" x14ac:dyDescent="0.3">
      <c r="A8419" s="39">
        <v>43816.583333333336</v>
      </c>
      <c r="B8419" s="29">
        <f t="shared" si="527"/>
        <v>12</v>
      </c>
      <c r="C8419" s="34">
        <v>17</v>
      </c>
      <c r="D8419" s="35">
        <v>256.35000000000002</v>
      </c>
      <c r="E8419" s="36">
        <v>288</v>
      </c>
      <c r="F8419" s="37">
        <f t="shared" si="528"/>
        <v>544.35</v>
      </c>
      <c r="G8419" s="38"/>
      <c r="H8419" s="35">
        <v>250.50899999999999</v>
      </c>
      <c r="I8419" s="36">
        <v>250.35499999999999</v>
      </c>
      <c r="J8419" s="37">
        <f t="shared" si="529"/>
        <v>500.86399999999998</v>
      </c>
      <c r="K8419" s="38"/>
      <c r="L8419" s="35">
        <v>184.2</v>
      </c>
      <c r="M8419" s="36">
        <v>166.65</v>
      </c>
      <c r="N8419" s="37">
        <f t="shared" si="530"/>
        <v>350.85</v>
      </c>
    </row>
    <row r="8420" spans="1:14" ht="15.6" x14ac:dyDescent="0.3">
      <c r="A8420" s="40">
        <v>43816.625</v>
      </c>
      <c r="B8420" s="29">
        <f t="shared" si="527"/>
        <v>12</v>
      </c>
      <c r="C8420" s="34">
        <v>17</v>
      </c>
      <c r="D8420" s="35">
        <v>261</v>
      </c>
      <c r="E8420" s="36">
        <v>279.3</v>
      </c>
      <c r="F8420" s="37">
        <f t="shared" si="528"/>
        <v>540.29999999999995</v>
      </c>
      <c r="G8420" s="38"/>
      <c r="H8420" s="35">
        <v>250.40199999999999</v>
      </c>
      <c r="I8420" s="36">
        <v>246.489</v>
      </c>
      <c r="J8420" s="37">
        <f t="shared" si="529"/>
        <v>496.89099999999996</v>
      </c>
      <c r="K8420" s="38"/>
      <c r="L8420" s="35">
        <v>183.75</v>
      </c>
      <c r="M8420" s="36">
        <v>170.1</v>
      </c>
      <c r="N8420" s="37">
        <f t="shared" si="530"/>
        <v>353.85</v>
      </c>
    </row>
    <row r="8421" spans="1:14" ht="15.6" x14ac:dyDescent="0.3">
      <c r="A8421" s="39">
        <v>43816.666666666664</v>
      </c>
      <c r="B8421" s="29">
        <f t="shared" si="527"/>
        <v>12</v>
      </c>
      <c r="C8421" s="34">
        <v>17</v>
      </c>
      <c r="D8421" s="35">
        <v>249.15</v>
      </c>
      <c r="E8421" s="36">
        <v>277.05</v>
      </c>
      <c r="F8421" s="37">
        <f t="shared" si="528"/>
        <v>526.20000000000005</v>
      </c>
      <c r="G8421" s="38"/>
      <c r="H8421" s="35">
        <v>247.44900000000001</v>
      </c>
      <c r="I8421" s="36">
        <v>245.81800000000001</v>
      </c>
      <c r="J8421" s="37">
        <f t="shared" si="529"/>
        <v>493.26700000000005</v>
      </c>
      <c r="K8421" s="38"/>
      <c r="L8421" s="35">
        <v>181.8</v>
      </c>
      <c r="M8421" s="36">
        <v>172.05</v>
      </c>
      <c r="N8421" s="37">
        <f t="shared" si="530"/>
        <v>353.85</v>
      </c>
    </row>
    <row r="8422" spans="1:14" ht="15.6" x14ac:dyDescent="0.3">
      <c r="A8422" s="40">
        <v>43816.708333333336</v>
      </c>
      <c r="B8422" s="29">
        <f t="shared" si="527"/>
        <v>12</v>
      </c>
      <c r="C8422" s="34">
        <v>17</v>
      </c>
      <c r="D8422" s="35">
        <v>248.1</v>
      </c>
      <c r="E8422" s="36">
        <v>267.75</v>
      </c>
      <c r="F8422" s="37">
        <f t="shared" si="528"/>
        <v>515.85</v>
      </c>
      <c r="G8422" s="38"/>
      <c r="H8422" s="35">
        <v>252.12899999999999</v>
      </c>
      <c r="I8422" s="36">
        <v>239.298</v>
      </c>
      <c r="J8422" s="37">
        <f t="shared" si="529"/>
        <v>491.42700000000002</v>
      </c>
      <c r="K8422" s="38"/>
      <c r="L8422" s="35">
        <v>178.8</v>
      </c>
      <c r="M8422" s="36">
        <v>166.05</v>
      </c>
      <c r="N8422" s="37">
        <f t="shared" si="530"/>
        <v>344.85</v>
      </c>
    </row>
    <row r="8423" spans="1:14" ht="15.6" x14ac:dyDescent="0.3">
      <c r="A8423" s="39">
        <v>43816.75</v>
      </c>
      <c r="B8423" s="29">
        <f t="shared" si="527"/>
        <v>12</v>
      </c>
      <c r="C8423" s="34">
        <v>17</v>
      </c>
      <c r="D8423" s="35">
        <v>242.4</v>
      </c>
      <c r="E8423" s="36">
        <v>257.55</v>
      </c>
      <c r="F8423" s="37">
        <f t="shared" si="528"/>
        <v>499.95000000000005</v>
      </c>
      <c r="G8423" s="38"/>
      <c r="H8423" s="35">
        <v>242.15700000000001</v>
      </c>
      <c r="I8423" s="36">
        <v>235.58600000000001</v>
      </c>
      <c r="J8423" s="37">
        <f t="shared" si="529"/>
        <v>477.74300000000005</v>
      </c>
      <c r="K8423" s="38"/>
      <c r="L8423" s="35">
        <v>169.5</v>
      </c>
      <c r="M8423" s="36">
        <v>159</v>
      </c>
      <c r="N8423" s="37">
        <f t="shared" si="530"/>
        <v>328.5</v>
      </c>
    </row>
    <row r="8424" spans="1:14" ht="15.6" x14ac:dyDescent="0.3">
      <c r="A8424" s="40">
        <v>43816.791666666664</v>
      </c>
      <c r="B8424" s="29">
        <f t="shared" si="527"/>
        <v>12</v>
      </c>
      <c r="C8424" s="34">
        <v>17</v>
      </c>
      <c r="D8424" s="35">
        <v>228.3</v>
      </c>
      <c r="E8424" s="36">
        <v>235.05</v>
      </c>
      <c r="F8424" s="37">
        <f t="shared" si="528"/>
        <v>463.35</v>
      </c>
      <c r="G8424" s="38"/>
      <c r="H8424" s="35">
        <v>225.732</v>
      </c>
      <c r="I8424" s="36">
        <v>219.215</v>
      </c>
      <c r="J8424" s="37">
        <f t="shared" si="529"/>
        <v>444.947</v>
      </c>
      <c r="K8424" s="38"/>
      <c r="L8424" s="35">
        <v>157.19999999999999</v>
      </c>
      <c r="M8424" s="36">
        <v>152.55000000000001</v>
      </c>
      <c r="N8424" s="37">
        <f t="shared" si="530"/>
        <v>309.75</v>
      </c>
    </row>
    <row r="8425" spans="1:14" ht="15.6" x14ac:dyDescent="0.3">
      <c r="A8425" s="39">
        <v>43816.833333333336</v>
      </c>
      <c r="B8425" s="29">
        <f t="shared" si="527"/>
        <v>12</v>
      </c>
      <c r="C8425" s="34">
        <v>17</v>
      </c>
      <c r="D8425" s="35">
        <v>221.85</v>
      </c>
      <c r="E8425" s="36">
        <v>200.7</v>
      </c>
      <c r="F8425" s="37">
        <f t="shared" si="528"/>
        <v>422.54999999999995</v>
      </c>
      <c r="G8425" s="38"/>
      <c r="H8425" s="35">
        <v>193.19900000000001</v>
      </c>
      <c r="I8425" s="36">
        <v>197.34299999999999</v>
      </c>
      <c r="J8425" s="37">
        <f t="shared" si="529"/>
        <v>390.54200000000003</v>
      </c>
      <c r="K8425" s="38"/>
      <c r="L8425" s="35">
        <v>124.35</v>
      </c>
      <c r="M8425" s="36">
        <v>94.2</v>
      </c>
      <c r="N8425" s="37">
        <f t="shared" si="530"/>
        <v>218.55</v>
      </c>
    </row>
    <row r="8426" spans="1:14" ht="15.6" x14ac:dyDescent="0.3">
      <c r="A8426" s="40">
        <v>43816.875</v>
      </c>
      <c r="B8426" s="29">
        <f t="shared" si="527"/>
        <v>12</v>
      </c>
      <c r="C8426" s="34">
        <v>17</v>
      </c>
      <c r="D8426" s="35">
        <v>218.4</v>
      </c>
      <c r="E8426" s="36">
        <v>187.05</v>
      </c>
      <c r="F8426" s="37">
        <f t="shared" si="528"/>
        <v>405.45000000000005</v>
      </c>
      <c r="G8426" s="38"/>
      <c r="H8426" s="35">
        <v>181.46799999999999</v>
      </c>
      <c r="I8426" s="36">
        <v>185.565</v>
      </c>
      <c r="J8426" s="37">
        <f t="shared" si="529"/>
        <v>367.03300000000002</v>
      </c>
      <c r="K8426" s="38"/>
      <c r="L8426" s="35">
        <v>116.1</v>
      </c>
      <c r="M8426" s="36">
        <v>85.05</v>
      </c>
      <c r="N8426" s="37">
        <f t="shared" si="530"/>
        <v>201.14999999999998</v>
      </c>
    </row>
    <row r="8427" spans="1:14" ht="15.6" x14ac:dyDescent="0.3">
      <c r="A8427" s="39">
        <v>43816.916666666664</v>
      </c>
      <c r="B8427" s="29">
        <f t="shared" si="527"/>
        <v>12</v>
      </c>
      <c r="C8427" s="34">
        <v>17</v>
      </c>
      <c r="D8427" s="35">
        <v>212.85</v>
      </c>
      <c r="E8427" s="36">
        <v>181.2</v>
      </c>
      <c r="F8427" s="37">
        <f t="shared" si="528"/>
        <v>394.04999999999995</v>
      </c>
      <c r="G8427" s="38"/>
      <c r="H8427" s="35">
        <v>181.40799999999999</v>
      </c>
      <c r="I8427" s="36">
        <v>183.87200000000001</v>
      </c>
      <c r="J8427" s="37">
        <f t="shared" si="529"/>
        <v>365.28</v>
      </c>
      <c r="K8427" s="38"/>
      <c r="L8427" s="35">
        <v>116.25</v>
      </c>
      <c r="M8427" s="36">
        <v>81</v>
      </c>
      <c r="N8427" s="37">
        <f t="shared" si="530"/>
        <v>197.25</v>
      </c>
    </row>
    <row r="8428" spans="1:14" ht="15.6" x14ac:dyDescent="0.3">
      <c r="A8428" s="40">
        <v>43816.958333333336</v>
      </c>
      <c r="B8428" s="29">
        <f t="shared" si="527"/>
        <v>12</v>
      </c>
      <c r="C8428" s="34">
        <v>17</v>
      </c>
      <c r="D8428" s="35">
        <v>188.25</v>
      </c>
      <c r="E8428" s="36">
        <v>155.85</v>
      </c>
      <c r="F8428" s="37">
        <f t="shared" si="528"/>
        <v>344.1</v>
      </c>
      <c r="G8428" s="38"/>
      <c r="H8428" s="35">
        <v>177.404</v>
      </c>
      <c r="I8428" s="36">
        <v>174.40600000000001</v>
      </c>
      <c r="J8428" s="37">
        <f t="shared" si="529"/>
        <v>351.81</v>
      </c>
      <c r="K8428" s="38"/>
      <c r="L8428" s="35">
        <v>111.45</v>
      </c>
      <c r="M8428" s="36">
        <v>75.75</v>
      </c>
      <c r="N8428" s="37">
        <f t="shared" si="530"/>
        <v>187.2</v>
      </c>
    </row>
    <row r="8429" spans="1:14" ht="15.6" x14ac:dyDescent="0.3">
      <c r="A8429" s="39">
        <v>43816</v>
      </c>
      <c r="B8429" s="29">
        <f t="shared" si="527"/>
        <v>12</v>
      </c>
      <c r="C8429" s="34">
        <v>17</v>
      </c>
      <c r="D8429" s="35">
        <v>179.7</v>
      </c>
      <c r="E8429" s="36">
        <v>151.35</v>
      </c>
      <c r="F8429" s="37">
        <f t="shared" si="528"/>
        <v>331.04999999999995</v>
      </c>
      <c r="G8429" s="38"/>
      <c r="H8429" s="35">
        <v>174.69</v>
      </c>
      <c r="I8429" s="36">
        <v>172.09299999999999</v>
      </c>
      <c r="J8429" s="37">
        <f t="shared" si="529"/>
        <v>346.78300000000002</v>
      </c>
      <c r="K8429" s="38"/>
      <c r="L8429" s="35">
        <v>105.75</v>
      </c>
      <c r="M8429" s="36">
        <v>71.099999999999994</v>
      </c>
      <c r="N8429" s="37">
        <f t="shared" si="530"/>
        <v>176.85</v>
      </c>
    </row>
    <row r="8430" spans="1:14" ht="15.6" x14ac:dyDescent="0.3">
      <c r="A8430" s="40">
        <v>43817.041666666664</v>
      </c>
      <c r="B8430" s="29">
        <f t="shared" si="527"/>
        <v>12</v>
      </c>
      <c r="C8430" s="34">
        <v>18</v>
      </c>
      <c r="D8430" s="35">
        <v>154.35</v>
      </c>
      <c r="E8430" s="36">
        <v>145.80000000000001</v>
      </c>
      <c r="F8430" s="37">
        <f t="shared" si="528"/>
        <v>300.14999999999998</v>
      </c>
      <c r="G8430" s="38"/>
      <c r="H8430" s="35">
        <v>169.13300000000001</v>
      </c>
      <c r="I8430" s="36">
        <v>144.607</v>
      </c>
      <c r="J8430" s="37">
        <f t="shared" si="529"/>
        <v>313.74</v>
      </c>
      <c r="K8430" s="38"/>
      <c r="L8430" s="35">
        <v>96.45</v>
      </c>
      <c r="M8430" s="36">
        <v>63.15</v>
      </c>
      <c r="N8430" s="37">
        <f t="shared" si="530"/>
        <v>159.6</v>
      </c>
    </row>
    <row r="8431" spans="1:14" ht="15.6" x14ac:dyDescent="0.3">
      <c r="A8431" s="39">
        <v>43817.083333333336</v>
      </c>
      <c r="B8431" s="29">
        <f t="shared" si="527"/>
        <v>12</v>
      </c>
      <c r="C8431" s="34">
        <v>18</v>
      </c>
      <c r="D8431" s="35">
        <v>141.9</v>
      </c>
      <c r="E8431" s="36">
        <v>128.69999999999999</v>
      </c>
      <c r="F8431" s="37">
        <f t="shared" si="528"/>
        <v>270.60000000000002</v>
      </c>
      <c r="G8431" s="38"/>
      <c r="H8431" s="35">
        <v>158.11000000000001</v>
      </c>
      <c r="I8431" s="36">
        <v>128.696</v>
      </c>
      <c r="J8431" s="37">
        <f t="shared" si="529"/>
        <v>286.80600000000004</v>
      </c>
      <c r="K8431" s="38"/>
      <c r="L8431" s="35">
        <v>92.4</v>
      </c>
      <c r="M8431" s="36">
        <v>63.3</v>
      </c>
      <c r="N8431" s="37">
        <f t="shared" si="530"/>
        <v>155.69999999999999</v>
      </c>
    </row>
    <row r="8432" spans="1:14" ht="15.6" x14ac:dyDescent="0.3">
      <c r="A8432" s="40">
        <v>43817.125</v>
      </c>
      <c r="B8432" s="29">
        <f t="shared" si="527"/>
        <v>12</v>
      </c>
      <c r="C8432" s="34">
        <v>18</v>
      </c>
      <c r="D8432" s="35">
        <v>133.35</v>
      </c>
      <c r="E8432" s="36">
        <v>155.69999999999999</v>
      </c>
      <c r="F8432" s="37">
        <f t="shared" si="528"/>
        <v>289.04999999999995</v>
      </c>
      <c r="G8432" s="38"/>
      <c r="H8432" s="35">
        <v>151.149</v>
      </c>
      <c r="I8432" s="36">
        <v>128.23699999999999</v>
      </c>
      <c r="J8432" s="37">
        <f t="shared" si="529"/>
        <v>279.38599999999997</v>
      </c>
      <c r="K8432" s="38"/>
      <c r="L8432" s="35">
        <v>88.35</v>
      </c>
      <c r="M8432" s="36">
        <v>63.3</v>
      </c>
      <c r="N8432" s="37">
        <f t="shared" si="530"/>
        <v>151.64999999999998</v>
      </c>
    </row>
    <row r="8433" spans="1:14" ht="15.6" x14ac:dyDescent="0.3">
      <c r="A8433" s="39">
        <v>43817.166666666664</v>
      </c>
      <c r="B8433" s="29">
        <f t="shared" si="527"/>
        <v>12</v>
      </c>
      <c r="C8433" s="34">
        <v>18</v>
      </c>
      <c r="D8433" s="35">
        <v>132.15</v>
      </c>
      <c r="E8433" s="36">
        <v>192.75</v>
      </c>
      <c r="F8433" s="37">
        <f t="shared" si="528"/>
        <v>324.89999999999998</v>
      </c>
      <c r="G8433" s="38"/>
      <c r="H8433" s="35">
        <v>154.375</v>
      </c>
      <c r="I8433" s="36">
        <v>128.16</v>
      </c>
      <c r="J8433" s="37">
        <f t="shared" si="529"/>
        <v>282.53499999999997</v>
      </c>
      <c r="K8433" s="38"/>
      <c r="L8433" s="35">
        <v>88.8</v>
      </c>
      <c r="M8433" s="36">
        <v>64.2</v>
      </c>
      <c r="N8433" s="37">
        <f t="shared" si="530"/>
        <v>153</v>
      </c>
    </row>
    <row r="8434" spans="1:14" ht="15.6" x14ac:dyDescent="0.3">
      <c r="A8434" s="40">
        <v>43817.208333333336</v>
      </c>
      <c r="B8434" s="29">
        <f t="shared" si="527"/>
        <v>12</v>
      </c>
      <c r="C8434" s="34">
        <v>18</v>
      </c>
      <c r="D8434" s="35">
        <v>135.75</v>
      </c>
      <c r="E8434" s="36">
        <v>190.95</v>
      </c>
      <c r="F8434" s="37">
        <f t="shared" si="528"/>
        <v>326.7</v>
      </c>
      <c r="G8434" s="38"/>
      <c r="H8434" s="35">
        <v>155.012</v>
      </c>
      <c r="I8434" s="36">
        <v>129.54599999999999</v>
      </c>
      <c r="J8434" s="37">
        <f t="shared" si="529"/>
        <v>284.55799999999999</v>
      </c>
      <c r="K8434" s="38"/>
      <c r="L8434" s="35">
        <v>89.1</v>
      </c>
      <c r="M8434" s="36">
        <v>62.4</v>
      </c>
      <c r="N8434" s="37">
        <f t="shared" si="530"/>
        <v>151.5</v>
      </c>
    </row>
    <row r="8435" spans="1:14" ht="15.6" x14ac:dyDescent="0.3">
      <c r="A8435" s="39">
        <v>43817.25</v>
      </c>
      <c r="B8435" s="29">
        <f t="shared" si="527"/>
        <v>12</v>
      </c>
      <c r="C8435" s="34">
        <v>18</v>
      </c>
      <c r="D8435" s="35">
        <v>133.05000000000001</v>
      </c>
      <c r="E8435" s="36">
        <v>193.5</v>
      </c>
      <c r="F8435" s="37">
        <f t="shared" si="528"/>
        <v>326.55</v>
      </c>
      <c r="G8435" s="38"/>
      <c r="H8435" s="35">
        <v>162.65799999999999</v>
      </c>
      <c r="I8435" s="36">
        <v>131.06399999999999</v>
      </c>
      <c r="J8435" s="37">
        <f t="shared" si="529"/>
        <v>293.72199999999998</v>
      </c>
      <c r="K8435" s="38"/>
      <c r="L8435" s="35">
        <v>88.8</v>
      </c>
      <c r="M8435" s="36">
        <v>62.4</v>
      </c>
      <c r="N8435" s="37">
        <f t="shared" si="530"/>
        <v>151.19999999999999</v>
      </c>
    </row>
    <row r="8436" spans="1:14" ht="15.6" x14ac:dyDescent="0.3">
      <c r="A8436" s="40">
        <v>43817.291666666664</v>
      </c>
      <c r="B8436" s="29">
        <f t="shared" si="527"/>
        <v>12</v>
      </c>
      <c r="C8436" s="34">
        <v>18</v>
      </c>
      <c r="D8436" s="35">
        <v>137.55000000000001</v>
      </c>
      <c r="E8436" s="36">
        <v>210.45</v>
      </c>
      <c r="F8436" s="37">
        <f t="shared" si="528"/>
        <v>348</v>
      </c>
      <c r="G8436" s="38"/>
      <c r="H8436" s="35">
        <v>186.12899999999999</v>
      </c>
      <c r="I8436" s="36">
        <v>143.33699999999999</v>
      </c>
      <c r="J8436" s="37">
        <f t="shared" si="529"/>
        <v>329.46600000000001</v>
      </c>
      <c r="K8436" s="38"/>
      <c r="L8436" s="35">
        <v>93</v>
      </c>
      <c r="M8436" s="36">
        <v>63.75</v>
      </c>
      <c r="N8436" s="37">
        <f t="shared" si="530"/>
        <v>156.75</v>
      </c>
    </row>
    <row r="8437" spans="1:14" ht="15.6" x14ac:dyDescent="0.3">
      <c r="A8437" s="39">
        <v>43817.333333333336</v>
      </c>
      <c r="B8437" s="29">
        <f t="shared" si="527"/>
        <v>12</v>
      </c>
      <c r="C8437" s="34">
        <v>18</v>
      </c>
      <c r="D8437" s="35">
        <v>142.19999999999999</v>
      </c>
      <c r="E8437" s="36">
        <v>234.15</v>
      </c>
      <c r="F8437" s="37">
        <f t="shared" si="528"/>
        <v>376.35</v>
      </c>
      <c r="G8437" s="38"/>
      <c r="H8437" s="35">
        <v>187.68799999999999</v>
      </c>
      <c r="I8437" s="36">
        <v>155.10900000000001</v>
      </c>
      <c r="J8437" s="37">
        <f t="shared" si="529"/>
        <v>342.79700000000003</v>
      </c>
      <c r="K8437" s="38"/>
      <c r="L8437" s="35">
        <v>97.8</v>
      </c>
      <c r="M8437" s="36">
        <v>72</v>
      </c>
      <c r="N8437" s="37">
        <f t="shared" si="530"/>
        <v>169.8</v>
      </c>
    </row>
    <row r="8438" spans="1:14" ht="15.6" x14ac:dyDescent="0.3">
      <c r="A8438" s="40">
        <v>43817.375</v>
      </c>
      <c r="B8438" s="29">
        <f t="shared" si="527"/>
        <v>12</v>
      </c>
      <c r="C8438" s="34">
        <v>18</v>
      </c>
      <c r="D8438" s="35">
        <v>183</v>
      </c>
      <c r="E8438" s="36">
        <v>239.1</v>
      </c>
      <c r="F8438" s="37">
        <f t="shared" si="528"/>
        <v>422.1</v>
      </c>
      <c r="G8438" s="38"/>
      <c r="H8438" s="35">
        <v>218.52500000000001</v>
      </c>
      <c r="I8438" s="36">
        <v>195.97399999999999</v>
      </c>
      <c r="J8438" s="37">
        <f t="shared" si="529"/>
        <v>414.49900000000002</v>
      </c>
      <c r="K8438" s="38"/>
      <c r="L8438" s="35">
        <v>145.94999999999999</v>
      </c>
      <c r="M8438" s="36">
        <v>134.4</v>
      </c>
      <c r="N8438" s="37">
        <f t="shared" si="530"/>
        <v>280.35000000000002</v>
      </c>
    </row>
    <row r="8439" spans="1:14" ht="15.6" x14ac:dyDescent="0.3">
      <c r="A8439" s="39">
        <v>43817.416666666664</v>
      </c>
      <c r="B8439" s="29">
        <f t="shared" si="527"/>
        <v>12</v>
      </c>
      <c r="C8439" s="34">
        <v>18</v>
      </c>
      <c r="D8439" s="35">
        <v>213.3</v>
      </c>
      <c r="E8439" s="36">
        <v>267.89999999999998</v>
      </c>
      <c r="F8439" s="37">
        <f t="shared" si="528"/>
        <v>481.2</v>
      </c>
      <c r="G8439" s="38"/>
      <c r="H8439" s="35">
        <v>231.482</v>
      </c>
      <c r="I8439" s="36">
        <v>221.78299999999999</v>
      </c>
      <c r="J8439" s="37">
        <f t="shared" si="529"/>
        <v>453.26499999999999</v>
      </c>
      <c r="K8439" s="38"/>
      <c r="L8439" s="35">
        <v>166.2</v>
      </c>
      <c r="M8439" s="36">
        <v>141.6</v>
      </c>
      <c r="N8439" s="37">
        <f t="shared" si="530"/>
        <v>307.79999999999995</v>
      </c>
    </row>
    <row r="8440" spans="1:14" ht="15.6" x14ac:dyDescent="0.3">
      <c r="A8440" s="40">
        <v>43817.458333333336</v>
      </c>
      <c r="B8440" s="29">
        <f t="shared" si="527"/>
        <v>12</v>
      </c>
      <c r="C8440" s="34">
        <v>18</v>
      </c>
      <c r="D8440" s="35">
        <v>227.55</v>
      </c>
      <c r="E8440" s="36">
        <v>338.7</v>
      </c>
      <c r="F8440" s="37">
        <f t="shared" si="528"/>
        <v>566.25</v>
      </c>
      <c r="G8440" s="38"/>
      <c r="H8440" s="35">
        <v>249.40299999999999</v>
      </c>
      <c r="I8440" s="36">
        <v>239.239</v>
      </c>
      <c r="J8440" s="37">
        <f t="shared" si="529"/>
        <v>488.642</v>
      </c>
      <c r="K8440" s="38"/>
      <c r="L8440" s="35">
        <v>183</v>
      </c>
      <c r="M8440" s="36">
        <v>136.80000000000001</v>
      </c>
      <c r="N8440" s="37">
        <f t="shared" si="530"/>
        <v>319.8</v>
      </c>
    </row>
    <row r="8441" spans="1:14" ht="15.6" x14ac:dyDescent="0.3">
      <c r="A8441" s="39">
        <v>43817.5</v>
      </c>
      <c r="B8441" s="29">
        <f t="shared" si="527"/>
        <v>12</v>
      </c>
      <c r="C8441" s="34">
        <v>18</v>
      </c>
      <c r="D8441" s="35">
        <v>249.9</v>
      </c>
      <c r="E8441" s="36">
        <v>343.5</v>
      </c>
      <c r="F8441" s="37">
        <f t="shared" si="528"/>
        <v>593.4</v>
      </c>
      <c r="G8441" s="38"/>
      <c r="H8441" s="35">
        <v>246.98</v>
      </c>
      <c r="I8441" s="36">
        <v>243.001</v>
      </c>
      <c r="J8441" s="37">
        <f t="shared" si="529"/>
        <v>489.98099999999999</v>
      </c>
      <c r="K8441" s="38"/>
      <c r="L8441" s="35">
        <v>186.6</v>
      </c>
      <c r="M8441" s="36">
        <v>150.75</v>
      </c>
      <c r="N8441" s="37">
        <f t="shared" si="530"/>
        <v>337.35</v>
      </c>
    </row>
    <row r="8442" spans="1:14" ht="15.6" x14ac:dyDescent="0.3">
      <c r="A8442" s="40">
        <v>43817.541666666664</v>
      </c>
      <c r="B8442" s="29">
        <f t="shared" si="527"/>
        <v>12</v>
      </c>
      <c r="C8442" s="34">
        <v>18</v>
      </c>
      <c r="D8442" s="35">
        <v>266.85000000000002</v>
      </c>
      <c r="E8442" s="36">
        <v>285</v>
      </c>
      <c r="F8442" s="37">
        <f t="shared" si="528"/>
        <v>551.85</v>
      </c>
      <c r="G8442" s="38"/>
      <c r="H8442" s="35">
        <v>244.86</v>
      </c>
      <c r="I8442" s="36">
        <v>246.79400000000001</v>
      </c>
      <c r="J8442" s="37">
        <f t="shared" si="529"/>
        <v>491.654</v>
      </c>
      <c r="K8442" s="38"/>
      <c r="L8442" s="35">
        <v>184.35</v>
      </c>
      <c r="M8442" s="36">
        <v>159.9</v>
      </c>
      <c r="N8442" s="37">
        <f t="shared" si="530"/>
        <v>344.25</v>
      </c>
    </row>
    <row r="8443" spans="1:14" ht="15.6" x14ac:dyDescent="0.3">
      <c r="A8443" s="39">
        <v>43817.583333333336</v>
      </c>
      <c r="B8443" s="29">
        <f t="shared" si="527"/>
        <v>12</v>
      </c>
      <c r="C8443" s="34">
        <v>18</v>
      </c>
      <c r="D8443" s="35">
        <v>268.5</v>
      </c>
      <c r="E8443" s="36">
        <v>334.05</v>
      </c>
      <c r="F8443" s="37">
        <f t="shared" si="528"/>
        <v>602.54999999999995</v>
      </c>
      <c r="G8443" s="38"/>
      <c r="H8443" s="35">
        <v>247.53</v>
      </c>
      <c r="I8443" s="36">
        <v>249.44499999999999</v>
      </c>
      <c r="J8443" s="37">
        <f t="shared" si="529"/>
        <v>496.97500000000002</v>
      </c>
      <c r="K8443" s="38"/>
      <c r="L8443" s="35">
        <v>178.2</v>
      </c>
      <c r="M8443" s="36">
        <v>140.55000000000001</v>
      </c>
      <c r="N8443" s="37">
        <f t="shared" si="530"/>
        <v>318.75</v>
      </c>
    </row>
    <row r="8444" spans="1:14" ht="15.6" x14ac:dyDescent="0.3">
      <c r="A8444" s="40">
        <v>43817.625</v>
      </c>
      <c r="B8444" s="29">
        <f t="shared" si="527"/>
        <v>12</v>
      </c>
      <c r="C8444" s="34">
        <v>18</v>
      </c>
      <c r="D8444" s="35">
        <v>264.14999999999998</v>
      </c>
      <c r="E8444" s="36">
        <v>314.39999999999998</v>
      </c>
      <c r="F8444" s="37">
        <f t="shared" si="528"/>
        <v>578.54999999999995</v>
      </c>
      <c r="G8444" s="38"/>
      <c r="H8444" s="35">
        <v>254.94900000000001</v>
      </c>
      <c r="I8444" s="36">
        <v>246.91399999999999</v>
      </c>
      <c r="J8444" s="37">
        <f t="shared" si="529"/>
        <v>501.863</v>
      </c>
      <c r="K8444" s="38"/>
      <c r="L8444" s="35">
        <v>181.35</v>
      </c>
      <c r="M8444" s="36">
        <v>172.5</v>
      </c>
      <c r="N8444" s="37">
        <f t="shared" si="530"/>
        <v>353.85</v>
      </c>
    </row>
    <row r="8445" spans="1:14" ht="15.6" x14ac:dyDescent="0.3">
      <c r="A8445" s="39">
        <v>43817.666666666664</v>
      </c>
      <c r="B8445" s="29">
        <f t="shared" si="527"/>
        <v>12</v>
      </c>
      <c r="C8445" s="34">
        <v>18</v>
      </c>
      <c r="D8445" s="35">
        <v>265.05</v>
      </c>
      <c r="E8445" s="36">
        <v>287.10000000000002</v>
      </c>
      <c r="F8445" s="37">
        <f t="shared" si="528"/>
        <v>552.15000000000009</v>
      </c>
      <c r="G8445" s="38"/>
      <c r="H8445" s="35">
        <v>251.047</v>
      </c>
      <c r="I8445" s="36">
        <v>245.69499999999999</v>
      </c>
      <c r="J8445" s="37">
        <f t="shared" si="529"/>
        <v>496.74199999999996</v>
      </c>
      <c r="K8445" s="38"/>
      <c r="L8445" s="35">
        <v>181.95</v>
      </c>
      <c r="M8445" s="36">
        <v>150.75</v>
      </c>
      <c r="N8445" s="37">
        <f t="shared" si="530"/>
        <v>332.7</v>
      </c>
    </row>
    <row r="8446" spans="1:14" ht="15.6" x14ac:dyDescent="0.3">
      <c r="A8446" s="40">
        <v>43817.708333333336</v>
      </c>
      <c r="B8446" s="29">
        <f t="shared" si="527"/>
        <v>12</v>
      </c>
      <c r="C8446" s="34">
        <v>18</v>
      </c>
      <c r="D8446" s="35">
        <v>257.85000000000002</v>
      </c>
      <c r="E8446" s="36">
        <v>331.05</v>
      </c>
      <c r="F8446" s="37">
        <f t="shared" si="528"/>
        <v>588.90000000000009</v>
      </c>
      <c r="G8446" s="38"/>
      <c r="H8446" s="35">
        <v>245.21899999999999</v>
      </c>
      <c r="I8446" s="36">
        <v>241.654</v>
      </c>
      <c r="J8446" s="37">
        <f t="shared" si="529"/>
        <v>486.87299999999999</v>
      </c>
      <c r="K8446" s="38"/>
      <c r="L8446" s="35">
        <v>179.55</v>
      </c>
      <c r="M8446" s="36">
        <v>161.55000000000001</v>
      </c>
      <c r="N8446" s="37">
        <f t="shared" si="530"/>
        <v>341.1</v>
      </c>
    </row>
    <row r="8447" spans="1:14" ht="15.6" x14ac:dyDescent="0.3">
      <c r="A8447" s="39">
        <v>43817.75</v>
      </c>
      <c r="B8447" s="29">
        <f t="shared" si="527"/>
        <v>12</v>
      </c>
      <c r="C8447" s="34">
        <v>18</v>
      </c>
      <c r="D8447" s="35">
        <v>255.15</v>
      </c>
      <c r="E8447" s="36">
        <v>312.14999999999998</v>
      </c>
      <c r="F8447" s="37">
        <f t="shared" si="528"/>
        <v>567.29999999999995</v>
      </c>
      <c r="G8447" s="38"/>
      <c r="H8447" s="35">
        <v>236.95599999999999</v>
      </c>
      <c r="I8447" s="36">
        <v>234.23</v>
      </c>
      <c r="J8447" s="37">
        <f t="shared" si="529"/>
        <v>471.18599999999998</v>
      </c>
      <c r="K8447" s="38"/>
      <c r="L8447" s="35">
        <v>175.05</v>
      </c>
      <c r="M8447" s="36">
        <v>142.65</v>
      </c>
      <c r="N8447" s="37">
        <f t="shared" si="530"/>
        <v>317.70000000000005</v>
      </c>
    </row>
    <row r="8448" spans="1:14" ht="15.6" x14ac:dyDescent="0.3">
      <c r="A8448" s="40">
        <v>43817.791666666664</v>
      </c>
      <c r="B8448" s="29">
        <f t="shared" si="527"/>
        <v>12</v>
      </c>
      <c r="C8448" s="34">
        <v>18</v>
      </c>
      <c r="D8448" s="35">
        <v>246</v>
      </c>
      <c r="E8448" s="36">
        <v>248.55</v>
      </c>
      <c r="F8448" s="37">
        <f t="shared" si="528"/>
        <v>494.55</v>
      </c>
      <c r="G8448" s="38"/>
      <c r="H8448" s="35">
        <v>222.423</v>
      </c>
      <c r="I8448" s="36">
        <v>217.2</v>
      </c>
      <c r="J8448" s="37">
        <f t="shared" si="529"/>
        <v>439.62299999999999</v>
      </c>
      <c r="K8448" s="38"/>
      <c r="L8448" s="35">
        <v>159.6</v>
      </c>
      <c r="M8448" s="36">
        <v>156.30000000000001</v>
      </c>
      <c r="N8448" s="37">
        <f t="shared" si="530"/>
        <v>315.89999999999998</v>
      </c>
    </row>
    <row r="8449" spans="1:14" ht="15.6" x14ac:dyDescent="0.3">
      <c r="A8449" s="39">
        <v>43817.833333333336</v>
      </c>
      <c r="B8449" s="29">
        <f t="shared" si="527"/>
        <v>12</v>
      </c>
      <c r="C8449" s="34">
        <v>18</v>
      </c>
      <c r="D8449" s="35">
        <v>227.85</v>
      </c>
      <c r="E8449" s="36">
        <v>262.64999999999998</v>
      </c>
      <c r="F8449" s="37">
        <f t="shared" si="528"/>
        <v>490.5</v>
      </c>
      <c r="G8449" s="38"/>
      <c r="H8449" s="35">
        <v>180.77799999999999</v>
      </c>
      <c r="I8449" s="36">
        <v>197.995</v>
      </c>
      <c r="J8449" s="37">
        <f t="shared" si="529"/>
        <v>378.77300000000002</v>
      </c>
      <c r="K8449" s="38"/>
      <c r="L8449" s="35">
        <v>123.75</v>
      </c>
      <c r="M8449" s="36">
        <v>89.25</v>
      </c>
      <c r="N8449" s="37">
        <f t="shared" si="530"/>
        <v>213</v>
      </c>
    </row>
    <row r="8450" spans="1:14" ht="15.6" x14ac:dyDescent="0.3">
      <c r="A8450" s="40">
        <v>43817.875</v>
      </c>
      <c r="B8450" s="29">
        <f t="shared" si="527"/>
        <v>12</v>
      </c>
      <c r="C8450" s="34">
        <v>18</v>
      </c>
      <c r="D8450" s="35">
        <v>224.7</v>
      </c>
      <c r="E8450" s="36">
        <v>236.7</v>
      </c>
      <c r="F8450" s="37">
        <f t="shared" si="528"/>
        <v>461.4</v>
      </c>
      <c r="G8450" s="38"/>
      <c r="H8450" s="35">
        <v>180.06100000000001</v>
      </c>
      <c r="I8450" s="36">
        <v>183.33099999999999</v>
      </c>
      <c r="J8450" s="37">
        <f t="shared" si="529"/>
        <v>363.392</v>
      </c>
      <c r="K8450" s="38"/>
      <c r="L8450" s="35">
        <v>115.95</v>
      </c>
      <c r="M8450" s="36">
        <v>80.25</v>
      </c>
      <c r="N8450" s="37">
        <f t="shared" si="530"/>
        <v>196.2</v>
      </c>
    </row>
    <row r="8451" spans="1:14" ht="15.6" x14ac:dyDescent="0.3">
      <c r="A8451" s="39">
        <v>43817.916666666664</v>
      </c>
      <c r="B8451" s="29">
        <f t="shared" si="527"/>
        <v>12</v>
      </c>
      <c r="C8451" s="34">
        <v>18</v>
      </c>
      <c r="D8451" s="35">
        <v>220.2</v>
      </c>
      <c r="E8451" s="36">
        <v>199.35</v>
      </c>
      <c r="F8451" s="37">
        <f t="shared" si="528"/>
        <v>419.54999999999995</v>
      </c>
      <c r="G8451" s="38"/>
      <c r="H8451" s="35">
        <v>181.86099999999999</v>
      </c>
      <c r="I8451" s="36">
        <v>184.35599999999999</v>
      </c>
      <c r="J8451" s="37">
        <f t="shared" si="529"/>
        <v>366.21699999999998</v>
      </c>
      <c r="K8451" s="38"/>
      <c r="L8451" s="35">
        <v>113.85</v>
      </c>
      <c r="M8451" s="36">
        <v>81.3</v>
      </c>
      <c r="N8451" s="37">
        <f t="shared" si="530"/>
        <v>195.14999999999998</v>
      </c>
    </row>
    <row r="8452" spans="1:14" ht="15.6" x14ac:dyDescent="0.3">
      <c r="A8452" s="40">
        <v>43817.958333333336</v>
      </c>
      <c r="B8452" s="29">
        <f t="shared" si="527"/>
        <v>12</v>
      </c>
      <c r="C8452" s="34">
        <v>18</v>
      </c>
      <c r="D8452" s="35">
        <v>189.75</v>
      </c>
      <c r="E8452" s="36">
        <v>227.4</v>
      </c>
      <c r="F8452" s="37">
        <f t="shared" si="528"/>
        <v>417.15</v>
      </c>
      <c r="G8452" s="38"/>
      <c r="H8452" s="35">
        <v>178.113</v>
      </c>
      <c r="I8452" s="36">
        <v>173.196</v>
      </c>
      <c r="J8452" s="37">
        <f t="shared" si="529"/>
        <v>351.30899999999997</v>
      </c>
      <c r="K8452" s="38"/>
      <c r="L8452" s="35">
        <v>110.85</v>
      </c>
      <c r="M8452" s="36">
        <v>73.95</v>
      </c>
      <c r="N8452" s="37">
        <f t="shared" si="530"/>
        <v>184.8</v>
      </c>
    </row>
    <row r="8453" spans="1:14" ht="15.6" x14ac:dyDescent="0.3">
      <c r="A8453" s="39">
        <v>43817</v>
      </c>
      <c r="B8453" s="29">
        <f t="shared" si="527"/>
        <v>12</v>
      </c>
      <c r="C8453" s="34">
        <v>18</v>
      </c>
      <c r="D8453" s="35">
        <v>169.5</v>
      </c>
      <c r="E8453" s="36">
        <v>188.1</v>
      </c>
      <c r="F8453" s="37">
        <f t="shared" si="528"/>
        <v>357.6</v>
      </c>
      <c r="G8453" s="38"/>
      <c r="H8453" s="35">
        <v>172.50399999999999</v>
      </c>
      <c r="I8453" s="36">
        <v>176.16499999999999</v>
      </c>
      <c r="J8453" s="37">
        <f t="shared" si="529"/>
        <v>348.66899999999998</v>
      </c>
      <c r="K8453" s="38"/>
      <c r="L8453" s="35">
        <v>112.05</v>
      </c>
      <c r="M8453" s="36">
        <v>73.05</v>
      </c>
      <c r="N8453" s="37">
        <f t="shared" si="530"/>
        <v>185.1</v>
      </c>
    </row>
    <row r="8454" spans="1:14" ht="15.6" x14ac:dyDescent="0.3">
      <c r="A8454" s="40">
        <v>43818.041666666664</v>
      </c>
      <c r="B8454" s="29">
        <f t="shared" si="527"/>
        <v>12</v>
      </c>
      <c r="C8454" s="34">
        <v>19</v>
      </c>
      <c r="D8454" s="35">
        <v>160.35</v>
      </c>
      <c r="E8454" s="36">
        <v>150.15</v>
      </c>
      <c r="F8454" s="37">
        <f t="shared" si="528"/>
        <v>310.5</v>
      </c>
      <c r="G8454" s="38"/>
      <c r="H8454" s="35">
        <v>168.703</v>
      </c>
      <c r="I8454" s="36">
        <v>150.27500000000001</v>
      </c>
      <c r="J8454" s="37">
        <f t="shared" si="529"/>
        <v>318.97800000000001</v>
      </c>
      <c r="K8454" s="38"/>
      <c r="L8454" s="35">
        <v>99</v>
      </c>
      <c r="M8454" s="36">
        <v>66</v>
      </c>
      <c r="N8454" s="37">
        <f t="shared" si="530"/>
        <v>165</v>
      </c>
    </row>
    <row r="8455" spans="1:14" ht="15.6" x14ac:dyDescent="0.3">
      <c r="A8455" s="39">
        <v>43818.083333333336</v>
      </c>
      <c r="B8455" s="29">
        <f t="shared" si="527"/>
        <v>12</v>
      </c>
      <c r="C8455" s="34">
        <v>19</v>
      </c>
      <c r="D8455" s="35">
        <v>149.1</v>
      </c>
      <c r="E8455" s="36">
        <v>127.65</v>
      </c>
      <c r="F8455" s="37">
        <f t="shared" si="528"/>
        <v>276.75</v>
      </c>
      <c r="G8455" s="38"/>
      <c r="H8455" s="35">
        <v>160.87</v>
      </c>
      <c r="I8455" s="36">
        <v>131.47300000000001</v>
      </c>
      <c r="J8455" s="37">
        <f t="shared" si="529"/>
        <v>292.34300000000002</v>
      </c>
      <c r="K8455" s="38"/>
      <c r="L8455" s="35">
        <v>94.05</v>
      </c>
      <c r="M8455" s="36">
        <v>65.849999999999994</v>
      </c>
      <c r="N8455" s="37">
        <f t="shared" si="530"/>
        <v>159.89999999999998</v>
      </c>
    </row>
    <row r="8456" spans="1:14" ht="15.6" x14ac:dyDescent="0.3">
      <c r="A8456" s="40">
        <v>43818.125</v>
      </c>
      <c r="B8456" s="29">
        <f t="shared" ref="B8456:B8519" si="531">MONTH(A8456)</f>
        <v>12</v>
      </c>
      <c r="C8456" s="34">
        <v>19</v>
      </c>
      <c r="D8456" s="35">
        <v>137.55000000000001</v>
      </c>
      <c r="E8456" s="36">
        <v>120.3</v>
      </c>
      <c r="F8456" s="37">
        <f t="shared" ref="F8456:F8519" si="532">D8456+E8456</f>
        <v>257.85000000000002</v>
      </c>
      <c r="G8456" s="38"/>
      <c r="H8456" s="35">
        <v>149.352</v>
      </c>
      <c r="I8456" s="36">
        <v>132.14699999999999</v>
      </c>
      <c r="J8456" s="37">
        <f t="shared" ref="J8456:J8519" si="533">H8456+I8456</f>
        <v>281.49900000000002</v>
      </c>
      <c r="K8456" s="38"/>
      <c r="L8456" s="35">
        <v>94.2</v>
      </c>
      <c r="M8456" s="36">
        <v>66.45</v>
      </c>
      <c r="N8456" s="37">
        <f t="shared" ref="N8456:N8519" si="534">L8456+M8456</f>
        <v>160.65</v>
      </c>
    </row>
    <row r="8457" spans="1:14" ht="15.6" x14ac:dyDescent="0.3">
      <c r="A8457" s="39">
        <v>43818.166666666664</v>
      </c>
      <c r="B8457" s="29">
        <f t="shared" si="531"/>
        <v>12</v>
      </c>
      <c r="C8457" s="34">
        <v>19</v>
      </c>
      <c r="D8457" s="35">
        <v>137.1</v>
      </c>
      <c r="E8457" s="36">
        <v>118.35</v>
      </c>
      <c r="F8457" s="37">
        <f t="shared" si="532"/>
        <v>255.45</v>
      </c>
      <c r="G8457" s="38"/>
      <c r="H8457" s="35">
        <v>150.08600000000001</v>
      </c>
      <c r="I8457" s="36">
        <v>130.38499999999999</v>
      </c>
      <c r="J8457" s="37">
        <f t="shared" si="533"/>
        <v>280.471</v>
      </c>
      <c r="K8457" s="38"/>
      <c r="L8457" s="35">
        <v>93.9</v>
      </c>
      <c r="M8457" s="36">
        <v>65.099999999999994</v>
      </c>
      <c r="N8457" s="37">
        <f t="shared" si="534"/>
        <v>159</v>
      </c>
    </row>
    <row r="8458" spans="1:14" ht="15.6" x14ac:dyDescent="0.3">
      <c r="A8458" s="40">
        <v>43818.208333333336</v>
      </c>
      <c r="B8458" s="29">
        <f t="shared" si="531"/>
        <v>12</v>
      </c>
      <c r="C8458" s="34">
        <v>19</v>
      </c>
      <c r="D8458" s="35">
        <v>140.85</v>
      </c>
      <c r="E8458" s="36">
        <v>118.8</v>
      </c>
      <c r="F8458" s="37">
        <f t="shared" si="532"/>
        <v>259.64999999999998</v>
      </c>
      <c r="G8458" s="38"/>
      <c r="H8458" s="35">
        <v>153.345</v>
      </c>
      <c r="I8458" s="36">
        <v>129.387</v>
      </c>
      <c r="J8458" s="37">
        <f t="shared" si="533"/>
        <v>282.73199999999997</v>
      </c>
      <c r="K8458" s="38"/>
      <c r="L8458" s="35">
        <v>94.5</v>
      </c>
      <c r="M8458" s="36">
        <v>65.55</v>
      </c>
      <c r="N8458" s="37">
        <f t="shared" si="534"/>
        <v>160.05000000000001</v>
      </c>
    </row>
    <row r="8459" spans="1:14" ht="15.6" x14ac:dyDescent="0.3">
      <c r="A8459" s="39">
        <v>43818.25</v>
      </c>
      <c r="B8459" s="29">
        <f t="shared" si="531"/>
        <v>12</v>
      </c>
      <c r="C8459" s="34">
        <v>19</v>
      </c>
      <c r="D8459" s="35">
        <v>140.1</v>
      </c>
      <c r="E8459" s="36">
        <v>121.5</v>
      </c>
      <c r="F8459" s="37">
        <f t="shared" si="532"/>
        <v>261.60000000000002</v>
      </c>
      <c r="G8459" s="38"/>
      <c r="H8459" s="35">
        <v>163.83099999999999</v>
      </c>
      <c r="I8459" s="36">
        <v>130.102</v>
      </c>
      <c r="J8459" s="37">
        <f t="shared" si="533"/>
        <v>293.93299999999999</v>
      </c>
      <c r="K8459" s="38"/>
      <c r="L8459" s="35">
        <v>96.15</v>
      </c>
      <c r="M8459" s="36">
        <v>66</v>
      </c>
      <c r="N8459" s="37">
        <f t="shared" si="534"/>
        <v>162.15</v>
      </c>
    </row>
    <row r="8460" spans="1:14" ht="15.6" x14ac:dyDescent="0.3">
      <c r="A8460" s="40">
        <v>43818.291666666664</v>
      </c>
      <c r="B8460" s="29">
        <f t="shared" si="531"/>
        <v>12</v>
      </c>
      <c r="C8460" s="34">
        <v>19</v>
      </c>
      <c r="D8460" s="35">
        <v>136.5</v>
      </c>
      <c r="E8460" s="36">
        <v>144.9</v>
      </c>
      <c r="F8460" s="37">
        <f t="shared" si="532"/>
        <v>281.39999999999998</v>
      </c>
      <c r="G8460" s="38"/>
      <c r="H8460" s="35">
        <v>183.607</v>
      </c>
      <c r="I8460" s="36">
        <v>144.04</v>
      </c>
      <c r="J8460" s="37">
        <f t="shared" si="533"/>
        <v>327.64699999999999</v>
      </c>
      <c r="K8460" s="38"/>
      <c r="L8460" s="35">
        <v>100.95</v>
      </c>
      <c r="M8460" s="36">
        <v>65.400000000000006</v>
      </c>
      <c r="N8460" s="37">
        <f t="shared" si="534"/>
        <v>166.35000000000002</v>
      </c>
    </row>
    <row r="8461" spans="1:14" ht="15.6" x14ac:dyDescent="0.3">
      <c r="A8461" s="39">
        <v>43818.333333333336</v>
      </c>
      <c r="B8461" s="29">
        <f t="shared" si="531"/>
        <v>12</v>
      </c>
      <c r="C8461" s="34">
        <v>19</v>
      </c>
      <c r="D8461" s="35">
        <v>154.5</v>
      </c>
      <c r="E8461" s="36">
        <v>177</v>
      </c>
      <c r="F8461" s="37">
        <f t="shared" si="532"/>
        <v>331.5</v>
      </c>
      <c r="G8461" s="38"/>
      <c r="H8461" s="35">
        <v>180.11799999999999</v>
      </c>
      <c r="I8461" s="36">
        <v>159.08000000000001</v>
      </c>
      <c r="J8461" s="37">
        <f t="shared" si="533"/>
        <v>339.19799999999998</v>
      </c>
      <c r="K8461" s="38"/>
      <c r="L8461" s="35">
        <v>106.2</v>
      </c>
      <c r="M8461" s="36">
        <v>74.7</v>
      </c>
      <c r="N8461" s="37">
        <f t="shared" si="534"/>
        <v>180.9</v>
      </c>
    </row>
    <row r="8462" spans="1:14" ht="15.6" x14ac:dyDescent="0.3">
      <c r="A8462" s="40">
        <v>43818.375</v>
      </c>
      <c r="B8462" s="29">
        <f t="shared" si="531"/>
        <v>12</v>
      </c>
      <c r="C8462" s="34">
        <v>19</v>
      </c>
      <c r="D8462" s="35">
        <v>191.25</v>
      </c>
      <c r="E8462" s="36">
        <v>212.85</v>
      </c>
      <c r="F8462" s="37">
        <f t="shared" si="532"/>
        <v>404.1</v>
      </c>
      <c r="G8462" s="38"/>
      <c r="H8462" s="35">
        <v>212.93199999999999</v>
      </c>
      <c r="I8462" s="36">
        <v>191.69399999999999</v>
      </c>
      <c r="J8462" s="37">
        <f t="shared" si="533"/>
        <v>404.62599999999998</v>
      </c>
      <c r="K8462" s="38"/>
      <c r="L8462" s="35">
        <v>153.6</v>
      </c>
      <c r="M8462" s="36">
        <v>151.19999999999999</v>
      </c>
      <c r="N8462" s="37">
        <f t="shared" si="534"/>
        <v>304.79999999999995</v>
      </c>
    </row>
    <row r="8463" spans="1:14" ht="15.6" x14ac:dyDescent="0.3">
      <c r="A8463" s="39">
        <v>43818.416666666664</v>
      </c>
      <c r="B8463" s="29">
        <f t="shared" si="531"/>
        <v>12</v>
      </c>
      <c r="C8463" s="34">
        <v>19</v>
      </c>
      <c r="D8463" s="35">
        <v>218.25</v>
      </c>
      <c r="E8463" s="36">
        <v>240.15</v>
      </c>
      <c r="F8463" s="37">
        <f t="shared" si="532"/>
        <v>458.4</v>
      </c>
      <c r="G8463" s="38"/>
      <c r="H8463" s="35">
        <v>236.40799999999999</v>
      </c>
      <c r="I8463" s="36">
        <v>219.27099999999999</v>
      </c>
      <c r="J8463" s="37">
        <f t="shared" si="533"/>
        <v>455.67899999999997</v>
      </c>
      <c r="K8463" s="38"/>
      <c r="L8463" s="35">
        <v>174</v>
      </c>
      <c r="M8463" s="36">
        <v>153.75</v>
      </c>
      <c r="N8463" s="37">
        <f t="shared" si="534"/>
        <v>327.75</v>
      </c>
    </row>
    <row r="8464" spans="1:14" ht="15.6" x14ac:dyDescent="0.3">
      <c r="A8464" s="40">
        <v>43818.458333333336</v>
      </c>
      <c r="B8464" s="29">
        <f t="shared" si="531"/>
        <v>12</v>
      </c>
      <c r="C8464" s="34">
        <v>19</v>
      </c>
      <c r="D8464" s="35">
        <v>231.6</v>
      </c>
      <c r="E8464" s="36">
        <v>300.60000000000002</v>
      </c>
      <c r="F8464" s="37">
        <f t="shared" si="532"/>
        <v>532.20000000000005</v>
      </c>
      <c r="G8464" s="38"/>
      <c r="H8464" s="35">
        <v>248.58500000000001</v>
      </c>
      <c r="I8464" s="36">
        <v>237.036</v>
      </c>
      <c r="J8464" s="37">
        <f t="shared" si="533"/>
        <v>485.62099999999998</v>
      </c>
      <c r="K8464" s="38"/>
      <c r="L8464" s="35">
        <v>181.8</v>
      </c>
      <c r="M8464" s="36">
        <v>174.9</v>
      </c>
      <c r="N8464" s="37">
        <f t="shared" si="534"/>
        <v>356.70000000000005</v>
      </c>
    </row>
    <row r="8465" spans="1:14" ht="15.6" x14ac:dyDescent="0.3">
      <c r="A8465" s="39">
        <v>43818.5</v>
      </c>
      <c r="B8465" s="29">
        <f t="shared" si="531"/>
        <v>12</v>
      </c>
      <c r="C8465" s="34">
        <v>19</v>
      </c>
      <c r="D8465" s="35">
        <v>248.55</v>
      </c>
      <c r="E8465" s="36">
        <v>351.45</v>
      </c>
      <c r="F8465" s="37">
        <f t="shared" si="532"/>
        <v>600</v>
      </c>
      <c r="G8465" s="38"/>
      <c r="H8465" s="35">
        <v>239.715</v>
      </c>
      <c r="I8465" s="36">
        <v>248.733</v>
      </c>
      <c r="J8465" s="37">
        <f t="shared" si="533"/>
        <v>488.44799999999998</v>
      </c>
      <c r="K8465" s="38"/>
      <c r="L8465" s="35">
        <v>184.35</v>
      </c>
      <c r="M8465" s="36">
        <v>174.6</v>
      </c>
      <c r="N8465" s="37">
        <f t="shared" si="534"/>
        <v>358.95</v>
      </c>
    </row>
    <row r="8466" spans="1:14" ht="15.6" x14ac:dyDescent="0.3">
      <c r="A8466" s="40">
        <v>43818.541666666664</v>
      </c>
      <c r="B8466" s="29">
        <f t="shared" si="531"/>
        <v>12</v>
      </c>
      <c r="C8466" s="34">
        <v>19</v>
      </c>
      <c r="D8466" s="35">
        <v>255</v>
      </c>
      <c r="E8466" s="36">
        <v>349.2</v>
      </c>
      <c r="F8466" s="37">
        <f t="shared" si="532"/>
        <v>604.20000000000005</v>
      </c>
      <c r="G8466" s="38"/>
      <c r="H8466" s="35">
        <v>241.04599999999999</v>
      </c>
      <c r="I8466" s="36">
        <v>250.55799999999999</v>
      </c>
      <c r="J8466" s="37">
        <f t="shared" si="533"/>
        <v>491.60399999999998</v>
      </c>
      <c r="K8466" s="38"/>
      <c r="L8466" s="35">
        <v>176.85</v>
      </c>
      <c r="M8466" s="36">
        <v>160.65</v>
      </c>
      <c r="N8466" s="37">
        <f t="shared" si="534"/>
        <v>337.5</v>
      </c>
    </row>
    <row r="8467" spans="1:14" ht="15.6" x14ac:dyDescent="0.3">
      <c r="A8467" s="39">
        <v>43818.583333333336</v>
      </c>
      <c r="B8467" s="29">
        <f t="shared" si="531"/>
        <v>12</v>
      </c>
      <c r="C8467" s="34">
        <v>19</v>
      </c>
      <c r="D8467" s="35">
        <v>264.60000000000002</v>
      </c>
      <c r="E8467" s="36">
        <v>398.85</v>
      </c>
      <c r="F8467" s="37">
        <f t="shared" si="532"/>
        <v>663.45</v>
      </c>
      <c r="G8467" s="38"/>
      <c r="H8467" s="35">
        <v>245.34299999999999</v>
      </c>
      <c r="I8467" s="36">
        <v>248.673</v>
      </c>
      <c r="J8467" s="37">
        <f t="shared" si="533"/>
        <v>494.01599999999996</v>
      </c>
      <c r="K8467" s="38"/>
      <c r="L8467" s="35">
        <v>182.4</v>
      </c>
      <c r="M8467" s="36">
        <v>177.6</v>
      </c>
      <c r="N8467" s="37">
        <f t="shared" si="534"/>
        <v>360</v>
      </c>
    </row>
    <row r="8468" spans="1:14" ht="15.6" x14ac:dyDescent="0.3">
      <c r="A8468" s="40">
        <v>43818.625</v>
      </c>
      <c r="B8468" s="29">
        <f t="shared" si="531"/>
        <v>12</v>
      </c>
      <c r="C8468" s="34">
        <v>19</v>
      </c>
      <c r="D8468" s="35">
        <v>275.55</v>
      </c>
      <c r="E8468" s="36">
        <v>388.35</v>
      </c>
      <c r="F8468" s="37">
        <f t="shared" si="532"/>
        <v>663.90000000000009</v>
      </c>
      <c r="G8468" s="38"/>
      <c r="H8468" s="35">
        <v>244.404</v>
      </c>
      <c r="I8468" s="36">
        <v>248.46299999999999</v>
      </c>
      <c r="J8468" s="37">
        <f t="shared" si="533"/>
        <v>492.86699999999996</v>
      </c>
      <c r="K8468" s="38"/>
      <c r="L8468" s="35">
        <v>183.15</v>
      </c>
      <c r="M8468" s="36">
        <v>165.15</v>
      </c>
      <c r="N8468" s="37">
        <f t="shared" si="534"/>
        <v>348.3</v>
      </c>
    </row>
    <row r="8469" spans="1:14" ht="15.6" x14ac:dyDescent="0.3">
      <c r="A8469" s="39">
        <v>43818.666666666664</v>
      </c>
      <c r="B8469" s="29">
        <f t="shared" si="531"/>
        <v>12</v>
      </c>
      <c r="C8469" s="34">
        <v>19</v>
      </c>
      <c r="D8469" s="35">
        <v>280.35000000000002</v>
      </c>
      <c r="E8469" s="36">
        <v>378.75</v>
      </c>
      <c r="F8469" s="37">
        <f t="shared" si="532"/>
        <v>659.1</v>
      </c>
      <c r="G8469" s="38"/>
      <c r="H8469" s="35">
        <v>243.392</v>
      </c>
      <c r="I8469" s="36">
        <v>245.358</v>
      </c>
      <c r="J8469" s="37">
        <f t="shared" si="533"/>
        <v>488.75</v>
      </c>
      <c r="K8469" s="38"/>
      <c r="L8469" s="35">
        <v>186.3</v>
      </c>
      <c r="M8469" s="36">
        <v>167.25</v>
      </c>
      <c r="N8469" s="37">
        <f t="shared" si="534"/>
        <v>353.55</v>
      </c>
    </row>
    <row r="8470" spans="1:14" ht="15.6" x14ac:dyDescent="0.3">
      <c r="A8470" s="40">
        <v>43818.708333333336</v>
      </c>
      <c r="B8470" s="29">
        <f t="shared" si="531"/>
        <v>12</v>
      </c>
      <c r="C8470" s="34">
        <v>19</v>
      </c>
      <c r="D8470" s="35">
        <v>271.05</v>
      </c>
      <c r="E8470" s="36">
        <v>343.5</v>
      </c>
      <c r="F8470" s="37">
        <f t="shared" si="532"/>
        <v>614.54999999999995</v>
      </c>
      <c r="G8470" s="38"/>
      <c r="H8470" s="35">
        <v>240.83099999999999</v>
      </c>
      <c r="I8470" s="36">
        <v>238.66800000000001</v>
      </c>
      <c r="J8470" s="37">
        <f t="shared" si="533"/>
        <v>479.49900000000002</v>
      </c>
      <c r="K8470" s="38"/>
      <c r="L8470" s="35">
        <v>178.8</v>
      </c>
      <c r="M8470" s="36">
        <v>171.75</v>
      </c>
      <c r="N8470" s="37">
        <f t="shared" si="534"/>
        <v>350.55</v>
      </c>
    </row>
    <row r="8471" spans="1:14" ht="15.6" x14ac:dyDescent="0.3">
      <c r="A8471" s="39">
        <v>43818.75</v>
      </c>
      <c r="B8471" s="29">
        <f t="shared" si="531"/>
        <v>12</v>
      </c>
      <c r="C8471" s="34">
        <v>19</v>
      </c>
      <c r="D8471" s="35">
        <v>270.3</v>
      </c>
      <c r="E8471" s="36">
        <v>328.05</v>
      </c>
      <c r="F8471" s="37">
        <f t="shared" si="532"/>
        <v>598.35</v>
      </c>
      <c r="G8471" s="38"/>
      <c r="H8471" s="35">
        <v>236.18600000000001</v>
      </c>
      <c r="I8471" s="36">
        <v>235.60300000000001</v>
      </c>
      <c r="J8471" s="37">
        <f t="shared" si="533"/>
        <v>471.78899999999999</v>
      </c>
      <c r="K8471" s="38"/>
      <c r="L8471" s="35">
        <v>166.2</v>
      </c>
      <c r="M8471" s="36">
        <v>161.69999999999999</v>
      </c>
      <c r="N8471" s="37">
        <f t="shared" si="534"/>
        <v>327.9</v>
      </c>
    </row>
    <row r="8472" spans="1:14" ht="15.6" x14ac:dyDescent="0.3">
      <c r="A8472" s="40">
        <v>43818.791666666664</v>
      </c>
      <c r="B8472" s="29">
        <f t="shared" si="531"/>
        <v>12</v>
      </c>
      <c r="C8472" s="34">
        <v>19</v>
      </c>
      <c r="D8472" s="35">
        <v>266.25</v>
      </c>
      <c r="E8472" s="36">
        <v>345.45</v>
      </c>
      <c r="F8472" s="37">
        <f t="shared" si="532"/>
        <v>611.70000000000005</v>
      </c>
      <c r="G8472" s="38"/>
      <c r="H8472" s="35">
        <v>227.41800000000001</v>
      </c>
      <c r="I8472" s="36">
        <v>219.71299999999999</v>
      </c>
      <c r="J8472" s="37">
        <f t="shared" si="533"/>
        <v>447.13099999999997</v>
      </c>
      <c r="K8472" s="38"/>
      <c r="L8472" s="35">
        <v>157.19999999999999</v>
      </c>
      <c r="M8472" s="36">
        <v>145.94999999999999</v>
      </c>
      <c r="N8472" s="37">
        <f t="shared" si="534"/>
        <v>303.14999999999998</v>
      </c>
    </row>
    <row r="8473" spans="1:14" ht="15.6" x14ac:dyDescent="0.3">
      <c r="A8473" s="39">
        <v>43818.833333333336</v>
      </c>
      <c r="B8473" s="29">
        <f t="shared" si="531"/>
        <v>12</v>
      </c>
      <c r="C8473" s="34">
        <v>19</v>
      </c>
      <c r="D8473" s="35">
        <v>238.05</v>
      </c>
      <c r="E8473" s="36">
        <v>264.89999999999998</v>
      </c>
      <c r="F8473" s="37">
        <f t="shared" si="532"/>
        <v>502.95</v>
      </c>
      <c r="G8473" s="38"/>
      <c r="H8473" s="35">
        <v>185.768</v>
      </c>
      <c r="I8473" s="36">
        <v>194.947</v>
      </c>
      <c r="J8473" s="37">
        <f t="shared" si="533"/>
        <v>380.71500000000003</v>
      </c>
      <c r="K8473" s="38"/>
      <c r="L8473" s="35">
        <v>123</v>
      </c>
      <c r="M8473" s="36">
        <v>89.25</v>
      </c>
      <c r="N8473" s="37">
        <f t="shared" si="534"/>
        <v>212.25</v>
      </c>
    </row>
    <row r="8474" spans="1:14" ht="15.6" x14ac:dyDescent="0.3">
      <c r="A8474" s="40">
        <v>43818.875</v>
      </c>
      <c r="B8474" s="29">
        <f t="shared" si="531"/>
        <v>12</v>
      </c>
      <c r="C8474" s="34">
        <v>19</v>
      </c>
      <c r="D8474" s="35">
        <v>229.2</v>
      </c>
      <c r="E8474" s="36">
        <v>269.85000000000002</v>
      </c>
      <c r="F8474" s="37">
        <f t="shared" si="532"/>
        <v>499.05</v>
      </c>
      <c r="G8474" s="38"/>
      <c r="H8474" s="35">
        <v>180.596</v>
      </c>
      <c r="I8474" s="36">
        <v>185.65100000000001</v>
      </c>
      <c r="J8474" s="37">
        <f t="shared" si="533"/>
        <v>366.24700000000001</v>
      </c>
      <c r="K8474" s="38"/>
      <c r="L8474" s="35">
        <v>115.2</v>
      </c>
      <c r="M8474" s="36">
        <v>80.25</v>
      </c>
      <c r="N8474" s="37">
        <f t="shared" si="534"/>
        <v>195.45</v>
      </c>
    </row>
    <row r="8475" spans="1:14" ht="15.6" x14ac:dyDescent="0.3">
      <c r="A8475" s="39">
        <v>43818.916666666664</v>
      </c>
      <c r="B8475" s="29">
        <f t="shared" si="531"/>
        <v>12</v>
      </c>
      <c r="C8475" s="34">
        <v>19</v>
      </c>
      <c r="D8475" s="35">
        <v>217.95</v>
      </c>
      <c r="E8475" s="36">
        <v>278.85000000000002</v>
      </c>
      <c r="F8475" s="37">
        <f t="shared" si="532"/>
        <v>496.8</v>
      </c>
      <c r="G8475" s="38"/>
      <c r="H8475" s="35">
        <v>177.06899999999999</v>
      </c>
      <c r="I8475" s="36">
        <v>183.27600000000001</v>
      </c>
      <c r="J8475" s="37">
        <f t="shared" si="533"/>
        <v>360.34500000000003</v>
      </c>
      <c r="K8475" s="38"/>
      <c r="L8475" s="35">
        <v>114.75</v>
      </c>
      <c r="M8475" s="36">
        <v>79.349999999999994</v>
      </c>
      <c r="N8475" s="37">
        <f t="shared" si="534"/>
        <v>194.1</v>
      </c>
    </row>
    <row r="8476" spans="1:14" ht="15.6" x14ac:dyDescent="0.3">
      <c r="A8476" s="40">
        <v>43818.958333333336</v>
      </c>
      <c r="B8476" s="29">
        <f t="shared" si="531"/>
        <v>12</v>
      </c>
      <c r="C8476" s="34">
        <v>19</v>
      </c>
      <c r="D8476" s="35">
        <v>189.3</v>
      </c>
      <c r="E8476" s="36">
        <v>200.1</v>
      </c>
      <c r="F8476" s="37">
        <f t="shared" si="532"/>
        <v>389.4</v>
      </c>
      <c r="G8476" s="38"/>
      <c r="H8476" s="35">
        <v>178.41</v>
      </c>
      <c r="I8476" s="36">
        <v>173.26599999999999</v>
      </c>
      <c r="J8476" s="37">
        <f t="shared" si="533"/>
        <v>351.67599999999999</v>
      </c>
      <c r="K8476" s="38"/>
      <c r="L8476" s="35">
        <v>112.05</v>
      </c>
      <c r="M8476" s="36">
        <v>75.150000000000006</v>
      </c>
      <c r="N8476" s="37">
        <f t="shared" si="534"/>
        <v>187.2</v>
      </c>
    </row>
    <row r="8477" spans="1:14" ht="15.6" x14ac:dyDescent="0.3">
      <c r="A8477" s="39">
        <v>43818</v>
      </c>
      <c r="B8477" s="29">
        <f t="shared" si="531"/>
        <v>12</v>
      </c>
      <c r="C8477" s="34">
        <v>19</v>
      </c>
      <c r="D8477" s="35">
        <v>166.8</v>
      </c>
      <c r="E8477" s="36">
        <v>216.3</v>
      </c>
      <c r="F8477" s="37">
        <f t="shared" si="532"/>
        <v>383.1</v>
      </c>
      <c r="G8477" s="38"/>
      <c r="H8477" s="35">
        <v>175.79499999999999</v>
      </c>
      <c r="I8477" s="36">
        <v>173.76900000000001</v>
      </c>
      <c r="J8477" s="37">
        <f t="shared" si="533"/>
        <v>349.56399999999996</v>
      </c>
      <c r="K8477" s="38"/>
      <c r="L8477" s="35">
        <v>105.75</v>
      </c>
      <c r="M8477" s="36">
        <v>71.55</v>
      </c>
      <c r="N8477" s="37">
        <f t="shared" si="534"/>
        <v>177.3</v>
      </c>
    </row>
    <row r="8478" spans="1:14" ht="15.6" x14ac:dyDescent="0.3">
      <c r="A8478" s="40">
        <v>43819.041666666664</v>
      </c>
      <c r="B8478" s="29">
        <f t="shared" si="531"/>
        <v>12</v>
      </c>
      <c r="C8478" s="34">
        <v>20</v>
      </c>
      <c r="D8478" s="35">
        <v>152.25</v>
      </c>
      <c r="E8478" s="36">
        <v>171.45</v>
      </c>
      <c r="F8478" s="37">
        <f t="shared" si="532"/>
        <v>323.7</v>
      </c>
      <c r="G8478" s="38"/>
      <c r="H8478" s="35">
        <v>167.108</v>
      </c>
      <c r="I8478" s="36">
        <v>146.68</v>
      </c>
      <c r="J8478" s="37">
        <f t="shared" si="533"/>
        <v>313.78800000000001</v>
      </c>
      <c r="K8478" s="38"/>
      <c r="L8478" s="35">
        <v>97.5</v>
      </c>
      <c r="M8478" s="36">
        <v>60.15</v>
      </c>
      <c r="N8478" s="37">
        <f t="shared" si="534"/>
        <v>157.65</v>
      </c>
    </row>
    <row r="8479" spans="1:14" ht="15.6" x14ac:dyDescent="0.3">
      <c r="A8479" s="39">
        <v>43819.083333333336</v>
      </c>
      <c r="B8479" s="29">
        <f t="shared" si="531"/>
        <v>12</v>
      </c>
      <c r="C8479" s="34">
        <v>20</v>
      </c>
      <c r="D8479" s="35">
        <v>140.1</v>
      </c>
      <c r="E8479" s="36">
        <v>122.85</v>
      </c>
      <c r="F8479" s="37">
        <f t="shared" si="532"/>
        <v>262.95</v>
      </c>
      <c r="G8479" s="38"/>
      <c r="H8479" s="35">
        <v>160.82300000000001</v>
      </c>
      <c r="I8479" s="36">
        <v>130.43899999999999</v>
      </c>
      <c r="J8479" s="37">
        <f t="shared" si="533"/>
        <v>291.262</v>
      </c>
      <c r="K8479" s="38"/>
      <c r="L8479" s="35">
        <v>93.6</v>
      </c>
      <c r="M8479" s="36">
        <v>60.6</v>
      </c>
      <c r="N8479" s="37">
        <f t="shared" si="534"/>
        <v>154.19999999999999</v>
      </c>
    </row>
    <row r="8480" spans="1:14" ht="15.6" x14ac:dyDescent="0.3">
      <c r="A8480" s="40">
        <v>43819.125</v>
      </c>
      <c r="B8480" s="29">
        <f t="shared" si="531"/>
        <v>12</v>
      </c>
      <c r="C8480" s="34">
        <v>20</v>
      </c>
      <c r="D8480" s="35">
        <v>140.69999999999999</v>
      </c>
      <c r="E8480" s="36">
        <v>112.8</v>
      </c>
      <c r="F8480" s="37">
        <f t="shared" si="532"/>
        <v>253.5</v>
      </c>
      <c r="G8480" s="38"/>
      <c r="H8480" s="35">
        <v>152.75899999999999</v>
      </c>
      <c r="I8480" s="36">
        <v>132.44499999999999</v>
      </c>
      <c r="J8480" s="37">
        <f t="shared" si="533"/>
        <v>285.20399999999995</v>
      </c>
      <c r="K8480" s="38"/>
      <c r="L8480" s="35">
        <v>92.55</v>
      </c>
      <c r="M8480" s="36">
        <v>60.6</v>
      </c>
      <c r="N8480" s="37">
        <f t="shared" si="534"/>
        <v>153.15</v>
      </c>
    </row>
    <row r="8481" spans="1:14" ht="15.6" x14ac:dyDescent="0.3">
      <c r="A8481" s="39">
        <v>43819.166666666664</v>
      </c>
      <c r="B8481" s="29">
        <f t="shared" si="531"/>
        <v>12</v>
      </c>
      <c r="C8481" s="34">
        <v>20</v>
      </c>
      <c r="D8481" s="35">
        <v>132.75</v>
      </c>
      <c r="E8481" s="36">
        <v>116.7</v>
      </c>
      <c r="F8481" s="37">
        <f t="shared" si="532"/>
        <v>249.45</v>
      </c>
      <c r="G8481" s="38"/>
      <c r="H8481" s="35">
        <v>155.34299999999999</v>
      </c>
      <c r="I8481" s="36">
        <v>132.13900000000001</v>
      </c>
      <c r="J8481" s="37">
        <f t="shared" si="533"/>
        <v>287.48199999999997</v>
      </c>
      <c r="K8481" s="38"/>
      <c r="L8481" s="35">
        <v>94.2</v>
      </c>
      <c r="M8481" s="36">
        <v>60.75</v>
      </c>
      <c r="N8481" s="37">
        <f t="shared" si="534"/>
        <v>154.94999999999999</v>
      </c>
    </row>
    <row r="8482" spans="1:14" ht="15.6" x14ac:dyDescent="0.3">
      <c r="A8482" s="40">
        <v>43819.208333333336</v>
      </c>
      <c r="B8482" s="29">
        <f t="shared" si="531"/>
        <v>12</v>
      </c>
      <c r="C8482" s="34">
        <v>20</v>
      </c>
      <c r="D8482" s="35">
        <v>134.4</v>
      </c>
      <c r="E8482" s="36">
        <v>117.3</v>
      </c>
      <c r="F8482" s="37">
        <f t="shared" si="532"/>
        <v>251.7</v>
      </c>
      <c r="G8482" s="38"/>
      <c r="H8482" s="35">
        <v>159.16999999999999</v>
      </c>
      <c r="I8482" s="36">
        <v>129.946</v>
      </c>
      <c r="J8482" s="37">
        <f t="shared" si="533"/>
        <v>289.11599999999999</v>
      </c>
      <c r="K8482" s="38"/>
      <c r="L8482" s="35">
        <v>93.75</v>
      </c>
      <c r="M8482" s="36">
        <v>60.75</v>
      </c>
      <c r="N8482" s="37">
        <f t="shared" si="534"/>
        <v>154.5</v>
      </c>
    </row>
    <row r="8483" spans="1:14" ht="15.6" x14ac:dyDescent="0.3">
      <c r="A8483" s="39">
        <v>43819.25</v>
      </c>
      <c r="B8483" s="29">
        <f t="shared" si="531"/>
        <v>12</v>
      </c>
      <c r="C8483" s="34">
        <v>20</v>
      </c>
      <c r="D8483" s="35">
        <v>135</v>
      </c>
      <c r="E8483" s="36">
        <v>120.45</v>
      </c>
      <c r="F8483" s="37">
        <f t="shared" si="532"/>
        <v>255.45</v>
      </c>
      <c r="G8483" s="38"/>
      <c r="H8483" s="35">
        <v>172.328</v>
      </c>
      <c r="I8483" s="36">
        <v>130.03100000000001</v>
      </c>
      <c r="J8483" s="37">
        <f t="shared" si="533"/>
        <v>302.35900000000004</v>
      </c>
      <c r="K8483" s="38"/>
      <c r="L8483" s="35">
        <v>93.75</v>
      </c>
      <c r="M8483" s="36">
        <v>60.3</v>
      </c>
      <c r="N8483" s="37">
        <f t="shared" si="534"/>
        <v>154.05000000000001</v>
      </c>
    </row>
    <row r="8484" spans="1:14" ht="15.6" x14ac:dyDescent="0.3">
      <c r="A8484" s="40">
        <v>43819.291666666664</v>
      </c>
      <c r="B8484" s="29">
        <f t="shared" si="531"/>
        <v>12</v>
      </c>
      <c r="C8484" s="34">
        <v>20</v>
      </c>
      <c r="D8484" s="35">
        <v>130.65</v>
      </c>
      <c r="E8484" s="36">
        <v>143.55000000000001</v>
      </c>
      <c r="F8484" s="37">
        <f t="shared" si="532"/>
        <v>274.20000000000005</v>
      </c>
      <c r="G8484" s="38"/>
      <c r="H8484" s="35">
        <v>185.56</v>
      </c>
      <c r="I8484" s="36">
        <v>145.023</v>
      </c>
      <c r="J8484" s="37">
        <f t="shared" si="533"/>
        <v>330.58299999999997</v>
      </c>
      <c r="K8484" s="38"/>
      <c r="L8484" s="35">
        <v>98.55</v>
      </c>
      <c r="M8484" s="36">
        <v>61.05</v>
      </c>
      <c r="N8484" s="37">
        <f t="shared" si="534"/>
        <v>159.6</v>
      </c>
    </row>
    <row r="8485" spans="1:14" ht="15.6" x14ac:dyDescent="0.3">
      <c r="A8485" s="39">
        <v>43819.333333333336</v>
      </c>
      <c r="B8485" s="29">
        <f t="shared" si="531"/>
        <v>12</v>
      </c>
      <c r="C8485" s="34">
        <v>20</v>
      </c>
      <c r="D8485" s="35">
        <v>145.65</v>
      </c>
      <c r="E8485" s="36">
        <v>176.55</v>
      </c>
      <c r="F8485" s="37">
        <f t="shared" si="532"/>
        <v>322.20000000000005</v>
      </c>
      <c r="G8485" s="38"/>
      <c r="H8485" s="35">
        <v>192.32599999999999</v>
      </c>
      <c r="I8485" s="36">
        <v>159.53100000000001</v>
      </c>
      <c r="J8485" s="37">
        <f t="shared" si="533"/>
        <v>351.85699999999997</v>
      </c>
      <c r="K8485" s="38"/>
      <c r="L8485" s="35">
        <v>105.3</v>
      </c>
      <c r="M8485" s="36">
        <v>67.2</v>
      </c>
      <c r="N8485" s="37">
        <f t="shared" si="534"/>
        <v>172.5</v>
      </c>
    </row>
    <row r="8486" spans="1:14" ht="15.6" x14ac:dyDescent="0.3">
      <c r="A8486" s="40">
        <v>43819.375</v>
      </c>
      <c r="B8486" s="29">
        <f t="shared" si="531"/>
        <v>12</v>
      </c>
      <c r="C8486" s="34">
        <v>20</v>
      </c>
      <c r="D8486" s="35">
        <v>187.65</v>
      </c>
      <c r="E8486" s="36">
        <v>220.2</v>
      </c>
      <c r="F8486" s="37">
        <f t="shared" si="532"/>
        <v>407.85</v>
      </c>
      <c r="G8486" s="38"/>
      <c r="H8486" s="35">
        <v>214.239</v>
      </c>
      <c r="I8486" s="36">
        <v>194.68700000000001</v>
      </c>
      <c r="J8486" s="37">
        <f t="shared" si="533"/>
        <v>408.92600000000004</v>
      </c>
      <c r="K8486" s="38"/>
      <c r="L8486" s="35">
        <v>134.25</v>
      </c>
      <c r="M8486" s="36">
        <v>140.85</v>
      </c>
      <c r="N8486" s="37">
        <f t="shared" si="534"/>
        <v>275.10000000000002</v>
      </c>
    </row>
    <row r="8487" spans="1:14" ht="15.6" x14ac:dyDescent="0.3">
      <c r="A8487" s="39">
        <v>43819.416666666664</v>
      </c>
      <c r="B8487" s="29">
        <f t="shared" si="531"/>
        <v>12</v>
      </c>
      <c r="C8487" s="34">
        <v>20</v>
      </c>
      <c r="D8487" s="35">
        <v>217.8</v>
      </c>
      <c r="E8487" s="36">
        <v>242.55</v>
      </c>
      <c r="F8487" s="37">
        <f t="shared" si="532"/>
        <v>460.35</v>
      </c>
      <c r="G8487" s="38"/>
      <c r="H8487" s="35">
        <v>223.292</v>
      </c>
      <c r="I8487" s="36">
        <v>219.29</v>
      </c>
      <c r="J8487" s="37">
        <f t="shared" si="533"/>
        <v>442.58199999999999</v>
      </c>
      <c r="K8487" s="38"/>
      <c r="L8487" s="35">
        <v>156.44999999999999</v>
      </c>
      <c r="M8487" s="36">
        <v>131.85</v>
      </c>
      <c r="N8487" s="37">
        <f t="shared" si="534"/>
        <v>288.29999999999995</v>
      </c>
    </row>
    <row r="8488" spans="1:14" ht="15.6" x14ac:dyDescent="0.3">
      <c r="A8488" s="40">
        <v>43819.458333333336</v>
      </c>
      <c r="B8488" s="29">
        <f t="shared" si="531"/>
        <v>12</v>
      </c>
      <c r="C8488" s="34">
        <v>20</v>
      </c>
      <c r="D8488" s="35">
        <v>237</v>
      </c>
      <c r="E8488" s="36">
        <v>276.45</v>
      </c>
      <c r="F8488" s="37">
        <f t="shared" si="532"/>
        <v>513.45000000000005</v>
      </c>
      <c r="G8488" s="38"/>
      <c r="H8488" s="35">
        <v>232.75</v>
      </c>
      <c r="I8488" s="36">
        <v>229.22200000000001</v>
      </c>
      <c r="J8488" s="37">
        <f t="shared" si="533"/>
        <v>461.97199999999998</v>
      </c>
      <c r="K8488" s="38"/>
      <c r="L8488" s="35">
        <v>173.25</v>
      </c>
      <c r="M8488" s="36">
        <v>158.69999999999999</v>
      </c>
      <c r="N8488" s="37">
        <f t="shared" si="534"/>
        <v>331.95</v>
      </c>
    </row>
    <row r="8489" spans="1:14" ht="15.6" x14ac:dyDescent="0.3">
      <c r="A8489" s="39">
        <v>43819.5</v>
      </c>
      <c r="B8489" s="29">
        <f t="shared" si="531"/>
        <v>12</v>
      </c>
      <c r="C8489" s="34">
        <v>20</v>
      </c>
      <c r="D8489" s="35">
        <v>239.7</v>
      </c>
      <c r="E8489" s="36">
        <v>276.89999999999998</v>
      </c>
      <c r="F8489" s="37">
        <f t="shared" si="532"/>
        <v>516.59999999999991</v>
      </c>
      <c r="G8489" s="38"/>
      <c r="H8489" s="35">
        <v>240.70500000000001</v>
      </c>
      <c r="I8489" s="36">
        <v>236.56299999999999</v>
      </c>
      <c r="J8489" s="37">
        <f t="shared" si="533"/>
        <v>477.26800000000003</v>
      </c>
      <c r="K8489" s="38"/>
      <c r="L8489" s="35">
        <v>170.7</v>
      </c>
      <c r="M8489" s="36">
        <v>169.05</v>
      </c>
      <c r="N8489" s="37">
        <f t="shared" si="534"/>
        <v>339.75</v>
      </c>
    </row>
    <row r="8490" spans="1:14" ht="15.6" x14ac:dyDescent="0.3">
      <c r="A8490" s="40">
        <v>43819.541666666664</v>
      </c>
      <c r="B8490" s="29">
        <f t="shared" si="531"/>
        <v>12</v>
      </c>
      <c r="C8490" s="34">
        <v>20</v>
      </c>
      <c r="D8490" s="35">
        <v>251.4</v>
      </c>
      <c r="E8490" s="36">
        <v>269.10000000000002</v>
      </c>
      <c r="F8490" s="37">
        <f t="shared" si="532"/>
        <v>520.5</v>
      </c>
      <c r="G8490" s="38"/>
      <c r="H8490" s="35">
        <v>235.774</v>
      </c>
      <c r="I8490" s="36">
        <v>241.107</v>
      </c>
      <c r="J8490" s="37">
        <f t="shared" si="533"/>
        <v>476.88099999999997</v>
      </c>
      <c r="K8490" s="38"/>
      <c r="L8490" s="35">
        <v>169.5</v>
      </c>
      <c r="M8490" s="36">
        <v>171.75</v>
      </c>
      <c r="N8490" s="37">
        <f t="shared" si="534"/>
        <v>341.25</v>
      </c>
    </row>
    <row r="8491" spans="1:14" ht="15.6" x14ac:dyDescent="0.3">
      <c r="A8491" s="39">
        <v>43819.583333333336</v>
      </c>
      <c r="B8491" s="29">
        <f t="shared" si="531"/>
        <v>12</v>
      </c>
      <c r="C8491" s="34">
        <v>20</v>
      </c>
      <c r="D8491" s="35">
        <v>255.15</v>
      </c>
      <c r="E8491" s="36">
        <v>265.5</v>
      </c>
      <c r="F8491" s="37">
        <f t="shared" si="532"/>
        <v>520.65</v>
      </c>
      <c r="G8491" s="38"/>
      <c r="H8491" s="35">
        <v>229.17</v>
      </c>
      <c r="I8491" s="36">
        <v>240.255</v>
      </c>
      <c r="J8491" s="37">
        <f t="shared" si="533"/>
        <v>469.42499999999995</v>
      </c>
      <c r="K8491" s="38"/>
      <c r="L8491" s="35">
        <v>167.85</v>
      </c>
      <c r="M8491" s="36">
        <v>169.5</v>
      </c>
      <c r="N8491" s="37">
        <f t="shared" si="534"/>
        <v>337.35</v>
      </c>
    </row>
    <row r="8492" spans="1:14" ht="15.6" x14ac:dyDescent="0.3">
      <c r="A8492" s="40">
        <v>43819.625</v>
      </c>
      <c r="B8492" s="29">
        <f t="shared" si="531"/>
        <v>12</v>
      </c>
      <c r="C8492" s="34">
        <v>20</v>
      </c>
      <c r="D8492" s="35">
        <v>264.89999999999998</v>
      </c>
      <c r="E8492" s="36">
        <v>258.75</v>
      </c>
      <c r="F8492" s="37">
        <f t="shared" si="532"/>
        <v>523.65</v>
      </c>
      <c r="G8492" s="38"/>
      <c r="H8492" s="35">
        <v>237.999</v>
      </c>
      <c r="I8492" s="36">
        <v>233.19300000000001</v>
      </c>
      <c r="J8492" s="37">
        <f t="shared" si="533"/>
        <v>471.19200000000001</v>
      </c>
      <c r="K8492" s="38"/>
      <c r="L8492" s="35">
        <v>168.75</v>
      </c>
      <c r="M8492" s="36">
        <v>169.35</v>
      </c>
      <c r="N8492" s="37">
        <f t="shared" si="534"/>
        <v>338.1</v>
      </c>
    </row>
    <row r="8493" spans="1:14" ht="15.6" x14ac:dyDescent="0.3">
      <c r="A8493" s="39">
        <v>43819.666666666664</v>
      </c>
      <c r="B8493" s="29">
        <f t="shared" si="531"/>
        <v>12</v>
      </c>
      <c r="C8493" s="34">
        <v>20</v>
      </c>
      <c r="D8493" s="35">
        <v>268.64999999999998</v>
      </c>
      <c r="E8493" s="36">
        <v>256.95</v>
      </c>
      <c r="F8493" s="37">
        <f t="shared" si="532"/>
        <v>525.59999999999991</v>
      </c>
      <c r="G8493" s="38"/>
      <c r="H8493" s="35">
        <v>235.13800000000001</v>
      </c>
      <c r="I8493" s="36">
        <v>233.464</v>
      </c>
      <c r="J8493" s="37">
        <f t="shared" si="533"/>
        <v>468.60199999999998</v>
      </c>
      <c r="K8493" s="38"/>
      <c r="L8493" s="35">
        <v>174.15</v>
      </c>
      <c r="M8493" s="36">
        <v>174.15</v>
      </c>
      <c r="N8493" s="37">
        <f t="shared" si="534"/>
        <v>348.3</v>
      </c>
    </row>
    <row r="8494" spans="1:14" ht="15.6" x14ac:dyDescent="0.3">
      <c r="A8494" s="40">
        <v>43819.708333333336</v>
      </c>
      <c r="B8494" s="29">
        <f t="shared" si="531"/>
        <v>12</v>
      </c>
      <c r="C8494" s="34">
        <v>20</v>
      </c>
      <c r="D8494" s="35">
        <v>253.95</v>
      </c>
      <c r="E8494" s="36">
        <v>247.35</v>
      </c>
      <c r="F8494" s="37">
        <f t="shared" si="532"/>
        <v>501.29999999999995</v>
      </c>
      <c r="G8494" s="38"/>
      <c r="H8494" s="35">
        <v>224.578</v>
      </c>
      <c r="I8494" s="36">
        <v>230.351</v>
      </c>
      <c r="J8494" s="37">
        <f t="shared" si="533"/>
        <v>454.92899999999997</v>
      </c>
      <c r="K8494" s="38"/>
      <c r="L8494" s="35">
        <v>169.8</v>
      </c>
      <c r="M8494" s="36">
        <v>171.75</v>
      </c>
      <c r="N8494" s="37">
        <f t="shared" si="534"/>
        <v>341.55</v>
      </c>
    </row>
    <row r="8495" spans="1:14" ht="15.6" x14ac:dyDescent="0.3">
      <c r="A8495" s="39">
        <v>43819.75</v>
      </c>
      <c r="B8495" s="29">
        <f t="shared" si="531"/>
        <v>12</v>
      </c>
      <c r="C8495" s="34">
        <v>20</v>
      </c>
      <c r="D8495" s="35">
        <v>253.05</v>
      </c>
      <c r="E8495" s="36">
        <v>235.35</v>
      </c>
      <c r="F8495" s="37">
        <f t="shared" si="532"/>
        <v>488.4</v>
      </c>
      <c r="G8495" s="38"/>
      <c r="H8495" s="35">
        <v>222.03100000000001</v>
      </c>
      <c r="I8495" s="36">
        <v>223.25</v>
      </c>
      <c r="J8495" s="37">
        <f t="shared" si="533"/>
        <v>445.28100000000001</v>
      </c>
      <c r="K8495" s="38"/>
      <c r="L8495" s="35">
        <v>164.4</v>
      </c>
      <c r="M8495" s="36">
        <v>165.45</v>
      </c>
      <c r="N8495" s="37">
        <f t="shared" si="534"/>
        <v>329.85</v>
      </c>
    </row>
    <row r="8496" spans="1:14" ht="15.6" x14ac:dyDescent="0.3">
      <c r="A8496" s="40">
        <v>43819.791666666664</v>
      </c>
      <c r="B8496" s="29">
        <f t="shared" si="531"/>
        <v>12</v>
      </c>
      <c r="C8496" s="34">
        <v>20</v>
      </c>
      <c r="D8496" s="35">
        <v>255.75</v>
      </c>
      <c r="E8496" s="36">
        <v>217.5</v>
      </c>
      <c r="F8496" s="37">
        <f t="shared" si="532"/>
        <v>473.25</v>
      </c>
      <c r="G8496" s="38"/>
      <c r="H8496" s="35">
        <v>213.79</v>
      </c>
      <c r="I8496" s="36">
        <v>212.52</v>
      </c>
      <c r="J8496" s="37">
        <f t="shared" si="533"/>
        <v>426.31</v>
      </c>
      <c r="K8496" s="38"/>
      <c r="L8496" s="35">
        <v>153.30000000000001</v>
      </c>
      <c r="M8496" s="36">
        <v>144.6</v>
      </c>
      <c r="N8496" s="37">
        <f t="shared" si="534"/>
        <v>297.89999999999998</v>
      </c>
    </row>
    <row r="8497" spans="1:14" ht="15.6" x14ac:dyDescent="0.3">
      <c r="A8497" s="39">
        <v>43819.833333333336</v>
      </c>
      <c r="B8497" s="29">
        <f t="shared" si="531"/>
        <v>12</v>
      </c>
      <c r="C8497" s="34">
        <v>20</v>
      </c>
      <c r="D8497" s="35">
        <v>234</v>
      </c>
      <c r="E8497" s="36">
        <v>193.35</v>
      </c>
      <c r="F8497" s="37">
        <f t="shared" si="532"/>
        <v>427.35</v>
      </c>
      <c r="G8497" s="38"/>
      <c r="H8497" s="35">
        <v>183.708</v>
      </c>
      <c r="I8497" s="36">
        <v>188.72399999999999</v>
      </c>
      <c r="J8497" s="37">
        <f t="shared" si="533"/>
        <v>372.43200000000002</v>
      </c>
      <c r="K8497" s="38"/>
      <c r="L8497" s="35">
        <v>121.65</v>
      </c>
      <c r="M8497" s="36">
        <v>90.45</v>
      </c>
      <c r="N8497" s="37">
        <f t="shared" si="534"/>
        <v>212.10000000000002</v>
      </c>
    </row>
    <row r="8498" spans="1:14" ht="15.6" x14ac:dyDescent="0.3">
      <c r="A8498" s="40">
        <v>43819.875</v>
      </c>
      <c r="B8498" s="29">
        <f t="shared" si="531"/>
        <v>12</v>
      </c>
      <c r="C8498" s="34">
        <v>20</v>
      </c>
      <c r="D8498" s="35">
        <v>231.45</v>
      </c>
      <c r="E8498" s="36">
        <v>179.55</v>
      </c>
      <c r="F8498" s="37">
        <f t="shared" si="532"/>
        <v>411</v>
      </c>
      <c r="G8498" s="38"/>
      <c r="H8498" s="35">
        <v>176.083</v>
      </c>
      <c r="I8498" s="36">
        <v>181.18299999999999</v>
      </c>
      <c r="J8498" s="37">
        <f t="shared" si="533"/>
        <v>357.26599999999996</v>
      </c>
      <c r="K8498" s="38"/>
      <c r="L8498" s="35">
        <v>116.7</v>
      </c>
      <c r="M8498" s="36">
        <v>76.5</v>
      </c>
      <c r="N8498" s="37">
        <f t="shared" si="534"/>
        <v>193.2</v>
      </c>
    </row>
    <row r="8499" spans="1:14" ht="15.6" x14ac:dyDescent="0.3">
      <c r="A8499" s="39">
        <v>43819.916666666664</v>
      </c>
      <c r="B8499" s="29">
        <f t="shared" si="531"/>
        <v>12</v>
      </c>
      <c r="C8499" s="34">
        <v>20</v>
      </c>
      <c r="D8499" s="35">
        <v>222.45</v>
      </c>
      <c r="E8499" s="36">
        <v>173.55</v>
      </c>
      <c r="F8499" s="37">
        <f t="shared" si="532"/>
        <v>396</v>
      </c>
      <c r="G8499" s="38"/>
      <c r="H8499" s="35">
        <v>176.446</v>
      </c>
      <c r="I8499" s="36">
        <v>181.65100000000001</v>
      </c>
      <c r="J8499" s="37">
        <f t="shared" si="533"/>
        <v>358.09699999999998</v>
      </c>
      <c r="K8499" s="38"/>
      <c r="L8499" s="35">
        <v>117.9</v>
      </c>
      <c r="M8499" s="36">
        <v>73.5</v>
      </c>
      <c r="N8499" s="37">
        <f t="shared" si="534"/>
        <v>191.4</v>
      </c>
    </row>
    <row r="8500" spans="1:14" ht="15.6" x14ac:dyDescent="0.3">
      <c r="A8500" s="40">
        <v>43819.958333333336</v>
      </c>
      <c r="B8500" s="29">
        <f t="shared" si="531"/>
        <v>12</v>
      </c>
      <c r="C8500" s="34">
        <v>20</v>
      </c>
      <c r="D8500" s="35">
        <v>195.9</v>
      </c>
      <c r="E8500" s="36">
        <v>157.5</v>
      </c>
      <c r="F8500" s="37">
        <f t="shared" si="532"/>
        <v>353.4</v>
      </c>
      <c r="G8500" s="38"/>
      <c r="H8500" s="35">
        <v>166.268</v>
      </c>
      <c r="I8500" s="36">
        <v>162.63200000000001</v>
      </c>
      <c r="J8500" s="37">
        <f t="shared" si="533"/>
        <v>328.9</v>
      </c>
      <c r="K8500" s="38"/>
      <c r="L8500" s="35">
        <v>114</v>
      </c>
      <c r="M8500" s="36">
        <v>71.400000000000006</v>
      </c>
      <c r="N8500" s="37">
        <f t="shared" si="534"/>
        <v>185.4</v>
      </c>
    </row>
    <row r="8501" spans="1:14" ht="15.6" x14ac:dyDescent="0.3">
      <c r="A8501" s="39">
        <v>43819</v>
      </c>
      <c r="B8501" s="29">
        <f t="shared" si="531"/>
        <v>12</v>
      </c>
      <c r="C8501" s="34">
        <v>20</v>
      </c>
      <c r="D8501" s="35">
        <v>187.05</v>
      </c>
      <c r="E8501" s="36">
        <v>155.1</v>
      </c>
      <c r="F8501" s="37">
        <f t="shared" si="532"/>
        <v>342.15</v>
      </c>
      <c r="G8501" s="38"/>
      <c r="H8501" s="35">
        <v>163.13</v>
      </c>
      <c r="I8501" s="36">
        <v>165.785</v>
      </c>
      <c r="J8501" s="37">
        <f t="shared" si="533"/>
        <v>328.91499999999996</v>
      </c>
      <c r="K8501" s="38"/>
      <c r="L8501" s="35">
        <v>107.85</v>
      </c>
      <c r="M8501" s="36">
        <v>64.2</v>
      </c>
      <c r="N8501" s="37">
        <f t="shared" si="534"/>
        <v>172.05</v>
      </c>
    </row>
    <row r="8502" spans="1:14" ht="15.6" x14ac:dyDescent="0.3">
      <c r="A8502" s="40">
        <v>43820.041666666664</v>
      </c>
      <c r="B8502" s="29">
        <f t="shared" si="531"/>
        <v>12</v>
      </c>
      <c r="C8502" s="34">
        <v>21</v>
      </c>
      <c r="D8502" s="35">
        <v>159.75</v>
      </c>
      <c r="E8502" s="36">
        <v>147.30000000000001</v>
      </c>
      <c r="F8502" s="37">
        <f t="shared" si="532"/>
        <v>307.05</v>
      </c>
      <c r="G8502" s="38"/>
      <c r="H8502" s="35">
        <v>164.797</v>
      </c>
      <c r="I8502" s="36">
        <v>147.869</v>
      </c>
      <c r="J8502" s="37">
        <f t="shared" si="533"/>
        <v>312.666</v>
      </c>
      <c r="K8502" s="38"/>
      <c r="L8502" s="35">
        <v>97.5</v>
      </c>
      <c r="M8502" s="36">
        <v>54.3</v>
      </c>
      <c r="N8502" s="37">
        <f t="shared" si="534"/>
        <v>151.80000000000001</v>
      </c>
    </row>
    <row r="8503" spans="1:14" ht="15.6" x14ac:dyDescent="0.3">
      <c r="A8503" s="39">
        <v>43820.083333333336</v>
      </c>
      <c r="B8503" s="29">
        <f t="shared" si="531"/>
        <v>12</v>
      </c>
      <c r="C8503" s="34">
        <v>21</v>
      </c>
      <c r="D8503" s="35">
        <v>142.94999999999999</v>
      </c>
      <c r="E8503" s="36">
        <v>127.8</v>
      </c>
      <c r="F8503" s="37">
        <f t="shared" si="532"/>
        <v>270.75</v>
      </c>
      <c r="G8503" s="38"/>
      <c r="H8503" s="35">
        <v>160.22300000000001</v>
      </c>
      <c r="I8503" s="36">
        <v>129.60499999999999</v>
      </c>
      <c r="J8503" s="37">
        <f t="shared" si="533"/>
        <v>289.82799999999997</v>
      </c>
      <c r="K8503" s="38"/>
      <c r="L8503" s="35">
        <v>96.6</v>
      </c>
      <c r="M8503" s="36">
        <v>54.15</v>
      </c>
      <c r="N8503" s="37">
        <f t="shared" si="534"/>
        <v>150.75</v>
      </c>
    </row>
    <row r="8504" spans="1:14" ht="15.6" x14ac:dyDescent="0.3">
      <c r="A8504" s="40">
        <v>43820.125</v>
      </c>
      <c r="B8504" s="29">
        <f t="shared" si="531"/>
        <v>12</v>
      </c>
      <c r="C8504" s="34">
        <v>21</v>
      </c>
      <c r="D8504" s="35">
        <v>136.5</v>
      </c>
      <c r="E8504" s="36">
        <v>123.6</v>
      </c>
      <c r="F8504" s="37">
        <f t="shared" si="532"/>
        <v>260.10000000000002</v>
      </c>
      <c r="G8504" s="38"/>
      <c r="H8504" s="35">
        <v>156.255</v>
      </c>
      <c r="I8504" s="36">
        <v>129.61699999999999</v>
      </c>
      <c r="J8504" s="37">
        <f t="shared" si="533"/>
        <v>285.87199999999996</v>
      </c>
      <c r="K8504" s="38"/>
      <c r="L8504" s="35">
        <v>99.45</v>
      </c>
      <c r="M8504" s="36">
        <v>54</v>
      </c>
      <c r="N8504" s="37">
        <f t="shared" si="534"/>
        <v>153.44999999999999</v>
      </c>
    </row>
    <row r="8505" spans="1:14" ht="15.6" x14ac:dyDescent="0.3">
      <c r="A8505" s="39">
        <v>43820.166666666664</v>
      </c>
      <c r="B8505" s="29">
        <f t="shared" si="531"/>
        <v>12</v>
      </c>
      <c r="C8505" s="34">
        <v>21</v>
      </c>
      <c r="D8505" s="35">
        <v>134.69999999999999</v>
      </c>
      <c r="E8505" s="36">
        <v>123.3</v>
      </c>
      <c r="F8505" s="37">
        <f t="shared" si="532"/>
        <v>258</v>
      </c>
      <c r="G8505" s="38"/>
      <c r="H8505" s="35">
        <v>163.221</v>
      </c>
      <c r="I8505" s="36">
        <v>129.58799999999999</v>
      </c>
      <c r="J8505" s="37">
        <f t="shared" si="533"/>
        <v>292.80899999999997</v>
      </c>
      <c r="K8505" s="38"/>
      <c r="L8505" s="35">
        <v>99.45</v>
      </c>
      <c r="M8505" s="36">
        <v>55.05</v>
      </c>
      <c r="N8505" s="37">
        <f t="shared" si="534"/>
        <v>154.5</v>
      </c>
    </row>
    <row r="8506" spans="1:14" ht="15.6" x14ac:dyDescent="0.3">
      <c r="A8506" s="40">
        <v>43820.208333333336</v>
      </c>
      <c r="B8506" s="29">
        <f t="shared" si="531"/>
        <v>12</v>
      </c>
      <c r="C8506" s="34">
        <v>21</v>
      </c>
      <c r="D8506" s="35">
        <v>130.19999999999999</v>
      </c>
      <c r="E8506" s="36">
        <v>123</v>
      </c>
      <c r="F8506" s="37">
        <f t="shared" si="532"/>
        <v>253.2</v>
      </c>
      <c r="G8506" s="38"/>
      <c r="H8506" s="35">
        <v>156.78</v>
      </c>
      <c r="I8506" s="36">
        <v>127.681</v>
      </c>
      <c r="J8506" s="37">
        <f t="shared" si="533"/>
        <v>284.46100000000001</v>
      </c>
      <c r="K8506" s="38"/>
      <c r="L8506" s="35">
        <v>97.35</v>
      </c>
      <c r="M8506" s="36">
        <v>55.2</v>
      </c>
      <c r="N8506" s="37">
        <f t="shared" si="534"/>
        <v>152.55000000000001</v>
      </c>
    </row>
    <row r="8507" spans="1:14" ht="15.6" x14ac:dyDescent="0.3">
      <c r="A8507" s="39">
        <v>43820.25</v>
      </c>
      <c r="B8507" s="29">
        <f t="shared" si="531"/>
        <v>12</v>
      </c>
      <c r="C8507" s="34">
        <v>21</v>
      </c>
      <c r="D8507" s="35">
        <v>130.35</v>
      </c>
      <c r="E8507" s="36">
        <v>123</v>
      </c>
      <c r="F8507" s="37">
        <f t="shared" si="532"/>
        <v>253.35</v>
      </c>
      <c r="G8507" s="38"/>
      <c r="H8507" s="35">
        <v>158.95599999999999</v>
      </c>
      <c r="I8507" s="36">
        <v>130.11500000000001</v>
      </c>
      <c r="J8507" s="37">
        <f t="shared" si="533"/>
        <v>289.07100000000003</v>
      </c>
      <c r="K8507" s="38"/>
      <c r="L8507" s="35">
        <v>97.2</v>
      </c>
      <c r="M8507" s="36">
        <v>54.3</v>
      </c>
      <c r="N8507" s="37">
        <f t="shared" si="534"/>
        <v>151.5</v>
      </c>
    </row>
    <row r="8508" spans="1:14" ht="15.6" x14ac:dyDescent="0.3">
      <c r="A8508" s="40">
        <v>43820.291666666664</v>
      </c>
      <c r="B8508" s="29">
        <f t="shared" si="531"/>
        <v>12</v>
      </c>
      <c r="C8508" s="34">
        <v>21</v>
      </c>
      <c r="D8508" s="35">
        <v>129.15</v>
      </c>
      <c r="E8508" s="36">
        <v>120.9</v>
      </c>
      <c r="F8508" s="37">
        <f t="shared" si="532"/>
        <v>250.05</v>
      </c>
      <c r="G8508" s="38"/>
      <c r="H8508" s="35">
        <v>158.77000000000001</v>
      </c>
      <c r="I8508" s="36">
        <v>128.18299999999999</v>
      </c>
      <c r="J8508" s="37">
        <f t="shared" si="533"/>
        <v>286.95299999999997</v>
      </c>
      <c r="K8508" s="38"/>
      <c r="L8508" s="35">
        <v>97.2</v>
      </c>
      <c r="M8508" s="36">
        <v>54.3</v>
      </c>
      <c r="N8508" s="37">
        <f t="shared" si="534"/>
        <v>151.5</v>
      </c>
    </row>
    <row r="8509" spans="1:14" ht="15.6" x14ac:dyDescent="0.3">
      <c r="A8509" s="39">
        <v>43820.333333333336</v>
      </c>
      <c r="B8509" s="29">
        <f t="shared" si="531"/>
        <v>12</v>
      </c>
      <c r="C8509" s="34">
        <v>21</v>
      </c>
      <c r="D8509" s="35">
        <v>130.19999999999999</v>
      </c>
      <c r="E8509" s="36">
        <v>120.15</v>
      </c>
      <c r="F8509" s="37">
        <f t="shared" si="532"/>
        <v>250.35</v>
      </c>
      <c r="G8509" s="38"/>
      <c r="H8509" s="35">
        <v>158.01499999999999</v>
      </c>
      <c r="I8509" s="36">
        <v>128.55500000000001</v>
      </c>
      <c r="J8509" s="37">
        <f t="shared" si="533"/>
        <v>286.57</v>
      </c>
      <c r="K8509" s="38"/>
      <c r="L8509" s="35">
        <v>95.4</v>
      </c>
      <c r="M8509" s="36">
        <v>54</v>
      </c>
      <c r="N8509" s="37">
        <f t="shared" si="534"/>
        <v>149.4</v>
      </c>
    </row>
    <row r="8510" spans="1:14" ht="15.6" x14ac:dyDescent="0.3">
      <c r="A8510" s="40">
        <v>43820.375</v>
      </c>
      <c r="B8510" s="29">
        <f t="shared" si="531"/>
        <v>12</v>
      </c>
      <c r="C8510" s="34">
        <v>21</v>
      </c>
      <c r="D8510" s="35">
        <v>133.80000000000001</v>
      </c>
      <c r="E8510" s="36">
        <v>126.15</v>
      </c>
      <c r="F8510" s="37">
        <f t="shared" si="532"/>
        <v>259.95000000000005</v>
      </c>
      <c r="G8510" s="38"/>
      <c r="H8510" s="35">
        <v>160.34399999999999</v>
      </c>
      <c r="I8510" s="36">
        <v>128.38200000000001</v>
      </c>
      <c r="J8510" s="37">
        <f t="shared" si="533"/>
        <v>288.726</v>
      </c>
      <c r="K8510" s="38"/>
      <c r="L8510" s="35">
        <v>98.1</v>
      </c>
      <c r="M8510" s="36">
        <v>56.4</v>
      </c>
      <c r="N8510" s="37">
        <f t="shared" si="534"/>
        <v>154.5</v>
      </c>
    </row>
    <row r="8511" spans="1:14" ht="15.6" x14ac:dyDescent="0.3">
      <c r="A8511" s="39">
        <v>43820.416666666664</v>
      </c>
      <c r="B8511" s="29">
        <f t="shared" si="531"/>
        <v>12</v>
      </c>
      <c r="C8511" s="34">
        <v>21</v>
      </c>
      <c r="D8511" s="35">
        <v>164.1</v>
      </c>
      <c r="E8511" s="36">
        <v>147.9</v>
      </c>
      <c r="F8511" s="37">
        <f t="shared" si="532"/>
        <v>312</v>
      </c>
      <c r="G8511" s="38"/>
      <c r="H8511" s="35">
        <v>173.62100000000001</v>
      </c>
      <c r="I8511" s="36">
        <v>141.59399999999999</v>
      </c>
      <c r="J8511" s="37">
        <f t="shared" si="533"/>
        <v>315.21500000000003</v>
      </c>
      <c r="K8511" s="38"/>
      <c r="L8511" s="35">
        <v>116.55</v>
      </c>
      <c r="M8511" s="36">
        <v>112.95</v>
      </c>
      <c r="N8511" s="37">
        <f t="shared" si="534"/>
        <v>229.5</v>
      </c>
    </row>
    <row r="8512" spans="1:14" ht="15.6" x14ac:dyDescent="0.3">
      <c r="A8512" s="40">
        <v>43820.458333333336</v>
      </c>
      <c r="B8512" s="29">
        <f t="shared" si="531"/>
        <v>12</v>
      </c>
      <c r="C8512" s="34">
        <v>21</v>
      </c>
      <c r="D8512" s="35">
        <v>162.15</v>
      </c>
      <c r="E8512" s="36">
        <v>147</v>
      </c>
      <c r="F8512" s="37">
        <f t="shared" si="532"/>
        <v>309.14999999999998</v>
      </c>
      <c r="G8512" s="38"/>
      <c r="H8512" s="35">
        <v>177.68199999999999</v>
      </c>
      <c r="I8512" s="36">
        <v>139.61799999999999</v>
      </c>
      <c r="J8512" s="37">
        <f t="shared" si="533"/>
        <v>317.29999999999995</v>
      </c>
      <c r="K8512" s="38"/>
      <c r="L8512" s="35">
        <v>117.3</v>
      </c>
      <c r="M8512" s="36">
        <v>113.25</v>
      </c>
      <c r="N8512" s="37">
        <f t="shared" si="534"/>
        <v>230.55</v>
      </c>
    </row>
    <row r="8513" spans="1:14" ht="15.6" x14ac:dyDescent="0.3">
      <c r="A8513" s="39">
        <v>43820.5</v>
      </c>
      <c r="B8513" s="29">
        <f t="shared" si="531"/>
        <v>12</v>
      </c>
      <c r="C8513" s="34">
        <v>21</v>
      </c>
      <c r="D8513" s="35">
        <v>163.65</v>
      </c>
      <c r="E8513" s="36">
        <v>147.75</v>
      </c>
      <c r="F8513" s="37">
        <f t="shared" si="532"/>
        <v>311.39999999999998</v>
      </c>
      <c r="G8513" s="38"/>
      <c r="H8513" s="35">
        <v>176.18100000000001</v>
      </c>
      <c r="I8513" s="36">
        <v>139.35599999999999</v>
      </c>
      <c r="J8513" s="37">
        <f t="shared" si="533"/>
        <v>315.53700000000003</v>
      </c>
      <c r="K8513" s="38"/>
      <c r="L8513" s="35">
        <v>118.05</v>
      </c>
      <c r="M8513" s="36">
        <v>113.55</v>
      </c>
      <c r="N8513" s="37">
        <f t="shared" si="534"/>
        <v>231.6</v>
      </c>
    </row>
    <row r="8514" spans="1:14" ht="15.6" x14ac:dyDescent="0.3">
      <c r="A8514" s="40">
        <v>43820.541666666664</v>
      </c>
      <c r="B8514" s="29">
        <f t="shared" si="531"/>
        <v>12</v>
      </c>
      <c r="C8514" s="34">
        <v>21</v>
      </c>
      <c r="D8514" s="35">
        <v>171.6</v>
      </c>
      <c r="E8514" s="36">
        <v>147.6</v>
      </c>
      <c r="F8514" s="37">
        <f t="shared" si="532"/>
        <v>319.2</v>
      </c>
      <c r="G8514" s="38"/>
      <c r="H8514" s="35">
        <v>179.96899999999999</v>
      </c>
      <c r="I8514" s="36">
        <v>140.005</v>
      </c>
      <c r="J8514" s="37">
        <f t="shared" si="533"/>
        <v>319.97399999999999</v>
      </c>
      <c r="K8514" s="38"/>
      <c r="L8514" s="35">
        <v>118.95</v>
      </c>
      <c r="M8514" s="36">
        <v>86.7</v>
      </c>
      <c r="N8514" s="37">
        <f t="shared" si="534"/>
        <v>205.65</v>
      </c>
    </row>
    <row r="8515" spans="1:14" ht="15.6" x14ac:dyDescent="0.3">
      <c r="A8515" s="39">
        <v>43820.583333333336</v>
      </c>
      <c r="B8515" s="29">
        <f t="shared" si="531"/>
        <v>12</v>
      </c>
      <c r="C8515" s="34">
        <v>21</v>
      </c>
      <c r="D8515" s="35">
        <v>181.35</v>
      </c>
      <c r="E8515" s="36">
        <v>150.75</v>
      </c>
      <c r="F8515" s="37">
        <f t="shared" si="532"/>
        <v>332.1</v>
      </c>
      <c r="G8515" s="38"/>
      <c r="H8515" s="35">
        <v>183.26300000000001</v>
      </c>
      <c r="I8515" s="36">
        <v>136.91300000000001</v>
      </c>
      <c r="J8515" s="37">
        <f t="shared" si="533"/>
        <v>320.17600000000004</v>
      </c>
      <c r="K8515" s="38"/>
      <c r="L8515" s="35">
        <v>116.1</v>
      </c>
      <c r="M8515" s="36">
        <v>109.5</v>
      </c>
      <c r="N8515" s="37">
        <f t="shared" si="534"/>
        <v>225.6</v>
      </c>
    </row>
    <row r="8516" spans="1:14" ht="15.6" x14ac:dyDescent="0.3">
      <c r="A8516" s="40">
        <v>43820.625</v>
      </c>
      <c r="B8516" s="29">
        <f t="shared" si="531"/>
        <v>12</v>
      </c>
      <c r="C8516" s="34">
        <v>21</v>
      </c>
      <c r="D8516" s="35">
        <v>195.3</v>
      </c>
      <c r="E8516" s="36">
        <v>146.25</v>
      </c>
      <c r="F8516" s="37">
        <f t="shared" si="532"/>
        <v>341.55</v>
      </c>
      <c r="G8516" s="38"/>
      <c r="H8516" s="35">
        <v>162.37299999999999</v>
      </c>
      <c r="I8516" s="36">
        <v>119.63</v>
      </c>
      <c r="J8516" s="37">
        <f t="shared" si="533"/>
        <v>282.00299999999999</v>
      </c>
      <c r="K8516" s="38"/>
      <c r="L8516" s="35">
        <v>90.75</v>
      </c>
      <c r="M8516" s="36">
        <v>54.6</v>
      </c>
      <c r="N8516" s="37">
        <f t="shared" si="534"/>
        <v>145.35</v>
      </c>
    </row>
    <row r="8517" spans="1:14" ht="15.6" x14ac:dyDescent="0.3">
      <c r="A8517" s="39">
        <v>43820.666666666664</v>
      </c>
      <c r="B8517" s="29">
        <f t="shared" si="531"/>
        <v>12</v>
      </c>
      <c r="C8517" s="34">
        <v>21</v>
      </c>
      <c r="D8517" s="35">
        <v>197.7</v>
      </c>
      <c r="E8517" s="36">
        <v>143.85</v>
      </c>
      <c r="F8517" s="37">
        <f t="shared" si="532"/>
        <v>341.54999999999995</v>
      </c>
      <c r="G8517" s="38"/>
      <c r="H8517" s="35">
        <v>161.184</v>
      </c>
      <c r="I8517" s="36">
        <v>120.699</v>
      </c>
      <c r="J8517" s="37">
        <f t="shared" si="533"/>
        <v>281.88299999999998</v>
      </c>
      <c r="K8517" s="38"/>
      <c r="L8517" s="35">
        <v>89.7</v>
      </c>
      <c r="M8517" s="36">
        <v>55.2</v>
      </c>
      <c r="N8517" s="37">
        <f t="shared" si="534"/>
        <v>144.9</v>
      </c>
    </row>
    <row r="8518" spans="1:14" ht="15.6" x14ac:dyDescent="0.3">
      <c r="A8518" s="40">
        <v>43820.708333333336</v>
      </c>
      <c r="B8518" s="29">
        <f t="shared" si="531"/>
        <v>12</v>
      </c>
      <c r="C8518" s="34">
        <v>21</v>
      </c>
      <c r="D8518" s="35">
        <v>192.15</v>
      </c>
      <c r="E8518" s="36">
        <v>144.9</v>
      </c>
      <c r="F8518" s="37">
        <f t="shared" si="532"/>
        <v>337.05</v>
      </c>
      <c r="G8518" s="38"/>
      <c r="H8518" s="35">
        <v>161.048</v>
      </c>
      <c r="I8518" s="36">
        <v>120.006</v>
      </c>
      <c r="J8518" s="37">
        <f t="shared" si="533"/>
        <v>281.05399999999997</v>
      </c>
      <c r="K8518" s="38"/>
      <c r="L8518" s="35">
        <v>87.6</v>
      </c>
      <c r="M8518" s="36">
        <v>54.75</v>
      </c>
      <c r="N8518" s="37">
        <f t="shared" si="534"/>
        <v>142.35</v>
      </c>
    </row>
    <row r="8519" spans="1:14" ht="15.6" x14ac:dyDescent="0.3">
      <c r="A8519" s="39">
        <v>43820.75</v>
      </c>
      <c r="B8519" s="29">
        <f t="shared" si="531"/>
        <v>12</v>
      </c>
      <c r="C8519" s="34">
        <v>21</v>
      </c>
      <c r="D8519" s="35">
        <v>190.5</v>
      </c>
      <c r="E8519" s="36">
        <v>142.94999999999999</v>
      </c>
      <c r="F8519" s="37">
        <f t="shared" si="532"/>
        <v>333.45</v>
      </c>
      <c r="G8519" s="38"/>
      <c r="H8519" s="35">
        <v>163.953</v>
      </c>
      <c r="I8519" s="36">
        <v>124.592</v>
      </c>
      <c r="J8519" s="37">
        <f t="shared" si="533"/>
        <v>288.54500000000002</v>
      </c>
      <c r="K8519" s="38"/>
      <c r="L8519" s="35">
        <v>90.6</v>
      </c>
      <c r="M8519" s="36">
        <v>55.35</v>
      </c>
      <c r="N8519" s="37">
        <f t="shared" si="534"/>
        <v>145.94999999999999</v>
      </c>
    </row>
    <row r="8520" spans="1:14" ht="15.6" x14ac:dyDescent="0.3">
      <c r="A8520" s="40">
        <v>43820.791666666664</v>
      </c>
      <c r="B8520" s="29">
        <f t="shared" ref="B8520:B8583" si="535">MONTH(A8520)</f>
        <v>12</v>
      </c>
      <c r="C8520" s="34">
        <v>21</v>
      </c>
      <c r="D8520" s="35">
        <v>170.7</v>
      </c>
      <c r="E8520" s="36">
        <v>129.15</v>
      </c>
      <c r="F8520" s="37">
        <f t="shared" ref="F8520:F8583" si="536">D8520+E8520</f>
        <v>299.85000000000002</v>
      </c>
      <c r="G8520" s="38"/>
      <c r="H8520" s="35">
        <v>161.78700000000001</v>
      </c>
      <c r="I8520" s="36">
        <v>125.73099999999999</v>
      </c>
      <c r="J8520" s="37">
        <f t="shared" ref="J8520:J8583" si="537">H8520+I8520</f>
        <v>287.51800000000003</v>
      </c>
      <c r="K8520" s="38"/>
      <c r="L8520" s="35">
        <v>93.75</v>
      </c>
      <c r="M8520" s="36">
        <v>54</v>
      </c>
      <c r="N8520" s="37">
        <f t="shared" ref="N8520:N8583" si="538">L8520+M8520</f>
        <v>147.75</v>
      </c>
    </row>
    <row r="8521" spans="1:14" ht="15.6" x14ac:dyDescent="0.3">
      <c r="A8521" s="39">
        <v>43820.833333333336</v>
      </c>
      <c r="B8521" s="29">
        <f t="shared" si="535"/>
        <v>12</v>
      </c>
      <c r="C8521" s="34">
        <v>21</v>
      </c>
      <c r="D8521" s="35">
        <v>176.7</v>
      </c>
      <c r="E8521" s="36">
        <v>124.05</v>
      </c>
      <c r="F8521" s="37">
        <f t="shared" si="536"/>
        <v>300.75</v>
      </c>
      <c r="G8521" s="38"/>
      <c r="H8521" s="35">
        <v>164.387</v>
      </c>
      <c r="I8521" s="36">
        <v>125.51300000000001</v>
      </c>
      <c r="J8521" s="37">
        <f t="shared" si="537"/>
        <v>289.89999999999998</v>
      </c>
      <c r="K8521" s="38"/>
      <c r="L8521" s="35">
        <v>95.25</v>
      </c>
      <c r="M8521" s="36">
        <v>54.45</v>
      </c>
      <c r="N8521" s="37">
        <f t="shared" si="538"/>
        <v>149.69999999999999</v>
      </c>
    </row>
    <row r="8522" spans="1:14" ht="15.6" x14ac:dyDescent="0.3">
      <c r="A8522" s="40">
        <v>43820.875</v>
      </c>
      <c r="B8522" s="29">
        <f t="shared" si="535"/>
        <v>12</v>
      </c>
      <c r="C8522" s="34">
        <v>21</v>
      </c>
      <c r="D8522" s="35">
        <v>173.25</v>
      </c>
      <c r="E8522" s="36">
        <v>121.95</v>
      </c>
      <c r="F8522" s="37">
        <f t="shared" si="536"/>
        <v>295.2</v>
      </c>
      <c r="G8522" s="38"/>
      <c r="H8522" s="35">
        <v>159.47300000000001</v>
      </c>
      <c r="I8522" s="36">
        <v>124.179</v>
      </c>
      <c r="J8522" s="37">
        <f t="shared" si="537"/>
        <v>283.65200000000004</v>
      </c>
      <c r="K8522" s="38"/>
      <c r="L8522" s="35">
        <v>94.8</v>
      </c>
      <c r="M8522" s="36">
        <v>53.55</v>
      </c>
      <c r="N8522" s="37">
        <f t="shared" si="538"/>
        <v>148.35</v>
      </c>
    </row>
    <row r="8523" spans="1:14" ht="15.6" x14ac:dyDescent="0.3">
      <c r="A8523" s="39">
        <v>43820.916666666664</v>
      </c>
      <c r="B8523" s="29">
        <f t="shared" si="535"/>
        <v>12</v>
      </c>
      <c r="C8523" s="34">
        <v>21</v>
      </c>
      <c r="D8523" s="35">
        <v>177.9</v>
      </c>
      <c r="E8523" s="36">
        <v>123.3</v>
      </c>
      <c r="F8523" s="37">
        <f t="shared" si="536"/>
        <v>301.2</v>
      </c>
      <c r="G8523" s="38"/>
      <c r="H8523" s="35">
        <v>165.982</v>
      </c>
      <c r="I8523" s="36">
        <v>122.64400000000001</v>
      </c>
      <c r="J8523" s="37">
        <f t="shared" si="537"/>
        <v>288.62599999999998</v>
      </c>
      <c r="K8523" s="38"/>
      <c r="L8523" s="35">
        <v>94.2</v>
      </c>
      <c r="M8523" s="36">
        <v>54.6</v>
      </c>
      <c r="N8523" s="37">
        <f t="shared" si="538"/>
        <v>148.80000000000001</v>
      </c>
    </row>
    <row r="8524" spans="1:14" ht="15.6" x14ac:dyDescent="0.3">
      <c r="A8524" s="40">
        <v>43820.958333333336</v>
      </c>
      <c r="B8524" s="29">
        <f t="shared" si="535"/>
        <v>12</v>
      </c>
      <c r="C8524" s="34">
        <v>21</v>
      </c>
      <c r="D8524" s="35">
        <v>172.2</v>
      </c>
      <c r="E8524" s="36">
        <v>117.6</v>
      </c>
      <c r="F8524" s="37">
        <f t="shared" si="536"/>
        <v>289.79999999999995</v>
      </c>
      <c r="G8524" s="38"/>
      <c r="H8524" s="35">
        <v>161.143</v>
      </c>
      <c r="I8524" s="36">
        <v>121.75</v>
      </c>
      <c r="J8524" s="37">
        <f t="shared" si="537"/>
        <v>282.89300000000003</v>
      </c>
      <c r="K8524" s="38"/>
      <c r="L8524" s="35">
        <v>93.75</v>
      </c>
      <c r="M8524" s="36">
        <v>54.9</v>
      </c>
      <c r="N8524" s="37">
        <f t="shared" si="538"/>
        <v>148.65</v>
      </c>
    </row>
    <row r="8525" spans="1:14" ht="15.6" x14ac:dyDescent="0.3">
      <c r="A8525" s="39">
        <v>43820</v>
      </c>
      <c r="B8525" s="29">
        <f t="shared" si="535"/>
        <v>12</v>
      </c>
      <c r="C8525" s="34">
        <v>21</v>
      </c>
      <c r="D8525" s="35">
        <v>166.5</v>
      </c>
      <c r="E8525" s="36">
        <v>116.85</v>
      </c>
      <c r="F8525" s="37">
        <f t="shared" si="536"/>
        <v>283.35000000000002</v>
      </c>
      <c r="G8525" s="38"/>
      <c r="H8525" s="35">
        <v>162.04499999999999</v>
      </c>
      <c r="I8525" s="36">
        <v>122.498</v>
      </c>
      <c r="J8525" s="37">
        <f t="shared" si="537"/>
        <v>284.54300000000001</v>
      </c>
      <c r="K8525" s="38"/>
      <c r="L8525" s="35">
        <v>94.5</v>
      </c>
      <c r="M8525" s="36">
        <v>54.45</v>
      </c>
      <c r="N8525" s="37">
        <f t="shared" si="538"/>
        <v>148.94999999999999</v>
      </c>
    </row>
    <row r="8526" spans="1:14" ht="15.6" x14ac:dyDescent="0.3">
      <c r="A8526" s="40">
        <v>43821.041666666664</v>
      </c>
      <c r="B8526" s="29">
        <f t="shared" si="535"/>
        <v>12</v>
      </c>
      <c r="C8526" s="34">
        <v>22</v>
      </c>
      <c r="D8526" s="35">
        <v>148.05000000000001</v>
      </c>
      <c r="E8526" s="36">
        <v>116.25</v>
      </c>
      <c r="F8526" s="37">
        <f t="shared" si="536"/>
        <v>264.3</v>
      </c>
      <c r="G8526" s="38"/>
      <c r="H8526" s="35">
        <v>157.589</v>
      </c>
      <c r="I8526" s="36">
        <v>123.21</v>
      </c>
      <c r="J8526" s="37">
        <f t="shared" si="537"/>
        <v>280.79899999999998</v>
      </c>
      <c r="K8526" s="38"/>
      <c r="L8526" s="35">
        <v>95.4</v>
      </c>
      <c r="M8526" s="36">
        <v>54</v>
      </c>
      <c r="N8526" s="37">
        <f t="shared" si="538"/>
        <v>149.4</v>
      </c>
    </row>
    <row r="8527" spans="1:14" ht="15.6" x14ac:dyDescent="0.3">
      <c r="A8527" s="39">
        <v>43821.083333333336</v>
      </c>
      <c r="B8527" s="29">
        <f t="shared" si="535"/>
        <v>12</v>
      </c>
      <c r="C8527" s="34">
        <v>22</v>
      </c>
      <c r="D8527" s="35">
        <v>143.85</v>
      </c>
      <c r="E8527" s="36">
        <v>115.5</v>
      </c>
      <c r="F8527" s="37">
        <f t="shared" si="536"/>
        <v>259.35000000000002</v>
      </c>
      <c r="G8527" s="38"/>
      <c r="H8527" s="35">
        <v>161.06399999999999</v>
      </c>
      <c r="I8527" s="36">
        <v>122.33799999999999</v>
      </c>
      <c r="J8527" s="37">
        <f t="shared" si="537"/>
        <v>283.40199999999999</v>
      </c>
      <c r="K8527" s="38"/>
      <c r="L8527" s="35">
        <v>95.4</v>
      </c>
      <c r="M8527" s="36">
        <v>54.75</v>
      </c>
      <c r="N8527" s="37">
        <f t="shared" si="538"/>
        <v>150.15</v>
      </c>
    </row>
    <row r="8528" spans="1:14" ht="15.6" x14ac:dyDescent="0.3">
      <c r="A8528" s="40">
        <v>43821.125</v>
      </c>
      <c r="B8528" s="29">
        <f t="shared" si="535"/>
        <v>12</v>
      </c>
      <c r="C8528" s="34">
        <v>22</v>
      </c>
      <c r="D8528" s="35">
        <v>132.15</v>
      </c>
      <c r="E8528" s="36">
        <v>115.05</v>
      </c>
      <c r="F8528" s="37">
        <f t="shared" si="536"/>
        <v>247.2</v>
      </c>
      <c r="G8528" s="38"/>
      <c r="H8528" s="35">
        <v>158.93899999999999</v>
      </c>
      <c r="I8528" s="36">
        <v>123.747</v>
      </c>
      <c r="J8528" s="37">
        <f t="shared" si="537"/>
        <v>282.68599999999998</v>
      </c>
      <c r="K8528" s="38"/>
      <c r="L8528" s="35">
        <v>94.65</v>
      </c>
      <c r="M8528" s="36">
        <v>54.3</v>
      </c>
      <c r="N8528" s="37">
        <f t="shared" si="538"/>
        <v>148.94999999999999</v>
      </c>
    </row>
    <row r="8529" spans="1:14" ht="15.6" x14ac:dyDescent="0.3">
      <c r="A8529" s="39">
        <v>43821.166666666664</v>
      </c>
      <c r="B8529" s="29">
        <f t="shared" si="535"/>
        <v>12</v>
      </c>
      <c r="C8529" s="34">
        <v>22</v>
      </c>
      <c r="D8529" s="35">
        <v>133.05000000000001</v>
      </c>
      <c r="E8529" s="36">
        <v>116.4</v>
      </c>
      <c r="F8529" s="37">
        <f t="shared" si="536"/>
        <v>249.45000000000002</v>
      </c>
      <c r="G8529" s="38"/>
      <c r="H8529" s="35">
        <v>158.482</v>
      </c>
      <c r="I8529" s="36">
        <v>121.89700000000001</v>
      </c>
      <c r="J8529" s="37">
        <f t="shared" si="537"/>
        <v>280.37900000000002</v>
      </c>
      <c r="K8529" s="38"/>
      <c r="L8529" s="35">
        <v>95.25</v>
      </c>
      <c r="M8529" s="36">
        <v>54</v>
      </c>
      <c r="N8529" s="37">
        <f t="shared" si="538"/>
        <v>149.25</v>
      </c>
    </row>
    <row r="8530" spans="1:14" ht="15.6" x14ac:dyDescent="0.3">
      <c r="A8530" s="40">
        <v>43821.208333333336</v>
      </c>
      <c r="B8530" s="29">
        <f t="shared" si="535"/>
        <v>12</v>
      </c>
      <c r="C8530" s="34">
        <v>22</v>
      </c>
      <c r="D8530" s="35">
        <v>136.94999999999999</v>
      </c>
      <c r="E8530" s="36">
        <v>118.05</v>
      </c>
      <c r="F8530" s="37">
        <f t="shared" si="536"/>
        <v>255</v>
      </c>
      <c r="G8530" s="38"/>
      <c r="H8530" s="35">
        <v>158.41300000000001</v>
      </c>
      <c r="I8530" s="36">
        <v>126.041</v>
      </c>
      <c r="J8530" s="37">
        <f t="shared" si="537"/>
        <v>284.45400000000001</v>
      </c>
      <c r="K8530" s="38"/>
      <c r="L8530" s="35">
        <v>93.9</v>
      </c>
      <c r="M8530" s="36">
        <v>55.05</v>
      </c>
      <c r="N8530" s="37">
        <f t="shared" si="538"/>
        <v>148.94999999999999</v>
      </c>
    </row>
    <row r="8531" spans="1:14" ht="15.6" x14ac:dyDescent="0.3">
      <c r="A8531" s="39">
        <v>43821.25</v>
      </c>
      <c r="B8531" s="29">
        <f t="shared" si="535"/>
        <v>12</v>
      </c>
      <c r="C8531" s="34">
        <v>22</v>
      </c>
      <c r="D8531" s="35">
        <v>129</v>
      </c>
      <c r="E8531" s="36">
        <v>115.8</v>
      </c>
      <c r="F8531" s="37">
        <f t="shared" si="536"/>
        <v>244.8</v>
      </c>
      <c r="G8531" s="38"/>
      <c r="H8531" s="35">
        <v>159.001</v>
      </c>
      <c r="I8531" s="36">
        <v>124.88500000000001</v>
      </c>
      <c r="J8531" s="37">
        <f t="shared" si="537"/>
        <v>283.88600000000002</v>
      </c>
      <c r="K8531" s="38"/>
      <c r="L8531" s="35">
        <v>96.75</v>
      </c>
      <c r="M8531" s="36">
        <v>55.05</v>
      </c>
      <c r="N8531" s="37">
        <f t="shared" si="538"/>
        <v>151.80000000000001</v>
      </c>
    </row>
    <row r="8532" spans="1:14" ht="15.6" x14ac:dyDescent="0.3">
      <c r="A8532" s="40">
        <v>43821.291666666664</v>
      </c>
      <c r="B8532" s="29">
        <f t="shared" si="535"/>
        <v>12</v>
      </c>
      <c r="C8532" s="34">
        <v>22</v>
      </c>
      <c r="D8532" s="35">
        <v>128.85</v>
      </c>
      <c r="E8532" s="36">
        <v>114.15</v>
      </c>
      <c r="F8532" s="37">
        <f t="shared" si="536"/>
        <v>243</v>
      </c>
      <c r="G8532" s="38"/>
      <c r="H8532" s="35">
        <v>161.042</v>
      </c>
      <c r="I8532" s="36">
        <v>122.282</v>
      </c>
      <c r="J8532" s="37">
        <f t="shared" si="537"/>
        <v>283.32400000000001</v>
      </c>
      <c r="K8532" s="38"/>
      <c r="L8532" s="35">
        <v>94.65</v>
      </c>
      <c r="M8532" s="36">
        <v>55.35</v>
      </c>
      <c r="N8532" s="37">
        <f t="shared" si="538"/>
        <v>150</v>
      </c>
    </row>
    <row r="8533" spans="1:14" ht="15.6" x14ac:dyDescent="0.3">
      <c r="A8533" s="39">
        <v>43821.333333333336</v>
      </c>
      <c r="B8533" s="29">
        <f t="shared" si="535"/>
        <v>12</v>
      </c>
      <c r="C8533" s="34">
        <v>22</v>
      </c>
      <c r="D8533" s="35">
        <v>127.95</v>
      </c>
      <c r="E8533" s="36">
        <v>116.85</v>
      </c>
      <c r="F8533" s="37">
        <f t="shared" si="536"/>
        <v>244.8</v>
      </c>
      <c r="G8533" s="38"/>
      <c r="H8533" s="35">
        <v>158.99299999999999</v>
      </c>
      <c r="I8533" s="36">
        <v>124.07</v>
      </c>
      <c r="J8533" s="37">
        <f t="shared" si="537"/>
        <v>283.06299999999999</v>
      </c>
      <c r="K8533" s="38"/>
      <c r="L8533" s="35">
        <v>94.95</v>
      </c>
      <c r="M8533" s="36">
        <v>54.45</v>
      </c>
      <c r="N8533" s="37">
        <f t="shared" si="538"/>
        <v>149.4</v>
      </c>
    </row>
    <row r="8534" spans="1:14" ht="15.6" x14ac:dyDescent="0.3">
      <c r="A8534" s="40">
        <v>43821.375</v>
      </c>
      <c r="B8534" s="29">
        <f t="shared" si="535"/>
        <v>12</v>
      </c>
      <c r="C8534" s="34">
        <v>22</v>
      </c>
      <c r="D8534" s="35">
        <v>128.85</v>
      </c>
      <c r="E8534" s="36">
        <v>115.35</v>
      </c>
      <c r="F8534" s="37">
        <f t="shared" si="536"/>
        <v>244.2</v>
      </c>
      <c r="G8534" s="38"/>
      <c r="H8534" s="35">
        <v>157.58799999999999</v>
      </c>
      <c r="I8534" s="36">
        <v>120.45</v>
      </c>
      <c r="J8534" s="37">
        <f t="shared" si="537"/>
        <v>278.03800000000001</v>
      </c>
      <c r="K8534" s="38"/>
      <c r="L8534" s="35">
        <v>95.4</v>
      </c>
      <c r="M8534" s="36">
        <v>54</v>
      </c>
      <c r="N8534" s="37">
        <f t="shared" si="538"/>
        <v>149.4</v>
      </c>
    </row>
    <row r="8535" spans="1:14" ht="15.6" x14ac:dyDescent="0.3">
      <c r="A8535" s="39">
        <v>43821.416666666664</v>
      </c>
      <c r="B8535" s="29">
        <f t="shared" si="535"/>
        <v>12</v>
      </c>
      <c r="C8535" s="34">
        <v>22</v>
      </c>
      <c r="D8535" s="35">
        <v>132.6</v>
      </c>
      <c r="E8535" s="36">
        <v>115.65</v>
      </c>
      <c r="F8535" s="37">
        <f t="shared" si="536"/>
        <v>248.25</v>
      </c>
      <c r="G8535" s="38"/>
      <c r="H8535" s="35">
        <v>158.01</v>
      </c>
      <c r="I8535" s="36">
        <v>123.36199999999999</v>
      </c>
      <c r="J8535" s="37">
        <f t="shared" si="537"/>
        <v>281.37199999999996</v>
      </c>
      <c r="K8535" s="38"/>
      <c r="L8535" s="35">
        <v>94.8</v>
      </c>
      <c r="M8535" s="36">
        <v>55.05</v>
      </c>
      <c r="N8535" s="37">
        <f t="shared" si="538"/>
        <v>149.85</v>
      </c>
    </row>
    <row r="8536" spans="1:14" ht="15.6" x14ac:dyDescent="0.3">
      <c r="A8536" s="40">
        <v>43821.458333333336</v>
      </c>
      <c r="B8536" s="29">
        <f t="shared" si="535"/>
        <v>12</v>
      </c>
      <c r="C8536" s="34">
        <v>22</v>
      </c>
      <c r="D8536" s="35">
        <v>153</v>
      </c>
      <c r="E8536" s="36">
        <v>114.15</v>
      </c>
      <c r="F8536" s="37">
        <f t="shared" si="536"/>
        <v>267.14999999999998</v>
      </c>
      <c r="G8536" s="38"/>
      <c r="H8536" s="35">
        <v>156.26599999999999</v>
      </c>
      <c r="I8536" s="36">
        <v>121.78</v>
      </c>
      <c r="J8536" s="37">
        <f t="shared" si="537"/>
        <v>278.04599999999999</v>
      </c>
      <c r="K8536" s="38"/>
      <c r="L8536" s="35">
        <v>91.5</v>
      </c>
      <c r="M8536" s="36">
        <v>55.2</v>
      </c>
      <c r="N8536" s="37">
        <f t="shared" si="538"/>
        <v>146.69999999999999</v>
      </c>
    </row>
    <row r="8537" spans="1:14" ht="15.6" x14ac:dyDescent="0.3">
      <c r="A8537" s="39">
        <v>43821.5</v>
      </c>
      <c r="B8537" s="29">
        <f t="shared" si="535"/>
        <v>12</v>
      </c>
      <c r="C8537" s="34">
        <v>22</v>
      </c>
      <c r="D8537" s="35">
        <v>167.7</v>
      </c>
      <c r="E8537" s="36">
        <v>115.5</v>
      </c>
      <c r="F8537" s="37">
        <f t="shared" si="536"/>
        <v>283.2</v>
      </c>
      <c r="G8537" s="38"/>
      <c r="H8537" s="35">
        <v>160.39099999999999</v>
      </c>
      <c r="I8537" s="36">
        <v>116.25</v>
      </c>
      <c r="J8537" s="37">
        <f t="shared" si="537"/>
        <v>276.64099999999996</v>
      </c>
      <c r="K8537" s="38"/>
      <c r="L8537" s="35">
        <v>88.2</v>
      </c>
      <c r="M8537" s="36">
        <v>54.45</v>
      </c>
      <c r="N8537" s="37">
        <f t="shared" si="538"/>
        <v>142.65</v>
      </c>
    </row>
    <row r="8538" spans="1:14" ht="15.6" x14ac:dyDescent="0.3">
      <c r="A8538" s="40">
        <v>43821.541666666664</v>
      </c>
      <c r="B8538" s="29">
        <f t="shared" si="535"/>
        <v>12</v>
      </c>
      <c r="C8538" s="34">
        <v>22</v>
      </c>
      <c r="D8538" s="35">
        <v>172.5</v>
      </c>
      <c r="E8538" s="36">
        <v>114.9</v>
      </c>
      <c r="F8538" s="37">
        <f t="shared" si="536"/>
        <v>287.39999999999998</v>
      </c>
      <c r="G8538" s="38"/>
      <c r="H8538" s="35">
        <v>159.42699999999999</v>
      </c>
      <c r="I8538" s="36">
        <v>118.762</v>
      </c>
      <c r="J8538" s="37">
        <f t="shared" si="537"/>
        <v>278.18899999999996</v>
      </c>
      <c r="K8538" s="38"/>
      <c r="L8538" s="35">
        <v>88.05</v>
      </c>
      <c r="M8538" s="36">
        <v>58.8</v>
      </c>
      <c r="N8538" s="37">
        <f t="shared" si="538"/>
        <v>146.85</v>
      </c>
    </row>
    <row r="8539" spans="1:14" ht="15.6" x14ac:dyDescent="0.3">
      <c r="A8539" s="39">
        <v>43821.583333333336</v>
      </c>
      <c r="B8539" s="29">
        <f t="shared" si="535"/>
        <v>12</v>
      </c>
      <c r="C8539" s="34">
        <v>22</v>
      </c>
      <c r="D8539" s="35">
        <v>174.45</v>
      </c>
      <c r="E8539" s="36">
        <v>118.65</v>
      </c>
      <c r="F8539" s="37">
        <f t="shared" si="536"/>
        <v>293.10000000000002</v>
      </c>
      <c r="G8539" s="38"/>
      <c r="H8539" s="35">
        <v>164.631</v>
      </c>
      <c r="I8539" s="36">
        <v>127.494</v>
      </c>
      <c r="J8539" s="37">
        <f t="shared" si="537"/>
        <v>292.125</v>
      </c>
      <c r="K8539" s="38"/>
      <c r="L8539" s="35">
        <v>86.7</v>
      </c>
      <c r="M8539" s="36">
        <v>59.25</v>
      </c>
      <c r="N8539" s="37">
        <f t="shared" si="538"/>
        <v>145.94999999999999</v>
      </c>
    </row>
    <row r="8540" spans="1:14" ht="15.6" x14ac:dyDescent="0.3">
      <c r="A8540" s="40">
        <v>43821.625</v>
      </c>
      <c r="B8540" s="29">
        <f t="shared" si="535"/>
        <v>12</v>
      </c>
      <c r="C8540" s="34">
        <v>22</v>
      </c>
      <c r="D8540" s="35">
        <v>172.8</v>
      </c>
      <c r="E8540" s="36">
        <v>116.25</v>
      </c>
      <c r="F8540" s="37">
        <f t="shared" si="536"/>
        <v>289.05</v>
      </c>
      <c r="G8540" s="38"/>
      <c r="H8540" s="35">
        <v>168.67699999999999</v>
      </c>
      <c r="I8540" s="36">
        <v>125.104</v>
      </c>
      <c r="J8540" s="37">
        <f t="shared" si="537"/>
        <v>293.78100000000001</v>
      </c>
      <c r="K8540" s="38"/>
      <c r="L8540" s="35">
        <v>87</v>
      </c>
      <c r="M8540" s="36">
        <v>59.25</v>
      </c>
      <c r="N8540" s="37">
        <f t="shared" si="538"/>
        <v>146.25</v>
      </c>
    </row>
    <row r="8541" spans="1:14" ht="15.6" x14ac:dyDescent="0.3">
      <c r="A8541" s="39">
        <v>43821.666666666664</v>
      </c>
      <c r="B8541" s="29">
        <f t="shared" si="535"/>
        <v>12</v>
      </c>
      <c r="C8541" s="34">
        <v>22</v>
      </c>
      <c r="D8541" s="35">
        <v>172.65</v>
      </c>
      <c r="E8541" s="36">
        <v>115.35</v>
      </c>
      <c r="F8541" s="37">
        <f t="shared" si="536"/>
        <v>288</v>
      </c>
      <c r="G8541" s="38"/>
      <c r="H8541" s="35">
        <v>162.00899999999999</v>
      </c>
      <c r="I8541" s="36">
        <v>125.515</v>
      </c>
      <c r="J8541" s="37">
        <f t="shared" si="537"/>
        <v>287.524</v>
      </c>
      <c r="K8541" s="38"/>
      <c r="L8541" s="35">
        <v>87.3</v>
      </c>
      <c r="M8541" s="36">
        <v>58.35</v>
      </c>
      <c r="N8541" s="37">
        <f t="shared" si="538"/>
        <v>145.65</v>
      </c>
    </row>
    <row r="8542" spans="1:14" ht="15.6" x14ac:dyDescent="0.3">
      <c r="A8542" s="40">
        <v>43821.708333333336</v>
      </c>
      <c r="B8542" s="29">
        <f t="shared" si="535"/>
        <v>12</v>
      </c>
      <c r="C8542" s="34">
        <v>22</v>
      </c>
      <c r="D8542" s="35">
        <v>161.55000000000001</v>
      </c>
      <c r="E8542" s="36">
        <v>116.55</v>
      </c>
      <c r="F8542" s="37">
        <f t="shared" si="536"/>
        <v>278.10000000000002</v>
      </c>
      <c r="G8542" s="38"/>
      <c r="H8542" s="35">
        <v>164.67099999999999</v>
      </c>
      <c r="I8542" s="36">
        <v>124.41800000000001</v>
      </c>
      <c r="J8542" s="37">
        <f t="shared" si="537"/>
        <v>289.089</v>
      </c>
      <c r="K8542" s="38"/>
      <c r="L8542" s="35">
        <v>89.4</v>
      </c>
      <c r="M8542" s="36">
        <v>62.25</v>
      </c>
      <c r="N8542" s="37">
        <f t="shared" si="538"/>
        <v>151.65</v>
      </c>
    </row>
    <row r="8543" spans="1:14" ht="15.6" x14ac:dyDescent="0.3">
      <c r="A8543" s="39">
        <v>43821.75</v>
      </c>
      <c r="B8543" s="29">
        <f t="shared" si="535"/>
        <v>12</v>
      </c>
      <c r="C8543" s="34">
        <v>22</v>
      </c>
      <c r="D8543" s="35">
        <v>146.85</v>
      </c>
      <c r="E8543" s="36">
        <v>115.5</v>
      </c>
      <c r="F8543" s="37">
        <f t="shared" si="536"/>
        <v>262.35000000000002</v>
      </c>
      <c r="G8543" s="38"/>
      <c r="H8543" s="35">
        <v>160.08099999999999</v>
      </c>
      <c r="I8543" s="36">
        <v>126.55800000000001</v>
      </c>
      <c r="J8543" s="37">
        <f t="shared" si="537"/>
        <v>286.63900000000001</v>
      </c>
      <c r="K8543" s="38"/>
      <c r="L8543" s="35">
        <v>87.9</v>
      </c>
      <c r="M8543" s="36">
        <v>61.95</v>
      </c>
      <c r="N8543" s="37">
        <f t="shared" si="538"/>
        <v>149.85000000000002</v>
      </c>
    </row>
    <row r="8544" spans="1:14" ht="15.6" x14ac:dyDescent="0.3">
      <c r="A8544" s="40">
        <v>43821.791666666664</v>
      </c>
      <c r="B8544" s="29">
        <f t="shared" si="535"/>
        <v>12</v>
      </c>
      <c r="C8544" s="34">
        <v>22</v>
      </c>
      <c r="D8544" s="35">
        <v>137.55000000000001</v>
      </c>
      <c r="E8544" s="36">
        <v>117.6</v>
      </c>
      <c r="F8544" s="37">
        <f t="shared" si="536"/>
        <v>255.15</v>
      </c>
      <c r="G8544" s="38"/>
      <c r="H8544" s="35">
        <v>162.84</v>
      </c>
      <c r="I8544" s="36">
        <v>125.004</v>
      </c>
      <c r="J8544" s="37">
        <f t="shared" si="537"/>
        <v>287.84399999999999</v>
      </c>
      <c r="K8544" s="38"/>
      <c r="L8544" s="35">
        <v>86.85</v>
      </c>
      <c r="M8544" s="36">
        <v>58.5</v>
      </c>
      <c r="N8544" s="37">
        <f t="shared" si="538"/>
        <v>145.35</v>
      </c>
    </row>
    <row r="8545" spans="1:14" ht="15.6" x14ac:dyDescent="0.3">
      <c r="A8545" s="39">
        <v>43821.833333333336</v>
      </c>
      <c r="B8545" s="29">
        <f t="shared" si="535"/>
        <v>12</v>
      </c>
      <c r="C8545" s="34">
        <v>22</v>
      </c>
      <c r="D8545" s="35">
        <v>134.69999999999999</v>
      </c>
      <c r="E8545" s="36">
        <v>114.6</v>
      </c>
      <c r="F8545" s="37">
        <f t="shared" si="536"/>
        <v>249.29999999999998</v>
      </c>
      <c r="G8545" s="38"/>
      <c r="H8545" s="35">
        <v>160.21199999999999</v>
      </c>
      <c r="I8545" s="36">
        <v>125.973</v>
      </c>
      <c r="J8545" s="37">
        <f t="shared" si="537"/>
        <v>286.185</v>
      </c>
      <c r="K8545" s="38"/>
      <c r="L8545" s="35">
        <v>85.2</v>
      </c>
      <c r="M8545" s="36">
        <v>57.3</v>
      </c>
      <c r="N8545" s="37">
        <f t="shared" si="538"/>
        <v>142.5</v>
      </c>
    </row>
    <row r="8546" spans="1:14" ht="15.6" x14ac:dyDescent="0.3">
      <c r="A8546" s="40">
        <v>43821.875</v>
      </c>
      <c r="B8546" s="29">
        <f t="shared" si="535"/>
        <v>12</v>
      </c>
      <c r="C8546" s="34">
        <v>22</v>
      </c>
      <c r="D8546" s="35">
        <v>131.4</v>
      </c>
      <c r="E8546" s="36">
        <v>113.25</v>
      </c>
      <c r="F8546" s="37">
        <f t="shared" si="536"/>
        <v>244.65</v>
      </c>
      <c r="G8546" s="38"/>
      <c r="H8546" s="35">
        <v>162.86000000000001</v>
      </c>
      <c r="I8546" s="36">
        <v>122.111</v>
      </c>
      <c r="J8546" s="37">
        <f t="shared" si="537"/>
        <v>284.971</v>
      </c>
      <c r="K8546" s="38"/>
      <c r="L8546" s="35">
        <v>85.95</v>
      </c>
      <c r="M8546" s="36">
        <v>57.15</v>
      </c>
      <c r="N8546" s="37">
        <f t="shared" si="538"/>
        <v>143.1</v>
      </c>
    </row>
    <row r="8547" spans="1:14" ht="15.6" x14ac:dyDescent="0.3">
      <c r="A8547" s="39">
        <v>43821.916666666664</v>
      </c>
      <c r="B8547" s="29">
        <f t="shared" si="535"/>
        <v>12</v>
      </c>
      <c r="C8547" s="34">
        <v>22</v>
      </c>
      <c r="D8547" s="35">
        <v>130.80000000000001</v>
      </c>
      <c r="E8547" s="36">
        <v>113.4</v>
      </c>
      <c r="F8547" s="37">
        <f t="shared" si="536"/>
        <v>244.20000000000002</v>
      </c>
      <c r="G8547" s="38"/>
      <c r="H8547" s="35">
        <v>160.30500000000001</v>
      </c>
      <c r="I8547" s="36">
        <v>119.136</v>
      </c>
      <c r="J8547" s="37">
        <f t="shared" si="537"/>
        <v>279.44100000000003</v>
      </c>
      <c r="K8547" s="38"/>
      <c r="L8547" s="35">
        <v>85.2</v>
      </c>
      <c r="M8547" s="36">
        <v>58.2</v>
      </c>
      <c r="N8547" s="37">
        <f t="shared" si="538"/>
        <v>143.4</v>
      </c>
    </row>
    <row r="8548" spans="1:14" ht="15.6" x14ac:dyDescent="0.3">
      <c r="A8548" s="40">
        <v>43821.958333333336</v>
      </c>
      <c r="B8548" s="29">
        <f t="shared" si="535"/>
        <v>12</v>
      </c>
      <c r="C8548" s="34">
        <v>22</v>
      </c>
      <c r="D8548" s="35">
        <v>130.80000000000001</v>
      </c>
      <c r="E8548" s="36">
        <v>114.15</v>
      </c>
      <c r="F8548" s="37">
        <f t="shared" si="536"/>
        <v>244.95000000000002</v>
      </c>
      <c r="G8548" s="38"/>
      <c r="H8548" s="35">
        <v>164.959</v>
      </c>
      <c r="I8548" s="36">
        <v>122.235</v>
      </c>
      <c r="J8548" s="37">
        <f t="shared" si="537"/>
        <v>287.19400000000002</v>
      </c>
      <c r="K8548" s="38"/>
      <c r="L8548" s="35">
        <v>86.25</v>
      </c>
      <c r="M8548" s="36">
        <v>57.9</v>
      </c>
      <c r="N8548" s="37">
        <f t="shared" si="538"/>
        <v>144.15</v>
      </c>
    </row>
    <row r="8549" spans="1:14" ht="15.6" x14ac:dyDescent="0.3">
      <c r="A8549" s="39">
        <v>43821</v>
      </c>
      <c r="B8549" s="29">
        <f t="shared" si="535"/>
        <v>12</v>
      </c>
      <c r="C8549" s="34">
        <v>22</v>
      </c>
      <c r="D8549" s="35">
        <v>130.65</v>
      </c>
      <c r="E8549" s="36">
        <v>113.1</v>
      </c>
      <c r="F8549" s="37">
        <f t="shared" si="536"/>
        <v>243.75</v>
      </c>
      <c r="G8549" s="38"/>
      <c r="H8549" s="35">
        <v>164.52199999999999</v>
      </c>
      <c r="I8549" s="36">
        <v>121.875</v>
      </c>
      <c r="J8549" s="37">
        <f t="shared" si="537"/>
        <v>286.39699999999999</v>
      </c>
      <c r="K8549" s="38"/>
      <c r="L8549" s="35">
        <v>84.9</v>
      </c>
      <c r="M8549" s="36">
        <v>57.45</v>
      </c>
      <c r="N8549" s="37">
        <f t="shared" si="538"/>
        <v>142.35000000000002</v>
      </c>
    </row>
    <row r="8550" spans="1:14" ht="15.6" x14ac:dyDescent="0.3">
      <c r="A8550" s="40">
        <v>43822.041666666664</v>
      </c>
      <c r="B8550" s="29">
        <f t="shared" si="535"/>
        <v>12</v>
      </c>
      <c r="C8550" s="34">
        <v>23</v>
      </c>
      <c r="D8550" s="35">
        <v>129.44999999999999</v>
      </c>
      <c r="E8550" s="36">
        <v>115.5</v>
      </c>
      <c r="F8550" s="37">
        <f t="shared" si="536"/>
        <v>244.95</v>
      </c>
      <c r="G8550" s="38"/>
      <c r="H8550" s="35">
        <v>163.93600000000001</v>
      </c>
      <c r="I8550" s="36">
        <v>120.96899999999999</v>
      </c>
      <c r="J8550" s="37">
        <f t="shared" si="537"/>
        <v>284.90499999999997</v>
      </c>
      <c r="K8550" s="38"/>
      <c r="L8550" s="35">
        <v>86.4</v>
      </c>
      <c r="M8550" s="36">
        <v>57.15</v>
      </c>
      <c r="N8550" s="37">
        <f t="shared" si="538"/>
        <v>143.55000000000001</v>
      </c>
    </row>
    <row r="8551" spans="1:14" ht="15.6" x14ac:dyDescent="0.3">
      <c r="A8551" s="39">
        <v>43822.083333333336</v>
      </c>
      <c r="B8551" s="29">
        <f t="shared" si="535"/>
        <v>12</v>
      </c>
      <c r="C8551" s="34">
        <v>23</v>
      </c>
      <c r="D8551" s="35">
        <v>130.05000000000001</v>
      </c>
      <c r="E8551" s="36">
        <v>111.6</v>
      </c>
      <c r="F8551" s="37">
        <f t="shared" si="536"/>
        <v>241.65</v>
      </c>
      <c r="G8551" s="38"/>
      <c r="H8551" s="35">
        <v>155.904</v>
      </c>
      <c r="I8551" s="36">
        <v>121.724</v>
      </c>
      <c r="J8551" s="37">
        <f t="shared" si="537"/>
        <v>277.62799999999999</v>
      </c>
      <c r="K8551" s="38"/>
      <c r="L8551" s="35">
        <v>85.5</v>
      </c>
      <c r="M8551" s="36">
        <v>57.9</v>
      </c>
      <c r="N8551" s="37">
        <f t="shared" si="538"/>
        <v>143.4</v>
      </c>
    </row>
    <row r="8552" spans="1:14" ht="15.6" x14ac:dyDescent="0.3">
      <c r="A8552" s="40">
        <v>43822.125</v>
      </c>
      <c r="B8552" s="29">
        <f t="shared" si="535"/>
        <v>12</v>
      </c>
      <c r="C8552" s="34">
        <v>23</v>
      </c>
      <c r="D8552" s="35">
        <v>129.6</v>
      </c>
      <c r="E8552" s="36">
        <v>103.05</v>
      </c>
      <c r="F8552" s="37">
        <f t="shared" si="536"/>
        <v>232.64999999999998</v>
      </c>
      <c r="G8552" s="38"/>
      <c r="H8552" s="35">
        <v>152.65199999999999</v>
      </c>
      <c r="I8552" s="36">
        <v>121.79900000000001</v>
      </c>
      <c r="J8552" s="37">
        <f t="shared" si="537"/>
        <v>274.45100000000002</v>
      </c>
      <c r="K8552" s="38"/>
      <c r="L8552" s="35">
        <v>88.2</v>
      </c>
      <c r="M8552" s="36">
        <v>58.35</v>
      </c>
      <c r="N8552" s="37">
        <f t="shared" si="538"/>
        <v>146.55000000000001</v>
      </c>
    </row>
    <row r="8553" spans="1:14" ht="15.6" x14ac:dyDescent="0.3">
      <c r="A8553" s="39">
        <v>43822.166666666664</v>
      </c>
      <c r="B8553" s="29">
        <f t="shared" si="535"/>
        <v>12</v>
      </c>
      <c r="C8553" s="34">
        <v>23</v>
      </c>
      <c r="D8553" s="35">
        <v>131.1</v>
      </c>
      <c r="E8553" s="36">
        <v>104.25</v>
      </c>
      <c r="F8553" s="37">
        <f t="shared" si="536"/>
        <v>235.35</v>
      </c>
      <c r="G8553" s="38"/>
      <c r="H8553" s="35">
        <v>149.91300000000001</v>
      </c>
      <c r="I8553" s="36">
        <v>121.199</v>
      </c>
      <c r="J8553" s="37">
        <f t="shared" si="537"/>
        <v>271.11200000000002</v>
      </c>
      <c r="K8553" s="38"/>
      <c r="L8553" s="35">
        <v>85.35</v>
      </c>
      <c r="M8553" s="36">
        <v>58.05</v>
      </c>
      <c r="N8553" s="37">
        <f t="shared" si="538"/>
        <v>143.39999999999998</v>
      </c>
    </row>
    <row r="8554" spans="1:14" ht="15.6" x14ac:dyDescent="0.3">
      <c r="A8554" s="40">
        <v>43822.208333333336</v>
      </c>
      <c r="B8554" s="29">
        <f t="shared" si="535"/>
        <v>12</v>
      </c>
      <c r="C8554" s="34">
        <v>23</v>
      </c>
      <c r="D8554" s="35">
        <v>134.1</v>
      </c>
      <c r="E8554" s="36">
        <v>102.75</v>
      </c>
      <c r="F8554" s="37">
        <f t="shared" si="536"/>
        <v>236.85</v>
      </c>
      <c r="G8554" s="38"/>
      <c r="H8554" s="35">
        <v>151.81299999999999</v>
      </c>
      <c r="I8554" s="36">
        <v>122.206</v>
      </c>
      <c r="J8554" s="37">
        <f t="shared" si="537"/>
        <v>274.01900000000001</v>
      </c>
      <c r="K8554" s="38"/>
      <c r="L8554" s="35">
        <v>85.65</v>
      </c>
      <c r="M8554" s="36">
        <v>57.6</v>
      </c>
      <c r="N8554" s="37">
        <f t="shared" si="538"/>
        <v>143.25</v>
      </c>
    </row>
    <row r="8555" spans="1:14" ht="15.6" x14ac:dyDescent="0.3">
      <c r="A8555" s="39">
        <v>43822.25</v>
      </c>
      <c r="B8555" s="29">
        <f t="shared" si="535"/>
        <v>12</v>
      </c>
      <c r="C8555" s="34">
        <v>23</v>
      </c>
      <c r="D8555" s="35">
        <v>129.75</v>
      </c>
      <c r="E8555" s="36">
        <v>104.85</v>
      </c>
      <c r="F8555" s="37">
        <f t="shared" si="536"/>
        <v>234.6</v>
      </c>
      <c r="G8555" s="38"/>
      <c r="H8555" s="35">
        <v>166.47300000000001</v>
      </c>
      <c r="I8555" s="36">
        <v>123.645</v>
      </c>
      <c r="J8555" s="37">
        <f t="shared" si="537"/>
        <v>290.11799999999999</v>
      </c>
      <c r="K8555" s="38"/>
      <c r="L8555" s="35">
        <v>85.8</v>
      </c>
      <c r="M8555" s="36">
        <v>57.3</v>
      </c>
      <c r="N8555" s="37">
        <f t="shared" si="538"/>
        <v>143.1</v>
      </c>
    </row>
    <row r="8556" spans="1:14" ht="15.6" x14ac:dyDescent="0.3">
      <c r="A8556" s="40">
        <v>43822.291666666664</v>
      </c>
      <c r="B8556" s="29">
        <f t="shared" si="535"/>
        <v>12</v>
      </c>
      <c r="C8556" s="34">
        <v>23</v>
      </c>
      <c r="D8556" s="35">
        <v>125.55</v>
      </c>
      <c r="E8556" s="36">
        <v>127.8</v>
      </c>
      <c r="F8556" s="37">
        <f t="shared" si="536"/>
        <v>253.35</v>
      </c>
      <c r="G8556" s="38"/>
      <c r="H8556" s="35">
        <v>183.87700000000001</v>
      </c>
      <c r="I8556" s="36">
        <v>135.63200000000001</v>
      </c>
      <c r="J8556" s="37">
        <f t="shared" si="537"/>
        <v>319.50900000000001</v>
      </c>
      <c r="K8556" s="38"/>
      <c r="L8556" s="35">
        <v>101.1</v>
      </c>
      <c r="M8556" s="36">
        <v>58.05</v>
      </c>
      <c r="N8556" s="37">
        <f t="shared" si="538"/>
        <v>159.14999999999998</v>
      </c>
    </row>
    <row r="8557" spans="1:14" ht="15.6" x14ac:dyDescent="0.3">
      <c r="A8557" s="39">
        <v>43822.333333333336</v>
      </c>
      <c r="B8557" s="29">
        <f t="shared" si="535"/>
        <v>12</v>
      </c>
      <c r="C8557" s="34">
        <v>23</v>
      </c>
      <c r="D8557" s="35">
        <v>143.1</v>
      </c>
      <c r="E8557" s="36">
        <v>162.15</v>
      </c>
      <c r="F8557" s="37">
        <f t="shared" si="536"/>
        <v>305.25</v>
      </c>
      <c r="G8557" s="38"/>
      <c r="H8557" s="35">
        <v>182.053</v>
      </c>
      <c r="I8557" s="36">
        <v>157.23400000000001</v>
      </c>
      <c r="J8557" s="37">
        <f t="shared" si="537"/>
        <v>339.28700000000003</v>
      </c>
      <c r="K8557" s="38"/>
      <c r="L8557" s="35">
        <v>105.3</v>
      </c>
      <c r="M8557" s="36">
        <v>64.95</v>
      </c>
      <c r="N8557" s="37">
        <f t="shared" si="538"/>
        <v>170.25</v>
      </c>
    </row>
    <row r="8558" spans="1:14" ht="15.6" x14ac:dyDescent="0.3">
      <c r="A8558" s="40">
        <v>43822.375</v>
      </c>
      <c r="B8558" s="29">
        <f t="shared" si="535"/>
        <v>12</v>
      </c>
      <c r="C8558" s="34">
        <v>23</v>
      </c>
      <c r="D8558" s="35">
        <v>181.5</v>
      </c>
      <c r="E8558" s="36">
        <v>204.3</v>
      </c>
      <c r="F8558" s="37">
        <f t="shared" si="536"/>
        <v>385.8</v>
      </c>
      <c r="G8558" s="38"/>
      <c r="H8558" s="35">
        <v>204.61600000000001</v>
      </c>
      <c r="I8558" s="36">
        <v>191.19300000000001</v>
      </c>
      <c r="J8558" s="37">
        <f t="shared" si="537"/>
        <v>395.80900000000003</v>
      </c>
      <c r="K8558" s="38"/>
      <c r="L8558" s="35">
        <v>137.25</v>
      </c>
      <c r="M8558" s="36">
        <v>138.44999999999999</v>
      </c>
      <c r="N8558" s="37">
        <f t="shared" si="538"/>
        <v>275.7</v>
      </c>
    </row>
    <row r="8559" spans="1:14" ht="15.6" x14ac:dyDescent="0.3">
      <c r="A8559" s="39">
        <v>43822.416666666664</v>
      </c>
      <c r="B8559" s="29">
        <f t="shared" si="535"/>
        <v>12</v>
      </c>
      <c r="C8559" s="34">
        <v>23</v>
      </c>
      <c r="D8559" s="35">
        <v>202.95</v>
      </c>
      <c r="E8559" s="36">
        <v>218.85</v>
      </c>
      <c r="F8559" s="37">
        <f t="shared" si="536"/>
        <v>421.79999999999995</v>
      </c>
      <c r="G8559" s="38"/>
      <c r="H8559" s="35">
        <v>221.56800000000001</v>
      </c>
      <c r="I8559" s="36">
        <v>208.59100000000001</v>
      </c>
      <c r="J8559" s="37">
        <f t="shared" si="537"/>
        <v>430.15899999999999</v>
      </c>
      <c r="K8559" s="38"/>
      <c r="L8559" s="35">
        <v>160.35</v>
      </c>
      <c r="M8559" s="36">
        <v>150</v>
      </c>
      <c r="N8559" s="37">
        <f t="shared" si="538"/>
        <v>310.35000000000002</v>
      </c>
    </row>
    <row r="8560" spans="1:14" ht="15.6" x14ac:dyDescent="0.3">
      <c r="A8560" s="40">
        <v>43822.458333333336</v>
      </c>
      <c r="B8560" s="29">
        <f t="shared" si="535"/>
        <v>12</v>
      </c>
      <c r="C8560" s="34">
        <v>23</v>
      </c>
      <c r="D8560" s="35">
        <v>217.05</v>
      </c>
      <c r="E8560" s="36">
        <v>244.95</v>
      </c>
      <c r="F8560" s="37">
        <f t="shared" si="536"/>
        <v>462</v>
      </c>
      <c r="G8560" s="38"/>
      <c r="H8560" s="35">
        <v>238.99299999999999</v>
      </c>
      <c r="I8560" s="36">
        <v>223.267</v>
      </c>
      <c r="J8560" s="37">
        <f t="shared" si="537"/>
        <v>462.26</v>
      </c>
      <c r="K8560" s="38"/>
      <c r="L8560" s="35">
        <v>170.4</v>
      </c>
      <c r="M8560" s="36">
        <v>140.25</v>
      </c>
      <c r="N8560" s="37">
        <f t="shared" si="538"/>
        <v>310.64999999999998</v>
      </c>
    </row>
    <row r="8561" spans="1:14" ht="15.6" x14ac:dyDescent="0.3">
      <c r="A8561" s="39">
        <v>43822.5</v>
      </c>
      <c r="B8561" s="29">
        <f t="shared" si="535"/>
        <v>12</v>
      </c>
      <c r="C8561" s="34">
        <v>23</v>
      </c>
      <c r="D8561" s="35">
        <v>223.05</v>
      </c>
      <c r="E8561" s="36">
        <v>247.05</v>
      </c>
      <c r="F8561" s="37">
        <f t="shared" si="536"/>
        <v>470.1</v>
      </c>
      <c r="G8561" s="38"/>
      <c r="H8561" s="35">
        <v>234.30799999999999</v>
      </c>
      <c r="I8561" s="36">
        <v>228.81800000000001</v>
      </c>
      <c r="J8561" s="37">
        <f t="shared" si="537"/>
        <v>463.12599999999998</v>
      </c>
      <c r="K8561" s="38"/>
      <c r="L8561" s="35">
        <v>173.25</v>
      </c>
      <c r="M8561" s="36">
        <v>140.1</v>
      </c>
      <c r="N8561" s="37">
        <f t="shared" si="538"/>
        <v>313.35000000000002</v>
      </c>
    </row>
    <row r="8562" spans="1:14" ht="15.6" x14ac:dyDescent="0.3">
      <c r="A8562" s="40">
        <v>43822.541666666664</v>
      </c>
      <c r="B8562" s="29">
        <f t="shared" si="535"/>
        <v>12</v>
      </c>
      <c r="C8562" s="34">
        <v>23</v>
      </c>
      <c r="D8562" s="35">
        <v>240.6</v>
      </c>
      <c r="E8562" s="36">
        <v>247.5</v>
      </c>
      <c r="F8562" s="37">
        <f t="shared" si="536"/>
        <v>488.1</v>
      </c>
      <c r="G8562" s="38"/>
      <c r="H8562" s="35">
        <v>232.48599999999999</v>
      </c>
      <c r="I8562" s="36">
        <v>232.80799999999999</v>
      </c>
      <c r="J8562" s="37">
        <f t="shared" si="537"/>
        <v>465.29399999999998</v>
      </c>
      <c r="K8562" s="38"/>
      <c r="L8562" s="35">
        <v>176.1</v>
      </c>
      <c r="M8562" s="36">
        <v>134.55000000000001</v>
      </c>
      <c r="N8562" s="37">
        <f t="shared" si="538"/>
        <v>310.64999999999998</v>
      </c>
    </row>
    <row r="8563" spans="1:14" ht="15.6" x14ac:dyDescent="0.3">
      <c r="A8563" s="39">
        <v>43822.583333333336</v>
      </c>
      <c r="B8563" s="29">
        <f t="shared" si="535"/>
        <v>12</v>
      </c>
      <c r="C8563" s="34">
        <v>23</v>
      </c>
      <c r="D8563" s="35">
        <v>247.35</v>
      </c>
      <c r="E8563" s="36">
        <v>249.3</v>
      </c>
      <c r="F8563" s="37">
        <f t="shared" si="536"/>
        <v>496.65</v>
      </c>
      <c r="G8563" s="38"/>
      <c r="H8563" s="35">
        <v>227.04</v>
      </c>
      <c r="I8563" s="36">
        <v>237.60599999999999</v>
      </c>
      <c r="J8563" s="37">
        <f t="shared" si="537"/>
        <v>464.64599999999996</v>
      </c>
      <c r="K8563" s="38"/>
      <c r="L8563" s="35">
        <v>177</v>
      </c>
      <c r="M8563" s="36">
        <v>135</v>
      </c>
      <c r="N8563" s="37">
        <f t="shared" si="538"/>
        <v>312</v>
      </c>
    </row>
    <row r="8564" spans="1:14" ht="15.6" x14ac:dyDescent="0.3">
      <c r="A8564" s="40">
        <v>43822.625</v>
      </c>
      <c r="B8564" s="29">
        <f t="shared" si="535"/>
        <v>12</v>
      </c>
      <c r="C8564" s="34">
        <v>23</v>
      </c>
      <c r="D8564" s="35">
        <v>249.6</v>
      </c>
      <c r="E8564" s="36">
        <v>244.2</v>
      </c>
      <c r="F8564" s="37">
        <f t="shared" si="536"/>
        <v>493.79999999999995</v>
      </c>
      <c r="G8564" s="38"/>
      <c r="H8564" s="35">
        <v>232.81800000000001</v>
      </c>
      <c r="I8564" s="36">
        <v>231.827</v>
      </c>
      <c r="J8564" s="37">
        <f t="shared" si="537"/>
        <v>464.64499999999998</v>
      </c>
      <c r="K8564" s="38"/>
      <c r="L8564" s="35">
        <v>182.4</v>
      </c>
      <c r="M8564" s="36">
        <v>134.1</v>
      </c>
      <c r="N8564" s="37">
        <f t="shared" si="538"/>
        <v>316.5</v>
      </c>
    </row>
    <row r="8565" spans="1:14" ht="15.6" x14ac:dyDescent="0.3">
      <c r="A8565" s="39">
        <v>43822.666666666664</v>
      </c>
      <c r="B8565" s="29">
        <f t="shared" si="535"/>
        <v>12</v>
      </c>
      <c r="C8565" s="34">
        <v>23</v>
      </c>
      <c r="D8565" s="35">
        <v>252.45</v>
      </c>
      <c r="E8565" s="36">
        <v>237.75</v>
      </c>
      <c r="F8565" s="37">
        <f t="shared" si="536"/>
        <v>490.2</v>
      </c>
      <c r="G8565" s="38"/>
      <c r="H8565" s="35">
        <v>234.06299999999999</v>
      </c>
      <c r="I8565" s="36">
        <v>225.66200000000001</v>
      </c>
      <c r="J8565" s="37">
        <f t="shared" si="537"/>
        <v>459.72500000000002</v>
      </c>
      <c r="K8565" s="38"/>
      <c r="L8565" s="35">
        <v>181.8</v>
      </c>
      <c r="M8565" s="36">
        <v>131.85</v>
      </c>
      <c r="N8565" s="37">
        <f t="shared" si="538"/>
        <v>313.64999999999998</v>
      </c>
    </row>
    <row r="8566" spans="1:14" ht="15.6" x14ac:dyDescent="0.3">
      <c r="A8566" s="40">
        <v>43822.708333333336</v>
      </c>
      <c r="B8566" s="29">
        <f t="shared" si="535"/>
        <v>12</v>
      </c>
      <c r="C8566" s="34">
        <v>23</v>
      </c>
      <c r="D8566" s="35">
        <v>248.85</v>
      </c>
      <c r="E8566" s="36">
        <v>235.05</v>
      </c>
      <c r="F8566" s="37">
        <f t="shared" si="536"/>
        <v>483.9</v>
      </c>
      <c r="G8566" s="38"/>
      <c r="H8566" s="35">
        <v>233.41900000000001</v>
      </c>
      <c r="I8566" s="36">
        <v>224.75200000000001</v>
      </c>
      <c r="J8566" s="37">
        <f t="shared" si="537"/>
        <v>458.17100000000005</v>
      </c>
      <c r="K8566" s="38"/>
      <c r="L8566" s="35">
        <v>174.9</v>
      </c>
      <c r="M8566" s="36">
        <v>131.69999999999999</v>
      </c>
      <c r="N8566" s="37">
        <f t="shared" si="538"/>
        <v>306.60000000000002</v>
      </c>
    </row>
    <row r="8567" spans="1:14" ht="15.6" x14ac:dyDescent="0.3">
      <c r="A8567" s="39">
        <v>43822.75</v>
      </c>
      <c r="B8567" s="29">
        <f t="shared" si="535"/>
        <v>12</v>
      </c>
      <c r="C8567" s="34">
        <v>23</v>
      </c>
      <c r="D8567" s="35">
        <v>240.9</v>
      </c>
      <c r="E8567" s="36">
        <v>223.35</v>
      </c>
      <c r="F8567" s="37">
        <f t="shared" si="536"/>
        <v>464.25</v>
      </c>
      <c r="G8567" s="38"/>
      <c r="H8567" s="35">
        <v>230.60300000000001</v>
      </c>
      <c r="I8567" s="36">
        <v>220.233</v>
      </c>
      <c r="J8567" s="37">
        <f t="shared" si="537"/>
        <v>450.83600000000001</v>
      </c>
      <c r="K8567" s="38"/>
      <c r="L8567" s="35">
        <v>155.1</v>
      </c>
      <c r="M8567" s="36">
        <v>127.8</v>
      </c>
      <c r="N8567" s="37">
        <f t="shared" si="538"/>
        <v>282.89999999999998</v>
      </c>
    </row>
    <row r="8568" spans="1:14" ht="15.6" x14ac:dyDescent="0.3">
      <c r="A8568" s="40">
        <v>43822.791666666664</v>
      </c>
      <c r="B8568" s="29">
        <f t="shared" si="535"/>
        <v>12</v>
      </c>
      <c r="C8568" s="34">
        <v>23</v>
      </c>
      <c r="D8568" s="35">
        <v>228.9</v>
      </c>
      <c r="E8568" s="36">
        <v>207.45</v>
      </c>
      <c r="F8568" s="37">
        <f t="shared" si="536"/>
        <v>436.35</v>
      </c>
      <c r="G8568" s="38"/>
      <c r="H8568" s="35">
        <v>207.48500000000001</v>
      </c>
      <c r="I8568" s="36">
        <v>204.07300000000001</v>
      </c>
      <c r="J8568" s="37">
        <f t="shared" si="537"/>
        <v>411.55799999999999</v>
      </c>
      <c r="K8568" s="38"/>
      <c r="L8568" s="35">
        <v>143.1</v>
      </c>
      <c r="M8568" s="36">
        <v>122.4</v>
      </c>
      <c r="N8568" s="37">
        <f t="shared" si="538"/>
        <v>265.5</v>
      </c>
    </row>
    <row r="8569" spans="1:14" ht="15.6" x14ac:dyDescent="0.3">
      <c r="A8569" s="39">
        <v>43822.833333333336</v>
      </c>
      <c r="B8569" s="29">
        <f t="shared" si="535"/>
        <v>12</v>
      </c>
      <c r="C8569" s="34">
        <v>23</v>
      </c>
      <c r="D8569" s="35">
        <v>225.45</v>
      </c>
      <c r="E8569" s="36">
        <v>184.5</v>
      </c>
      <c r="F8569" s="37">
        <f t="shared" si="536"/>
        <v>409.95</v>
      </c>
      <c r="G8569" s="38"/>
      <c r="H8569" s="35">
        <v>175.70400000000001</v>
      </c>
      <c r="I8569" s="36">
        <v>176.55</v>
      </c>
      <c r="J8569" s="37">
        <f t="shared" si="537"/>
        <v>352.25400000000002</v>
      </c>
      <c r="K8569" s="38"/>
      <c r="L8569" s="35">
        <v>110.7</v>
      </c>
      <c r="M8569" s="36">
        <v>91.5</v>
      </c>
      <c r="N8569" s="37">
        <f t="shared" si="538"/>
        <v>202.2</v>
      </c>
    </row>
    <row r="8570" spans="1:14" ht="15.6" x14ac:dyDescent="0.3">
      <c r="A8570" s="40">
        <v>43822.875</v>
      </c>
      <c r="B8570" s="29">
        <f t="shared" si="535"/>
        <v>12</v>
      </c>
      <c r="C8570" s="34">
        <v>23</v>
      </c>
      <c r="D8570" s="35">
        <v>223.8</v>
      </c>
      <c r="E8570" s="36">
        <v>179.1</v>
      </c>
      <c r="F8570" s="37">
        <f t="shared" si="536"/>
        <v>402.9</v>
      </c>
      <c r="G8570" s="38"/>
      <c r="H8570" s="35">
        <v>179.952</v>
      </c>
      <c r="I8570" s="36">
        <v>172.9</v>
      </c>
      <c r="J8570" s="37">
        <f t="shared" si="537"/>
        <v>352.85199999999998</v>
      </c>
      <c r="K8570" s="38"/>
      <c r="L8570" s="35">
        <v>106.5</v>
      </c>
      <c r="M8570" s="36">
        <v>82.05</v>
      </c>
      <c r="N8570" s="37">
        <f t="shared" si="538"/>
        <v>188.55</v>
      </c>
    </row>
    <row r="8571" spans="1:14" ht="15.6" x14ac:dyDescent="0.3">
      <c r="A8571" s="39">
        <v>43822.916666666664</v>
      </c>
      <c r="B8571" s="29">
        <f t="shared" si="535"/>
        <v>12</v>
      </c>
      <c r="C8571" s="34">
        <v>23</v>
      </c>
      <c r="D8571" s="35">
        <v>223.5</v>
      </c>
      <c r="E8571" s="36">
        <v>174</v>
      </c>
      <c r="F8571" s="37">
        <f t="shared" si="536"/>
        <v>397.5</v>
      </c>
      <c r="G8571" s="38"/>
      <c r="H8571" s="35">
        <v>179.90899999999999</v>
      </c>
      <c r="I8571" s="36">
        <v>172.12</v>
      </c>
      <c r="J8571" s="37">
        <f t="shared" si="537"/>
        <v>352.029</v>
      </c>
      <c r="K8571" s="38"/>
      <c r="L8571" s="35">
        <v>108</v>
      </c>
      <c r="M8571" s="36">
        <v>74.849999999999994</v>
      </c>
      <c r="N8571" s="37">
        <f t="shared" si="538"/>
        <v>182.85</v>
      </c>
    </row>
    <row r="8572" spans="1:14" ht="15.6" x14ac:dyDescent="0.3">
      <c r="A8572" s="40">
        <v>43822.958333333336</v>
      </c>
      <c r="B8572" s="29">
        <f t="shared" si="535"/>
        <v>12</v>
      </c>
      <c r="C8572" s="34">
        <v>23</v>
      </c>
      <c r="D8572" s="35">
        <v>192.6</v>
      </c>
      <c r="E8572" s="36">
        <v>150.44999999999999</v>
      </c>
      <c r="F8572" s="37">
        <f t="shared" si="536"/>
        <v>343.04999999999995</v>
      </c>
      <c r="G8572" s="38"/>
      <c r="H8572" s="35">
        <v>177.24600000000001</v>
      </c>
      <c r="I8572" s="36">
        <v>162.42500000000001</v>
      </c>
      <c r="J8572" s="37">
        <f t="shared" si="537"/>
        <v>339.67100000000005</v>
      </c>
      <c r="K8572" s="38"/>
      <c r="L8572" s="35">
        <v>100.5</v>
      </c>
      <c r="M8572" s="36">
        <v>68.849999999999994</v>
      </c>
      <c r="N8572" s="37">
        <f t="shared" si="538"/>
        <v>169.35</v>
      </c>
    </row>
    <row r="8573" spans="1:14" ht="15.6" x14ac:dyDescent="0.3">
      <c r="A8573" s="39">
        <v>43822</v>
      </c>
      <c r="B8573" s="29">
        <f t="shared" si="535"/>
        <v>12</v>
      </c>
      <c r="C8573" s="34">
        <v>23</v>
      </c>
      <c r="D8573" s="35">
        <v>181.2</v>
      </c>
      <c r="E8573" s="36">
        <v>144.6</v>
      </c>
      <c r="F8573" s="37">
        <f t="shared" si="536"/>
        <v>325.79999999999995</v>
      </c>
      <c r="G8573" s="38"/>
      <c r="H8573" s="35">
        <v>174.774</v>
      </c>
      <c r="I8573" s="36">
        <v>163.21299999999999</v>
      </c>
      <c r="J8573" s="37">
        <f t="shared" si="537"/>
        <v>337.98699999999997</v>
      </c>
      <c r="K8573" s="38"/>
      <c r="L8573" s="35">
        <v>98.55</v>
      </c>
      <c r="M8573" s="36">
        <v>64.95</v>
      </c>
      <c r="N8573" s="37">
        <f t="shared" si="538"/>
        <v>163.5</v>
      </c>
    </row>
    <row r="8574" spans="1:14" ht="15.6" x14ac:dyDescent="0.3">
      <c r="A8574" s="40">
        <v>43823.041666666664</v>
      </c>
      <c r="B8574" s="29">
        <f t="shared" si="535"/>
        <v>12</v>
      </c>
      <c r="C8574" s="34">
        <v>24</v>
      </c>
      <c r="D8574" s="35">
        <v>160.35</v>
      </c>
      <c r="E8574" s="36">
        <v>136.19999999999999</v>
      </c>
      <c r="F8574" s="37">
        <f t="shared" si="536"/>
        <v>296.54999999999995</v>
      </c>
      <c r="G8574" s="38"/>
      <c r="H8574" s="35">
        <v>168.82900000000001</v>
      </c>
      <c r="I8574" s="36">
        <v>143.38800000000001</v>
      </c>
      <c r="J8574" s="37">
        <f t="shared" si="537"/>
        <v>312.21699999999998</v>
      </c>
      <c r="K8574" s="38"/>
      <c r="L8574" s="35">
        <v>90.6</v>
      </c>
      <c r="M8574" s="36">
        <v>58.2</v>
      </c>
      <c r="N8574" s="37">
        <f t="shared" si="538"/>
        <v>148.80000000000001</v>
      </c>
    </row>
    <row r="8575" spans="1:14" ht="15.6" x14ac:dyDescent="0.3">
      <c r="A8575" s="39">
        <v>43823.083333333336</v>
      </c>
      <c r="B8575" s="29">
        <f t="shared" si="535"/>
        <v>12</v>
      </c>
      <c r="C8575" s="34">
        <v>24</v>
      </c>
      <c r="D8575" s="35">
        <v>153</v>
      </c>
      <c r="E8575" s="36">
        <v>124.95</v>
      </c>
      <c r="F8575" s="37">
        <f t="shared" si="536"/>
        <v>277.95</v>
      </c>
      <c r="G8575" s="38"/>
      <c r="H8575" s="35">
        <v>164.85499999999999</v>
      </c>
      <c r="I8575" s="36">
        <v>120.297</v>
      </c>
      <c r="J8575" s="37">
        <f t="shared" si="537"/>
        <v>285.15199999999999</v>
      </c>
      <c r="K8575" s="38"/>
      <c r="L8575" s="35">
        <v>89.25</v>
      </c>
      <c r="M8575" s="36">
        <v>57.6</v>
      </c>
      <c r="N8575" s="37">
        <f t="shared" si="538"/>
        <v>146.85</v>
      </c>
    </row>
    <row r="8576" spans="1:14" ht="15.6" x14ac:dyDescent="0.3">
      <c r="A8576" s="40">
        <v>43823.125</v>
      </c>
      <c r="B8576" s="29">
        <f t="shared" si="535"/>
        <v>12</v>
      </c>
      <c r="C8576" s="34">
        <v>24</v>
      </c>
      <c r="D8576" s="35">
        <v>134.55000000000001</v>
      </c>
      <c r="E8576" s="36">
        <v>119.4</v>
      </c>
      <c r="F8576" s="37">
        <f t="shared" si="536"/>
        <v>253.95000000000002</v>
      </c>
      <c r="G8576" s="38"/>
      <c r="H8576" s="35">
        <v>163.084</v>
      </c>
      <c r="I8576" s="36">
        <v>125.124</v>
      </c>
      <c r="J8576" s="37">
        <f t="shared" si="537"/>
        <v>288.20799999999997</v>
      </c>
      <c r="K8576" s="38"/>
      <c r="L8576" s="35">
        <v>88.5</v>
      </c>
      <c r="M8576" s="36">
        <v>58.95</v>
      </c>
      <c r="N8576" s="37">
        <f t="shared" si="538"/>
        <v>147.44999999999999</v>
      </c>
    </row>
    <row r="8577" spans="1:14" ht="15.6" x14ac:dyDescent="0.3">
      <c r="A8577" s="39">
        <v>43823.166666666664</v>
      </c>
      <c r="B8577" s="29">
        <f t="shared" si="535"/>
        <v>12</v>
      </c>
      <c r="C8577" s="34">
        <v>24</v>
      </c>
      <c r="D8577" s="35">
        <v>130.5</v>
      </c>
      <c r="E8577" s="36">
        <v>118.8</v>
      </c>
      <c r="F8577" s="37">
        <f t="shared" si="536"/>
        <v>249.3</v>
      </c>
      <c r="G8577" s="38"/>
      <c r="H8577" s="35">
        <v>163.01300000000001</v>
      </c>
      <c r="I8577" s="36">
        <v>125.899</v>
      </c>
      <c r="J8577" s="37">
        <f t="shared" si="537"/>
        <v>288.91200000000003</v>
      </c>
      <c r="K8577" s="38"/>
      <c r="L8577" s="35">
        <v>92.55</v>
      </c>
      <c r="M8577" s="36">
        <v>57.75</v>
      </c>
      <c r="N8577" s="37">
        <f t="shared" si="538"/>
        <v>150.30000000000001</v>
      </c>
    </row>
    <row r="8578" spans="1:14" ht="15.6" x14ac:dyDescent="0.3">
      <c r="A8578" s="40">
        <v>43823.208333333336</v>
      </c>
      <c r="B8578" s="29">
        <f t="shared" si="535"/>
        <v>12</v>
      </c>
      <c r="C8578" s="34">
        <v>24</v>
      </c>
      <c r="D8578" s="35">
        <v>131.55000000000001</v>
      </c>
      <c r="E8578" s="36">
        <v>118.8</v>
      </c>
      <c r="F8578" s="37">
        <f t="shared" si="536"/>
        <v>250.35000000000002</v>
      </c>
      <c r="G8578" s="38"/>
      <c r="H8578" s="35">
        <v>167.791</v>
      </c>
      <c r="I8578" s="36">
        <v>125.467</v>
      </c>
      <c r="J8578" s="37">
        <f t="shared" si="537"/>
        <v>293.25799999999998</v>
      </c>
      <c r="K8578" s="38"/>
      <c r="L8578" s="35">
        <v>91.2</v>
      </c>
      <c r="M8578" s="36">
        <v>58.05</v>
      </c>
      <c r="N8578" s="37">
        <f t="shared" si="538"/>
        <v>149.25</v>
      </c>
    </row>
    <row r="8579" spans="1:14" ht="15.6" x14ac:dyDescent="0.3">
      <c r="A8579" s="39">
        <v>43823.25</v>
      </c>
      <c r="B8579" s="29">
        <f t="shared" si="535"/>
        <v>12</v>
      </c>
      <c r="C8579" s="34">
        <v>24</v>
      </c>
      <c r="D8579" s="35">
        <v>132</v>
      </c>
      <c r="E8579" s="36">
        <v>124.2</v>
      </c>
      <c r="F8579" s="37">
        <f t="shared" si="536"/>
        <v>256.2</v>
      </c>
      <c r="G8579" s="38"/>
      <c r="H8579" s="35">
        <v>171.70500000000001</v>
      </c>
      <c r="I8579" s="36">
        <v>132.45500000000001</v>
      </c>
      <c r="J8579" s="37">
        <f t="shared" si="537"/>
        <v>304.16000000000003</v>
      </c>
      <c r="K8579" s="38"/>
      <c r="L8579" s="35">
        <v>94.8</v>
      </c>
      <c r="M8579" s="36">
        <v>57.75</v>
      </c>
      <c r="N8579" s="37">
        <f t="shared" si="538"/>
        <v>152.55000000000001</v>
      </c>
    </row>
    <row r="8580" spans="1:14" ht="15.6" x14ac:dyDescent="0.3">
      <c r="A8580" s="40">
        <v>43823.291666666664</v>
      </c>
      <c r="B8580" s="29">
        <f t="shared" si="535"/>
        <v>12</v>
      </c>
      <c r="C8580" s="34">
        <v>24</v>
      </c>
      <c r="D8580" s="35">
        <v>130.5</v>
      </c>
      <c r="E8580" s="36">
        <v>133.94999999999999</v>
      </c>
      <c r="F8580" s="37">
        <f t="shared" si="536"/>
        <v>264.45</v>
      </c>
      <c r="G8580" s="38"/>
      <c r="H8580" s="35">
        <v>174.369</v>
      </c>
      <c r="I8580" s="36">
        <v>147.06</v>
      </c>
      <c r="J8580" s="37">
        <f t="shared" si="537"/>
        <v>321.42899999999997</v>
      </c>
      <c r="K8580" s="38"/>
      <c r="L8580" s="35">
        <v>97.95</v>
      </c>
      <c r="M8580" s="36">
        <v>58.5</v>
      </c>
      <c r="N8580" s="37">
        <f t="shared" si="538"/>
        <v>156.44999999999999</v>
      </c>
    </row>
    <row r="8581" spans="1:14" ht="15.6" x14ac:dyDescent="0.3">
      <c r="A8581" s="39">
        <v>43823.333333333336</v>
      </c>
      <c r="B8581" s="29">
        <f t="shared" si="535"/>
        <v>12</v>
      </c>
      <c r="C8581" s="34">
        <v>24</v>
      </c>
      <c r="D8581" s="35">
        <v>132.6</v>
      </c>
      <c r="E8581" s="36">
        <v>156.30000000000001</v>
      </c>
      <c r="F8581" s="37">
        <f t="shared" si="536"/>
        <v>288.89999999999998</v>
      </c>
      <c r="G8581" s="38"/>
      <c r="H8581" s="35">
        <v>184.34100000000001</v>
      </c>
      <c r="I8581" s="36">
        <v>151.649</v>
      </c>
      <c r="J8581" s="37">
        <f t="shared" si="537"/>
        <v>335.99</v>
      </c>
      <c r="K8581" s="38"/>
      <c r="L8581" s="35">
        <v>100.65</v>
      </c>
      <c r="M8581" s="36">
        <v>65.55</v>
      </c>
      <c r="N8581" s="37">
        <f t="shared" si="538"/>
        <v>166.2</v>
      </c>
    </row>
    <row r="8582" spans="1:14" ht="15.6" x14ac:dyDescent="0.3">
      <c r="A8582" s="40">
        <v>43823.375</v>
      </c>
      <c r="B8582" s="29">
        <f t="shared" si="535"/>
        <v>12</v>
      </c>
      <c r="C8582" s="34">
        <v>24</v>
      </c>
      <c r="D8582" s="35">
        <v>171.9</v>
      </c>
      <c r="E8582" s="36">
        <v>186.9</v>
      </c>
      <c r="F8582" s="37">
        <f t="shared" si="536"/>
        <v>358.8</v>
      </c>
      <c r="G8582" s="38"/>
      <c r="H8582" s="35">
        <v>203.22200000000001</v>
      </c>
      <c r="I8582" s="36">
        <v>185.17599999999999</v>
      </c>
      <c r="J8582" s="37">
        <f t="shared" si="537"/>
        <v>388.39800000000002</v>
      </c>
      <c r="K8582" s="38"/>
      <c r="L8582" s="35">
        <v>133.19999999999999</v>
      </c>
      <c r="M8582" s="36">
        <v>119.85</v>
      </c>
      <c r="N8582" s="37">
        <f t="shared" si="538"/>
        <v>253.04999999999998</v>
      </c>
    </row>
    <row r="8583" spans="1:14" ht="15.6" x14ac:dyDescent="0.3">
      <c r="A8583" s="39">
        <v>43823.416666666664</v>
      </c>
      <c r="B8583" s="29">
        <f t="shared" si="535"/>
        <v>12</v>
      </c>
      <c r="C8583" s="34">
        <v>24</v>
      </c>
      <c r="D8583" s="35">
        <v>205.05</v>
      </c>
      <c r="E8583" s="36">
        <v>200.85</v>
      </c>
      <c r="F8583" s="37">
        <f t="shared" si="536"/>
        <v>405.9</v>
      </c>
      <c r="G8583" s="38"/>
      <c r="H8583" s="35">
        <v>215.767</v>
      </c>
      <c r="I8583" s="36">
        <v>206.61699999999999</v>
      </c>
      <c r="J8583" s="37">
        <f t="shared" si="537"/>
        <v>422.38400000000001</v>
      </c>
      <c r="K8583" s="38"/>
      <c r="L8583" s="35">
        <v>149.69999999999999</v>
      </c>
      <c r="M8583" s="36">
        <v>130.65</v>
      </c>
      <c r="N8583" s="37">
        <f t="shared" si="538"/>
        <v>280.35000000000002</v>
      </c>
    </row>
    <row r="8584" spans="1:14" ht="15.6" x14ac:dyDescent="0.3">
      <c r="A8584" s="40">
        <v>43823.458333333336</v>
      </c>
      <c r="B8584" s="29">
        <f t="shared" ref="B8584:B8647" si="539">MONTH(A8584)</f>
        <v>12</v>
      </c>
      <c r="C8584" s="34">
        <v>24</v>
      </c>
      <c r="D8584" s="35">
        <v>220.8</v>
      </c>
      <c r="E8584" s="36">
        <v>218.7</v>
      </c>
      <c r="F8584" s="37">
        <f t="shared" ref="F8584:F8647" si="540">D8584+E8584</f>
        <v>439.5</v>
      </c>
      <c r="G8584" s="38"/>
      <c r="H8584" s="35">
        <v>223.80199999999999</v>
      </c>
      <c r="I8584" s="36">
        <v>215.934</v>
      </c>
      <c r="J8584" s="37">
        <f t="shared" ref="J8584:J8647" si="541">H8584+I8584</f>
        <v>439.73599999999999</v>
      </c>
      <c r="K8584" s="38"/>
      <c r="L8584" s="35">
        <v>157.5</v>
      </c>
      <c r="M8584" s="36">
        <v>128.85</v>
      </c>
      <c r="N8584" s="37">
        <f t="shared" ref="N8584:N8647" si="542">L8584+M8584</f>
        <v>286.35000000000002</v>
      </c>
    </row>
    <row r="8585" spans="1:14" ht="15.6" x14ac:dyDescent="0.3">
      <c r="A8585" s="39">
        <v>43823.5</v>
      </c>
      <c r="B8585" s="29">
        <f t="shared" si="539"/>
        <v>12</v>
      </c>
      <c r="C8585" s="34">
        <v>24</v>
      </c>
      <c r="D8585" s="35">
        <v>236.85</v>
      </c>
      <c r="E8585" s="36">
        <v>221.1</v>
      </c>
      <c r="F8585" s="37">
        <f t="shared" si="540"/>
        <v>457.95</v>
      </c>
      <c r="G8585" s="38"/>
      <c r="H8585" s="35">
        <v>219.94200000000001</v>
      </c>
      <c r="I8585" s="36">
        <v>219.64</v>
      </c>
      <c r="J8585" s="37">
        <f t="shared" si="541"/>
        <v>439.58199999999999</v>
      </c>
      <c r="K8585" s="38"/>
      <c r="L8585" s="35">
        <v>157.05000000000001</v>
      </c>
      <c r="M8585" s="36">
        <v>146.1</v>
      </c>
      <c r="N8585" s="37">
        <f t="shared" si="542"/>
        <v>303.14999999999998</v>
      </c>
    </row>
    <row r="8586" spans="1:14" ht="15.6" x14ac:dyDescent="0.3">
      <c r="A8586" s="40">
        <v>43823.541666666664</v>
      </c>
      <c r="B8586" s="29">
        <f t="shared" si="539"/>
        <v>12</v>
      </c>
      <c r="C8586" s="34">
        <v>24</v>
      </c>
      <c r="D8586" s="35">
        <v>232.8</v>
      </c>
      <c r="E8586" s="36">
        <v>219.75</v>
      </c>
      <c r="F8586" s="37">
        <f t="shared" si="540"/>
        <v>452.55</v>
      </c>
      <c r="G8586" s="38"/>
      <c r="H8586" s="35">
        <v>224.61500000000001</v>
      </c>
      <c r="I8586" s="36">
        <v>220.94399999999999</v>
      </c>
      <c r="J8586" s="37">
        <f t="shared" si="541"/>
        <v>445.55899999999997</v>
      </c>
      <c r="K8586" s="38"/>
      <c r="L8586" s="35">
        <v>157.35</v>
      </c>
      <c r="M8586" s="36">
        <v>128.55000000000001</v>
      </c>
      <c r="N8586" s="37">
        <f t="shared" si="542"/>
        <v>285.89999999999998</v>
      </c>
    </row>
    <row r="8587" spans="1:14" ht="15.6" x14ac:dyDescent="0.3">
      <c r="A8587" s="39">
        <v>43823.583333333336</v>
      </c>
      <c r="B8587" s="29">
        <f t="shared" si="539"/>
        <v>12</v>
      </c>
      <c r="C8587" s="34">
        <v>24</v>
      </c>
      <c r="D8587" s="35">
        <v>228.6</v>
      </c>
      <c r="E8587" s="36">
        <v>211.05</v>
      </c>
      <c r="F8587" s="37">
        <f t="shared" si="540"/>
        <v>439.65</v>
      </c>
      <c r="G8587" s="38"/>
      <c r="H8587" s="35">
        <v>218.63399999999999</v>
      </c>
      <c r="I8587" s="36">
        <v>215.709</v>
      </c>
      <c r="J8587" s="37">
        <f t="shared" si="541"/>
        <v>434.34299999999996</v>
      </c>
      <c r="K8587" s="38"/>
      <c r="L8587" s="35">
        <v>153.6</v>
      </c>
      <c r="M8587" s="36">
        <v>133.05000000000001</v>
      </c>
      <c r="N8587" s="37">
        <f t="shared" si="542"/>
        <v>286.64999999999998</v>
      </c>
    </row>
    <row r="8588" spans="1:14" ht="15.6" x14ac:dyDescent="0.3">
      <c r="A8588" s="40">
        <v>43823.625</v>
      </c>
      <c r="B8588" s="29">
        <f t="shared" si="539"/>
        <v>12</v>
      </c>
      <c r="C8588" s="34">
        <v>24</v>
      </c>
      <c r="D8588" s="35">
        <v>227.25</v>
      </c>
      <c r="E8588" s="36">
        <v>199.65</v>
      </c>
      <c r="F8588" s="37">
        <f t="shared" si="540"/>
        <v>426.9</v>
      </c>
      <c r="G8588" s="38"/>
      <c r="H8588" s="35">
        <v>215.05600000000001</v>
      </c>
      <c r="I8588" s="36">
        <v>201.76400000000001</v>
      </c>
      <c r="J8588" s="37">
        <f t="shared" si="541"/>
        <v>416.82000000000005</v>
      </c>
      <c r="K8588" s="38"/>
      <c r="L8588" s="35">
        <v>146.4</v>
      </c>
      <c r="M8588" s="36">
        <v>124.8</v>
      </c>
      <c r="N8588" s="37">
        <f t="shared" si="542"/>
        <v>271.2</v>
      </c>
    </row>
    <row r="8589" spans="1:14" ht="15.6" x14ac:dyDescent="0.3">
      <c r="A8589" s="39">
        <v>43823.666666666664</v>
      </c>
      <c r="B8589" s="29">
        <f t="shared" si="539"/>
        <v>12</v>
      </c>
      <c r="C8589" s="34">
        <v>24</v>
      </c>
      <c r="D8589" s="35">
        <v>219.15</v>
      </c>
      <c r="E8589" s="36">
        <v>195.6</v>
      </c>
      <c r="F8589" s="37">
        <f t="shared" si="540"/>
        <v>414.75</v>
      </c>
      <c r="G8589" s="38"/>
      <c r="H8589" s="35">
        <v>213.31800000000001</v>
      </c>
      <c r="I8589" s="36">
        <v>197.054</v>
      </c>
      <c r="J8589" s="37">
        <f t="shared" si="541"/>
        <v>410.37200000000001</v>
      </c>
      <c r="K8589" s="38"/>
      <c r="L8589" s="35">
        <v>145.35</v>
      </c>
      <c r="M8589" s="36">
        <v>124.95</v>
      </c>
      <c r="N8589" s="37">
        <f t="shared" si="542"/>
        <v>270.3</v>
      </c>
    </row>
    <row r="8590" spans="1:14" ht="15.6" x14ac:dyDescent="0.3">
      <c r="A8590" s="40">
        <v>43823.708333333336</v>
      </c>
      <c r="B8590" s="29">
        <f t="shared" si="539"/>
        <v>12</v>
      </c>
      <c r="C8590" s="34">
        <v>24</v>
      </c>
      <c r="D8590" s="35">
        <v>206.55</v>
      </c>
      <c r="E8590" s="36">
        <v>192.6</v>
      </c>
      <c r="F8590" s="37">
        <f t="shared" si="540"/>
        <v>399.15</v>
      </c>
      <c r="G8590" s="38"/>
      <c r="H8590" s="35">
        <v>200.06299999999999</v>
      </c>
      <c r="I8590" s="36">
        <v>193.273</v>
      </c>
      <c r="J8590" s="37">
        <f t="shared" si="541"/>
        <v>393.33600000000001</v>
      </c>
      <c r="K8590" s="38"/>
      <c r="L8590" s="35">
        <v>141.9</v>
      </c>
      <c r="M8590" s="36">
        <v>122.25</v>
      </c>
      <c r="N8590" s="37">
        <f t="shared" si="542"/>
        <v>264.14999999999998</v>
      </c>
    </row>
    <row r="8591" spans="1:14" ht="15.6" x14ac:dyDescent="0.3">
      <c r="A8591" s="39">
        <v>43823.75</v>
      </c>
      <c r="B8591" s="29">
        <f t="shared" si="539"/>
        <v>12</v>
      </c>
      <c r="C8591" s="34">
        <v>24</v>
      </c>
      <c r="D8591" s="35">
        <v>189.3</v>
      </c>
      <c r="E8591" s="36">
        <v>185.25</v>
      </c>
      <c r="F8591" s="37">
        <f t="shared" si="540"/>
        <v>374.55</v>
      </c>
      <c r="G8591" s="38"/>
      <c r="H8591" s="35">
        <v>195.78899999999999</v>
      </c>
      <c r="I8591" s="36">
        <v>187.70500000000001</v>
      </c>
      <c r="J8591" s="37">
        <f t="shared" si="541"/>
        <v>383.49400000000003</v>
      </c>
      <c r="K8591" s="38"/>
      <c r="L8591" s="35">
        <v>134.4</v>
      </c>
      <c r="M8591" s="36">
        <v>116.25</v>
      </c>
      <c r="N8591" s="37">
        <f t="shared" si="542"/>
        <v>250.65</v>
      </c>
    </row>
    <row r="8592" spans="1:14" ht="15.6" x14ac:dyDescent="0.3">
      <c r="A8592" s="40">
        <v>43823.791666666664</v>
      </c>
      <c r="B8592" s="29">
        <f t="shared" si="539"/>
        <v>12</v>
      </c>
      <c r="C8592" s="34">
        <v>24</v>
      </c>
      <c r="D8592" s="35">
        <v>177</v>
      </c>
      <c r="E8592" s="36">
        <v>177.75</v>
      </c>
      <c r="F8592" s="37">
        <f t="shared" si="540"/>
        <v>354.75</v>
      </c>
      <c r="G8592" s="38"/>
      <c r="H8592" s="35">
        <v>192.36699999999999</v>
      </c>
      <c r="I8592" s="36">
        <v>174.82499999999999</v>
      </c>
      <c r="J8592" s="37">
        <f t="shared" si="541"/>
        <v>367.19200000000001</v>
      </c>
      <c r="K8592" s="38"/>
      <c r="L8592" s="35">
        <v>126.75</v>
      </c>
      <c r="M8592" s="36">
        <v>109.05</v>
      </c>
      <c r="N8592" s="37">
        <f t="shared" si="542"/>
        <v>235.8</v>
      </c>
    </row>
    <row r="8593" spans="1:14" ht="15.6" x14ac:dyDescent="0.3">
      <c r="A8593" s="39">
        <v>43823.833333333336</v>
      </c>
      <c r="B8593" s="29">
        <f t="shared" si="539"/>
        <v>12</v>
      </c>
      <c r="C8593" s="34">
        <v>24</v>
      </c>
      <c r="D8593" s="35">
        <v>168.15</v>
      </c>
      <c r="E8593" s="36">
        <v>159.30000000000001</v>
      </c>
      <c r="F8593" s="37">
        <f t="shared" si="540"/>
        <v>327.45000000000005</v>
      </c>
      <c r="G8593" s="38"/>
      <c r="H8593" s="35">
        <v>169.68299999999999</v>
      </c>
      <c r="I8593" s="36">
        <v>155.625</v>
      </c>
      <c r="J8593" s="37">
        <f t="shared" si="541"/>
        <v>325.30799999999999</v>
      </c>
      <c r="K8593" s="38"/>
      <c r="L8593" s="35">
        <v>100.5</v>
      </c>
      <c r="M8593" s="36">
        <v>66.3</v>
      </c>
      <c r="N8593" s="37">
        <f t="shared" si="542"/>
        <v>166.8</v>
      </c>
    </row>
    <row r="8594" spans="1:14" ht="15.6" x14ac:dyDescent="0.3">
      <c r="A8594" s="40">
        <v>43823.875</v>
      </c>
      <c r="B8594" s="29">
        <f t="shared" si="539"/>
        <v>12</v>
      </c>
      <c r="C8594" s="34">
        <v>24</v>
      </c>
      <c r="D8594" s="35">
        <v>167.1</v>
      </c>
      <c r="E8594" s="36">
        <v>157.80000000000001</v>
      </c>
      <c r="F8594" s="37">
        <f t="shared" si="540"/>
        <v>324.89999999999998</v>
      </c>
      <c r="G8594" s="38"/>
      <c r="H8594" s="35">
        <v>173.34299999999999</v>
      </c>
      <c r="I8594" s="36">
        <v>145.31299999999999</v>
      </c>
      <c r="J8594" s="37">
        <f t="shared" si="541"/>
        <v>318.65599999999995</v>
      </c>
      <c r="K8594" s="38"/>
      <c r="L8594" s="35">
        <v>94.65</v>
      </c>
      <c r="M8594" s="36">
        <v>60.6</v>
      </c>
      <c r="N8594" s="37">
        <f t="shared" si="542"/>
        <v>155.25</v>
      </c>
    </row>
    <row r="8595" spans="1:14" ht="15.6" x14ac:dyDescent="0.3">
      <c r="A8595" s="39">
        <v>43823.916666666664</v>
      </c>
      <c r="B8595" s="29">
        <f t="shared" si="539"/>
        <v>12</v>
      </c>
      <c r="C8595" s="34">
        <v>24</v>
      </c>
      <c r="D8595" s="35">
        <v>166.65</v>
      </c>
      <c r="E8595" s="36">
        <v>152.4</v>
      </c>
      <c r="F8595" s="37">
        <f t="shared" si="540"/>
        <v>319.05</v>
      </c>
      <c r="G8595" s="38"/>
      <c r="H8595" s="35">
        <v>172.363</v>
      </c>
      <c r="I8595" s="36">
        <v>136.822</v>
      </c>
      <c r="J8595" s="37">
        <f t="shared" si="541"/>
        <v>309.185</v>
      </c>
      <c r="K8595" s="38"/>
      <c r="L8595" s="35">
        <v>95.4</v>
      </c>
      <c r="M8595" s="36">
        <v>60.45</v>
      </c>
      <c r="N8595" s="37">
        <f t="shared" si="542"/>
        <v>155.85000000000002</v>
      </c>
    </row>
    <row r="8596" spans="1:14" ht="15.6" x14ac:dyDescent="0.3">
      <c r="A8596" s="40">
        <v>43823.958333333336</v>
      </c>
      <c r="B8596" s="29">
        <f t="shared" si="539"/>
        <v>12</v>
      </c>
      <c r="C8596" s="34">
        <v>24</v>
      </c>
      <c r="D8596" s="35">
        <v>129.6</v>
      </c>
      <c r="E8596" s="36">
        <v>124.5</v>
      </c>
      <c r="F8596" s="37">
        <f t="shared" si="540"/>
        <v>254.1</v>
      </c>
      <c r="G8596" s="38"/>
      <c r="H8596" s="35">
        <v>169.62299999999999</v>
      </c>
      <c r="I8596" s="36">
        <v>128.50299999999999</v>
      </c>
      <c r="J8596" s="37">
        <f t="shared" si="541"/>
        <v>298.12599999999998</v>
      </c>
      <c r="K8596" s="38"/>
      <c r="L8596" s="35">
        <v>94.05</v>
      </c>
      <c r="M8596" s="36">
        <v>60.15</v>
      </c>
      <c r="N8596" s="37">
        <f t="shared" si="542"/>
        <v>154.19999999999999</v>
      </c>
    </row>
    <row r="8597" spans="1:14" ht="15.6" x14ac:dyDescent="0.3">
      <c r="A8597" s="39">
        <v>43823</v>
      </c>
      <c r="B8597" s="29">
        <f t="shared" si="539"/>
        <v>12</v>
      </c>
      <c r="C8597" s="34">
        <v>24</v>
      </c>
      <c r="D8597" s="35">
        <v>128.69999999999999</v>
      </c>
      <c r="E8597" s="36">
        <v>118.5</v>
      </c>
      <c r="F8597" s="37">
        <f t="shared" si="540"/>
        <v>247.2</v>
      </c>
      <c r="G8597" s="38"/>
      <c r="H8597" s="35">
        <v>167.02799999999999</v>
      </c>
      <c r="I8597" s="36">
        <v>129.96899999999999</v>
      </c>
      <c r="J8597" s="37">
        <f t="shared" si="541"/>
        <v>296.99699999999996</v>
      </c>
      <c r="K8597" s="38"/>
      <c r="L8597" s="35">
        <v>95.25</v>
      </c>
      <c r="M8597" s="36">
        <v>60.45</v>
      </c>
      <c r="N8597" s="37">
        <f t="shared" si="542"/>
        <v>155.69999999999999</v>
      </c>
    </row>
    <row r="8598" spans="1:14" ht="15.6" x14ac:dyDescent="0.3">
      <c r="A8598" s="40">
        <v>43824.041666666664</v>
      </c>
      <c r="B8598" s="29">
        <f t="shared" si="539"/>
        <v>12</v>
      </c>
      <c r="C8598" s="34">
        <v>25</v>
      </c>
      <c r="D8598" s="35">
        <v>130.35</v>
      </c>
      <c r="E8598" s="36">
        <v>117.9</v>
      </c>
      <c r="F8598" s="37">
        <f t="shared" si="540"/>
        <v>248.25</v>
      </c>
      <c r="G8598" s="38"/>
      <c r="H8598" s="35">
        <v>169.87299999999999</v>
      </c>
      <c r="I8598" s="36">
        <v>128.072</v>
      </c>
      <c r="J8598" s="37">
        <f t="shared" si="541"/>
        <v>297.94499999999999</v>
      </c>
      <c r="K8598" s="38"/>
      <c r="L8598" s="35">
        <v>90.3</v>
      </c>
      <c r="M8598" s="36">
        <v>54</v>
      </c>
      <c r="N8598" s="37">
        <f t="shared" si="542"/>
        <v>144.30000000000001</v>
      </c>
    </row>
    <row r="8599" spans="1:14" ht="15.6" x14ac:dyDescent="0.3">
      <c r="A8599" s="39">
        <v>43824.083333333336</v>
      </c>
      <c r="B8599" s="29">
        <f t="shared" si="539"/>
        <v>12</v>
      </c>
      <c r="C8599" s="34">
        <v>25</v>
      </c>
      <c r="D8599" s="35">
        <v>127.5</v>
      </c>
      <c r="E8599" s="36">
        <v>117.75</v>
      </c>
      <c r="F8599" s="37">
        <f t="shared" si="540"/>
        <v>245.25</v>
      </c>
      <c r="G8599" s="38"/>
      <c r="H8599" s="35">
        <v>153.702</v>
      </c>
      <c r="I8599" s="36">
        <v>112.923</v>
      </c>
      <c r="J8599" s="37">
        <f t="shared" si="541"/>
        <v>266.625</v>
      </c>
      <c r="K8599" s="38"/>
      <c r="L8599" s="35">
        <v>89.7</v>
      </c>
      <c r="M8599" s="36">
        <v>53.55</v>
      </c>
      <c r="N8599" s="37">
        <f t="shared" si="542"/>
        <v>143.25</v>
      </c>
    </row>
    <row r="8600" spans="1:14" ht="15.6" x14ac:dyDescent="0.3">
      <c r="A8600" s="40">
        <v>43824.125</v>
      </c>
      <c r="B8600" s="29">
        <f t="shared" si="539"/>
        <v>12</v>
      </c>
      <c r="C8600" s="34">
        <v>25</v>
      </c>
      <c r="D8600" s="35">
        <v>128.4</v>
      </c>
      <c r="E8600" s="36">
        <v>110.7</v>
      </c>
      <c r="F8600" s="37">
        <f t="shared" si="540"/>
        <v>239.10000000000002</v>
      </c>
      <c r="G8600" s="38"/>
      <c r="H8600" s="35">
        <v>149.59800000000001</v>
      </c>
      <c r="I8600" s="36">
        <v>114.233</v>
      </c>
      <c r="J8600" s="37">
        <f t="shared" si="541"/>
        <v>263.83100000000002</v>
      </c>
      <c r="K8600" s="38"/>
      <c r="L8600" s="35">
        <v>90</v>
      </c>
      <c r="M8600" s="36">
        <v>53.25</v>
      </c>
      <c r="N8600" s="37">
        <f t="shared" si="542"/>
        <v>143.25</v>
      </c>
    </row>
    <row r="8601" spans="1:14" ht="15.6" x14ac:dyDescent="0.3">
      <c r="A8601" s="39">
        <v>43824.166666666664</v>
      </c>
      <c r="B8601" s="29">
        <f t="shared" si="539"/>
        <v>12</v>
      </c>
      <c r="C8601" s="34">
        <v>25</v>
      </c>
      <c r="D8601" s="35">
        <v>129.9</v>
      </c>
      <c r="E8601" s="36">
        <v>112.8</v>
      </c>
      <c r="F8601" s="37">
        <f t="shared" si="540"/>
        <v>242.7</v>
      </c>
      <c r="G8601" s="38"/>
      <c r="H8601" s="35">
        <v>148.90600000000001</v>
      </c>
      <c r="I8601" s="36">
        <v>114.378</v>
      </c>
      <c r="J8601" s="37">
        <f t="shared" si="541"/>
        <v>263.28399999999999</v>
      </c>
      <c r="K8601" s="38"/>
      <c r="L8601" s="35">
        <v>90.6</v>
      </c>
      <c r="M8601" s="36">
        <v>54.3</v>
      </c>
      <c r="N8601" s="37">
        <f t="shared" si="542"/>
        <v>144.89999999999998</v>
      </c>
    </row>
    <row r="8602" spans="1:14" ht="15.6" x14ac:dyDescent="0.3">
      <c r="A8602" s="40">
        <v>43824.208333333336</v>
      </c>
      <c r="B8602" s="29">
        <f t="shared" si="539"/>
        <v>12</v>
      </c>
      <c r="C8602" s="34">
        <v>25</v>
      </c>
      <c r="D8602" s="35">
        <v>130.5</v>
      </c>
      <c r="E8602" s="36">
        <v>112.95</v>
      </c>
      <c r="F8602" s="37">
        <f t="shared" si="540"/>
        <v>243.45</v>
      </c>
      <c r="G8602" s="38"/>
      <c r="H8602" s="35">
        <v>148.328</v>
      </c>
      <c r="I8602" s="36">
        <v>112.97499999999999</v>
      </c>
      <c r="J8602" s="37">
        <f t="shared" si="541"/>
        <v>261.303</v>
      </c>
      <c r="K8602" s="38"/>
      <c r="L8602" s="35">
        <v>88.95</v>
      </c>
      <c r="M8602" s="36">
        <v>54.6</v>
      </c>
      <c r="N8602" s="37">
        <f t="shared" si="542"/>
        <v>143.55000000000001</v>
      </c>
    </row>
    <row r="8603" spans="1:14" ht="15.6" x14ac:dyDescent="0.3">
      <c r="A8603" s="39">
        <v>43824.25</v>
      </c>
      <c r="B8603" s="29">
        <f t="shared" si="539"/>
        <v>12</v>
      </c>
      <c r="C8603" s="34">
        <v>25</v>
      </c>
      <c r="D8603" s="35">
        <v>130.65</v>
      </c>
      <c r="E8603" s="36">
        <v>113.55</v>
      </c>
      <c r="F8603" s="37">
        <f t="shared" si="540"/>
        <v>244.2</v>
      </c>
      <c r="G8603" s="38"/>
      <c r="H8603" s="35">
        <v>146.483</v>
      </c>
      <c r="I8603" s="36">
        <v>114.965</v>
      </c>
      <c r="J8603" s="37">
        <f t="shared" si="541"/>
        <v>261.44799999999998</v>
      </c>
      <c r="K8603" s="38"/>
      <c r="L8603" s="35">
        <v>90.3</v>
      </c>
      <c r="M8603" s="36">
        <v>53.85</v>
      </c>
      <c r="N8603" s="37">
        <f t="shared" si="542"/>
        <v>144.15</v>
      </c>
    </row>
    <row r="8604" spans="1:14" ht="15.6" x14ac:dyDescent="0.3">
      <c r="A8604" s="40">
        <v>43824.291666666664</v>
      </c>
      <c r="B8604" s="29">
        <f t="shared" si="539"/>
        <v>12</v>
      </c>
      <c r="C8604" s="34">
        <v>25</v>
      </c>
      <c r="D8604" s="35">
        <v>128.25</v>
      </c>
      <c r="E8604" s="36">
        <v>111.6</v>
      </c>
      <c r="F8604" s="37">
        <f t="shared" si="540"/>
        <v>239.85</v>
      </c>
      <c r="G8604" s="38"/>
      <c r="H8604" s="35">
        <v>149.20400000000001</v>
      </c>
      <c r="I8604" s="36">
        <v>116.294</v>
      </c>
      <c r="J8604" s="37">
        <f t="shared" si="541"/>
        <v>265.49799999999999</v>
      </c>
      <c r="K8604" s="38"/>
      <c r="L8604" s="35">
        <v>89.4</v>
      </c>
      <c r="M8604" s="36">
        <v>53.7</v>
      </c>
      <c r="N8604" s="37">
        <f t="shared" si="542"/>
        <v>143.10000000000002</v>
      </c>
    </row>
    <row r="8605" spans="1:14" ht="15.6" x14ac:dyDescent="0.3">
      <c r="A8605" s="39">
        <v>43824.333333333336</v>
      </c>
      <c r="B8605" s="29">
        <f t="shared" si="539"/>
        <v>12</v>
      </c>
      <c r="C8605" s="34">
        <v>25</v>
      </c>
      <c r="D8605" s="35">
        <v>129</v>
      </c>
      <c r="E8605" s="36">
        <v>111.6</v>
      </c>
      <c r="F8605" s="37">
        <f t="shared" si="540"/>
        <v>240.6</v>
      </c>
      <c r="G8605" s="38"/>
      <c r="H8605" s="35">
        <v>151.08099999999999</v>
      </c>
      <c r="I8605" s="36">
        <v>116.741</v>
      </c>
      <c r="J8605" s="37">
        <f t="shared" si="541"/>
        <v>267.822</v>
      </c>
      <c r="K8605" s="38"/>
      <c r="L8605" s="35">
        <v>90.3</v>
      </c>
      <c r="M8605" s="36">
        <v>54.75</v>
      </c>
      <c r="N8605" s="37">
        <f t="shared" si="542"/>
        <v>145.05000000000001</v>
      </c>
    </row>
    <row r="8606" spans="1:14" ht="15.6" x14ac:dyDescent="0.3">
      <c r="A8606" s="40">
        <v>43824.375</v>
      </c>
      <c r="B8606" s="29">
        <f t="shared" si="539"/>
        <v>12</v>
      </c>
      <c r="C8606" s="34">
        <v>25</v>
      </c>
      <c r="D8606" s="35">
        <v>128.85</v>
      </c>
      <c r="E8606" s="36">
        <v>111.6</v>
      </c>
      <c r="F8606" s="37">
        <f t="shared" si="540"/>
        <v>240.45</v>
      </c>
      <c r="G8606" s="38"/>
      <c r="H8606" s="35">
        <v>150.48599999999999</v>
      </c>
      <c r="I8606" s="36">
        <v>116.738</v>
      </c>
      <c r="J8606" s="37">
        <f t="shared" si="541"/>
        <v>267.22399999999999</v>
      </c>
      <c r="K8606" s="38"/>
      <c r="L8606" s="35">
        <v>90.15</v>
      </c>
      <c r="M8606" s="36">
        <v>54</v>
      </c>
      <c r="N8606" s="37">
        <f t="shared" si="542"/>
        <v>144.15</v>
      </c>
    </row>
    <row r="8607" spans="1:14" ht="15.6" x14ac:dyDescent="0.3">
      <c r="A8607" s="39">
        <v>43824.416666666664</v>
      </c>
      <c r="B8607" s="29">
        <f t="shared" si="539"/>
        <v>12</v>
      </c>
      <c r="C8607" s="34">
        <v>25</v>
      </c>
      <c r="D8607" s="35">
        <v>128.55000000000001</v>
      </c>
      <c r="E8607" s="36">
        <v>113.25</v>
      </c>
      <c r="F8607" s="37">
        <f t="shared" si="540"/>
        <v>241.8</v>
      </c>
      <c r="G8607" s="38"/>
      <c r="H8607" s="35">
        <v>159.75299999999999</v>
      </c>
      <c r="I8607" s="36">
        <v>117.566</v>
      </c>
      <c r="J8607" s="37">
        <f t="shared" si="541"/>
        <v>277.31899999999996</v>
      </c>
      <c r="K8607" s="38"/>
      <c r="L8607" s="35">
        <v>93.15</v>
      </c>
      <c r="M8607" s="36">
        <v>54.6</v>
      </c>
      <c r="N8607" s="37">
        <f t="shared" si="542"/>
        <v>147.75</v>
      </c>
    </row>
    <row r="8608" spans="1:14" ht="15.6" x14ac:dyDescent="0.3">
      <c r="A8608" s="40">
        <v>43824.458333333336</v>
      </c>
      <c r="B8608" s="29">
        <f t="shared" si="539"/>
        <v>12</v>
      </c>
      <c r="C8608" s="34">
        <v>25</v>
      </c>
      <c r="D8608" s="35">
        <v>129.6</v>
      </c>
      <c r="E8608" s="36">
        <v>112.5</v>
      </c>
      <c r="F8608" s="37">
        <f t="shared" si="540"/>
        <v>242.1</v>
      </c>
      <c r="G8608" s="38"/>
      <c r="H8608" s="35">
        <v>161.13800000000001</v>
      </c>
      <c r="I8608" s="36">
        <v>118.89400000000001</v>
      </c>
      <c r="J8608" s="37">
        <f t="shared" si="541"/>
        <v>280.03200000000004</v>
      </c>
      <c r="K8608" s="38"/>
      <c r="L8608" s="35">
        <v>91.2</v>
      </c>
      <c r="M8608" s="36">
        <v>55.8</v>
      </c>
      <c r="N8608" s="37">
        <f t="shared" si="542"/>
        <v>147</v>
      </c>
    </row>
    <row r="8609" spans="1:14" ht="15.6" x14ac:dyDescent="0.3">
      <c r="A8609" s="39">
        <v>43824.5</v>
      </c>
      <c r="B8609" s="29">
        <f t="shared" si="539"/>
        <v>12</v>
      </c>
      <c r="C8609" s="34">
        <v>25</v>
      </c>
      <c r="D8609" s="35">
        <v>129.44999999999999</v>
      </c>
      <c r="E8609" s="36">
        <v>110.4</v>
      </c>
      <c r="F8609" s="37">
        <f t="shared" si="540"/>
        <v>239.85</v>
      </c>
      <c r="G8609" s="38"/>
      <c r="H8609" s="35">
        <v>163.65700000000001</v>
      </c>
      <c r="I8609" s="36">
        <v>118.004</v>
      </c>
      <c r="J8609" s="37">
        <f t="shared" si="541"/>
        <v>281.661</v>
      </c>
      <c r="K8609" s="38"/>
      <c r="L8609" s="35">
        <v>92.1</v>
      </c>
      <c r="M8609" s="36">
        <v>54.75</v>
      </c>
      <c r="N8609" s="37">
        <f t="shared" si="542"/>
        <v>146.85</v>
      </c>
    </row>
    <row r="8610" spans="1:14" ht="15.6" x14ac:dyDescent="0.3">
      <c r="A8610" s="40">
        <v>43824.541666666664</v>
      </c>
      <c r="B8610" s="29">
        <f t="shared" si="539"/>
        <v>12</v>
      </c>
      <c r="C8610" s="34">
        <v>25</v>
      </c>
      <c r="D8610" s="35">
        <v>130.05000000000001</v>
      </c>
      <c r="E8610" s="36">
        <v>113.55</v>
      </c>
      <c r="F8610" s="37">
        <f t="shared" si="540"/>
        <v>243.60000000000002</v>
      </c>
      <c r="G8610" s="38"/>
      <c r="H8610" s="35">
        <v>165.68199999999999</v>
      </c>
      <c r="I8610" s="36">
        <v>117.78700000000001</v>
      </c>
      <c r="J8610" s="37">
        <f t="shared" si="541"/>
        <v>283.46899999999999</v>
      </c>
      <c r="K8610" s="38"/>
      <c r="L8610" s="35">
        <v>91.05</v>
      </c>
      <c r="M8610" s="36">
        <v>54.15</v>
      </c>
      <c r="N8610" s="37">
        <f t="shared" si="542"/>
        <v>145.19999999999999</v>
      </c>
    </row>
    <row r="8611" spans="1:14" ht="15.6" x14ac:dyDescent="0.3">
      <c r="A8611" s="39">
        <v>43824.583333333336</v>
      </c>
      <c r="B8611" s="29">
        <f t="shared" si="539"/>
        <v>12</v>
      </c>
      <c r="C8611" s="34">
        <v>25</v>
      </c>
      <c r="D8611" s="35">
        <v>129</v>
      </c>
      <c r="E8611" s="36">
        <v>111</v>
      </c>
      <c r="F8611" s="37">
        <f t="shared" si="540"/>
        <v>240</v>
      </c>
      <c r="G8611" s="38"/>
      <c r="H8611" s="35">
        <v>160.67500000000001</v>
      </c>
      <c r="I8611" s="36">
        <v>117.93</v>
      </c>
      <c r="J8611" s="37">
        <f t="shared" si="541"/>
        <v>278.60500000000002</v>
      </c>
      <c r="K8611" s="38"/>
      <c r="L8611" s="35">
        <v>92.25</v>
      </c>
      <c r="M8611" s="36">
        <v>53.85</v>
      </c>
      <c r="N8611" s="37">
        <f t="shared" si="542"/>
        <v>146.1</v>
      </c>
    </row>
    <row r="8612" spans="1:14" ht="15.6" x14ac:dyDescent="0.3">
      <c r="A8612" s="40">
        <v>43824.625</v>
      </c>
      <c r="B8612" s="29">
        <f t="shared" si="539"/>
        <v>12</v>
      </c>
      <c r="C8612" s="34">
        <v>25</v>
      </c>
      <c r="D8612" s="35">
        <v>130.35</v>
      </c>
      <c r="E8612" s="36">
        <v>114</v>
      </c>
      <c r="F8612" s="37">
        <f t="shared" si="540"/>
        <v>244.35</v>
      </c>
      <c r="G8612" s="38"/>
      <c r="H8612" s="35">
        <v>161.21199999999999</v>
      </c>
      <c r="I8612" s="36">
        <v>116.702</v>
      </c>
      <c r="J8612" s="37">
        <f t="shared" si="541"/>
        <v>277.91399999999999</v>
      </c>
      <c r="K8612" s="38"/>
      <c r="L8612" s="35">
        <v>91.5</v>
      </c>
      <c r="M8612" s="36">
        <v>54.75</v>
      </c>
      <c r="N8612" s="37">
        <f t="shared" si="542"/>
        <v>146.25</v>
      </c>
    </row>
    <row r="8613" spans="1:14" ht="15.6" x14ac:dyDescent="0.3">
      <c r="A8613" s="39">
        <v>43824.666666666664</v>
      </c>
      <c r="B8613" s="29">
        <f t="shared" si="539"/>
        <v>12</v>
      </c>
      <c r="C8613" s="34">
        <v>25</v>
      </c>
      <c r="D8613" s="35">
        <v>129.9</v>
      </c>
      <c r="E8613" s="36">
        <v>114.3</v>
      </c>
      <c r="F8613" s="37">
        <f t="shared" si="540"/>
        <v>244.2</v>
      </c>
      <c r="G8613" s="38"/>
      <c r="H8613" s="35">
        <v>159.56700000000001</v>
      </c>
      <c r="I8613" s="36">
        <v>117.235</v>
      </c>
      <c r="J8613" s="37">
        <f t="shared" si="541"/>
        <v>276.80200000000002</v>
      </c>
      <c r="K8613" s="38"/>
      <c r="L8613" s="35">
        <v>91.65</v>
      </c>
      <c r="M8613" s="36">
        <v>54.15</v>
      </c>
      <c r="N8613" s="37">
        <f t="shared" si="542"/>
        <v>145.80000000000001</v>
      </c>
    </row>
    <row r="8614" spans="1:14" ht="15.6" x14ac:dyDescent="0.3">
      <c r="A8614" s="40">
        <v>43824.708333333336</v>
      </c>
      <c r="B8614" s="29">
        <f t="shared" si="539"/>
        <v>12</v>
      </c>
      <c r="C8614" s="34">
        <v>25</v>
      </c>
      <c r="D8614" s="35">
        <v>129</v>
      </c>
      <c r="E8614" s="36">
        <v>112.35</v>
      </c>
      <c r="F8614" s="37">
        <f t="shared" si="540"/>
        <v>241.35</v>
      </c>
      <c r="G8614" s="38"/>
      <c r="H8614" s="35">
        <v>159.35599999999999</v>
      </c>
      <c r="I8614" s="36">
        <v>118.251</v>
      </c>
      <c r="J8614" s="37">
        <f t="shared" si="541"/>
        <v>277.60699999999997</v>
      </c>
      <c r="K8614" s="38"/>
      <c r="L8614" s="35">
        <v>91.5</v>
      </c>
      <c r="M8614" s="36">
        <v>54.75</v>
      </c>
      <c r="N8614" s="37">
        <f t="shared" si="542"/>
        <v>146.25</v>
      </c>
    </row>
    <row r="8615" spans="1:14" ht="15.6" x14ac:dyDescent="0.3">
      <c r="A8615" s="39">
        <v>43824.75</v>
      </c>
      <c r="B8615" s="29">
        <f t="shared" si="539"/>
        <v>12</v>
      </c>
      <c r="C8615" s="34">
        <v>25</v>
      </c>
      <c r="D8615" s="35">
        <v>129.6</v>
      </c>
      <c r="E8615" s="36">
        <v>115.65</v>
      </c>
      <c r="F8615" s="37">
        <f t="shared" si="540"/>
        <v>245.25</v>
      </c>
      <c r="G8615" s="38"/>
      <c r="H8615" s="35">
        <v>163.18799999999999</v>
      </c>
      <c r="I8615" s="36">
        <v>117.49</v>
      </c>
      <c r="J8615" s="37">
        <f t="shared" si="541"/>
        <v>280.678</v>
      </c>
      <c r="K8615" s="38"/>
      <c r="L8615" s="35">
        <v>90</v>
      </c>
      <c r="M8615" s="36">
        <v>54.15</v>
      </c>
      <c r="N8615" s="37">
        <f t="shared" si="542"/>
        <v>144.15</v>
      </c>
    </row>
    <row r="8616" spans="1:14" ht="15.6" x14ac:dyDescent="0.3">
      <c r="A8616" s="40">
        <v>43824.791666666664</v>
      </c>
      <c r="B8616" s="29">
        <f t="shared" si="539"/>
        <v>12</v>
      </c>
      <c r="C8616" s="34">
        <v>25</v>
      </c>
      <c r="D8616" s="35">
        <v>129.15</v>
      </c>
      <c r="E8616" s="36">
        <v>116.4</v>
      </c>
      <c r="F8616" s="37">
        <f t="shared" si="540"/>
        <v>245.55</v>
      </c>
      <c r="G8616" s="38"/>
      <c r="H8616" s="35">
        <v>163.84100000000001</v>
      </c>
      <c r="I8616" s="36">
        <v>116.706</v>
      </c>
      <c r="J8616" s="37">
        <f t="shared" si="541"/>
        <v>280.54700000000003</v>
      </c>
      <c r="K8616" s="38"/>
      <c r="L8616" s="35">
        <v>91.5</v>
      </c>
      <c r="M8616" s="36">
        <v>53.4</v>
      </c>
      <c r="N8616" s="37">
        <f t="shared" si="542"/>
        <v>144.9</v>
      </c>
    </row>
    <row r="8617" spans="1:14" ht="15.6" x14ac:dyDescent="0.3">
      <c r="A8617" s="39">
        <v>43824.833333333336</v>
      </c>
      <c r="B8617" s="29">
        <f t="shared" si="539"/>
        <v>12</v>
      </c>
      <c r="C8617" s="34">
        <v>25</v>
      </c>
      <c r="D8617" s="35">
        <v>129</v>
      </c>
      <c r="E8617" s="36">
        <v>109.2</v>
      </c>
      <c r="F8617" s="37">
        <f t="shared" si="540"/>
        <v>238.2</v>
      </c>
      <c r="G8617" s="38"/>
      <c r="H8617" s="35">
        <v>160.80199999999999</v>
      </c>
      <c r="I8617" s="36">
        <v>111.384</v>
      </c>
      <c r="J8617" s="37">
        <f t="shared" si="541"/>
        <v>272.18599999999998</v>
      </c>
      <c r="K8617" s="38"/>
      <c r="L8617" s="35">
        <v>83.1</v>
      </c>
      <c r="M8617" s="36">
        <v>54.6</v>
      </c>
      <c r="N8617" s="37">
        <f t="shared" si="542"/>
        <v>137.69999999999999</v>
      </c>
    </row>
    <row r="8618" spans="1:14" ht="15.6" x14ac:dyDescent="0.3">
      <c r="A8618" s="40">
        <v>43824.875</v>
      </c>
      <c r="B8618" s="29">
        <f t="shared" si="539"/>
        <v>12</v>
      </c>
      <c r="C8618" s="34">
        <v>25</v>
      </c>
      <c r="D8618" s="35">
        <v>126.15</v>
      </c>
      <c r="E8618" s="36">
        <v>111.75</v>
      </c>
      <c r="F8618" s="37">
        <f t="shared" si="540"/>
        <v>237.9</v>
      </c>
      <c r="G8618" s="38"/>
      <c r="H8618" s="35">
        <v>163.14099999999999</v>
      </c>
      <c r="I8618" s="36">
        <v>114.724</v>
      </c>
      <c r="J8618" s="37">
        <f t="shared" si="541"/>
        <v>277.86500000000001</v>
      </c>
      <c r="K8618" s="38"/>
      <c r="L8618" s="35">
        <v>88.5</v>
      </c>
      <c r="M8618" s="36">
        <v>53.55</v>
      </c>
      <c r="N8618" s="37">
        <f t="shared" si="542"/>
        <v>142.05000000000001</v>
      </c>
    </row>
    <row r="8619" spans="1:14" ht="15.6" x14ac:dyDescent="0.3">
      <c r="A8619" s="39">
        <v>43824.916666666664</v>
      </c>
      <c r="B8619" s="29">
        <f t="shared" si="539"/>
        <v>12</v>
      </c>
      <c r="C8619" s="34">
        <v>25</v>
      </c>
      <c r="D8619" s="35">
        <v>127.05</v>
      </c>
      <c r="E8619" s="36">
        <v>111.45</v>
      </c>
      <c r="F8619" s="37">
        <f t="shared" si="540"/>
        <v>238.5</v>
      </c>
      <c r="G8619" s="38"/>
      <c r="H8619" s="35">
        <v>164.077</v>
      </c>
      <c r="I8619" s="36">
        <v>114.155</v>
      </c>
      <c r="J8619" s="37">
        <f t="shared" si="541"/>
        <v>278.23199999999997</v>
      </c>
      <c r="K8619" s="38"/>
      <c r="L8619" s="35">
        <v>89.55</v>
      </c>
      <c r="M8619" s="36">
        <v>53.55</v>
      </c>
      <c r="N8619" s="37">
        <f t="shared" si="542"/>
        <v>143.1</v>
      </c>
    </row>
    <row r="8620" spans="1:14" ht="15.6" x14ac:dyDescent="0.3">
      <c r="A8620" s="40">
        <v>43824.958333333336</v>
      </c>
      <c r="B8620" s="29">
        <f t="shared" si="539"/>
        <v>12</v>
      </c>
      <c r="C8620" s="34">
        <v>25</v>
      </c>
      <c r="D8620" s="35">
        <v>123.9</v>
      </c>
      <c r="E8620" s="36">
        <v>110.85</v>
      </c>
      <c r="F8620" s="37">
        <f t="shared" si="540"/>
        <v>234.75</v>
      </c>
      <c r="G8620" s="38"/>
      <c r="H8620" s="35">
        <v>160.15100000000001</v>
      </c>
      <c r="I8620" s="36">
        <v>116.131</v>
      </c>
      <c r="J8620" s="37">
        <f t="shared" si="541"/>
        <v>276.28200000000004</v>
      </c>
      <c r="K8620" s="38"/>
      <c r="L8620" s="35">
        <v>90.9</v>
      </c>
      <c r="M8620" s="36">
        <v>54</v>
      </c>
      <c r="N8620" s="37">
        <f t="shared" si="542"/>
        <v>144.9</v>
      </c>
    </row>
    <row r="8621" spans="1:14" ht="15.6" x14ac:dyDescent="0.3">
      <c r="A8621" s="39">
        <v>43824</v>
      </c>
      <c r="B8621" s="29">
        <f t="shared" si="539"/>
        <v>12</v>
      </c>
      <c r="C8621" s="34">
        <v>25</v>
      </c>
      <c r="D8621" s="35">
        <v>125.55</v>
      </c>
      <c r="E8621" s="36">
        <v>109.65</v>
      </c>
      <c r="F8621" s="37">
        <f t="shared" si="540"/>
        <v>235.2</v>
      </c>
      <c r="G8621" s="38"/>
      <c r="H8621" s="35">
        <v>163.964</v>
      </c>
      <c r="I8621" s="36">
        <v>115.874</v>
      </c>
      <c r="J8621" s="37">
        <f t="shared" si="541"/>
        <v>279.83799999999997</v>
      </c>
      <c r="K8621" s="38"/>
      <c r="L8621" s="35">
        <v>89.85</v>
      </c>
      <c r="M8621" s="36">
        <v>53.55</v>
      </c>
      <c r="N8621" s="37">
        <f t="shared" si="542"/>
        <v>143.39999999999998</v>
      </c>
    </row>
    <row r="8622" spans="1:14" ht="15.6" x14ac:dyDescent="0.3">
      <c r="A8622" s="40">
        <v>43825.041666666664</v>
      </c>
      <c r="B8622" s="29">
        <f t="shared" si="539"/>
        <v>12</v>
      </c>
      <c r="C8622" s="34">
        <v>26</v>
      </c>
      <c r="D8622" s="35">
        <v>125.4</v>
      </c>
      <c r="E8622" s="36">
        <v>108.9</v>
      </c>
      <c r="F8622" s="37">
        <f t="shared" si="540"/>
        <v>234.3</v>
      </c>
      <c r="G8622" s="38"/>
      <c r="H8622" s="35">
        <v>164.39699999999999</v>
      </c>
      <c r="I8622" s="36">
        <v>116.983</v>
      </c>
      <c r="J8622" s="37">
        <f t="shared" si="541"/>
        <v>281.38</v>
      </c>
      <c r="K8622" s="38"/>
      <c r="L8622" s="35">
        <v>90.45</v>
      </c>
      <c r="M8622" s="36">
        <v>54.45</v>
      </c>
      <c r="N8622" s="37">
        <f t="shared" si="542"/>
        <v>144.9</v>
      </c>
    </row>
    <row r="8623" spans="1:14" ht="15.6" x14ac:dyDescent="0.3">
      <c r="A8623" s="39">
        <v>43825.083333333336</v>
      </c>
      <c r="B8623" s="29">
        <f t="shared" si="539"/>
        <v>12</v>
      </c>
      <c r="C8623" s="34">
        <v>26</v>
      </c>
      <c r="D8623" s="35">
        <v>125.25</v>
      </c>
      <c r="E8623" s="36">
        <v>108</v>
      </c>
      <c r="F8623" s="37">
        <f t="shared" si="540"/>
        <v>233.25</v>
      </c>
      <c r="G8623" s="38"/>
      <c r="H8623" s="35">
        <v>164.00899999999999</v>
      </c>
      <c r="I8623" s="36">
        <v>116.629</v>
      </c>
      <c r="J8623" s="37">
        <f t="shared" si="541"/>
        <v>280.63799999999998</v>
      </c>
      <c r="K8623" s="38"/>
      <c r="L8623" s="35">
        <v>89.7</v>
      </c>
      <c r="M8623" s="36">
        <v>53.85</v>
      </c>
      <c r="N8623" s="37">
        <f t="shared" si="542"/>
        <v>143.55000000000001</v>
      </c>
    </row>
    <row r="8624" spans="1:14" ht="15.6" x14ac:dyDescent="0.3">
      <c r="A8624" s="40">
        <v>43825.125</v>
      </c>
      <c r="B8624" s="29">
        <f t="shared" si="539"/>
        <v>12</v>
      </c>
      <c r="C8624" s="34">
        <v>26</v>
      </c>
      <c r="D8624" s="35">
        <v>124.8</v>
      </c>
      <c r="E8624" s="36">
        <v>108.3</v>
      </c>
      <c r="F8624" s="37">
        <f t="shared" si="540"/>
        <v>233.1</v>
      </c>
      <c r="G8624" s="38"/>
      <c r="H8624" s="35">
        <v>163.65</v>
      </c>
      <c r="I8624" s="36">
        <v>115.322</v>
      </c>
      <c r="J8624" s="37">
        <f t="shared" si="541"/>
        <v>278.97199999999998</v>
      </c>
      <c r="K8624" s="38"/>
      <c r="L8624" s="35">
        <v>90.15</v>
      </c>
      <c r="M8624" s="36">
        <v>54</v>
      </c>
      <c r="N8624" s="37">
        <f t="shared" si="542"/>
        <v>144.15</v>
      </c>
    </row>
    <row r="8625" spans="1:14" ht="15.6" x14ac:dyDescent="0.3">
      <c r="A8625" s="39">
        <v>43825.166666666664</v>
      </c>
      <c r="B8625" s="29">
        <f t="shared" si="539"/>
        <v>12</v>
      </c>
      <c r="C8625" s="34">
        <v>26</v>
      </c>
      <c r="D8625" s="35">
        <v>124.8</v>
      </c>
      <c r="E8625" s="36">
        <v>108.75</v>
      </c>
      <c r="F8625" s="37">
        <f t="shared" si="540"/>
        <v>233.55</v>
      </c>
      <c r="G8625" s="38"/>
      <c r="H8625" s="35">
        <v>163.09299999999999</v>
      </c>
      <c r="I8625" s="36">
        <v>116.18</v>
      </c>
      <c r="J8625" s="37">
        <f t="shared" si="541"/>
        <v>279.27300000000002</v>
      </c>
      <c r="K8625" s="38"/>
      <c r="L8625" s="35">
        <v>89.85</v>
      </c>
      <c r="M8625" s="36">
        <v>52.65</v>
      </c>
      <c r="N8625" s="37">
        <f t="shared" si="542"/>
        <v>142.5</v>
      </c>
    </row>
    <row r="8626" spans="1:14" ht="15.6" x14ac:dyDescent="0.3">
      <c r="A8626" s="40">
        <v>43825.208333333336</v>
      </c>
      <c r="B8626" s="29">
        <f t="shared" si="539"/>
        <v>12</v>
      </c>
      <c r="C8626" s="34">
        <v>26</v>
      </c>
      <c r="D8626" s="35">
        <v>127.8</v>
      </c>
      <c r="E8626" s="36">
        <v>108.3</v>
      </c>
      <c r="F8626" s="37">
        <f t="shared" si="540"/>
        <v>236.1</v>
      </c>
      <c r="G8626" s="38"/>
      <c r="H8626" s="35">
        <v>163.577</v>
      </c>
      <c r="I8626" s="36">
        <v>116.04</v>
      </c>
      <c r="J8626" s="37">
        <f t="shared" si="541"/>
        <v>279.61700000000002</v>
      </c>
      <c r="K8626" s="38"/>
      <c r="L8626" s="35">
        <v>90.15</v>
      </c>
      <c r="M8626" s="36">
        <v>55.05</v>
      </c>
      <c r="N8626" s="37">
        <f t="shared" si="542"/>
        <v>145.19999999999999</v>
      </c>
    </row>
    <row r="8627" spans="1:14" ht="15.6" x14ac:dyDescent="0.3">
      <c r="A8627" s="39">
        <v>43825.25</v>
      </c>
      <c r="B8627" s="29">
        <f t="shared" si="539"/>
        <v>12</v>
      </c>
      <c r="C8627" s="34">
        <v>26</v>
      </c>
      <c r="D8627" s="35">
        <v>127.2</v>
      </c>
      <c r="E8627" s="36">
        <v>109.05</v>
      </c>
      <c r="F8627" s="37">
        <f t="shared" si="540"/>
        <v>236.25</v>
      </c>
      <c r="G8627" s="38"/>
      <c r="H8627" s="35">
        <v>163.75700000000001</v>
      </c>
      <c r="I8627" s="36">
        <v>114.67</v>
      </c>
      <c r="J8627" s="37">
        <f t="shared" si="541"/>
        <v>278.42700000000002</v>
      </c>
      <c r="K8627" s="38"/>
      <c r="L8627" s="35">
        <v>89.85</v>
      </c>
      <c r="M8627" s="36">
        <v>54.15</v>
      </c>
      <c r="N8627" s="37">
        <f t="shared" si="542"/>
        <v>144</v>
      </c>
    </row>
    <row r="8628" spans="1:14" ht="15.6" x14ac:dyDescent="0.3">
      <c r="A8628" s="40">
        <v>43825.291666666664</v>
      </c>
      <c r="B8628" s="29">
        <f t="shared" si="539"/>
        <v>12</v>
      </c>
      <c r="C8628" s="34">
        <v>26</v>
      </c>
      <c r="D8628" s="35">
        <v>126.6</v>
      </c>
      <c r="E8628" s="36">
        <v>109.2</v>
      </c>
      <c r="F8628" s="37">
        <f t="shared" si="540"/>
        <v>235.8</v>
      </c>
      <c r="G8628" s="38"/>
      <c r="H8628" s="35">
        <v>162.679</v>
      </c>
      <c r="I8628" s="36">
        <v>120.01900000000001</v>
      </c>
      <c r="J8628" s="37">
        <f t="shared" si="541"/>
        <v>282.69799999999998</v>
      </c>
      <c r="K8628" s="38"/>
      <c r="L8628" s="35">
        <v>90.15</v>
      </c>
      <c r="M8628" s="36">
        <v>53.85</v>
      </c>
      <c r="N8628" s="37">
        <f t="shared" si="542"/>
        <v>144</v>
      </c>
    </row>
    <row r="8629" spans="1:14" ht="15.6" x14ac:dyDescent="0.3">
      <c r="A8629" s="39">
        <v>43825.333333333336</v>
      </c>
      <c r="B8629" s="29">
        <f t="shared" si="539"/>
        <v>12</v>
      </c>
      <c r="C8629" s="34">
        <v>26</v>
      </c>
      <c r="D8629" s="35">
        <v>125.85</v>
      </c>
      <c r="E8629" s="36">
        <v>109.05</v>
      </c>
      <c r="F8629" s="37">
        <f t="shared" si="540"/>
        <v>234.89999999999998</v>
      </c>
      <c r="G8629" s="38"/>
      <c r="H8629" s="35">
        <v>158.87799999999999</v>
      </c>
      <c r="I8629" s="36">
        <v>118.453</v>
      </c>
      <c r="J8629" s="37">
        <f t="shared" si="541"/>
        <v>277.33100000000002</v>
      </c>
      <c r="K8629" s="38"/>
      <c r="L8629" s="35">
        <v>90.75</v>
      </c>
      <c r="M8629" s="36">
        <v>53.4</v>
      </c>
      <c r="N8629" s="37">
        <f t="shared" si="542"/>
        <v>144.15</v>
      </c>
    </row>
    <row r="8630" spans="1:14" ht="15.6" x14ac:dyDescent="0.3">
      <c r="A8630" s="40">
        <v>43825.375</v>
      </c>
      <c r="B8630" s="29">
        <f t="shared" si="539"/>
        <v>12</v>
      </c>
      <c r="C8630" s="34">
        <v>26</v>
      </c>
      <c r="D8630" s="35">
        <v>125.1</v>
      </c>
      <c r="E8630" s="36">
        <v>109.05</v>
      </c>
      <c r="F8630" s="37">
        <f t="shared" si="540"/>
        <v>234.14999999999998</v>
      </c>
      <c r="G8630" s="38"/>
      <c r="H8630" s="35">
        <v>155.959</v>
      </c>
      <c r="I8630" s="36">
        <v>118.149</v>
      </c>
      <c r="J8630" s="37">
        <f t="shared" si="541"/>
        <v>274.108</v>
      </c>
      <c r="K8630" s="38"/>
      <c r="L8630" s="35">
        <v>92.1</v>
      </c>
      <c r="M8630" s="36">
        <v>54</v>
      </c>
      <c r="N8630" s="37">
        <f t="shared" si="542"/>
        <v>146.1</v>
      </c>
    </row>
    <row r="8631" spans="1:14" ht="15.6" x14ac:dyDescent="0.3">
      <c r="A8631" s="39">
        <v>43825.416666666664</v>
      </c>
      <c r="B8631" s="29">
        <f t="shared" si="539"/>
        <v>12</v>
      </c>
      <c r="C8631" s="34">
        <v>26</v>
      </c>
      <c r="D8631" s="35">
        <v>126.45</v>
      </c>
      <c r="E8631" s="36">
        <v>109.8</v>
      </c>
      <c r="F8631" s="37">
        <f t="shared" si="540"/>
        <v>236.25</v>
      </c>
      <c r="G8631" s="38"/>
      <c r="H8631" s="35">
        <v>158.68799999999999</v>
      </c>
      <c r="I8631" s="36">
        <v>120.99</v>
      </c>
      <c r="J8631" s="37">
        <f t="shared" si="541"/>
        <v>279.678</v>
      </c>
      <c r="K8631" s="38"/>
      <c r="L8631" s="35">
        <v>91.8</v>
      </c>
      <c r="M8631" s="36">
        <v>54.3</v>
      </c>
      <c r="N8631" s="37">
        <f t="shared" si="542"/>
        <v>146.1</v>
      </c>
    </row>
    <row r="8632" spans="1:14" ht="15.6" x14ac:dyDescent="0.3">
      <c r="A8632" s="40">
        <v>43825.458333333336</v>
      </c>
      <c r="B8632" s="29">
        <f t="shared" si="539"/>
        <v>12</v>
      </c>
      <c r="C8632" s="34">
        <v>26</v>
      </c>
      <c r="D8632" s="35">
        <v>127.35</v>
      </c>
      <c r="E8632" s="36">
        <v>109.35</v>
      </c>
      <c r="F8632" s="37">
        <f t="shared" si="540"/>
        <v>236.7</v>
      </c>
      <c r="G8632" s="38"/>
      <c r="H8632" s="35">
        <v>175.84299999999999</v>
      </c>
      <c r="I8632" s="36">
        <v>127.72799999999999</v>
      </c>
      <c r="J8632" s="37">
        <f t="shared" si="541"/>
        <v>303.57099999999997</v>
      </c>
      <c r="K8632" s="38"/>
      <c r="L8632" s="35">
        <v>94.65</v>
      </c>
      <c r="M8632" s="36">
        <v>54.45</v>
      </c>
      <c r="N8632" s="37">
        <f t="shared" si="542"/>
        <v>149.10000000000002</v>
      </c>
    </row>
    <row r="8633" spans="1:14" ht="15.6" x14ac:dyDescent="0.3">
      <c r="A8633" s="39">
        <v>43825.5</v>
      </c>
      <c r="B8633" s="29">
        <f t="shared" si="539"/>
        <v>12</v>
      </c>
      <c r="C8633" s="34">
        <v>26</v>
      </c>
      <c r="D8633" s="35">
        <v>128.4</v>
      </c>
      <c r="E8633" s="36">
        <v>107.1</v>
      </c>
      <c r="F8633" s="37">
        <f t="shared" si="540"/>
        <v>235.5</v>
      </c>
      <c r="G8633" s="38"/>
      <c r="H8633" s="35">
        <v>173.36</v>
      </c>
      <c r="I8633" s="36">
        <v>129.119</v>
      </c>
      <c r="J8633" s="37">
        <f t="shared" si="541"/>
        <v>302.47900000000004</v>
      </c>
      <c r="K8633" s="38"/>
      <c r="L8633" s="35">
        <v>94.8</v>
      </c>
      <c r="M8633" s="36">
        <v>54.3</v>
      </c>
      <c r="N8633" s="37">
        <f t="shared" si="542"/>
        <v>149.1</v>
      </c>
    </row>
    <row r="8634" spans="1:14" ht="15.6" x14ac:dyDescent="0.3">
      <c r="A8634" s="40">
        <v>43825.541666666664</v>
      </c>
      <c r="B8634" s="29">
        <f t="shared" si="539"/>
        <v>12</v>
      </c>
      <c r="C8634" s="34">
        <v>26</v>
      </c>
      <c r="D8634" s="35">
        <v>127.05</v>
      </c>
      <c r="E8634" s="36">
        <v>109.5</v>
      </c>
      <c r="F8634" s="37">
        <f t="shared" si="540"/>
        <v>236.55</v>
      </c>
      <c r="G8634" s="38"/>
      <c r="H8634" s="35">
        <v>174.18100000000001</v>
      </c>
      <c r="I8634" s="36">
        <v>127.57</v>
      </c>
      <c r="J8634" s="37">
        <f t="shared" si="541"/>
        <v>301.75099999999998</v>
      </c>
      <c r="K8634" s="38"/>
      <c r="L8634" s="35">
        <v>92.85</v>
      </c>
      <c r="M8634" s="36">
        <v>55.2</v>
      </c>
      <c r="N8634" s="37">
        <f t="shared" si="542"/>
        <v>148.05000000000001</v>
      </c>
    </row>
    <row r="8635" spans="1:14" ht="15.6" x14ac:dyDescent="0.3">
      <c r="A8635" s="39">
        <v>43825.583333333336</v>
      </c>
      <c r="B8635" s="29">
        <f t="shared" si="539"/>
        <v>12</v>
      </c>
      <c r="C8635" s="34">
        <v>26</v>
      </c>
      <c r="D8635" s="35">
        <v>126.3</v>
      </c>
      <c r="E8635" s="36">
        <v>109.2</v>
      </c>
      <c r="F8635" s="37">
        <f t="shared" si="540"/>
        <v>235.5</v>
      </c>
      <c r="G8635" s="38"/>
      <c r="H8635" s="35">
        <v>175.12299999999999</v>
      </c>
      <c r="I8635" s="36">
        <v>129.756</v>
      </c>
      <c r="J8635" s="37">
        <f t="shared" si="541"/>
        <v>304.87900000000002</v>
      </c>
      <c r="K8635" s="38"/>
      <c r="L8635" s="35">
        <v>92.55</v>
      </c>
      <c r="M8635" s="36">
        <v>54.6</v>
      </c>
      <c r="N8635" s="37">
        <f t="shared" si="542"/>
        <v>147.15</v>
      </c>
    </row>
    <row r="8636" spans="1:14" ht="15.6" x14ac:dyDescent="0.3">
      <c r="A8636" s="40">
        <v>43825.625</v>
      </c>
      <c r="B8636" s="29">
        <f t="shared" si="539"/>
        <v>12</v>
      </c>
      <c r="C8636" s="34">
        <v>26</v>
      </c>
      <c r="D8636" s="35">
        <v>129.15</v>
      </c>
      <c r="E8636" s="36">
        <v>115.05</v>
      </c>
      <c r="F8636" s="37">
        <f t="shared" si="540"/>
        <v>244.2</v>
      </c>
      <c r="G8636" s="38"/>
      <c r="H8636" s="35">
        <v>177.33699999999999</v>
      </c>
      <c r="I8636" s="36">
        <v>137.32400000000001</v>
      </c>
      <c r="J8636" s="37">
        <f t="shared" si="541"/>
        <v>314.661</v>
      </c>
      <c r="K8636" s="38"/>
      <c r="L8636" s="35">
        <v>94.05</v>
      </c>
      <c r="M8636" s="36">
        <v>54.15</v>
      </c>
      <c r="N8636" s="37">
        <f t="shared" si="542"/>
        <v>148.19999999999999</v>
      </c>
    </row>
    <row r="8637" spans="1:14" ht="15.6" x14ac:dyDescent="0.3">
      <c r="A8637" s="39">
        <v>43825.666666666664</v>
      </c>
      <c r="B8637" s="29">
        <f t="shared" si="539"/>
        <v>12</v>
      </c>
      <c r="C8637" s="34">
        <v>26</v>
      </c>
      <c r="D8637" s="35">
        <v>128.25</v>
      </c>
      <c r="E8637" s="36">
        <v>120</v>
      </c>
      <c r="F8637" s="37">
        <f t="shared" si="540"/>
        <v>248.25</v>
      </c>
      <c r="G8637" s="38"/>
      <c r="H8637" s="35">
        <v>177.624</v>
      </c>
      <c r="I8637" s="36">
        <v>138.83600000000001</v>
      </c>
      <c r="J8637" s="37">
        <f t="shared" si="541"/>
        <v>316.46000000000004</v>
      </c>
      <c r="K8637" s="38"/>
      <c r="L8637" s="35">
        <v>99.75</v>
      </c>
      <c r="M8637" s="36">
        <v>55.8</v>
      </c>
      <c r="N8637" s="37">
        <f t="shared" si="542"/>
        <v>155.55000000000001</v>
      </c>
    </row>
    <row r="8638" spans="1:14" ht="15.6" x14ac:dyDescent="0.3">
      <c r="A8638" s="40">
        <v>43825.708333333336</v>
      </c>
      <c r="B8638" s="29">
        <f t="shared" si="539"/>
        <v>12</v>
      </c>
      <c r="C8638" s="34">
        <v>26</v>
      </c>
      <c r="D8638" s="35">
        <v>129.15</v>
      </c>
      <c r="E8638" s="36">
        <v>113.55</v>
      </c>
      <c r="F8638" s="37">
        <f t="shared" si="540"/>
        <v>242.7</v>
      </c>
      <c r="G8638" s="38"/>
      <c r="H8638" s="35">
        <v>182.83600000000001</v>
      </c>
      <c r="I8638" s="36">
        <v>131.941</v>
      </c>
      <c r="J8638" s="37">
        <f t="shared" si="541"/>
        <v>314.77700000000004</v>
      </c>
      <c r="K8638" s="38"/>
      <c r="L8638" s="35">
        <v>98.55</v>
      </c>
      <c r="M8638" s="36">
        <v>54.6</v>
      </c>
      <c r="N8638" s="37">
        <f t="shared" si="542"/>
        <v>153.15</v>
      </c>
    </row>
    <row r="8639" spans="1:14" ht="15.6" x14ac:dyDescent="0.3">
      <c r="A8639" s="39">
        <v>43825.75</v>
      </c>
      <c r="B8639" s="29">
        <f t="shared" si="539"/>
        <v>12</v>
      </c>
      <c r="C8639" s="34">
        <v>26</v>
      </c>
      <c r="D8639" s="35">
        <v>126.6</v>
      </c>
      <c r="E8639" s="36">
        <v>114.9</v>
      </c>
      <c r="F8639" s="37">
        <f t="shared" si="540"/>
        <v>241.5</v>
      </c>
      <c r="G8639" s="38"/>
      <c r="H8639" s="35">
        <v>176.82499999999999</v>
      </c>
      <c r="I8639" s="36">
        <v>127.931</v>
      </c>
      <c r="J8639" s="37">
        <f t="shared" si="541"/>
        <v>304.75599999999997</v>
      </c>
      <c r="K8639" s="38"/>
      <c r="L8639" s="35">
        <v>96.45</v>
      </c>
      <c r="M8639" s="36">
        <v>55.05</v>
      </c>
      <c r="N8639" s="37">
        <f t="shared" si="542"/>
        <v>151.5</v>
      </c>
    </row>
    <row r="8640" spans="1:14" ht="15.6" x14ac:dyDescent="0.3">
      <c r="A8640" s="40">
        <v>43825.791666666664</v>
      </c>
      <c r="B8640" s="29">
        <f t="shared" si="539"/>
        <v>12</v>
      </c>
      <c r="C8640" s="34">
        <v>26</v>
      </c>
      <c r="D8640" s="35">
        <v>126.45</v>
      </c>
      <c r="E8640" s="36">
        <v>114.45</v>
      </c>
      <c r="F8640" s="37">
        <f t="shared" si="540"/>
        <v>240.9</v>
      </c>
      <c r="G8640" s="38"/>
      <c r="H8640" s="35">
        <v>177.77799999999999</v>
      </c>
      <c r="I8640" s="36">
        <v>127.407</v>
      </c>
      <c r="J8640" s="37">
        <f t="shared" si="541"/>
        <v>305.185</v>
      </c>
      <c r="K8640" s="38"/>
      <c r="L8640" s="35">
        <v>95.1</v>
      </c>
      <c r="M8640" s="36">
        <v>54.15</v>
      </c>
      <c r="N8640" s="37">
        <f t="shared" si="542"/>
        <v>149.25</v>
      </c>
    </row>
    <row r="8641" spans="1:14" ht="15.6" x14ac:dyDescent="0.3">
      <c r="A8641" s="39">
        <v>43825.833333333336</v>
      </c>
      <c r="B8641" s="29">
        <f t="shared" si="539"/>
        <v>12</v>
      </c>
      <c r="C8641" s="34">
        <v>26</v>
      </c>
      <c r="D8641" s="35">
        <v>126.3</v>
      </c>
      <c r="E8641" s="36">
        <v>114.75</v>
      </c>
      <c r="F8641" s="37">
        <f t="shared" si="540"/>
        <v>241.05</v>
      </c>
      <c r="G8641" s="38"/>
      <c r="H8641" s="35">
        <v>158.94900000000001</v>
      </c>
      <c r="I8641" s="36">
        <v>111.682</v>
      </c>
      <c r="J8641" s="37">
        <f t="shared" si="541"/>
        <v>270.63100000000003</v>
      </c>
      <c r="K8641" s="38"/>
      <c r="L8641" s="35">
        <v>86.1</v>
      </c>
      <c r="M8641" s="36">
        <v>54.45</v>
      </c>
      <c r="N8641" s="37">
        <f t="shared" si="542"/>
        <v>140.55000000000001</v>
      </c>
    </row>
    <row r="8642" spans="1:14" ht="15.6" x14ac:dyDescent="0.3">
      <c r="A8642" s="40">
        <v>43825.875</v>
      </c>
      <c r="B8642" s="29">
        <f t="shared" si="539"/>
        <v>12</v>
      </c>
      <c r="C8642" s="34">
        <v>26</v>
      </c>
      <c r="D8642" s="35">
        <v>125.4</v>
      </c>
      <c r="E8642" s="36">
        <v>110.85</v>
      </c>
      <c r="F8642" s="37">
        <f t="shared" si="540"/>
        <v>236.25</v>
      </c>
      <c r="G8642" s="38"/>
      <c r="H8642" s="35">
        <v>162.29900000000001</v>
      </c>
      <c r="I8642" s="36">
        <v>110.017</v>
      </c>
      <c r="J8642" s="37">
        <f t="shared" si="541"/>
        <v>272.31600000000003</v>
      </c>
      <c r="K8642" s="38"/>
      <c r="L8642" s="35">
        <v>82.65</v>
      </c>
      <c r="M8642" s="36">
        <v>53.7</v>
      </c>
      <c r="N8642" s="37">
        <f t="shared" si="542"/>
        <v>136.35000000000002</v>
      </c>
    </row>
    <row r="8643" spans="1:14" ht="15.6" x14ac:dyDescent="0.3">
      <c r="A8643" s="39">
        <v>43825.916666666664</v>
      </c>
      <c r="B8643" s="29">
        <f t="shared" si="539"/>
        <v>12</v>
      </c>
      <c r="C8643" s="34">
        <v>26</v>
      </c>
      <c r="D8643" s="35">
        <v>126.6</v>
      </c>
      <c r="E8643" s="36">
        <v>111.3</v>
      </c>
      <c r="F8643" s="37">
        <f t="shared" si="540"/>
        <v>237.89999999999998</v>
      </c>
      <c r="G8643" s="38"/>
      <c r="H8643" s="35">
        <v>161.102</v>
      </c>
      <c r="I8643" s="36">
        <v>109.486</v>
      </c>
      <c r="J8643" s="37">
        <f t="shared" si="541"/>
        <v>270.58800000000002</v>
      </c>
      <c r="K8643" s="38"/>
      <c r="L8643" s="35">
        <v>83.55</v>
      </c>
      <c r="M8643" s="36">
        <v>54.45</v>
      </c>
      <c r="N8643" s="37">
        <f t="shared" si="542"/>
        <v>138</v>
      </c>
    </row>
    <row r="8644" spans="1:14" ht="15.6" x14ac:dyDescent="0.3">
      <c r="A8644" s="40">
        <v>43825.958333333336</v>
      </c>
      <c r="B8644" s="29">
        <f t="shared" si="539"/>
        <v>12</v>
      </c>
      <c r="C8644" s="34">
        <v>26</v>
      </c>
      <c r="D8644" s="35">
        <v>122.4</v>
      </c>
      <c r="E8644" s="36">
        <v>109.2</v>
      </c>
      <c r="F8644" s="37">
        <f t="shared" si="540"/>
        <v>231.60000000000002</v>
      </c>
      <c r="G8644" s="38"/>
      <c r="H8644" s="35">
        <v>156.76599999999999</v>
      </c>
      <c r="I8644" s="36">
        <v>108.988</v>
      </c>
      <c r="J8644" s="37">
        <f t="shared" si="541"/>
        <v>265.75400000000002</v>
      </c>
      <c r="K8644" s="38"/>
      <c r="L8644" s="35">
        <v>82.35</v>
      </c>
      <c r="M8644" s="36">
        <v>53.85</v>
      </c>
      <c r="N8644" s="37">
        <f t="shared" si="542"/>
        <v>136.19999999999999</v>
      </c>
    </row>
    <row r="8645" spans="1:14" ht="15.6" x14ac:dyDescent="0.3">
      <c r="A8645" s="39">
        <v>43825</v>
      </c>
      <c r="B8645" s="29">
        <f t="shared" si="539"/>
        <v>12</v>
      </c>
      <c r="C8645" s="34">
        <v>26</v>
      </c>
      <c r="D8645" s="35">
        <v>123.6</v>
      </c>
      <c r="E8645" s="36">
        <v>109.2</v>
      </c>
      <c r="F8645" s="37">
        <f t="shared" si="540"/>
        <v>232.8</v>
      </c>
      <c r="G8645" s="38"/>
      <c r="H8645" s="35">
        <v>159.92400000000001</v>
      </c>
      <c r="I8645" s="36">
        <v>108.592</v>
      </c>
      <c r="J8645" s="37">
        <f t="shared" si="541"/>
        <v>268.51600000000002</v>
      </c>
      <c r="K8645" s="38"/>
      <c r="L8645" s="35">
        <v>82.2</v>
      </c>
      <c r="M8645" s="36">
        <v>53.55</v>
      </c>
      <c r="N8645" s="37">
        <f t="shared" si="542"/>
        <v>135.75</v>
      </c>
    </row>
    <row r="8646" spans="1:14" ht="15.6" x14ac:dyDescent="0.3">
      <c r="A8646" s="40">
        <v>43826.041666666664</v>
      </c>
      <c r="B8646" s="29">
        <f t="shared" si="539"/>
        <v>12</v>
      </c>
      <c r="C8646" s="34">
        <v>27</v>
      </c>
      <c r="D8646" s="35">
        <v>124.2</v>
      </c>
      <c r="E8646" s="36">
        <v>109.5</v>
      </c>
      <c r="F8646" s="37">
        <f t="shared" si="540"/>
        <v>233.7</v>
      </c>
      <c r="G8646" s="38"/>
      <c r="H8646" s="35">
        <v>158.631</v>
      </c>
      <c r="I8646" s="36">
        <v>109.837</v>
      </c>
      <c r="J8646" s="37">
        <f t="shared" si="541"/>
        <v>268.46800000000002</v>
      </c>
      <c r="K8646" s="38"/>
      <c r="L8646" s="35">
        <v>82.35</v>
      </c>
      <c r="M8646" s="36">
        <v>52.8</v>
      </c>
      <c r="N8646" s="37">
        <f t="shared" si="542"/>
        <v>135.14999999999998</v>
      </c>
    </row>
    <row r="8647" spans="1:14" ht="15.6" x14ac:dyDescent="0.3">
      <c r="A8647" s="39">
        <v>43826.083333333336</v>
      </c>
      <c r="B8647" s="29">
        <f t="shared" si="539"/>
        <v>12</v>
      </c>
      <c r="C8647" s="34">
        <v>27</v>
      </c>
      <c r="D8647" s="35">
        <v>124.5</v>
      </c>
      <c r="E8647" s="36">
        <v>105.9</v>
      </c>
      <c r="F8647" s="37">
        <f t="shared" si="540"/>
        <v>230.4</v>
      </c>
      <c r="G8647" s="38"/>
      <c r="H8647" s="35">
        <v>150.601</v>
      </c>
      <c r="I8647" s="36">
        <v>111.50700000000001</v>
      </c>
      <c r="J8647" s="37">
        <f t="shared" si="541"/>
        <v>262.108</v>
      </c>
      <c r="K8647" s="38"/>
      <c r="L8647" s="35">
        <v>81.599999999999994</v>
      </c>
      <c r="M8647" s="36">
        <v>54.3</v>
      </c>
      <c r="N8647" s="37">
        <f t="shared" si="542"/>
        <v>135.89999999999998</v>
      </c>
    </row>
    <row r="8648" spans="1:14" ht="15.6" x14ac:dyDescent="0.3">
      <c r="A8648" s="40">
        <v>43826.125</v>
      </c>
      <c r="B8648" s="29">
        <f t="shared" ref="B8648:B8711" si="543">MONTH(A8648)</f>
        <v>12</v>
      </c>
      <c r="C8648" s="34">
        <v>27</v>
      </c>
      <c r="D8648" s="35">
        <v>124.2</v>
      </c>
      <c r="E8648" s="36">
        <v>98.4</v>
      </c>
      <c r="F8648" s="37">
        <f t="shared" ref="F8648:F8711" si="544">D8648+E8648</f>
        <v>222.60000000000002</v>
      </c>
      <c r="G8648" s="38"/>
      <c r="H8648" s="35">
        <v>141.27799999999999</v>
      </c>
      <c r="I8648" s="36">
        <v>111.11199999999999</v>
      </c>
      <c r="J8648" s="37">
        <f t="shared" ref="J8648:J8711" si="545">H8648+I8648</f>
        <v>252.39</v>
      </c>
      <c r="K8648" s="38"/>
      <c r="L8648" s="35">
        <v>83.55</v>
      </c>
      <c r="M8648" s="36">
        <v>54.15</v>
      </c>
      <c r="N8648" s="37">
        <f t="shared" ref="N8648:N8711" si="546">L8648+M8648</f>
        <v>137.69999999999999</v>
      </c>
    </row>
    <row r="8649" spans="1:14" ht="15.6" x14ac:dyDescent="0.3">
      <c r="A8649" s="39">
        <v>43826.166666666664</v>
      </c>
      <c r="B8649" s="29">
        <f t="shared" si="543"/>
        <v>12</v>
      </c>
      <c r="C8649" s="34">
        <v>27</v>
      </c>
      <c r="D8649" s="35">
        <v>124.65</v>
      </c>
      <c r="E8649" s="36">
        <v>99</v>
      </c>
      <c r="F8649" s="37">
        <f t="shared" si="544"/>
        <v>223.65</v>
      </c>
      <c r="G8649" s="38"/>
      <c r="H8649" s="35">
        <v>145.22399999999999</v>
      </c>
      <c r="I8649" s="36">
        <v>109.276</v>
      </c>
      <c r="J8649" s="37">
        <f t="shared" si="545"/>
        <v>254.5</v>
      </c>
      <c r="K8649" s="38"/>
      <c r="L8649" s="35">
        <v>81.900000000000006</v>
      </c>
      <c r="M8649" s="36">
        <v>53.85</v>
      </c>
      <c r="N8649" s="37">
        <f t="shared" si="546"/>
        <v>135.75</v>
      </c>
    </row>
    <row r="8650" spans="1:14" ht="15.6" x14ac:dyDescent="0.3">
      <c r="A8650" s="40">
        <v>43826.208333333336</v>
      </c>
      <c r="B8650" s="29">
        <f t="shared" si="543"/>
        <v>12</v>
      </c>
      <c r="C8650" s="34">
        <v>27</v>
      </c>
      <c r="D8650" s="35">
        <v>127.05</v>
      </c>
      <c r="E8650" s="36">
        <v>98.25</v>
      </c>
      <c r="F8650" s="37">
        <f t="shared" si="544"/>
        <v>225.3</v>
      </c>
      <c r="G8650" s="38"/>
      <c r="H8650" s="35">
        <v>141.886</v>
      </c>
      <c r="I8650" s="36">
        <v>109.071</v>
      </c>
      <c r="J8650" s="37">
        <f t="shared" si="545"/>
        <v>250.95699999999999</v>
      </c>
      <c r="K8650" s="38"/>
      <c r="L8650" s="35">
        <v>82.2</v>
      </c>
      <c r="M8650" s="36">
        <v>53.85</v>
      </c>
      <c r="N8650" s="37">
        <f t="shared" si="546"/>
        <v>136.05000000000001</v>
      </c>
    </row>
    <row r="8651" spans="1:14" ht="15.6" x14ac:dyDescent="0.3">
      <c r="A8651" s="39">
        <v>43826.25</v>
      </c>
      <c r="B8651" s="29">
        <f t="shared" si="543"/>
        <v>12</v>
      </c>
      <c r="C8651" s="34">
        <v>27</v>
      </c>
      <c r="D8651" s="35">
        <v>126.3</v>
      </c>
      <c r="E8651" s="36">
        <v>101.25</v>
      </c>
      <c r="F8651" s="37">
        <f t="shared" si="544"/>
        <v>227.55</v>
      </c>
      <c r="G8651" s="38"/>
      <c r="H8651" s="35">
        <v>153.53700000000001</v>
      </c>
      <c r="I8651" s="36">
        <v>109.85899999999999</v>
      </c>
      <c r="J8651" s="37">
        <f t="shared" si="545"/>
        <v>263.39600000000002</v>
      </c>
      <c r="K8651" s="38"/>
      <c r="L8651" s="35">
        <v>82.35</v>
      </c>
      <c r="M8651" s="36">
        <v>54.15</v>
      </c>
      <c r="N8651" s="37">
        <f t="shared" si="546"/>
        <v>136.5</v>
      </c>
    </row>
    <row r="8652" spans="1:14" ht="15.6" x14ac:dyDescent="0.3">
      <c r="A8652" s="40">
        <v>43826.291666666664</v>
      </c>
      <c r="B8652" s="29">
        <f t="shared" si="543"/>
        <v>12</v>
      </c>
      <c r="C8652" s="34">
        <v>27</v>
      </c>
      <c r="D8652" s="35">
        <v>127.5</v>
      </c>
      <c r="E8652" s="36">
        <v>125.4</v>
      </c>
      <c r="F8652" s="37">
        <f t="shared" si="544"/>
        <v>252.9</v>
      </c>
      <c r="G8652" s="38"/>
      <c r="H8652" s="35">
        <v>169.52500000000001</v>
      </c>
      <c r="I8652" s="36">
        <v>125.146</v>
      </c>
      <c r="J8652" s="37">
        <f t="shared" si="545"/>
        <v>294.67099999999999</v>
      </c>
      <c r="K8652" s="38"/>
      <c r="L8652" s="35">
        <v>97.65</v>
      </c>
      <c r="M8652" s="36">
        <v>54</v>
      </c>
      <c r="N8652" s="37">
        <f t="shared" si="546"/>
        <v>151.65</v>
      </c>
    </row>
    <row r="8653" spans="1:14" ht="15.6" x14ac:dyDescent="0.3">
      <c r="A8653" s="39">
        <v>43826.333333333336</v>
      </c>
      <c r="B8653" s="29">
        <f t="shared" si="543"/>
        <v>12</v>
      </c>
      <c r="C8653" s="34">
        <v>27</v>
      </c>
      <c r="D8653" s="35">
        <v>130.35</v>
      </c>
      <c r="E8653" s="36">
        <v>138</v>
      </c>
      <c r="F8653" s="37">
        <f t="shared" si="544"/>
        <v>268.35000000000002</v>
      </c>
      <c r="G8653" s="38"/>
      <c r="H8653" s="35">
        <v>176.08600000000001</v>
      </c>
      <c r="I8653" s="36">
        <v>146.35</v>
      </c>
      <c r="J8653" s="37">
        <f t="shared" si="545"/>
        <v>322.43600000000004</v>
      </c>
      <c r="K8653" s="38"/>
      <c r="L8653" s="35">
        <v>100.65</v>
      </c>
      <c r="M8653" s="36">
        <v>61.95</v>
      </c>
      <c r="N8653" s="37">
        <f t="shared" si="546"/>
        <v>162.60000000000002</v>
      </c>
    </row>
    <row r="8654" spans="1:14" ht="15.6" x14ac:dyDescent="0.3">
      <c r="A8654" s="40">
        <v>43826.375</v>
      </c>
      <c r="B8654" s="29">
        <f t="shared" si="543"/>
        <v>12</v>
      </c>
      <c r="C8654" s="34">
        <v>27</v>
      </c>
      <c r="D8654" s="35">
        <v>165.3</v>
      </c>
      <c r="E8654" s="36">
        <v>167.25</v>
      </c>
      <c r="F8654" s="37">
        <f t="shared" si="544"/>
        <v>332.55</v>
      </c>
      <c r="G8654" s="38"/>
      <c r="H8654" s="35">
        <v>195.285</v>
      </c>
      <c r="I8654" s="36">
        <v>169.69399999999999</v>
      </c>
      <c r="J8654" s="37">
        <f t="shared" si="545"/>
        <v>364.97899999999998</v>
      </c>
      <c r="K8654" s="38"/>
      <c r="L8654" s="35">
        <v>132.15</v>
      </c>
      <c r="M8654" s="36">
        <v>108.6</v>
      </c>
      <c r="N8654" s="37">
        <f t="shared" si="546"/>
        <v>240.75</v>
      </c>
    </row>
    <row r="8655" spans="1:14" ht="15.6" x14ac:dyDescent="0.3">
      <c r="A8655" s="39">
        <v>43826.416666666664</v>
      </c>
      <c r="B8655" s="29">
        <f t="shared" si="543"/>
        <v>12</v>
      </c>
      <c r="C8655" s="34">
        <v>27</v>
      </c>
      <c r="D8655" s="35">
        <v>192.9</v>
      </c>
      <c r="E8655" s="36">
        <v>182.25</v>
      </c>
      <c r="F8655" s="37">
        <f t="shared" si="544"/>
        <v>375.15</v>
      </c>
      <c r="G8655" s="38"/>
      <c r="H8655" s="35">
        <v>203.04</v>
      </c>
      <c r="I8655" s="36">
        <v>180.51900000000001</v>
      </c>
      <c r="J8655" s="37">
        <f t="shared" si="545"/>
        <v>383.55899999999997</v>
      </c>
      <c r="K8655" s="38"/>
      <c r="L8655" s="35">
        <v>144.6</v>
      </c>
      <c r="M8655" s="36">
        <v>94.8</v>
      </c>
      <c r="N8655" s="37">
        <f t="shared" si="546"/>
        <v>239.39999999999998</v>
      </c>
    </row>
    <row r="8656" spans="1:14" ht="15.6" x14ac:dyDescent="0.3">
      <c r="A8656" s="40">
        <v>43826.458333333336</v>
      </c>
      <c r="B8656" s="29">
        <f t="shared" si="543"/>
        <v>12</v>
      </c>
      <c r="C8656" s="34">
        <v>27</v>
      </c>
      <c r="D8656" s="35">
        <v>198.3</v>
      </c>
      <c r="E8656" s="36">
        <v>191.4</v>
      </c>
      <c r="F8656" s="37">
        <f t="shared" si="544"/>
        <v>389.70000000000005</v>
      </c>
      <c r="G8656" s="38"/>
      <c r="H8656" s="35">
        <v>208.83199999999999</v>
      </c>
      <c r="I8656" s="36">
        <v>191.072</v>
      </c>
      <c r="J8656" s="37">
        <f t="shared" si="545"/>
        <v>399.904</v>
      </c>
      <c r="K8656" s="38"/>
      <c r="L8656" s="35">
        <v>150.15</v>
      </c>
      <c r="M8656" s="36">
        <v>100.8</v>
      </c>
      <c r="N8656" s="37">
        <f t="shared" si="546"/>
        <v>250.95</v>
      </c>
    </row>
    <row r="8657" spans="1:14" ht="15.6" x14ac:dyDescent="0.3">
      <c r="A8657" s="39">
        <v>43826.5</v>
      </c>
      <c r="B8657" s="29">
        <f t="shared" si="543"/>
        <v>12</v>
      </c>
      <c r="C8657" s="34">
        <v>27</v>
      </c>
      <c r="D8657" s="35">
        <v>210.9</v>
      </c>
      <c r="E8657" s="36">
        <v>192</v>
      </c>
      <c r="F8657" s="37">
        <f t="shared" si="544"/>
        <v>402.9</v>
      </c>
      <c r="G8657" s="38"/>
      <c r="H8657" s="35">
        <v>218.98599999999999</v>
      </c>
      <c r="I8657" s="36">
        <v>205.84899999999999</v>
      </c>
      <c r="J8657" s="37">
        <f t="shared" si="545"/>
        <v>424.83499999999998</v>
      </c>
      <c r="K8657" s="38"/>
      <c r="L8657" s="35">
        <v>149.25</v>
      </c>
      <c r="M8657" s="36">
        <v>105</v>
      </c>
      <c r="N8657" s="37">
        <f t="shared" si="546"/>
        <v>254.25</v>
      </c>
    </row>
    <row r="8658" spans="1:14" ht="15.6" x14ac:dyDescent="0.3">
      <c r="A8658" s="40">
        <v>43826.541666666664</v>
      </c>
      <c r="B8658" s="29">
        <f t="shared" si="543"/>
        <v>12</v>
      </c>
      <c r="C8658" s="34">
        <v>27</v>
      </c>
      <c r="D8658" s="35">
        <v>225</v>
      </c>
      <c r="E8658" s="36">
        <v>193.05</v>
      </c>
      <c r="F8658" s="37">
        <f t="shared" si="544"/>
        <v>418.05</v>
      </c>
      <c r="G8658" s="38"/>
      <c r="H8658" s="35">
        <v>205.63399999999999</v>
      </c>
      <c r="I8658" s="36">
        <v>201.767</v>
      </c>
      <c r="J8658" s="37">
        <f t="shared" si="545"/>
        <v>407.40099999999995</v>
      </c>
      <c r="K8658" s="38"/>
      <c r="L8658" s="35">
        <v>151.5</v>
      </c>
      <c r="M8658" s="36">
        <v>105.45</v>
      </c>
      <c r="N8658" s="37">
        <f t="shared" si="546"/>
        <v>256.95</v>
      </c>
    </row>
    <row r="8659" spans="1:14" ht="15.6" x14ac:dyDescent="0.3">
      <c r="A8659" s="39">
        <v>43826.583333333336</v>
      </c>
      <c r="B8659" s="29">
        <f t="shared" si="543"/>
        <v>12</v>
      </c>
      <c r="C8659" s="34">
        <v>27</v>
      </c>
      <c r="D8659" s="35">
        <v>236.25</v>
      </c>
      <c r="E8659" s="36">
        <v>197.25</v>
      </c>
      <c r="F8659" s="37">
        <f t="shared" si="544"/>
        <v>433.5</v>
      </c>
      <c r="G8659" s="38"/>
      <c r="H8659" s="35">
        <v>213.119</v>
      </c>
      <c r="I8659" s="36">
        <v>205.12</v>
      </c>
      <c r="J8659" s="37">
        <f t="shared" si="545"/>
        <v>418.23900000000003</v>
      </c>
      <c r="K8659" s="38"/>
      <c r="L8659" s="35">
        <v>152.1</v>
      </c>
      <c r="M8659" s="36">
        <v>104.85</v>
      </c>
      <c r="N8659" s="37">
        <f t="shared" si="546"/>
        <v>256.95</v>
      </c>
    </row>
    <row r="8660" spans="1:14" ht="15.6" x14ac:dyDescent="0.3">
      <c r="A8660" s="40">
        <v>43826.625</v>
      </c>
      <c r="B8660" s="29">
        <f t="shared" si="543"/>
        <v>12</v>
      </c>
      <c r="C8660" s="34">
        <v>27</v>
      </c>
      <c r="D8660" s="35">
        <v>231.9</v>
      </c>
      <c r="E8660" s="36">
        <v>197.4</v>
      </c>
      <c r="F8660" s="37">
        <f t="shared" si="544"/>
        <v>429.3</v>
      </c>
      <c r="G8660" s="38"/>
      <c r="H8660" s="35">
        <v>211.46199999999999</v>
      </c>
      <c r="I8660" s="36">
        <v>201.92699999999999</v>
      </c>
      <c r="J8660" s="37">
        <f t="shared" si="545"/>
        <v>413.38900000000001</v>
      </c>
      <c r="K8660" s="38"/>
      <c r="L8660" s="35">
        <v>151.94999999999999</v>
      </c>
      <c r="M8660" s="36">
        <v>104.85</v>
      </c>
      <c r="N8660" s="37">
        <f t="shared" si="546"/>
        <v>256.79999999999995</v>
      </c>
    </row>
    <row r="8661" spans="1:14" ht="15.6" x14ac:dyDescent="0.3">
      <c r="A8661" s="39">
        <v>43826.666666666664</v>
      </c>
      <c r="B8661" s="29">
        <f t="shared" si="543"/>
        <v>12</v>
      </c>
      <c r="C8661" s="34">
        <v>27</v>
      </c>
      <c r="D8661" s="35">
        <v>233.7</v>
      </c>
      <c r="E8661" s="36">
        <v>197.25</v>
      </c>
      <c r="F8661" s="37">
        <f t="shared" si="544"/>
        <v>430.95</v>
      </c>
      <c r="G8661" s="38"/>
      <c r="H8661" s="35">
        <v>216.923</v>
      </c>
      <c r="I8661" s="36">
        <v>202.566</v>
      </c>
      <c r="J8661" s="37">
        <f t="shared" si="545"/>
        <v>419.48900000000003</v>
      </c>
      <c r="K8661" s="38"/>
      <c r="L8661" s="35">
        <v>151.05000000000001</v>
      </c>
      <c r="M8661" s="36">
        <v>102.75</v>
      </c>
      <c r="N8661" s="37">
        <f t="shared" si="546"/>
        <v>253.8</v>
      </c>
    </row>
    <row r="8662" spans="1:14" ht="15.6" x14ac:dyDescent="0.3">
      <c r="A8662" s="40">
        <v>43826.708333333336</v>
      </c>
      <c r="B8662" s="29">
        <f t="shared" si="543"/>
        <v>12</v>
      </c>
      <c r="C8662" s="34">
        <v>27</v>
      </c>
      <c r="D8662" s="35">
        <v>235.35</v>
      </c>
      <c r="E8662" s="36">
        <v>192.75</v>
      </c>
      <c r="F8662" s="37">
        <f t="shared" si="544"/>
        <v>428.1</v>
      </c>
      <c r="G8662" s="38"/>
      <c r="H8662" s="35">
        <v>216.17400000000001</v>
      </c>
      <c r="I8662" s="36">
        <v>203.316</v>
      </c>
      <c r="J8662" s="37">
        <f t="shared" si="545"/>
        <v>419.49</v>
      </c>
      <c r="K8662" s="38"/>
      <c r="L8662" s="35">
        <v>150.15</v>
      </c>
      <c r="M8662" s="36">
        <v>101.7</v>
      </c>
      <c r="N8662" s="37">
        <f t="shared" si="546"/>
        <v>251.85000000000002</v>
      </c>
    </row>
    <row r="8663" spans="1:14" ht="15.6" x14ac:dyDescent="0.3">
      <c r="A8663" s="39">
        <v>43826.75</v>
      </c>
      <c r="B8663" s="29">
        <f t="shared" si="543"/>
        <v>12</v>
      </c>
      <c r="C8663" s="34">
        <v>27</v>
      </c>
      <c r="D8663" s="35">
        <v>226.05</v>
      </c>
      <c r="E8663" s="36">
        <v>194.25</v>
      </c>
      <c r="F8663" s="37">
        <f t="shared" si="544"/>
        <v>420.3</v>
      </c>
      <c r="G8663" s="38"/>
      <c r="H8663" s="35">
        <v>201.20500000000001</v>
      </c>
      <c r="I8663" s="36">
        <v>198.79400000000001</v>
      </c>
      <c r="J8663" s="37">
        <f t="shared" si="545"/>
        <v>399.99900000000002</v>
      </c>
      <c r="K8663" s="38"/>
      <c r="L8663" s="35">
        <v>144</v>
      </c>
      <c r="M8663" s="36">
        <v>100.05</v>
      </c>
      <c r="N8663" s="37">
        <f t="shared" si="546"/>
        <v>244.05</v>
      </c>
    </row>
    <row r="8664" spans="1:14" ht="15.6" x14ac:dyDescent="0.3">
      <c r="A8664" s="40">
        <v>43826.791666666664</v>
      </c>
      <c r="B8664" s="29">
        <f t="shared" si="543"/>
        <v>12</v>
      </c>
      <c r="C8664" s="34">
        <v>27</v>
      </c>
      <c r="D8664" s="35">
        <v>223.95</v>
      </c>
      <c r="E8664" s="36">
        <v>189.75</v>
      </c>
      <c r="F8664" s="37">
        <f t="shared" si="544"/>
        <v>413.7</v>
      </c>
      <c r="G8664" s="38"/>
      <c r="H8664" s="35">
        <v>189.041</v>
      </c>
      <c r="I8664" s="36">
        <v>186.54300000000001</v>
      </c>
      <c r="J8664" s="37">
        <f t="shared" si="545"/>
        <v>375.584</v>
      </c>
      <c r="K8664" s="38"/>
      <c r="L8664" s="35">
        <v>135.44999999999999</v>
      </c>
      <c r="M8664" s="36">
        <v>95.1</v>
      </c>
      <c r="N8664" s="37">
        <f t="shared" si="546"/>
        <v>230.54999999999998</v>
      </c>
    </row>
    <row r="8665" spans="1:14" ht="15.6" x14ac:dyDescent="0.3">
      <c r="A8665" s="39">
        <v>43826.833333333336</v>
      </c>
      <c r="B8665" s="29">
        <f t="shared" si="543"/>
        <v>12</v>
      </c>
      <c r="C8665" s="34">
        <v>27</v>
      </c>
      <c r="D8665" s="35">
        <v>217.65</v>
      </c>
      <c r="E8665" s="36">
        <v>173.1</v>
      </c>
      <c r="F8665" s="37">
        <f t="shared" si="544"/>
        <v>390.75</v>
      </c>
      <c r="G8665" s="38"/>
      <c r="H8665" s="35">
        <v>166.744</v>
      </c>
      <c r="I8665" s="36">
        <v>158.68199999999999</v>
      </c>
      <c r="J8665" s="37">
        <f t="shared" si="545"/>
        <v>325.42599999999999</v>
      </c>
      <c r="K8665" s="38"/>
      <c r="L8665" s="35">
        <v>105.45</v>
      </c>
      <c r="M8665" s="36">
        <v>82.95</v>
      </c>
      <c r="N8665" s="37">
        <f t="shared" si="546"/>
        <v>188.4</v>
      </c>
    </row>
    <row r="8666" spans="1:14" ht="15.6" x14ac:dyDescent="0.3">
      <c r="A8666" s="40">
        <v>43826.875</v>
      </c>
      <c r="B8666" s="29">
        <f t="shared" si="543"/>
        <v>12</v>
      </c>
      <c r="C8666" s="34">
        <v>27</v>
      </c>
      <c r="D8666" s="35">
        <v>207.15</v>
      </c>
      <c r="E8666" s="36">
        <v>167.85</v>
      </c>
      <c r="F8666" s="37">
        <f t="shared" si="544"/>
        <v>375</v>
      </c>
      <c r="G8666" s="38"/>
      <c r="H8666" s="35">
        <v>170.57499999999999</v>
      </c>
      <c r="I8666" s="36">
        <v>147.239</v>
      </c>
      <c r="J8666" s="37">
        <f t="shared" si="545"/>
        <v>317.81399999999996</v>
      </c>
      <c r="K8666" s="38"/>
      <c r="L8666" s="35">
        <v>105</v>
      </c>
      <c r="M8666" s="36">
        <v>70.349999999999994</v>
      </c>
      <c r="N8666" s="37">
        <f t="shared" si="546"/>
        <v>175.35</v>
      </c>
    </row>
    <row r="8667" spans="1:14" ht="15.6" x14ac:dyDescent="0.3">
      <c r="A8667" s="39">
        <v>43826.916666666664</v>
      </c>
      <c r="B8667" s="29">
        <f t="shared" si="543"/>
        <v>12</v>
      </c>
      <c r="C8667" s="34">
        <v>27</v>
      </c>
      <c r="D8667" s="35">
        <v>206.4</v>
      </c>
      <c r="E8667" s="36">
        <v>165.75</v>
      </c>
      <c r="F8667" s="37">
        <f t="shared" si="544"/>
        <v>372.15</v>
      </c>
      <c r="G8667" s="38"/>
      <c r="H8667" s="35">
        <v>167.036</v>
      </c>
      <c r="I8667" s="36">
        <v>146.44999999999999</v>
      </c>
      <c r="J8667" s="37">
        <f t="shared" si="545"/>
        <v>313.48599999999999</v>
      </c>
      <c r="K8667" s="38"/>
      <c r="L8667" s="35">
        <v>107.25</v>
      </c>
      <c r="M8667" s="36">
        <v>69.3</v>
      </c>
      <c r="N8667" s="37">
        <f t="shared" si="546"/>
        <v>176.55</v>
      </c>
    </row>
    <row r="8668" spans="1:14" ht="15.6" x14ac:dyDescent="0.3">
      <c r="A8668" s="40">
        <v>43826.958333333336</v>
      </c>
      <c r="B8668" s="29">
        <f t="shared" si="543"/>
        <v>12</v>
      </c>
      <c r="C8668" s="34">
        <v>27</v>
      </c>
      <c r="D8668" s="35">
        <v>179.4</v>
      </c>
      <c r="E8668" s="36">
        <v>147.44999999999999</v>
      </c>
      <c r="F8668" s="37">
        <f t="shared" si="544"/>
        <v>326.85000000000002</v>
      </c>
      <c r="G8668" s="38"/>
      <c r="H8668" s="35">
        <v>169.75800000000001</v>
      </c>
      <c r="I8668" s="36">
        <v>140.363</v>
      </c>
      <c r="J8668" s="37">
        <f t="shared" si="545"/>
        <v>310.12099999999998</v>
      </c>
      <c r="K8668" s="38"/>
      <c r="L8668" s="35">
        <v>105.15</v>
      </c>
      <c r="M8668" s="36">
        <v>64.95</v>
      </c>
      <c r="N8668" s="37">
        <f t="shared" si="546"/>
        <v>170.10000000000002</v>
      </c>
    </row>
    <row r="8669" spans="1:14" ht="15.6" x14ac:dyDescent="0.3">
      <c r="A8669" s="39">
        <v>43826</v>
      </c>
      <c r="B8669" s="29">
        <f t="shared" si="543"/>
        <v>12</v>
      </c>
      <c r="C8669" s="34">
        <v>27</v>
      </c>
      <c r="D8669" s="35">
        <v>166.2</v>
      </c>
      <c r="E8669" s="36">
        <v>144.6</v>
      </c>
      <c r="F8669" s="37">
        <f t="shared" si="544"/>
        <v>310.79999999999995</v>
      </c>
      <c r="G8669" s="38"/>
      <c r="H8669" s="35">
        <v>163.48599999999999</v>
      </c>
      <c r="I8669" s="36">
        <v>132.71199999999999</v>
      </c>
      <c r="J8669" s="37">
        <f t="shared" si="545"/>
        <v>296.19799999999998</v>
      </c>
      <c r="K8669" s="38"/>
      <c r="L8669" s="35">
        <v>96.9</v>
      </c>
      <c r="M8669" s="36">
        <v>62.1</v>
      </c>
      <c r="N8669" s="37">
        <f t="shared" si="546"/>
        <v>159</v>
      </c>
    </row>
    <row r="8670" spans="1:14" ht="15.6" x14ac:dyDescent="0.3">
      <c r="A8670" s="40">
        <v>43827.041666666664</v>
      </c>
      <c r="B8670" s="29">
        <f t="shared" si="543"/>
        <v>12</v>
      </c>
      <c r="C8670" s="34">
        <v>28</v>
      </c>
      <c r="D8670" s="35">
        <v>139.05000000000001</v>
      </c>
      <c r="E8670" s="36">
        <v>138.9</v>
      </c>
      <c r="F8670" s="37">
        <f t="shared" si="544"/>
        <v>277.95000000000005</v>
      </c>
      <c r="G8670" s="38"/>
      <c r="H8670" s="35">
        <v>164.482</v>
      </c>
      <c r="I8670" s="36">
        <v>123.605</v>
      </c>
      <c r="J8670" s="37">
        <f t="shared" si="545"/>
        <v>288.08699999999999</v>
      </c>
      <c r="K8670" s="38"/>
      <c r="L8670" s="35">
        <v>89.7</v>
      </c>
      <c r="M8670" s="36">
        <v>55.65</v>
      </c>
      <c r="N8670" s="37">
        <f t="shared" si="546"/>
        <v>145.35</v>
      </c>
    </row>
    <row r="8671" spans="1:14" ht="15.6" x14ac:dyDescent="0.3">
      <c r="A8671" s="39">
        <v>43827.083333333336</v>
      </c>
      <c r="B8671" s="29">
        <f t="shared" si="543"/>
        <v>12</v>
      </c>
      <c r="C8671" s="34">
        <v>28</v>
      </c>
      <c r="D8671" s="35">
        <v>124.95</v>
      </c>
      <c r="E8671" s="36">
        <v>122.7</v>
      </c>
      <c r="F8671" s="37">
        <f t="shared" si="544"/>
        <v>247.65</v>
      </c>
      <c r="G8671" s="38"/>
      <c r="H8671" s="35">
        <v>161.702</v>
      </c>
      <c r="I8671" s="36">
        <v>114.245</v>
      </c>
      <c r="J8671" s="37">
        <f t="shared" si="545"/>
        <v>275.947</v>
      </c>
      <c r="K8671" s="38"/>
      <c r="L8671" s="35">
        <v>85.05</v>
      </c>
      <c r="M8671" s="36">
        <v>54.6</v>
      </c>
      <c r="N8671" s="37">
        <f t="shared" si="546"/>
        <v>139.65</v>
      </c>
    </row>
    <row r="8672" spans="1:14" ht="15.6" x14ac:dyDescent="0.3">
      <c r="A8672" s="40">
        <v>43827.125</v>
      </c>
      <c r="B8672" s="29">
        <f t="shared" si="543"/>
        <v>12</v>
      </c>
      <c r="C8672" s="34">
        <v>28</v>
      </c>
      <c r="D8672" s="35">
        <v>120.9</v>
      </c>
      <c r="E8672" s="36">
        <v>119.7</v>
      </c>
      <c r="F8672" s="37">
        <f t="shared" si="544"/>
        <v>240.60000000000002</v>
      </c>
      <c r="G8672" s="38"/>
      <c r="H8672" s="35">
        <v>165.26400000000001</v>
      </c>
      <c r="I8672" s="36">
        <v>112.904</v>
      </c>
      <c r="J8672" s="37">
        <f t="shared" si="545"/>
        <v>278.16800000000001</v>
      </c>
      <c r="K8672" s="38"/>
      <c r="L8672" s="35">
        <v>84.45</v>
      </c>
      <c r="M8672" s="36">
        <v>55.95</v>
      </c>
      <c r="N8672" s="37">
        <f t="shared" si="546"/>
        <v>140.4</v>
      </c>
    </row>
    <row r="8673" spans="1:14" ht="15.6" x14ac:dyDescent="0.3">
      <c r="A8673" s="39">
        <v>43827.166666666664</v>
      </c>
      <c r="B8673" s="29">
        <f t="shared" si="543"/>
        <v>12</v>
      </c>
      <c r="C8673" s="34">
        <v>28</v>
      </c>
      <c r="D8673" s="35">
        <v>117.3</v>
      </c>
      <c r="E8673" s="36">
        <v>119.4</v>
      </c>
      <c r="F8673" s="37">
        <f t="shared" si="544"/>
        <v>236.7</v>
      </c>
      <c r="G8673" s="38"/>
      <c r="H8673" s="35">
        <v>161.26</v>
      </c>
      <c r="I8673" s="36">
        <v>114.803</v>
      </c>
      <c r="J8673" s="37">
        <f t="shared" si="545"/>
        <v>276.06299999999999</v>
      </c>
      <c r="K8673" s="38"/>
      <c r="L8673" s="35">
        <v>84.45</v>
      </c>
      <c r="M8673" s="36">
        <v>54.3</v>
      </c>
      <c r="N8673" s="37">
        <f t="shared" si="546"/>
        <v>138.75</v>
      </c>
    </row>
    <row r="8674" spans="1:14" ht="15.6" x14ac:dyDescent="0.3">
      <c r="A8674" s="40">
        <v>43827.208333333336</v>
      </c>
      <c r="B8674" s="29">
        <f t="shared" si="543"/>
        <v>12</v>
      </c>
      <c r="C8674" s="34">
        <v>28</v>
      </c>
      <c r="D8674" s="35">
        <v>117.75</v>
      </c>
      <c r="E8674" s="36">
        <v>119.7</v>
      </c>
      <c r="F8674" s="37">
        <f t="shared" si="544"/>
        <v>237.45</v>
      </c>
      <c r="G8674" s="38"/>
      <c r="H8674" s="35">
        <v>159.45699999999999</v>
      </c>
      <c r="I8674" s="36">
        <v>113.742</v>
      </c>
      <c r="J8674" s="37">
        <f t="shared" si="545"/>
        <v>273.19900000000001</v>
      </c>
      <c r="K8674" s="38"/>
      <c r="L8674" s="35">
        <v>82.8</v>
      </c>
      <c r="M8674" s="36">
        <v>54.75</v>
      </c>
      <c r="N8674" s="37">
        <f t="shared" si="546"/>
        <v>137.55000000000001</v>
      </c>
    </row>
    <row r="8675" spans="1:14" ht="15.6" x14ac:dyDescent="0.3">
      <c r="A8675" s="39">
        <v>43827.25</v>
      </c>
      <c r="B8675" s="29">
        <f t="shared" si="543"/>
        <v>12</v>
      </c>
      <c r="C8675" s="34">
        <v>28</v>
      </c>
      <c r="D8675" s="35">
        <v>119.7</v>
      </c>
      <c r="E8675" s="36">
        <v>118.35</v>
      </c>
      <c r="F8675" s="37">
        <f t="shared" si="544"/>
        <v>238.05</v>
      </c>
      <c r="G8675" s="38"/>
      <c r="H8675" s="35">
        <v>160.57900000000001</v>
      </c>
      <c r="I8675" s="36">
        <v>112.408</v>
      </c>
      <c r="J8675" s="37">
        <f t="shared" si="545"/>
        <v>272.98700000000002</v>
      </c>
      <c r="K8675" s="38"/>
      <c r="L8675" s="35">
        <v>84.3</v>
      </c>
      <c r="M8675" s="36">
        <v>54.3</v>
      </c>
      <c r="N8675" s="37">
        <f t="shared" si="546"/>
        <v>138.6</v>
      </c>
    </row>
    <row r="8676" spans="1:14" ht="15.6" x14ac:dyDescent="0.3">
      <c r="A8676" s="40">
        <v>43827.291666666664</v>
      </c>
      <c r="B8676" s="29">
        <f t="shared" si="543"/>
        <v>12</v>
      </c>
      <c r="C8676" s="34">
        <v>28</v>
      </c>
      <c r="D8676" s="35">
        <v>118.35</v>
      </c>
      <c r="E8676" s="36">
        <v>118.8</v>
      </c>
      <c r="F8676" s="37">
        <f t="shared" si="544"/>
        <v>237.14999999999998</v>
      </c>
      <c r="G8676" s="38"/>
      <c r="H8676" s="35">
        <v>161.18199999999999</v>
      </c>
      <c r="I8676" s="36">
        <v>113.651</v>
      </c>
      <c r="J8676" s="37">
        <f t="shared" si="545"/>
        <v>274.83299999999997</v>
      </c>
      <c r="K8676" s="38"/>
      <c r="L8676" s="35">
        <v>84.15</v>
      </c>
      <c r="M8676" s="36">
        <v>55.2</v>
      </c>
      <c r="N8676" s="37">
        <f t="shared" si="546"/>
        <v>139.35000000000002</v>
      </c>
    </row>
    <row r="8677" spans="1:14" ht="15.6" x14ac:dyDescent="0.3">
      <c r="A8677" s="39">
        <v>43827.333333333336</v>
      </c>
      <c r="B8677" s="29">
        <f t="shared" si="543"/>
        <v>12</v>
      </c>
      <c r="C8677" s="34">
        <v>28</v>
      </c>
      <c r="D8677" s="35">
        <v>118.95</v>
      </c>
      <c r="E8677" s="36">
        <v>117.6</v>
      </c>
      <c r="F8677" s="37">
        <f t="shared" si="544"/>
        <v>236.55</v>
      </c>
      <c r="G8677" s="38"/>
      <c r="H8677" s="35">
        <v>161.684</v>
      </c>
      <c r="I8677" s="36">
        <v>112.31</v>
      </c>
      <c r="J8677" s="37">
        <f t="shared" si="545"/>
        <v>273.99400000000003</v>
      </c>
      <c r="K8677" s="38"/>
      <c r="L8677" s="35">
        <v>83.7</v>
      </c>
      <c r="M8677" s="36">
        <v>54.9</v>
      </c>
      <c r="N8677" s="37">
        <f t="shared" si="546"/>
        <v>138.6</v>
      </c>
    </row>
    <row r="8678" spans="1:14" ht="15.6" x14ac:dyDescent="0.3">
      <c r="A8678" s="40">
        <v>43827.375</v>
      </c>
      <c r="B8678" s="29">
        <f t="shared" si="543"/>
        <v>12</v>
      </c>
      <c r="C8678" s="34">
        <v>28</v>
      </c>
      <c r="D8678" s="35">
        <v>121.35</v>
      </c>
      <c r="E8678" s="36">
        <v>121.05</v>
      </c>
      <c r="F8678" s="37">
        <f t="shared" si="544"/>
        <v>242.39999999999998</v>
      </c>
      <c r="G8678" s="38"/>
      <c r="H8678" s="35">
        <v>164.64400000000001</v>
      </c>
      <c r="I8678" s="36">
        <v>113.586</v>
      </c>
      <c r="J8678" s="37">
        <f t="shared" si="545"/>
        <v>278.23</v>
      </c>
      <c r="K8678" s="38"/>
      <c r="L8678" s="35">
        <v>86.1</v>
      </c>
      <c r="M8678" s="36">
        <v>58.35</v>
      </c>
      <c r="N8678" s="37">
        <f t="shared" si="546"/>
        <v>144.44999999999999</v>
      </c>
    </row>
    <row r="8679" spans="1:14" ht="15.6" x14ac:dyDescent="0.3">
      <c r="A8679" s="39">
        <v>43827.416666666664</v>
      </c>
      <c r="B8679" s="29">
        <f t="shared" si="543"/>
        <v>12</v>
      </c>
      <c r="C8679" s="34">
        <v>28</v>
      </c>
      <c r="D8679" s="35">
        <v>159.44999999999999</v>
      </c>
      <c r="E8679" s="36">
        <v>141</v>
      </c>
      <c r="F8679" s="37">
        <f t="shared" si="544"/>
        <v>300.45</v>
      </c>
      <c r="G8679" s="38"/>
      <c r="H8679" s="35">
        <v>174.64</v>
      </c>
      <c r="I8679" s="36">
        <v>131.97900000000001</v>
      </c>
      <c r="J8679" s="37">
        <f t="shared" si="545"/>
        <v>306.61900000000003</v>
      </c>
      <c r="K8679" s="38"/>
      <c r="L8679" s="35">
        <v>111.45</v>
      </c>
      <c r="M8679" s="36">
        <v>107.1</v>
      </c>
      <c r="N8679" s="37">
        <f t="shared" si="546"/>
        <v>218.55</v>
      </c>
    </row>
    <row r="8680" spans="1:14" ht="15.6" x14ac:dyDescent="0.3">
      <c r="A8680" s="40">
        <v>43827.458333333336</v>
      </c>
      <c r="B8680" s="29">
        <f t="shared" si="543"/>
        <v>12</v>
      </c>
      <c r="C8680" s="34">
        <v>28</v>
      </c>
      <c r="D8680" s="35">
        <v>157.35</v>
      </c>
      <c r="E8680" s="36">
        <v>144.75</v>
      </c>
      <c r="F8680" s="37">
        <f t="shared" si="544"/>
        <v>302.10000000000002</v>
      </c>
      <c r="G8680" s="38"/>
      <c r="H8680" s="35">
        <v>179.17400000000001</v>
      </c>
      <c r="I8680" s="36">
        <v>130.07400000000001</v>
      </c>
      <c r="J8680" s="37">
        <f t="shared" si="545"/>
        <v>309.24800000000005</v>
      </c>
      <c r="K8680" s="38"/>
      <c r="L8680" s="35">
        <v>112.2</v>
      </c>
      <c r="M8680" s="36">
        <v>88.8</v>
      </c>
      <c r="N8680" s="37">
        <f t="shared" si="546"/>
        <v>201</v>
      </c>
    </row>
    <row r="8681" spans="1:14" ht="15.6" x14ac:dyDescent="0.3">
      <c r="A8681" s="39">
        <v>43827.5</v>
      </c>
      <c r="B8681" s="29">
        <f t="shared" si="543"/>
        <v>12</v>
      </c>
      <c r="C8681" s="34">
        <v>28</v>
      </c>
      <c r="D8681" s="35">
        <v>157.19999999999999</v>
      </c>
      <c r="E8681" s="36">
        <v>143.4</v>
      </c>
      <c r="F8681" s="37">
        <f t="shared" si="544"/>
        <v>300.60000000000002</v>
      </c>
      <c r="G8681" s="38"/>
      <c r="H8681" s="35">
        <v>177.102</v>
      </c>
      <c r="I8681" s="36">
        <v>130.691</v>
      </c>
      <c r="J8681" s="37">
        <f t="shared" si="545"/>
        <v>307.79300000000001</v>
      </c>
      <c r="K8681" s="38"/>
      <c r="L8681" s="35">
        <v>110.7</v>
      </c>
      <c r="M8681" s="36">
        <v>87.9</v>
      </c>
      <c r="N8681" s="37">
        <f t="shared" si="546"/>
        <v>198.60000000000002</v>
      </c>
    </row>
    <row r="8682" spans="1:14" ht="15.6" x14ac:dyDescent="0.3">
      <c r="A8682" s="40">
        <v>43827.541666666664</v>
      </c>
      <c r="B8682" s="29">
        <f t="shared" si="543"/>
        <v>12</v>
      </c>
      <c r="C8682" s="34">
        <v>28</v>
      </c>
      <c r="D8682" s="35">
        <v>161.4</v>
      </c>
      <c r="E8682" s="36">
        <v>146.1</v>
      </c>
      <c r="F8682" s="37">
        <f t="shared" si="544"/>
        <v>307.5</v>
      </c>
      <c r="G8682" s="38"/>
      <c r="H8682" s="35">
        <v>181.77099999999999</v>
      </c>
      <c r="I8682" s="36">
        <v>132.98099999999999</v>
      </c>
      <c r="J8682" s="37">
        <f t="shared" si="545"/>
        <v>314.75199999999995</v>
      </c>
      <c r="K8682" s="38"/>
      <c r="L8682" s="35">
        <v>112.05</v>
      </c>
      <c r="M8682" s="36">
        <v>89.4</v>
      </c>
      <c r="N8682" s="37">
        <f t="shared" si="546"/>
        <v>201.45</v>
      </c>
    </row>
    <row r="8683" spans="1:14" ht="15.6" x14ac:dyDescent="0.3">
      <c r="A8683" s="39">
        <v>43827.583333333336</v>
      </c>
      <c r="B8683" s="29">
        <f t="shared" si="543"/>
        <v>12</v>
      </c>
      <c r="C8683" s="34">
        <v>28</v>
      </c>
      <c r="D8683" s="35">
        <v>176.25</v>
      </c>
      <c r="E8683" s="36">
        <v>144.9</v>
      </c>
      <c r="F8683" s="37">
        <f t="shared" si="544"/>
        <v>321.14999999999998</v>
      </c>
      <c r="G8683" s="38"/>
      <c r="H8683" s="35">
        <v>180.89099999999999</v>
      </c>
      <c r="I8683" s="36">
        <v>129.256</v>
      </c>
      <c r="J8683" s="37">
        <f t="shared" si="545"/>
        <v>310.14699999999999</v>
      </c>
      <c r="K8683" s="38"/>
      <c r="L8683" s="35">
        <v>109.5</v>
      </c>
      <c r="M8683" s="36">
        <v>85.8</v>
      </c>
      <c r="N8683" s="37">
        <f t="shared" si="546"/>
        <v>195.3</v>
      </c>
    </row>
    <row r="8684" spans="1:14" ht="15.6" x14ac:dyDescent="0.3">
      <c r="A8684" s="40">
        <v>43827.625</v>
      </c>
      <c r="B8684" s="29">
        <f t="shared" si="543"/>
        <v>12</v>
      </c>
      <c r="C8684" s="34">
        <v>28</v>
      </c>
      <c r="D8684" s="35">
        <v>146.1</v>
      </c>
      <c r="E8684" s="36">
        <v>118.05</v>
      </c>
      <c r="F8684" s="37">
        <f t="shared" si="544"/>
        <v>264.14999999999998</v>
      </c>
      <c r="G8684" s="38"/>
      <c r="H8684" s="35">
        <v>161.81399999999999</v>
      </c>
      <c r="I8684" s="36">
        <v>113.298</v>
      </c>
      <c r="J8684" s="37">
        <f t="shared" si="545"/>
        <v>275.11199999999997</v>
      </c>
      <c r="K8684" s="38"/>
      <c r="L8684" s="35">
        <v>83.55</v>
      </c>
      <c r="M8684" s="36">
        <v>54.9</v>
      </c>
      <c r="N8684" s="37">
        <f t="shared" si="546"/>
        <v>138.44999999999999</v>
      </c>
    </row>
    <row r="8685" spans="1:14" ht="15.6" x14ac:dyDescent="0.3">
      <c r="A8685" s="39">
        <v>43827.666666666664</v>
      </c>
      <c r="B8685" s="29">
        <f t="shared" si="543"/>
        <v>12</v>
      </c>
      <c r="C8685" s="34">
        <v>28</v>
      </c>
      <c r="D8685" s="35">
        <v>157.94999999999999</v>
      </c>
      <c r="E8685" s="36">
        <v>119.7</v>
      </c>
      <c r="F8685" s="37">
        <f t="shared" si="544"/>
        <v>277.64999999999998</v>
      </c>
      <c r="G8685" s="38"/>
      <c r="H8685" s="35">
        <v>163.541</v>
      </c>
      <c r="I8685" s="36">
        <v>112.97499999999999</v>
      </c>
      <c r="J8685" s="37">
        <f t="shared" si="545"/>
        <v>276.51599999999996</v>
      </c>
      <c r="K8685" s="38"/>
      <c r="L8685" s="35">
        <v>84.6</v>
      </c>
      <c r="M8685" s="36">
        <v>54</v>
      </c>
      <c r="N8685" s="37">
        <f t="shared" si="546"/>
        <v>138.6</v>
      </c>
    </row>
    <row r="8686" spans="1:14" ht="15.6" x14ac:dyDescent="0.3">
      <c r="A8686" s="40">
        <v>43827.708333333336</v>
      </c>
      <c r="B8686" s="29">
        <f t="shared" si="543"/>
        <v>12</v>
      </c>
      <c r="C8686" s="34">
        <v>28</v>
      </c>
      <c r="D8686" s="35">
        <v>164.85</v>
      </c>
      <c r="E8686" s="36">
        <v>119.4</v>
      </c>
      <c r="F8686" s="37">
        <f t="shared" si="544"/>
        <v>284.25</v>
      </c>
      <c r="G8686" s="38"/>
      <c r="H8686" s="35">
        <v>162.15299999999999</v>
      </c>
      <c r="I8686" s="36">
        <v>113.999</v>
      </c>
      <c r="J8686" s="37">
        <f t="shared" si="545"/>
        <v>276.15199999999999</v>
      </c>
      <c r="K8686" s="38"/>
      <c r="L8686" s="35">
        <v>86.85</v>
      </c>
      <c r="M8686" s="36">
        <v>54.45</v>
      </c>
      <c r="N8686" s="37">
        <f t="shared" si="546"/>
        <v>141.30000000000001</v>
      </c>
    </row>
    <row r="8687" spans="1:14" ht="15.6" x14ac:dyDescent="0.3">
      <c r="A8687" s="39">
        <v>43827.75</v>
      </c>
      <c r="B8687" s="29">
        <f t="shared" si="543"/>
        <v>12</v>
      </c>
      <c r="C8687" s="34">
        <v>28</v>
      </c>
      <c r="D8687" s="35">
        <v>161.69999999999999</v>
      </c>
      <c r="E8687" s="36">
        <v>123.45</v>
      </c>
      <c r="F8687" s="37">
        <f t="shared" si="544"/>
        <v>285.14999999999998</v>
      </c>
      <c r="G8687" s="38"/>
      <c r="H8687" s="35">
        <v>163.40799999999999</v>
      </c>
      <c r="I8687" s="36">
        <v>112.928</v>
      </c>
      <c r="J8687" s="37">
        <f t="shared" si="545"/>
        <v>276.33600000000001</v>
      </c>
      <c r="K8687" s="38"/>
      <c r="L8687" s="35">
        <v>84.6</v>
      </c>
      <c r="M8687" s="36">
        <v>56.4</v>
      </c>
      <c r="N8687" s="37">
        <f t="shared" si="546"/>
        <v>141</v>
      </c>
    </row>
    <row r="8688" spans="1:14" ht="15.6" x14ac:dyDescent="0.3">
      <c r="A8688" s="40">
        <v>43827.791666666664</v>
      </c>
      <c r="B8688" s="29">
        <f t="shared" si="543"/>
        <v>12</v>
      </c>
      <c r="C8688" s="34">
        <v>28</v>
      </c>
      <c r="D8688" s="35">
        <v>158.1</v>
      </c>
      <c r="E8688" s="36">
        <v>123</v>
      </c>
      <c r="F8688" s="37">
        <f t="shared" si="544"/>
        <v>281.10000000000002</v>
      </c>
      <c r="G8688" s="38"/>
      <c r="H8688" s="35">
        <v>162.87700000000001</v>
      </c>
      <c r="I8688" s="36">
        <v>113.953</v>
      </c>
      <c r="J8688" s="37">
        <f t="shared" si="545"/>
        <v>276.83000000000004</v>
      </c>
      <c r="K8688" s="38"/>
      <c r="L8688" s="35">
        <v>83.4</v>
      </c>
      <c r="M8688" s="36">
        <v>57.45</v>
      </c>
      <c r="N8688" s="37">
        <f t="shared" si="546"/>
        <v>140.85000000000002</v>
      </c>
    </row>
    <row r="8689" spans="1:14" ht="15.6" x14ac:dyDescent="0.3">
      <c r="A8689" s="39">
        <v>43827.833333333336</v>
      </c>
      <c r="B8689" s="29">
        <f t="shared" si="543"/>
        <v>12</v>
      </c>
      <c r="C8689" s="34">
        <v>28</v>
      </c>
      <c r="D8689" s="35">
        <v>163.5</v>
      </c>
      <c r="E8689" s="36">
        <v>121.95</v>
      </c>
      <c r="F8689" s="37">
        <f t="shared" si="544"/>
        <v>285.45</v>
      </c>
      <c r="G8689" s="38"/>
      <c r="H8689" s="35">
        <v>165.47399999999999</v>
      </c>
      <c r="I8689" s="36">
        <v>113.202</v>
      </c>
      <c r="J8689" s="37">
        <f t="shared" si="545"/>
        <v>278.67599999999999</v>
      </c>
      <c r="K8689" s="38"/>
      <c r="L8689" s="35">
        <v>83.55</v>
      </c>
      <c r="M8689" s="36">
        <v>54.75</v>
      </c>
      <c r="N8689" s="37">
        <f t="shared" si="546"/>
        <v>138.30000000000001</v>
      </c>
    </row>
    <row r="8690" spans="1:14" ht="15.6" x14ac:dyDescent="0.3">
      <c r="A8690" s="40">
        <v>43827.875</v>
      </c>
      <c r="B8690" s="29">
        <f t="shared" si="543"/>
        <v>12</v>
      </c>
      <c r="C8690" s="34">
        <v>28</v>
      </c>
      <c r="D8690" s="35">
        <v>161.4</v>
      </c>
      <c r="E8690" s="36">
        <v>121.5</v>
      </c>
      <c r="F8690" s="37">
        <f t="shared" si="544"/>
        <v>282.89999999999998</v>
      </c>
      <c r="G8690" s="38"/>
      <c r="H8690" s="35">
        <v>162.715</v>
      </c>
      <c r="I8690" s="36">
        <v>113.312</v>
      </c>
      <c r="J8690" s="37">
        <f t="shared" si="545"/>
        <v>276.02699999999999</v>
      </c>
      <c r="K8690" s="38"/>
      <c r="L8690" s="35">
        <v>82.8</v>
      </c>
      <c r="M8690" s="36">
        <v>53.85</v>
      </c>
      <c r="N8690" s="37">
        <f t="shared" si="546"/>
        <v>136.65</v>
      </c>
    </row>
    <row r="8691" spans="1:14" ht="15.6" x14ac:dyDescent="0.3">
      <c r="A8691" s="39">
        <v>43827.916666666664</v>
      </c>
      <c r="B8691" s="29">
        <f t="shared" si="543"/>
        <v>12</v>
      </c>
      <c r="C8691" s="34">
        <v>28</v>
      </c>
      <c r="D8691" s="35">
        <v>159.6</v>
      </c>
      <c r="E8691" s="36">
        <v>121.35</v>
      </c>
      <c r="F8691" s="37">
        <f t="shared" si="544"/>
        <v>280.95</v>
      </c>
      <c r="G8691" s="38"/>
      <c r="H8691" s="35">
        <v>165.048</v>
      </c>
      <c r="I8691" s="36">
        <v>111.39</v>
      </c>
      <c r="J8691" s="37">
        <f t="shared" si="545"/>
        <v>276.43799999999999</v>
      </c>
      <c r="K8691" s="38"/>
      <c r="L8691" s="35">
        <v>86.25</v>
      </c>
      <c r="M8691" s="36">
        <v>53.1</v>
      </c>
      <c r="N8691" s="37">
        <f t="shared" si="546"/>
        <v>139.35</v>
      </c>
    </row>
    <row r="8692" spans="1:14" ht="15.6" x14ac:dyDescent="0.3">
      <c r="A8692" s="40">
        <v>43827.958333333336</v>
      </c>
      <c r="B8692" s="29">
        <f t="shared" si="543"/>
        <v>12</v>
      </c>
      <c r="C8692" s="34">
        <v>28</v>
      </c>
      <c r="D8692" s="35">
        <v>160.05000000000001</v>
      </c>
      <c r="E8692" s="36">
        <v>119.7</v>
      </c>
      <c r="F8692" s="37">
        <f t="shared" si="544"/>
        <v>279.75</v>
      </c>
      <c r="G8692" s="38"/>
      <c r="H8692" s="35">
        <v>165.37700000000001</v>
      </c>
      <c r="I8692" s="36">
        <v>113.149</v>
      </c>
      <c r="J8692" s="37">
        <f t="shared" si="545"/>
        <v>278.52600000000001</v>
      </c>
      <c r="K8692" s="38"/>
      <c r="L8692" s="35">
        <v>83.1</v>
      </c>
      <c r="M8692" s="36">
        <v>54.45</v>
      </c>
      <c r="N8692" s="37">
        <f t="shared" si="546"/>
        <v>137.55000000000001</v>
      </c>
    </row>
    <row r="8693" spans="1:14" ht="15.6" x14ac:dyDescent="0.3">
      <c r="A8693" s="39">
        <v>43827</v>
      </c>
      <c r="B8693" s="29">
        <f t="shared" si="543"/>
        <v>12</v>
      </c>
      <c r="C8693" s="34">
        <v>28</v>
      </c>
      <c r="D8693" s="35">
        <v>147.30000000000001</v>
      </c>
      <c r="E8693" s="36">
        <v>116.7</v>
      </c>
      <c r="F8693" s="37">
        <f t="shared" si="544"/>
        <v>264</v>
      </c>
      <c r="G8693" s="38"/>
      <c r="H8693" s="35">
        <v>164.78899999999999</v>
      </c>
      <c r="I8693" s="36">
        <v>111.66500000000001</v>
      </c>
      <c r="J8693" s="37">
        <f t="shared" si="545"/>
        <v>276.45400000000001</v>
      </c>
      <c r="K8693" s="38"/>
      <c r="L8693" s="35">
        <v>81.900000000000006</v>
      </c>
      <c r="M8693" s="36">
        <v>54.15</v>
      </c>
      <c r="N8693" s="37">
        <f t="shared" si="546"/>
        <v>136.05000000000001</v>
      </c>
    </row>
    <row r="8694" spans="1:14" ht="15.6" x14ac:dyDescent="0.3">
      <c r="A8694" s="40">
        <v>43828.041666666664</v>
      </c>
      <c r="B8694" s="29">
        <f t="shared" si="543"/>
        <v>12</v>
      </c>
      <c r="C8694" s="34">
        <v>29</v>
      </c>
      <c r="D8694" s="35">
        <v>139.80000000000001</v>
      </c>
      <c r="E8694" s="36">
        <v>117.6</v>
      </c>
      <c r="F8694" s="37">
        <f t="shared" si="544"/>
        <v>257.39999999999998</v>
      </c>
      <c r="G8694" s="38"/>
      <c r="H8694" s="35">
        <v>164.898</v>
      </c>
      <c r="I8694" s="36">
        <v>113.4</v>
      </c>
      <c r="J8694" s="37">
        <f t="shared" si="545"/>
        <v>278.298</v>
      </c>
      <c r="K8694" s="38"/>
      <c r="L8694" s="35">
        <v>83.1</v>
      </c>
      <c r="M8694" s="36">
        <v>53.4</v>
      </c>
      <c r="N8694" s="37">
        <f t="shared" si="546"/>
        <v>136.5</v>
      </c>
    </row>
    <row r="8695" spans="1:14" ht="15.6" x14ac:dyDescent="0.3">
      <c r="A8695" s="39">
        <v>43828.083333333336</v>
      </c>
      <c r="B8695" s="29">
        <f t="shared" si="543"/>
        <v>12</v>
      </c>
      <c r="C8695" s="34">
        <v>29</v>
      </c>
      <c r="D8695" s="35">
        <v>132.15</v>
      </c>
      <c r="E8695" s="36">
        <v>117.3</v>
      </c>
      <c r="F8695" s="37">
        <f t="shared" si="544"/>
        <v>249.45</v>
      </c>
      <c r="G8695" s="38"/>
      <c r="H8695" s="35">
        <v>163.215</v>
      </c>
      <c r="I8695" s="36">
        <v>112.32899999999999</v>
      </c>
      <c r="J8695" s="37">
        <f t="shared" si="545"/>
        <v>275.54399999999998</v>
      </c>
      <c r="K8695" s="38"/>
      <c r="L8695" s="35">
        <v>84</v>
      </c>
      <c r="M8695" s="36">
        <v>56.4</v>
      </c>
      <c r="N8695" s="37">
        <f t="shared" si="546"/>
        <v>140.4</v>
      </c>
    </row>
    <row r="8696" spans="1:14" ht="15.6" x14ac:dyDescent="0.3">
      <c r="A8696" s="40">
        <v>43828.125</v>
      </c>
      <c r="B8696" s="29">
        <f t="shared" si="543"/>
        <v>12</v>
      </c>
      <c r="C8696" s="34">
        <v>29</v>
      </c>
      <c r="D8696" s="35">
        <v>121.2</v>
      </c>
      <c r="E8696" s="36">
        <v>117.3</v>
      </c>
      <c r="F8696" s="37">
        <f t="shared" si="544"/>
        <v>238.5</v>
      </c>
      <c r="G8696" s="38"/>
      <c r="H8696" s="35">
        <v>165.322</v>
      </c>
      <c r="I8696" s="36">
        <v>113.518</v>
      </c>
      <c r="J8696" s="37">
        <f t="shared" si="545"/>
        <v>278.84000000000003</v>
      </c>
      <c r="K8696" s="38"/>
      <c r="L8696" s="35">
        <v>83.1</v>
      </c>
      <c r="M8696" s="36">
        <v>57.45</v>
      </c>
      <c r="N8696" s="37">
        <f t="shared" si="546"/>
        <v>140.55000000000001</v>
      </c>
    </row>
    <row r="8697" spans="1:14" ht="15.6" x14ac:dyDescent="0.3">
      <c r="A8697" s="39">
        <v>43828.166666666664</v>
      </c>
      <c r="B8697" s="29">
        <f t="shared" si="543"/>
        <v>12</v>
      </c>
      <c r="C8697" s="34">
        <v>29</v>
      </c>
      <c r="D8697" s="35">
        <v>131.4</v>
      </c>
      <c r="E8697" s="36">
        <v>115.95</v>
      </c>
      <c r="F8697" s="37">
        <f t="shared" si="544"/>
        <v>247.35000000000002</v>
      </c>
      <c r="G8697" s="38"/>
      <c r="H8697" s="35">
        <v>161.928</v>
      </c>
      <c r="I8697" s="36">
        <v>115.834</v>
      </c>
      <c r="J8697" s="37">
        <f t="shared" si="545"/>
        <v>277.762</v>
      </c>
      <c r="K8697" s="38"/>
      <c r="L8697" s="35">
        <v>89.85</v>
      </c>
      <c r="M8697" s="36">
        <v>57.9</v>
      </c>
      <c r="N8697" s="37">
        <f t="shared" si="546"/>
        <v>147.75</v>
      </c>
    </row>
    <row r="8698" spans="1:14" ht="15.6" x14ac:dyDescent="0.3">
      <c r="A8698" s="40">
        <v>43828.208333333336</v>
      </c>
      <c r="B8698" s="29">
        <f t="shared" si="543"/>
        <v>12</v>
      </c>
      <c r="C8698" s="34">
        <v>29</v>
      </c>
      <c r="D8698" s="35">
        <v>133.94999999999999</v>
      </c>
      <c r="E8698" s="36">
        <v>118.65</v>
      </c>
      <c r="F8698" s="37">
        <f t="shared" si="544"/>
        <v>252.6</v>
      </c>
      <c r="G8698" s="38"/>
      <c r="H8698" s="35">
        <v>163.85599999999999</v>
      </c>
      <c r="I8698" s="36">
        <v>118.295</v>
      </c>
      <c r="J8698" s="37">
        <f t="shared" si="545"/>
        <v>282.15100000000001</v>
      </c>
      <c r="K8698" s="38"/>
      <c r="L8698" s="35">
        <v>91.65</v>
      </c>
      <c r="M8698" s="36">
        <v>57.45</v>
      </c>
      <c r="N8698" s="37">
        <f t="shared" si="546"/>
        <v>149.10000000000002</v>
      </c>
    </row>
    <row r="8699" spans="1:14" ht="15.6" x14ac:dyDescent="0.3">
      <c r="A8699" s="39">
        <v>43828.25</v>
      </c>
      <c r="B8699" s="29">
        <f t="shared" si="543"/>
        <v>12</v>
      </c>
      <c r="C8699" s="34">
        <v>29</v>
      </c>
      <c r="D8699" s="35">
        <v>129.75</v>
      </c>
      <c r="E8699" s="36">
        <v>117</v>
      </c>
      <c r="F8699" s="37">
        <f t="shared" si="544"/>
        <v>246.75</v>
      </c>
      <c r="G8699" s="38"/>
      <c r="H8699" s="35">
        <v>161.49299999999999</v>
      </c>
      <c r="I8699" s="36">
        <v>119.79300000000001</v>
      </c>
      <c r="J8699" s="37">
        <f t="shared" si="545"/>
        <v>281.286</v>
      </c>
      <c r="K8699" s="38"/>
      <c r="L8699" s="35">
        <v>90.3</v>
      </c>
      <c r="M8699" s="36">
        <v>56.85</v>
      </c>
      <c r="N8699" s="37">
        <f t="shared" si="546"/>
        <v>147.15</v>
      </c>
    </row>
    <row r="8700" spans="1:14" ht="15.6" x14ac:dyDescent="0.3">
      <c r="A8700" s="40">
        <v>43828.291666666664</v>
      </c>
      <c r="B8700" s="29">
        <f t="shared" si="543"/>
        <v>12</v>
      </c>
      <c r="C8700" s="34">
        <v>29</v>
      </c>
      <c r="D8700" s="35">
        <v>127.05</v>
      </c>
      <c r="E8700" s="36">
        <v>116.7</v>
      </c>
      <c r="F8700" s="37">
        <f t="shared" si="544"/>
        <v>243.75</v>
      </c>
      <c r="G8700" s="38"/>
      <c r="H8700" s="35">
        <v>163.94200000000001</v>
      </c>
      <c r="I8700" s="36">
        <v>118.474</v>
      </c>
      <c r="J8700" s="37">
        <f t="shared" si="545"/>
        <v>282.416</v>
      </c>
      <c r="K8700" s="38"/>
      <c r="L8700" s="35">
        <v>90.45</v>
      </c>
      <c r="M8700" s="36">
        <v>57.6</v>
      </c>
      <c r="N8700" s="37">
        <f t="shared" si="546"/>
        <v>148.05000000000001</v>
      </c>
    </row>
    <row r="8701" spans="1:14" ht="15.6" x14ac:dyDescent="0.3">
      <c r="A8701" s="39">
        <v>43828.333333333336</v>
      </c>
      <c r="B8701" s="29">
        <f t="shared" si="543"/>
        <v>12</v>
      </c>
      <c r="C8701" s="34">
        <v>29</v>
      </c>
      <c r="D8701" s="35">
        <v>128.4</v>
      </c>
      <c r="E8701" s="36">
        <v>117.75</v>
      </c>
      <c r="F8701" s="37">
        <f t="shared" si="544"/>
        <v>246.15</v>
      </c>
      <c r="G8701" s="38"/>
      <c r="H8701" s="35">
        <v>161.739</v>
      </c>
      <c r="I8701" s="36">
        <v>118.492</v>
      </c>
      <c r="J8701" s="37">
        <f t="shared" si="545"/>
        <v>280.23099999999999</v>
      </c>
      <c r="K8701" s="38"/>
      <c r="L8701" s="35">
        <v>90.45</v>
      </c>
      <c r="M8701" s="36">
        <v>57.15</v>
      </c>
      <c r="N8701" s="37">
        <f t="shared" si="546"/>
        <v>147.6</v>
      </c>
    </row>
    <row r="8702" spans="1:14" ht="15.6" x14ac:dyDescent="0.3">
      <c r="A8702" s="40">
        <v>43828.375</v>
      </c>
      <c r="B8702" s="29">
        <f t="shared" si="543"/>
        <v>12</v>
      </c>
      <c r="C8702" s="34">
        <v>29</v>
      </c>
      <c r="D8702" s="35">
        <v>126.15</v>
      </c>
      <c r="E8702" s="36">
        <v>116.7</v>
      </c>
      <c r="F8702" s="37">
        <f t="shared" si="544"/>
        <v>242.85000000000002</v>
      </c>
      <c r="G8702" s="38"/>
      <c r="H8702" s="35">
        <v>160.77500000000001</v>
      </c>
      <c r="I8702" s="36">
        <v>119.34699999999999</v>
      </c>
      <c r="J8702" s="37">
        <f t="shared" si="545"/>
        <v>280.12200000000001</v>
      </c>
      <c r="K8702" s="38"/>
      <c r="L8702" s="35">
        <v>89.55</v>
      </c>
      <c r="M8702" s="36">
        <v>58.35</v>
      </c>
      <c r="N8702" s="37">
        <f t="shared" si="546"/>
        <v>147.9</v>
      </c>
    </row>
    <row r="8703" spans="1:14" ht="15.6" x14ac:dyDescent="0.3">
      <c r="A8703" s="39">
        <v>43828.416666666664</v>
      </c>
      <c r="B8703" s="29">
        <f t="shared" si="543"/>
        <v>12</v>
      </c>
      <c r="C8703" s="34">
        <v>29</v>
      </c>
      <c r="D8703" s="35">
        <v>125.7</v>
      </c>
      <c r="E8703" s="36">
        <v>117.3</v>
      </c>
      <c r="F8703" s="37">
        <f t="shared" si="544"/>
        <v>243</v>
      </c>
      <c r="G8703" s="38"/>
      <c r="H8703" s="35">
        <v>160.22900000000001</v>
      </c>
      <c r="I8703" s="36">
        <v>118.473</v>
      </c>
      <c r="J8703" s="37">
        <f t="shared" si="545"/>
        <v>278.702</v>
      </c>
      <c r="K8703" s="38"/>
      <c r="L8703" s="35">
        <v>90.9</v>
      </c>
      <c r="M8703" s="36">
        <v>57.3</v>
      </c>
      <c r="N8703" s="37">
        <f t="shared" si="546"/>
        <v>148.19999999999999</v>
      </c>
    </row>
    <row r="8704" spans="1:14" ht="15.6" x14ac:dyDescent="0.3">
      <c r="A8704" s="40">
        <v>43828.458333333336</v>
      </c>
      <c r="B8704" s="29">
        <f t="shared" si="543"/>
        <v>12</v>
      </c>
      <c r="C8704" s="34">
        <v>29</v>
      </c>
      <c r="D8704" s="35">
        <v>129.15</v>
      </c>
      <c r="E8704" s="36">
        <v>118.05</v>
      </c>
      <c r="F8704" s="37">
        <f t="shared" si="544"/>
        <v>247.2</v>
      </c>
      <c r="G8704" s="38"/>
      <c r="H8704" s="35">
        <v>154.399</v>
      </c>
      <c r="I8704" s="36">
        <v>119.673</v>
      </c>
      <c r="J8704" s="37">
        <f t="shared" si="545"/>
        <v>274.072</v>
      </c>
      <c r="K8704" s="38"/>
      <c r="L8704" s="35">
        <v>91.05</v>
      </c>
      <c r="M8704" s="36">
        <v>57.6</v>
      </c>
      <c r="N8704" s="37">
        <f t="shared" si="546"/>
        <v>148.65</v>
      </c>
    </row>
    <row r="8705" spans="1:14" ht="15.6" x14ac:dyDescent="0.3">
      <c r="A8705" s="39">
        <v>43828.5</v>
      </c>
      <c r="B8705" s="29">
        <f t="shared" si="543"/>
        <v>12</v>
      </c>
      <c r="C8705" s="34">
        <v>29</v>
      </c>
      <c r="D8705" s="35">
        <v>127.05</v>
      </c>
      <c r="E8705" s="36">
        <v>116.85</v>
      </c>
      <c r="F8705" s="37">
        <f t="shared" si="544"/>
        <v>243.89999999999998</v>
      </c>
      <c r="G8705" s="38"/>
      <c r="H8705" s="35">
        <v>160.87</v>
      </c>
      <c r="I8705" s="36">
        <v>120.074</v>
      </c>
      <c r="J8705" s="37">
        <f t="shared" si="545"/>
        <v>280.94400000000002</v>
      </c>
      <c r="K8705" s="38"/>
      <c r="L8705" s="35">
        <v>91.8</v>
      </c>
      <c r="M8705" s="36">
        <v>57.6</v>
      </c>
      <c r="N8705" s="37">
        <f t="shared" si="546"/>
        <v>149.4</v>
      </c>
    </row>
    <row r="8706" spans="1:14" ht="15.6" x14ac:dyDescent="0.3">
      <c r="A8706" s="40">
        <v>43828.541666666664</v>
      </c>
      <c r="B8706" s="29">
        <f t="shared" si="543"/>
        <v>12</v>
      </c>
      <c r="C8706" s="34">
        <v>29</v>
      </c>
      <c r="D8706" s="35">
        <v>129.44999999999999</v>
      </c>
      <c r="E8706" s="36">
        <v>124.8</v>
      </c>
      <c r="F8706" s="37">
        <f t="shared" si="544"/>
        <v>254.25</v>
      </c>
      <c r="G8706" s="38"/>
      <c r="H8706" s="35">
        <v>158.34100000000001</v>
      </c>
      <c r="I8706" s="36">
        <v>118.28400000000001</v>
      </c>
      <c r="J8706" s="37">
        <f t="shared" si="545"/>
        <v>276.625</v>
      </c>
      <c r="K8706" s="38"/>
      <c r="L8706" s="35">
        <v>90.45</v>
      </c>
      <c r="M8706" s="36">
        <v>57.75</v>
      </c>
      <c r="N8706" s="37">
        <f t="shared" si="546"/>
        <v>148.19999999999999</v>
      </c>
    </row>
    <row r="8707" spans="1:14" ht="15.6" x14ac:dyDescent="0.3">
      <c r="A8707" s="39">
        <v>43828.583333333336</v>
      </c>
      <c r="B8707" s="29">
        <f t="shared" si="543"/>
        <v>12</v>
      </c>
      <c r="C8707" s="34">
        <v>29</v>
      </c>
      <c r="D8707" s="35">
        <v>137.69999999999999</v>
      </c>
      <c r="E8707" s="36">
        <v>183.45</v>
      </c>
      <c r="F8707" s="37">
        <f t="shared" si="544"/>
        <v>321.14999999999998</v>
      </c>
      <c r="G8707" s="38"/>
      <c r="H8707" s="35">
        <v>157.714</v>
      </c>
      <c r="I8707" s="36">
        <v>118.797</v>
      </c>
      <c r="J8707" s="37">
        <f t="shared" si="545"/>
        <v>276.51099999999997</v>
      </c>
      <c r="K8707" s="38"/>
      <c r="L8707" s="35">
        <v>90.9</v>
      </c>
      <c r="M8707" s="36">
        <v>58.05</v>
      </c>
      <c r="N8707" s="37">
        <f t="shared" si="546"/>
        <v>148.94999999999999</v>
      </c>
    </row>
    <row r="8708" spans="1:14" ht="15.6" x14ac:dyDescent="0.3">
      <c r="A8708" s="40">
        <v>43828.625</v>
      </c>
      <c r="B8708" s="29">
        <f t="shared" si="543"/>
        <v>12</v>
      </c>
      <c r="C8708" s="34">
        <v>29</v>
      </c>
      <c r="D8708" s="35">
        <v>141.30000000000001</v>
      </c>
      <c r="E8708" s="36">
        <v>184.2</v>
      </c>
      <c r="F8708" s="37">
        <f t="shared" si="544"/>
        <v>325.5</v>
      </c>
      <c r="G8708" s="38"/>
      <c r="H8708" s="35">
        <v>157.517</v>
      </c>
      <c r="I8708" s="36">
        <v>120.129</v>
      </c>
      <c r="J8708" s="37">
        <f t="shared" si="545"/>
        <v>277.64600000000002</v>
      </c>
      <c r="K8708" s="38"/>
      <c r="L8708" s="35">
        <v>91.35</v>
      </c>
      <c r="M8708" s="36">
        <v>57.45</v>
      </c>
      <c r="N8708" s="37">
        <f t="shared" si="546"/>
        <v>148.80000000000001</v>
      </c>
    </row>
    <row r="8709" spans="1:14" ht="15.6" x14ac:dyDescent="0.3">
      <c r="A8709" s="39">
        <v>43828.666666666664</v>
      </c>
      <c r="B8709" s="29">
        <f t="shared" si="543"/>
        <v>12</v>
      </c>
      <c r="C8709" s="34">
        <v>29</v>
      </c>
      <c r="D8709" s="35">
        <v>141.75</v>
      </c>
      <c r="E8709" s="36">
        <v>184.05</v>
      </c>
      <c r="F8709" s="37">
        <f t="shared" si="544"/>
        <v>325.8</v>
      </c>
      <c r="G8709" s="38"/>
      <c r="H8709" s="35">
        <v>157.51300000000001</v>
      </c>
      <c r="I8709" s="36">
        <v>119.607</v>
      </c>
      <c r="J8709" s="37">
        <f t="shared" si="545"/>
        <v>277.12</v>
      </c>
      <c r="K8709" s="38"/>
      <c r="L8709" s="35">
        <v>91.05</v>
      </c>
      <c r="M8709" s="36">
        <v>58.2</v>
      </c>
      <c r="N8709" s="37">
        <f t="shared" si="546"/>
        <v>149.25</v>
      </c>
    </row>
    <row r="8710" spans="1:14" ht="15.6" x14ac:dyDescent="0.3">
      <c r="A8710" s="40">
        <v>43828.708333333336</v>
      </c>
      <c r="B8710" s="29">
        <f t="shared" si="543"/>
        <v>12</v>
      </c>
      <c r="C8710" s="34">
        <v>29</v>
      </c>
      <c r="D8710" s="35">
        <v>137.4</v>
      </c>
      <c r="E8710" s="36">
        <v>184.05</v>
      </c>
      <c r="F8710" s="37">
        <f t="shared" si="544"/>
        <v>321.45000000000005</v>
      </c>
      <c r="G8710" s="38"/>
      <c r="H8710" s="35">
        <v>160.554</v>
      </c>
      <c r="I8710" s="36">
        <v>118.73399999999999</v>
      </c>
      <c r="J8710" s="37">
        <f t="shared" si="545"/>
        <v>279.28800000000001</v>
      </c>
      <c r="K8710" s="38"/>
      <c r="L8710" s="35">
        <v>90.9</v>
      </c>
      <c r="M8710" s="36">
        <v>57.75</v>
      </c>
      <c r="N8710" s="37">
        <f t="shared" si="546"/>
        <v>148.65</v>
      </c>
    </row>
    <row r="8711" spans="1:14" ht="15.6" x14ac:dyDescent="0.3">
      <c r="A8711" s="39">
        <v>43828.75</v>
      </c>
      <c r="B8711" s="29">
        <f t="shared" si="543"/>
        <v>12</v>
      </c>
      <c r="C8711" s="34">
        <v>29</v>
      </c>
      <c r="D8711" s="35">
        <v>140.85</v>
      </c>
      <c r="E8711" s="36">
        <v>186.45</v>
      </c>
      <c r="F8711" s="37">
        <f t="shared" si="544"/>
        <v>327.29999999999995</v>
      </c>
      <c r="G8711" s="38"/>
      <c r="H8711" s="35">
        <v>159.89400000000001</v>
      </c>
      <c r="I8711" s="36">
        <v>122.376</v>
      </c>
      <c r="J8711" s="37">
        <f t="shared" si="545"/>
        <v>282.27</v>
      </c>
      <c r="K8711" s="38"/>
      <c r="L8711" s="35">
        <v>94.65</v>
      </c>
      <c r="M8711" s="36">
        <v>58.05</v>
      </c>
      <c r="N8711" s="37">
        <f t="shared" si="546"/>
        <v>152.69999999999999</v>
      </c>
    </row>
    <row r="8712" spans="1:14" ht="15.6" x14ac:dyDescent="0.3">
      <c r="A8712" s="40">
        <v>43828.791666666664</v>
      </c>
      <c r="B8712" s="29">
        <f t="shared" ref="B8712:B8765" si="547">MONTH(A8712)</f>
        <v>12</v>
      </c>
      <c r="C8712" s="34">
        <v>29</v>
      </c>
      <c r="D8712" s="35">
        <v>139.05000000000001</v>
      </c>
      <c r="E8712" s="36">
        <v>186.6</v>
      </c>
      <c r="F8712" s="37">
        <f t="shared" ref="F8712:F8765" si="548">D8712+E8712</f>
        <v>325.64999999999998</v>
      </c>
      <c r="G8712" s="38"/>
      <c r="H8712" s="35">
        <v>161.96799999999999</v>
      </c>
      <c r="I8712" s="36">
        <v>117.706</v>
      </c>
      <c r="J8712" s="37">
        <f t="shared" ref="J8712:J8765" si="549">H8712+I8712</f>
        <v>279.67399999999998</v>
      </c>
      <c r="K8712" s="38"/>
      <c r="L8712" s="35">
        <v>93.6</v>
      </c>
      <c r="M8712" s="36">
        <v>57.6</v>
      </c>
      <c r="N8712" s="37">
        <f t="shared" ref="N8712:N8765" si="550">L8712+M8712</f>
        <v>151.19999999999999</v>
      </c>
    </row>
    <row r="8713" spans="1:14" ht="15.6" x14ac:dyDescent="0.3">
      <c r="A8713" s="39">
        <v>43828.833333333336</v>
      </c>
      <c r="B8713" s="29">
        <f t="shared" si="547"/>
        <v>12</v>
      </c>
      <c r="C8713" s="34">
        <v>29</v>
      </c>
      <c r="D8713" s="35">
        <v>134.1</v>
      </c>
      <c r="E8713" s="36">
        <v>189.15</v>
      </c>
      <c r="F8713" s="37">
        <f t="shared" si="548"/>
        <v>323.25</v>
      </c>
      <c r="G8713" s="38"/>
      <c r="H8713" s="35">
        <v>156.85499999999999</v>
      </c>
      <c r="I8713" s="36">
        <v>119.72799999999999</v>
      </c>
      <c r="J8713" s="37">
        <f t="shared" si="549"/>
        <v>276.58299999999997</v>
      </c>
      <c r="K8713" s="38"/>
      <c r="L8713" s="35">
        <v>91.65</v>
      </c>
      <c r="M8713" s="36">
        <v>57.6</v>
      </c>
      <c r="N8713" s="37">
        <f t="shared" si="550"/>
        <v>149.25</v>
      </c>
    </row>
    <row r="8714" spans="1:14" ht="15.6" x14ac:dyDescent="0.3">
      <c r="A8714" s="40">
        <v>43828.875</v>
      </c>
      <c r="B8714" s="29">
        <f t="shared" si="547"/>
        <v>12</v>
      </c>
      <c r="C8714" s="34">
        <v>29</v>
      </c>
      <c r="D8714" s="35">
        <v>139.35</v>
      </c>
      <c r="E8714" s="36">
        <v>131.4</v>
      </c>
      <c r="F8714" s="37">
        <f t="shared" si="548"/>
        <v>270.75</v>
      </c>
      <c r="G8714" s="38"/>
      <c r="H8714" s="35">
        <v>161.44200000000001</v>
      </c>
      <c r="I8714" s="36">
        <v>115.374</v>
      </c>
      <c r="J8714" s="37">
        <f t="shared" si="549"/>
        <v>276.81600000000003</v>
      </c>
      <c r="K8714" s="38"/>
      <c r="L8714" s="35">
        <v>91.8</v>
      </c>
      <c r="M8714" s="36">
        <v>58.65</v>
      </c>
      <c r="N8714" s="37">
        <f t="shared" si="550"/>
        <v>150.44999999999999</v>
      </c>
    </row>
    <row r="8715" spans="1:14" ht="15.6" x14ac:dyDescent="0.3">
      <c r="A8715" s="39">
        <v>43828.916666666664</v>
      </c>
      <c r="B8715" s="29">
        <f t="shared" si="547"/>
        <v>12</v>
      </c>
      <c r="C8715" s="34">
        <v>29</v>
      </c>
      <c r="D8715" s="35">
        <v>136.65</v>
      </c>
      <c r="E8715" s="36">
        <v>166.2</v>
      </c>
      <c r="F8715" s="37">
        <f t="shared" si="548"/>
        <v>302.85000000000002</v>
      </c>
      <c r="G8715" s="38"/>
      <c r="H8715" s="35">
        <v>162.76900000000001</v>
      </c>
      <c r="I8715" s="36">
        <v>115.755</v>
      </c>
      <c r="J8715" s="37">
        <f t="shared" si="549"/>
        <v>278.524</v>
      </c>
      <c r="K8715" s="38"/>
      <c r="L8715" s="35">
        <v>90.45</v>
      </c>
      <c r="M8715" s="36">
        <v>57.45</v>
      </c>
      <c r="N8715" s="37">
        <f t="shared" si="550"/>
        <v>147.9</v>
      </c>
    </row>
    <row r="8716" spans="1:14" ht="15.6" x14ac:dyDescent="0.3">
      <c r="A8716" s="40">
        <v>43828.958333333336</v>
      </c>
      <c r="B8716" s="29">
        <f t="shared" si="547"/>
        <v>12</v>
      </c>
      <c r="C8716" s="34">
        <v>29</v>
      </c>
      <c r="D8716" s="35">
        <v>137.1</v>
      </c>
      <c r="E8716" s="36">
        <v>170.85</v>
      </c>
      <c r="F8716" s="37">
        <f t="shared" si="548"/>
        <v>307.95</v>
      </c>
      <c r="G8716" s="38"/>
      <c r="H8716" s="35">
        <v>159.24199999999999</v>
      </c>
      <c r="I8716" s="36">
        <v>115.613</v>
      </c>
      <c r="J8716" s="37">
        <f t="shared" si="549"/>
        <v>274.85500000000002</v>
      </c>
      <c r="K8716" s="38"/>
      <c r="L8716" s="35">
        <v>89.85</v>
      </c>
      <c r="M8716" s="36">
        <v>56.85</v>
      </c>
      <c r="N8716" s="37">
        <f t="shared" si="550"/>
        <v>146.69999999999999</v>
      </c>
    </row>
    <row r="8717" spans="1:14" ht="15.6" x14ac:dyDescent="0.3">
      <c r="A8717" s="39">
        <v>43828</v>
      </c>
      <c r="B8717" s="29">
        <f t="shared" si="547"/>
        <v>12</v>
      </c>
      <c r="C8717" s="34">
        <v>29</v>
      </c>
      <c r="D8717" s="35">
        <v>129.44999999999999</v>
      </c>
      <c r="E8717" s="36">
        <v>121.65</v>
      </c>
      <c r="F8717" s="37">
        <f t="shared" si="548"/>
        <v>251.1</v>
      </c>
      <c r="G8717" s="38"/>
      <c r="H8717" s="35">
        <v>161.273</v>
      </c>
      <c r="I8717" s="36">
        <v>115.822</v>
      </c>
      <c r="J8717" s="37">
        <f t="shared" si="549"/>
        <v>277.09500000000003</v>
      </c>
      <c r="K8717" s="38"/>
      <c r="L8717" s="35">
        <v>89.7</v>
      </c>
      <c r="M8717" s="36">
        <v>57.6</v>
      </c>
      <c r="N8717" s="37">
        <f t="shared" si="550"/>
        <v>147.30000000000001</v>
      </c>
    </row>
    <row r="8718" spans="1:14" ht="15.6" x14ac:dyDescent="0.3">
      <c r="A8718" s="40">
        <v>43829.041666666664</v>
      </c>
      <c r="B8718" s="29">
        <f t="shared" si="547"/>
        <v>12</v>
      </c>
      <c r="C8718" s="34">
        <v>30</v>
      </c>
      <c r="D8718" s="35">
        <v>127.8</v>
      </c>
      <c r="E8718" s="36">
        <v>176.25</v>
      </c>
      <c r="F8718" s="37">
        <f t="shared" si="548"/>
        <v>304.05</v>
      </c>
      <c r="G8718" s="38"/>
      <c r="H8718" s="35">
        <v>159.38900000000001</v>
      </c>
      <c r="I8718" s="36">
        <v>115.035</v>
      </c>
      <c r="J8718" s="37">
        <f t="shared" si="549"/>
        <v>274.42399999999998</v>
      </c>
      <c r="K8718" s="38"/>
      <c r="L8718" s="35">
        <v>90.3</v>
      </c>
      <c r="M8718" s="36">
        <v>57.6</v>
      </c>
      <c r="N8718" s="37">
        <f t="shared" si="550"/>
        <v>147.9</v>
      </c>
    </row>
    <row r="8719" spans="1:14" ht="15.6" x14ac:dyDescent="0.3">
      <c r="A8719" s="39">
        <v>43829.083333333336</v>
      </c>
      <c r="B8719" s="29">
        <f t="shared" si="547"/>
        <v>12</v>
      </c>
      <c r="C8719" s="34">
        <v>30</v>
      </c>
      <c r="D8719" s="35">
        <v>126.3</v>
      </c>
      <c r="E8719" s="36">
        <v>145.05000000000001</v>
      </c>
      <c r="F8719" s="37">
        <f t="shared" si="548"/>
        <v>271.35000000000002</v>
      </c>
      <c r="G8719" s="38"/>
      <c r="H8719" s="35">
        <v>156.43600000000001</v>
      </c>
      <c r="I8719" s="36">
        <v>115.86</v>
      </c>
      <c r="J8719" s="37">
        <f t="shared" si="549"/>
        <v>272.29599999999999</v>
      </c>
      <c r="K8719" s="38"/>
      <c r="L8719" s="35">
        <v>91.35</v>
      </c>
      <c r="M8719" s="36">
        <v>57</v>
      </c>
      <c r="N8719" s="37">
        <f t="shared" si="550"/>
        <v>148.35</v>
      </c>
    </row>
    <row r="8720" spans="1:14" ht="15.6" x14ac:dyDescent="0.3">
      <c r="A8720" s="40">
        <v>43829.125</v>
      </c>
      <c r="B8720" s="29">
        <f t="shared" si="547"/>
        <v>12</v>
      </c>
      <c r="C8720" s="34">
        <v>30</v>
      </c>
      <c r="D8720" s="35">
        <v>128.1</v>
      </c>
      <c r="E8720" s="36">
        <v>105.45</v>
      </c>
      <c r="F8720" s="37">
        <f t="shared" si="548"/>
        <v>233.55</v>
      </c>
      <c r="G8720" s="38"/>
      <c r="H8720" s="35">
        <v>144.28299999999999</v>
      </c>
      <c r="I8720" s="36">
        <v>115.908</v>
      </c>
      <c r="J8720" s="37">
        <f t="shared" si="549"/>
        <v>260.19099999999997</v>
      </c>
      <c r="K8720" s="38"/>
      <c r="L8720" s="35">
        <v>91.5</v>
      </c>
      <c r="M8720" s="36">
        <v>57.9</v>
      </c>
      <c r="N8720" s="37">
        <f t="shared" si="550"/>
        <v>149.4</v>
      </c>
    </row>
    <row r="8721" spans="1:14" ht="15.6" x14ac:dyDescent="0.3">
      <c r="A8721" s="39">
        <v>43829.166666666664</v>
      </c>
      <c r="B8721" s="29">
        <f t="shared" si="547"/>
        <v>12</v>
      </c>
      <c r="C8721" s="34">
        <v>30</v>
      </c>
      <c r="D8721" s="35">
        <v>127.35</v>
      </c>
      <c r="E8721" s="36">
        <v>107.85</v>
      </c>
      <c r="F8721" s="37">
        <f t="shared" si="548"/>
        <v>235.2</v>
      </c>
      <c r="G8721" s="38"/>
      <c r="H8721" s="35">
        <v>143.75</v>
      </c>
      <c r="I8721" s="36">
        <v>114.929</v>
      </c>
      <c r="J8721" s="37">
        <f t="shared" si="549"/>
        <v>258.67899999999997</v>
      </c>
      <c r="K8721" s="38"/>
      <c r="L8721" s="35">
        <v>90.3</v>
      </c>
      <c r="M8721" s="36">
        <v>56.85</v>
      </c>
      <c r="N8721" s="37">
        <f t="shared" si="550"/>
        <v>147.15</v>
      </c>
    </row>
    <row r="8722" spans="1:14" ht="15.6" x14ac:dyDescent="0.3">
      <c r="A8722" s="40">
        <v>43829.208333333336</v>
      </c>
      <c r="B8722" s="29">
        <f t="shared" si="547"/>
        <v>12</v>
      </c>
      <c r="C8722" s="34">
        <v>30</v>
      </c>
      <c r="D8722" s="35">
        <v>129.30000000000001</v>
      </c>
      <c r="E8722" s="36">
        <v>139.94999999999999</v>
      </c>
      <c r="F8722" s="37">
        <f t="shared" si="548"/>
        <v>269.25</v>
      </c>
      <c r="G8722" s="38"/>
      <c r="H8722" s="35">
        <v>143.77600000000001</v>
      </c>
      <c r="I8722" s="36">
        <v>116.021</v>
      </c>
      <c r="J8722" s="37">
        <f t="shared" si="549"/>
        <v>259.79700000000003</v>
      </c>
      <c r="K8722" s="38"/>
      <c r="L8722" s="35">
        <v>90.3</v>
      </c>
      <c r="M8722" s="36">
        <v>57.6</v>
      </c>
      <c r="N8722" s="37">
        <f t="shared" si="550"/>
        <v>147.9</v>
      </c>
    </row>
    <row r="8723" spans="1:14" ht="15.6" x14ac:dyDescent="0.3">
      <c r="A8723" s="39">
        <v>43829.25</v>
      </c>
      <c r="B8723" s="29">
        <f t="shared" si="547"/>
        <v>12</v>
      </c>
      <c r="C8723" s="34">
        <v>30</v>
      </c>
      <c r="D8723" s="35">
        <v>129</v>
      </c>
      <c r="E8723" s="36">
        <v>179.7</v>
      </c>
      <c r="F8723" s="37">
        <f t="shared" si="548"/>
        <v>308.7</v>
      </c>
      <c r="G8723" s="38"/>
      <c r="H8723" s="35">
        <v>156.292</v>
      </c>
      <c r="I8723" s="36">
        <v>115.51300000000001</v>
      </c>
      <c r="J8723" s="37">
        <f t="shared" si="549"/>
        <v>271.80500000000001</v>
      </c>
      <c r="K8723" s="38"/>
      <c r="L8723" s="35">
        <v>91.65</v>
      </c>
      <c r="M8723" s="36">
        <v>57</v>
      </c>
      <c r="N8723" s="37">
        <f t="shared" si="550"/>
        <v>148.65</v>
      </c>
    </row>
    <row r="8724" spans="1:14" ht="15.6" x14ac:dyDescent="0.3">
      <c r="A8724" s="40">
        <v>43829.291666666664</v>
      </c>
      <c r="B8724" s="29">
        <f t="shared" si="547"/>
        <v>12</v>
      </c>
      <c r="C8724" s="34">
        <v>30</v>
      </c>
      <c r="D8724" s="35">
        <v>127.05</v>
      </c>
      <c r="E8724" s="36">
        <v>195.45</v>
      </c>
      <c r="F8724" s="37">
        <f t="shared" si="548"/>
        <v>322.5</v>
      </c>
      <c r="G8724" s="38"/>
      <c r="H8724" s="35">
        <v>179.42099999999999</v>
      </c>
      <c r="I8724" s="36">
        <v>134.67699999999999</v>
      </c>
      <c r="J8724" s="37">
        <f t="shared" si="549"/>
        <v>314.09799999999996</v>
      </c>
      <c r="K8724" s="38"/>
      <c r="L8724" s="35">
        <v>96.45</v>
      </c>
      <c r="M8724" s="36">
        <v>57.6</v>
      </c>
      <c r="N8724" s="37">
        <f t="shared" si="550"/>
        <v>154.05000000000001</v>
      </c>
    </row>
    <row r="8725" spans="1:14" ht="15.6" x14ac:dyDescent="0.3">
      <c r="A8725" s="39">
        <v>43829.333333333336</v>
      </c>
      <c r="B8725" s="29">
        <f t="shared" si="547"/>
        <v>12</v>
      </c>
      <c r="C8725" s="34">
        <v>30</v>
      </c>
      <c r="D8725" s="35">
        <v>136.35</v>
      </c>
      <c r="E8725" s="36">
        <v>212.1</v>
      </c>
      <c r="F8725" s="37">
        <f t="shared" si="548"/>
        <v>348.45</v>
      </c>
      <c r="G8725" s="38"/>
      <c r="H8725" s="35">
        <v>181.423</v>
      </c>
      <c r="I8725" s="36">
        <v>146.60499999999999</v>
      </c>
      <c r="J8725" s="37">
        <f t="shared" si="549"/>
        <v>328.02800000000002</v>
      </c>
      <c r="K8725" s="38"/>
      <c r="L8725" s="35">
        <v>99.6</v>
      </c>
      <c r="M8725" s="36">
        <v>63.15</v>
      </c>
      <c r="N8725" s="37">
        <f t="shared" si="550"/>
        <v>162.75</v>
      </c>
    </row>
    <row r="8726" spans="1:14" ht="15.6" x14ac:dyDescent="0.3">
      <c r="A8726" s="40">
        <v>43829.375</v>
      </c>
      <c r="B8726" s="29">
        <f t="shared" si="547"/>
        <v>12</v>
      </c>
      <c r="C8726" s="34">
        <v>30</v>
      </c>
      <c r="D8726" s="35">
        <v>177.3</v>
      </c>
      <c r="E8726" s="36">
        <v>190.5</v>
      </c>
      <c r="F8726" s="37">
        <f t="shared" si="548"/>
        <v>367.8</v>
      </c>
      <c r="G8726" s="38"/>
      <c r="H8726" s="35">
        <v>197.459</v>
      </c>
      <c r="I8726" s="36">
        <v>165.92400000000001</v>
      </c>
      <c r="J8726" s="37">
        <f t="shared" si="549"/>
        <v>363.38300000000004</v>
      </c>
      <c r="K8726" s="38"/>
      <c r="L8726" s="35">
        <v>130.5</v>
      </c>
      <c r="M8726" s="36">
        <v>84.3</v>
      </c>
      <c r="N8726" s="37">
        <f t="shared" si="550"/>
        <v>214.8</v>
      </c>
    </row>
    <row r="8727" spans="1:14" ht="15.6" x14ac:dyDescent="0.3">
      <c r="A8727" s="39">
        <v>43829.416666666664</v>
      </c>
      <c r="B8727" s="29">
        <f t="shared" si="547"/>
        <v>12</v>
      </c>
      <c r="C8727" s="34">
        <v>30</v>
      </c>
      <c r="D8727" s="35">
        <v>201.45</v>
      </c>
      <c r="E8727" s="36">
        <v>266.55</v>
      </c>
      <c r="F8727" s="37">
        <f t="shared" si="548"/>
        <v>468</v>
      </c>
      <c r="G8727" s="38"/>
      <c r="H8727" s="35">
        <v>204.61099999999999</v>
      </c>
      <c r="I8727" s="36">
        <v>189.11099999999999</v>
      </c>
      <c r="J8727" s="37">
        <f t="shared" si="549"/>
        <v>393.72199999999998</v>
      </c>
      <c r="K8727" s="38"/>
      <c r="L8727" s="35">
        <v>153.15</v>
      </c>
      <c r="M8727" s="36">
        <v>98.1</v>
      </c>
      <c r="N8727" s="37">
        <f t="shared" si="550"/>
        <v>251.25</v>
      </c>
    </row>
    <row r="8728" spans="1:14" ht="15.6" x14ac:dyDescent="0.3">
      <c r="A8728" s="40">
        <v>43829.458333333336</v>
      </c>
      <c r="B8728" s="29">
        <f t="shared" si="547"/>
        <v>12</v>
      </c>
      <c r="C8728" s="34">
        <v>30</v>
      </c>
      <c r="D8728" s="35">
        <v>214.2</v>
      </c>
      <c r="E8728" s="36">
        <v>248.1</v>
      </c>
      <c r="F8728" s="37">
        <f t="shared" si="548"/>
        <v>462.29999999999995</v>
      </c>
      <c r="G8728" s="38"/>
      <c r="H8728" s="35">
        <v>212.511</v>
      </c>
      <c r="I8728" s="36">
        <v>196.89699999999999</v>
      </c>
      <c r="J8728" s="37">
        <f t="shared" si="549"/>
        <v>409.40800000000002</v>
      </c>
      <c r="K8728" s="38"/>
      <c r="L8728" s="35">
        <v>163.35</v>
      </c>
      <c r="M8728" s="36">
        <v>137.69999999999999</v>
      </c>
      <c r="N8728" s="37">
        <f t="shared" si="550"/>
        <v>301.04999999999995</v>
      </c>
    </row>
    <row r="8729" spans="1:14" ht="15.6" x14ac:dyDescent="0.3">
      <c r="A8729" s="39">
        <v>43829.5</v>
      </c>
      <c r="B8729" s="29">
        <f t="shared" si="547"/>
        <v>12</v>
      </c>
      <c r="C8729" s="34">
        <v>30</v>
      </c>
      <c r="D8729" s="35">
        <v>222.3</v>
      </c>
      <c r="E8729" s="36">
        <v>207.75</v>
      </c>
      <c r="F8729" s="37">
        <f t="shared" si="548"/>
        <v>430.05</v>
      </c>
      <c r="G8729" s="38"/>
      <c r="H8729" s="35">
        <v>226.75200000000001</v>
      </c>
      <c r="I8729" s="36">
        <v>214.649</v>
      </c>
      <c r="J8729" s="37">
        <f t="shared" si="549"/>
        <v>441.40100000000001</v>
      </c>
      <c r="K8729" s="38"/>
      <c r="L8729" s="35">
        <v>168.6</v>
      </c>
      <c r="M8729" s="36">
        <v>110.4</v>
      </c>
      <c r="N8729" s="37">
        <f t="shared" si="550"/>
        <v>279</v>
      </c>
    </row>
    <row r="8730" spans="1:14" ht="15.6" x14ac:dyDescent="0.3">
      <c r="A8730" s="40">
        <v>43829.541666666664</v>
      </c>
      <c r="B8730" s="29">
        <f t="shared" si="547"/>
        <v>12</v>
      </c>
      <c r="C8730" s="34">
        <v>30</v>
      </c>
      <c r="D8730" s="35">
        <v>229.5</v>
      </c>
      <c r="E8730" s="36">
        <v>263.39999999999998</v>
      </c>
      <c r="F8730" s="37">
        <f t="shared" si="548"/>
        <v>492.9</v>
      </c>
      <c r="G8730" s="38"/>
      <c r="H8730" s="35">
        <v>223.28899999999999</v>
      </c>
      <c r="I8730" s="36">
        <v>218.83600000000001</v>
      </c>
      <c r="J8730" s="37">
        <f t="shared" si="549"/>
        <v>442.125</v>
      </c>
      <c r="K8730" s="38"/>
      <c r="L8730" s="35">
        <v>164.7</v>
      </c>
      <c r="M8730" s="36">
        <v>108.9</v>
      </c>
      <c r="N8730" s="37">
        <f t="shared" si="550"/>
        <v>273.60000000000002</v>
      </c>
    </row>
    <row r="8731" spans="1:14" ht="15.6" x14ac:dyDescent="0.3">
      <c r="A8731" s="39">
        <v>43829.583333333336</v>
      </c>
      <c r="B8731" s="29">
        <f t="shared" si="547"/>
        <v>12</v>
      </c>
      <c r="C8731" s="34">
        <v>30</v>
      </c>
      <c r="D8731" s="35">
        <v>235.05</v>
      </c>
      <c r="E8731" s="36">
        <v>224.55</v>
      </c>
      <c r="F8731" s="37">
        <f t="shared" si="548"/>
        <v>459.6</v>
      </c>
      <c r="G8731" s="38"/>
      <c r="H8731" s="35">
        <v>221.06</v>
      </c>
      <c r="I8731" s="36">
        <v>219.04599999999999</v>
      </c>
      <c r="J8731" s="37">
        <f t="shared" si="549"/>
        <v>440.10599999999999</v>
      </c>
      <c r="K8731" s="38"/>
      <c r="L8731" s="35">
        <v>165.3</v>
      </c>
      <c r="M8731" s="36">
        <v>112.05</v>
      </c>
      <c r="N8731" s="37">
        <f t="shared" si="550"/>
        <v>277.35000000000002</v>
      </c>
    </row>
    <row r="8732" spans="1:14" ht="15.6" x14ac:dyDescent="0.3">
      <c r="A8732" s="40">
        <v>43829.625</v>
      </c>
      <c r="B8732" s="29">
        <f t="shared" si="547"/>
        <v>12</v>
      </c>
      <c r="C8732" s="34">
        <v>30</v>
      </c>
      <c r="D8732" s="35">
        <v>239.1</v>
      </c>
      <c r="E8732" s="36">
        <v>209.55</v>
      </c>
      <c r="F8732" s="37">
        <f t="shared" si="548"/>
        <v>448.65</v>
      </c>
      <c r="G8732" s="38"/>
      <c r="H8732" s="35">
        <v>220.95599999999999</v>
      </c>
      <c r="I8732" s="36">
        <v>218.42400000000001</v>
      </c>
      <c r="J8732" s="37">
        <f t="shared" si="549"/>
        <v>439.38</v>
      </c>
      <c r="K8732" s="38"/>
      <c r="L8732" s="35">
        <v>160.19999999999999</v>
      </c>
      <c r="M8732" s="36">
        <v>111.9</v>
      </c>
      <c r="N8732" s="37">
        <f t="shared" si="550"/>
        <v>272.10000000000002</v>
      </c>
    </row>
    <row r="8733" spans="1:14" ht="15.6" x14ac:dyDescent="0.3">
      <c r="A8733" s="39">
        <v>43829.666666666664</v>
      </c>
      <c r="B8733" s="29">
        <f t="shared" si="547"/>
        <v>12</v>
      </c>
      <c r="C8733" s="34">
        <v>30</v>
      </c>
      <c r="D8733" s="35">
        <v>246.9</v>
      </c>
      <c r="E8733" s="36">
        <v>229.5</v>
      </c>
      <c r="F8733" s="37">
        <f t="shared" si="548"/>
        <v>476.4</v>
      </c>
      <c r="G8733" s="38"/>
      <c r="H8733" s="35">
        <v>221.19900000000001</v>
      </c>
      <c r="I8733" s="36">
        <v>210.85</v>
      </c>
      <c r="J8733" s="37">
        <f t="shared" si="549"/>
        <v>432.04899999999998</v>
      </c>
      <c r="K8733" s="38"/>
      <c r="L8733" s="35">
        <v>157.19999999999999</v>
      </c>
      <c r="M8733" s="36">
        <v>112.35</v>
      </c>
      <c r="N8733" s="37">
        <f t="shared" si="550"/>
        <v>269.54999999999995</v>
      </c>
    </row>
    <row r="8734" spans="1:14" ht="15.6" x14ac:dyDescent="0.3">
      <c r="A8734" s="40">
        <v>43829.708333333336</v>
      </c>
      <c r="B8734" s="29">
        <f t="shared" si="547"/>
        <v>12</v>
      </c>
      <c r="C8734" s="34">
        <v>30</v>
      </c>
      <c r="D8734" s="35">
        <v>233.85</v>
      </c>
      <c r="E8734" s="36">
        <v>235.05</v>
      </c>
      <c r="F8734" s="37">
        <f t="shared" si="548"/>
        <v>468.9</v>
      </c>
      <c r="G8734" s="38"/>
      <c r="H8734" s="35">
        <v>217.46100000000001</v>
      </c>
      <c r="I8734" s="36">
        <v>209.178</v>
      </c>
      <c r="J8734" s="37">
        <f t="shared" si="549"/>
        <v>426.63900000000001</v>
      </c>
      <c r="K8734" s="38"/>
      <c r="L8734" s="35">
        <v>154.19999999999999</v>
      </c>
      <c r="M8734" s="36">
        <v>110.7</v>
      </c>
      <c r="N8734" s="37">
        <f t="shared" si="550"/>
        <v>264.89999999999998</v>
      </c>
    </row>
    <row r="8735" spans="1:14" ht="15.6" x14ac:dyDescent="0.3">
      <c r="A8735" s="39">
        <v>43829.75</v>
      </c>
      <c r="B8735" s="29">
        <f t="shared" si="547"/>
        <v>12</v>
      </c>
      <c r="C8735" s="34">
        <v>30</v>
      </c>
      <c r="D8735" s="35">
        <v>227.25</v>
      </c>
      <c r="E8735" s="36">
        <v>194.55</v>
      </c>
      <c r="F8735" s="37">
        <f t="shared" si="548"/>
        <v>421.8</v>
      </c>
      <c r="G8735" s="38"/>
      <c r="H8735" s="35">
        <v>225.428</v>
      </c>
      <c r="I8735" s="36">
        <v>208.982</v>
      </c>
      <c r="J8735" s="37">
        <f t="shared" si="549"/>
        <v>434.40999999999997</v>
      </c>
      <c r="K8735" s="38"/>
      <c r="L8735" s="35">
        <v>153.75</v>
      </c>
      <c r="M8735" s="36">
        <v>107.25</v>
      </c>
      <c r="N8735" s="37">
        <f t="shared" si="550"/>
        <v>261</v>
      </c>
    </row>
    <row r="8736" spans="1:14" ht="15.6" x14ac:dyDescent="0.3">
      <c r="A8736" s="40">
        <v>43829.791666666664</v>
      </c>
      <c r="B8736" s="29">
        <f t="shared" si="547"/>
        <v>12</v>
      </c>
      <c r="C8736" s="34">
        <v>30</v>
      </c>
      <c r="D8736" s="35">
        <v>217.95</v>
      </c>
      <c r="E8736" s="36">
        <v>233.25</v>
      </c>
      <c r="F8736" s="37">
        <f t="shared" si="548"/>
        <v>451.2</v>
      </c>
      <c r="G8736" s="38"/>
      <c r="H8736" s="35">
        <v>211.465</v>
      </c>
      <c r="I8736" s="36">
        <v>197.7</v>
      </c>
      <c r="J8736" s="37">
        <f t="shared" si="549"/>
        <v>409.16499999999996</v>
      </c>
      <c r="K8736" s="38"/>
      <c r="L8736" s="35">
        <v>140.85</v>
      </c>
      <c r="M8736" s="36">
        <v>133.80000000000001</v>
      </c>
      <c r="N8736" s="37">
        <f t="shared" si="550"/>
        <v>274.64999999999998</v>
      </c>
    </row>
    <row r="8737" spans="1:14" ht="15.6" x14ac:dyDescent="0.3">
      <c r="A8737" s="39">
        <v>43829.833333333336</v>
      </c>
      <c r="B8737" s="29">
        <f t="shared" si="547"/>
        <v>12</v>
      </c>
      <c r="C8737" s="34">
        <v>30</v>
      </c>
      <c r="D8737" s="35">
        <v>209.55</v>
      </c>
      <c r="E8737" s="36">
        <v>196.05</v>
      </c>
      <c r="F8737" s="37">
        <f t="shared" si="548"/>
        <v>405.6</v>
      </c>
      <c r="G8737" s="38"/>
      <c r="H8737" s="35">
        <v>181.71700000000001</v>
      </c>
      <c r="I8737" s="36">
        <v>170.55199999999999</v>
      </c>
      <c r="J8737" s="37">
        <f t="shared" si="549"/>
        <v>352.26900000000001</v>
      </c>
      <c r="K8737" s="38"/>
      <c r="L8737" s="35">
        <v>106.65</v>
      </c>
      <c r="M8737" s="36">
        <v>84</v>
      </c>
      <c r="N8737" s="37">
        <f t="shared" si="550"/>
        <v>190.65</v>
      </c>
    </row>
    <row r="8738" spans="1:14" ht="15.6" x14ac:dyDescent="0.3">
      <c r="A8738" s="40">
        <v>43829.875</v>
      </c>
      <c r="B8738" s="29">
        <f t="shared" si="547"/>
        <v>12</v>
      </c>
      <c r="C8738" s="34">
        <v>30</v>
      </c>
      <c r="D8738" s="35">
        <v>211.95</v>
      </c>
      <c r="E8738" s="36">
        <v>168.6</v>
      </c>
      <c r="F8738" s="37">
        <f t="shared" si="548"/>
        <v>380.54999999999995</v>
      </c>
      <c r="G8738" s="38"/>
      <c r="H8738" s="35">
        <v>177.542</v>
      </c>
      <c r="I8738" s="36">
        <v>165.15700000000001</v>
      </c>
      <c r="J8738" s="37">
        <f t="shared" si="549"/>
        <v>342.69900000000001</v>
      </c>
      <c r="K8738" s="38"/>
      <c r="L8738" s="35">
        <v>100.5</v>
      </c>
      <c r="M8738" s="36">
        <v>73.05</v>
      </c>
      <c r="N8738" s="37">
        <f t="shared" si="550"/>
        <v>173.55</v>
      </c>
    </row>
    <row r="8739" spans="1:14" ht="15.6" x14ac:dyDescent="0.3">
      <c r="A8739" s="39">
        <v>43829.916666666664</v>
      </c>
      <c r="B8739" s="29">
        <f t="shared" si="547"/>
        <v>12</v>
      </c>
      <c r="C8739" s="34">
        <v>30</v>
      </c>
      <c r="D8739" s="35">
        <v>207</v>
      </c>
      <c r="E8739" s="36">
        <v>165.3</v>
      </c>
      <c r="F8739" s="37">
        <f t="shared" si="548"/>
        <v>372.3</v>
      </c>
      <c r="G8739" s="38"/>
      <c r="H8739" s="35">
        <v>175.78200000000001</v>
      </c>
      <c r="I8739" s="36">
        <v>163.48400000000001</v>
      </c>
      <c r="J8739" s="37">
        <f t="shared" si="549"/>
        <v>339.26600000000002</v>
      </c>
      <c r="K8739" s="38"/>
      <c r="L8739" s="35">
        <v>105.9</v>
      </c>
      <c r="M8739" s="36">
        <v>68.099999999999994</v>
      </c>
      <c r="N8739" s="37">
        <f t="shared" si="550"/>
        <v>174</v>
      </c>
    </row>
    <row r="8740" spans="1:14" ht="15.6" x14ac:dyDescent="0.3">
      <c r="A8740" s="40">
        <v>43829.958333333336</v>
      </c>
      <c r="B8740" s="29">
        <f t="shared" si="547"/>
        <v>12</v>
      </c>
      <c r="C8740" s="34">
        <v>30</v>
      </c>
      <c r="D8740" s="35">
        <v>172.2</v>
      </c>
      <c r="E8740" s="36">
        <v>141.44999999999999</v>
      </c>
      <c r="F8740" s="37">
        <f t="shared" si="548"/>
        <v>313.64999999999998</v>
      </c>
      <c r="G8740" s="38"/>
      <c r="H8740" s="35">
        <v>175.904</v>
      </c>
      <c r="I8740" s="36">
        <v>155.52799999999999</v>
      </c>
      <c r="J8740" s="37">
        <f t="shared" si="549"/>
        <v>331.43200000000002</v>
      </c>
      <c r="K8740" s="38"/>
      <c r="L8740" s="35">
        <v>102.3</v>
      </c>
      <c r="M8740" s="36">
        <v>65.55</v>
      </c>
      <c r="N8740" s="37">
        <f t="shared" si="550"/>
        <v>167.85</v>
      </c>
    </row>
    <row r="8741" spans="1:14" ht="15.6" x14ac:dyDescent="0.3">
      <c r="A8741" s="39">
        <v>43829</v>
      </c>
      <c r="B8741" s="29">
        <f t="shared" si="547"/>
        <v>12</v>
      </c>
      <c r="C8741" s="34">
        <v>30</v>
      </c>
      <c r="D8741" s="35">
        <v>156.15</v>
      </c>
      <c r="E8741" s="36">
        <v>144.30000000000001</v>
      </c>
      <c r="F8741" s="37">
        <f t="shared" si="548"/>
        <v>300.45000000000005</v>
      </c>
      <c r="G8741" s="38"/>
      <c r="H8741" s="35">
        <v>173.56200000000001</v>
      </c>
      <c r="I8741" s="36">
        <v>154.41800000000001</v>
      </c>
      <c r="J8741" s="37">
        <f t="shared" si="549"/>
        <v>327.98</v>
      </c>
      <c r="K8741" s="38"/>
      <c r="L8741" s="35">
        <v>95.1</v>
      </c>
      <c r="M8741" s="36">
        <v>61.05</v>
      </c>
      <c r="N8741" s="37">
        <f t="shared" si="550"/>
        <v>156.14999999999998</v>
      </c>
    </row>
    <row r="8742" spans="1:14" ht="15.6" x14ac:dyDescent="0.3">
      <c r="A8742" s="40">
        <v>43830.041666666664</v>
      </c>
      <c r="B8742" s="29">
        <f t="shared" si="547"/>
        <v>12</v>
      </c>
      <c r="C8742" s="34">
        <v>31</v>
      </c>
      <c r="D8742" s="35">
        <v>142.05000000000001</v>
      </c>
      <c r="E8742" s="36">
        <v>138.30000000000001</v>
      </c>
      <c r="F8742" s="37">
        <f t="shared" si="548"/>
        <v>280.35000000000002</v>
      </c>
      <c r="G8742" s="38"/>
      <c r="H8742" s="35">
        <v>168.01900000000001</v>
      </c>
      <c r="I8742" s="36">
        <v>136.84800000000001</v>
      </c>
      <c r="J8742" s="37">
        <f t="shared" si="549"/>
        <v>304.86700000000002</v>
      </c>
      <c r="K8742" s="38"/>
      <c r="L8742" s="35">
        <v>88.5</v>
      </c>
      <c r="M8742" s="36">
        <v>55.05</v>
      </c>
      <c r="N8742" s="37">
        <f t="shared" si="550"/>
        <v>143.55000000000001</v>
      </c>
    </row>
    <row r="8743" spans="1:14" ht="15.6" x14ac:dyDescent="0.3">
      <c r="A8743" s="39">
        <v>43830.083333333336</v>
      </c>
      <c r="B8743" s="29">
        <f t="shared" si="547"/>
        <v>12</v>
      </c>
      <c r="C8743" s="34">
        <v>31</v>
      </c>
      <c r="D8743" s="35">
        <v>131.55000000000001</v>
      </c>
      <c r="E8743" s="36">
        <v>129.15</v>
      </c>
      <c r="F8743" s="37">
        <f t="shared" si="548"/>
        <v>260.70000000000005</v>
      </c>
      <c r="G8743" s="38"/>
      <c r="H8743" s="35">
        <v>162.53700000000001</v>
      </c>
      <c r="I8743" s="36">
        <v>115.98</v>
      </c>
      <c r="J8743" s="37">
        <f t="shared" si="549"/>
        <v>278.517</v>
      </c>
      <c r="K8743" s="38"/>
      <c r="L8743" s="35">
        <v>83.1</v>
      </c>
      <c r="M8743" s="36">
        <v>53.85</v>
      </c>
      <c r="N8743" s="37">
        <f t="shared" si="550"/>
        <v>136.94999999999999</v>
      </c>
    </row>
    <row r="8744" spans="1:14" ht="15.6" x14ac:dyDescent="0.3">
      <c r="A8744" s="40">
        <v>43830.125</v>
      </c>
      <c r="B8744" s="29">
        <f t="shared" si="547"/>
        <v>12</v>
      </c>
      <c r="C8744" s="34">
        <v>31</v>
      </c>
      <c r="D8744" s="35">
        <v>129.15</v>
      </c>
      <c r="E8744" s="36">
        <v>108</v>
      </c>
      <c r="F8744" s="37">
        <f t="shared" si="548"/>
        <v>237.15</v>
      </c>
      <c r="G8744" s="38"/>
      <c r="H8744" s="35">
        <v>151.571</v>
      </c>
      <c r="I8744" s="36">
        <v>118.589</v>
      </c>
      <c r="J8744" s="37">
        <f t="shared" si="549"/>
        <v>270.15999999999997</v>
      </c>
      <c r="K8744" s="38"/>
      <c r="L8744" s="35">
        <v>79.349999999999994</v>
      </c>
      <c r="M8744" s="36">
        <v>54.15</v>
      </c>
      <c r="N8744" s="37">
        <f t="shared" si="550"/>
        <v>133.5</v>
      </c>
    </row>
    <row r="8745" spans="1:14" ht="15.6" x14ac:dyDescent="0.3">
      <c r="A8745" s="39">
        <v>43830.166666666664</v>
      </c>
      <c r="B8745" s="29">
        <f t="shared" si="547"/>
        <v>12</v>
      </c>
      <c r="C8745" s="34">
        <v>31</v>
      </c>
      <c r="D8745" s="35">
        <v>123.3</v>
      </c>
      <c r="E8745" s="36">
        <v>109.05</v>
      </c>
      <c r="F8745" s="37">
        <f t="shared" si="548"/>
        <v>232.35</v>
      </c>
      <c r="G8745" s="38"/>
      <c r="H8745" s="35">
        <v>148.88499999999999</v>
      </c>
      <c r="I8745" s="36">
        <v>115.443</v>
      </c>
      <c r="J8745" s="37">
        <f t="shared" si="549"/>
        <v>264.32799999999997</v>
      </c>
      <c r="K8745" s="38"/>
      <c r="L8745" s="35">
        <v>80.400000000000006</v>
      </c>
      <c r="M8745" s="36">
        <v>54.6</v>
      </c>
      <c r="N8745" s="37">
        <f t="shared" si="550"/>
        <v>135</v>
      </c>
    </row>
    <row r="8746" spans="1:14" ht="15.6" x14ac:dyDescent="0.3">
      <c r="A8746" s="40">
        <v>43830.208333333336</v>
      </c>
      <c r="B8746" s="29">
        <f t="shared" si="547"/>
        <v>12</v>
      </c>
      <c r="C8746" s="34">
        <v>31</v>
      </c>
      <c r="D8746" s="35">
        <v>130.05000000000001</v>
      </c>
      <c r="E8746" s="36">
        <v>107.7</v>
      </c>
      <c r="F8746" s="37">
        <f t="shared" si="548"/>
        <v>237.75</v>
      </c>
      <c r="G8746" s="38"/>
      <c r="H8746" s="35">
        <v>150.81</v>
      </c>
      <c r="I8746" s="36">
        <v>116.137</v>
      </c>
      <c r="J8746" s="37">
        <f t="shared" si="549"/>
        <v>266.947</v>
      </c>
      <c r="K8746" s="38"/>
      <c r="L8746" s="35">
        <v>79.349999999999994</v>
      </c>
      <c r="M8746" s="36">
        <v>54.6</v>
      </c>
      <c r="N8746" s="37">
        <f t="shared" si="550"/>
        <v>133.94999999999999</v>
      </c>
    </row>
    <row r="8747" spans="1:14" ht="15.6" x14ac:dyDescent="0.3">
      <c r="A8747" s="39">
        <v>43830.25</v>
      </c>
      <c r="B8747" s="29">
        <f t="shared" si="547"/>
        <v>12</v>
      </c>
      <c r="C8747" s="34">
        <v>31</v>
      </c>
      <c r="D8747" s="35">
        <v>131.55000000000001</v>
      </c>
      <c r="E8747" s="36">
        <v>112.8</v>
      </c>
      <c r="F8747" s="37">
        <f t="shared" si="548"/>
        <v>244.35000000000002</v>
      </c>
      <c r="G8747" s="38"/>
      <c r="H8747" s="35">
        <v>163.31399999999999</v>
      </c>
      <c r="I8747" s="36">
        <v>115.355</v>
      </c>
      <c r="J8747" s="37">
        <f t="shared" si="549"/>
        <v>278.66899999999998</v>
      </c>
      <c r="K8747" s="38"/>
      <c r="L8747" s="35">
        <v>83.55</v>
      </c>
      <c r="M8747" s="36">
        <v>54.45</v>
      </c>
      <c r="N8747" s="37">
        <f t="shared" si="550"/>
        <v>138</v>
      </c>
    </row>
    <row r="8748" spans="1:14" ht="15.6" x14ac:dyDescent="0.3">
      <c r="A8748" s="40">
        <v>43830.291666666664</v>
      </c>
      <c r="B8748" s="29">
        <f t="shared" si="547"/>
        <v>12</v>
      </c>
      <c r="C8748" s="34">
        <v>31</v>
      </c>
      <c r="D8748" s="35">
        <v>129.6</v>
      </c>
      <c r="E8748" s="36">
        <v>135</v>
      </c>
      <c r="F8748" s="37">
        <f t="shared" si="548"/>
        <v>264.60000000000002</v>
      </c>
      <c r="G8748" s="38"/>
      <c r="H8748" s="35">
        <v>173.6</v>
      </c>
      <c r="I8748" s="36">
        <v>132.881</v>
      </c>
      <c r="J8748" s="37">
        <f t="shared" si="549"/>
        <v>306.48099999999999</v>
      </c>
      <c r="K8748" s="38"/>
      <c r="L8748" s="35">
        <v>93</v>
      </c>
      <c r="M8748" s="36">
        <v>54.6</v>
      </c>
      <c r="N8748" s="37">
        <f t="shared" si="550"/>
        <v>147.6</v>
      </c>
    </row>
    <row r="8749" spans="1:14" ht="15.6" x14ac:dyDescent="0.3">
      <c r="A8749" s="39">
        <v>43830.333333333336</v>
      </c>
      <c r="B8749" s="29">
        <f t="shared" si="547"/>
        <v>12</v>
      </c>
      <c r="C8749" s="34">
        <v>31</v>
      </c>
      <c r="D8749" s="35">
        <v>132.44999999999999</v>
      </c>
      <c r="E8749" s="36">
        <v>147</v>
      </c>
      <c r="F8749" s="37">
        <f t="shared" si="548"/>
        <v>279.45</v>
      </c>
      <c r="G8749" s="38"/>
      <c r="H8749" s="35">
        <v>187.71799999999999</v>
      </c>
      <c r="I8749" s="36">
        <v>153.637</v>
      </c>
      <c r="J8749" s="37">
        <f t="shared" si="549"/>
        <v>341.35500000000002</v>
      </c>
      <c r="K8749" s="38"/>
      <c r="L8749" s="35">
        <v>96.9</v>
      </c>
      <c r="M8749" s="36">
        <v>62.25</v>
      </c>
      <c r="N8749" s="37">
        <f t="shared" si="550"/>
        <v>159.15</v>
      </c>
    </row>
    <row r="8750" spans="1:14" ht="15.6" x14ac:dyDescent="0.3">
      <c r="A8750" s="40">
        <v>43830.375</v>
      </c>
      <c r="B8750" s="29">
        <f t="shared" si="547"/>
        <v>12</v>
      </c>
      <c r="C8750" s="34">
        <v>31</v>
      </c>
      <c r="D8750" s="35">
        <v>168.6</v>
      </c>
      <c r="E8750" s="36">
        <v>172.05</v>
      </c>
      <c r="F8750" s="37">
        <f t="shared" si="548"/>
        <v>340.65</v>
      </c>
      <c r="G8750" s="38"/>
      <c r="H8750" s="35">
        <v>199.66900000000001</v>
      </c>
      <c r="I8750" s="36">
        <v>182.10599999999999</v>
      </c>
      <c r="J8750" s="37">
        <f t="shared" si="549"/>
        <v>381.77499999999998</v>
      </c>
      <c r="K8750" s="38"/>
      <c r="L8750" s="35">
        <v>128.25</v>
      </c>
      <c r="M8750" s="36">
        <v>85.05</v>
      </c>
      <c r="N8750" s="37">
        <f t="shared" si="550"/>
        <v>213.3</v>
      </c>
    </row>
    <row r="8751" spans="1:14" ht="15.6" x14ac:dyDescent="0.3">
      <c r="A8751" s="39">
        <v>43830.416666666664</v>
      </c>
      <c r="B8751" s="29">
        <f t="shared" si="547"/>
        <v>12</v>
      </c>
      <c r="C8751" s="34">
        <v>31</v>
      </c>
      <c r="D8751" s="35">
        <v>180.15</v>
      </c>
      <c r="E8751" s="36">
        <v>189</v>
      </c>
      <c r="F8751" s="37">
        <f t="shared" si="548"/>
        <v>369.15</v>
      </c>
      <c r="G8751" s="38"/>
      <c r="H8751" s="35">
        <v>213.92699999999999</v>
      </c>
      <c r="I8751" s="36">
        <v>198.69200000000001</v>
      </c>
      <c r="J8751" s="37">
        <f t="shared" si="549"/>
        <v>412.61900000000003</v>
      </c>
      <c r="K8751" s="38"/>
      <c r="L8751" s="35">
        <v>141.44999999999999</v>
      </c>
      <c r="M8751" s="36">
        <v>120.15</v>
      </c>
      <c r="N8751" s="37">
        <f t="shared" si="550"/>
        <v>261.60000000000002</v>
      </c>
    </row>
    <row r="8752" spans="1:14" ht="15.6" x14ac:dyDescent="0.3">
      <c r="A8752" s="40">
        <v>43830.458333333336</v>
      </c>
      <c r="B8752" s="29">
        <f t="shared" si="547"/>
        <v>12</v>
      </c>
      <c r="C8752" s="34">
        <v>31</v>
      </c>
      <c r="D8752" s="35">
        <v>189.9</v>
      </c>
      <c r="E8752" s="36">
        <v>195</v>
      </c>
      <c r="F8752" s="37">
        <f t="shared" si="548"/>
        <v>384.9</v>
      </c>
      <c r="G8752" s="38"/>
      <c r="H8752" s="35">
        <v>216.13800000000001</v>
      </c>
      <c r="I8752" s="36">
        <v>203.30500000000001</v>
      </c>
      <c r="J8752" s="37">
        <f t="shared" si="549"/>
        <v>419.44299999999998</v>
      </c>
      <c r="K8752" s="38"/>
      <c r="L8752" s="35">
        <v>153.30000000000001</v>
      </c>
      <c r="M8752" s="36">
        <v>102.6</v>
      </c>
      <c r="N8752" s="37">
        <f t="shared" si="550"/>
        <v>255.9</v>
      </c>
    </row>
    <row r="8753" spans="1:14" ht="15.6" x14ac:dyDescent="0.3">
      <c r="A8753" s="39">
        <v>43830.5</v>
      </c>
      <c r="B8753" s="29">
        <f t="shared" si="547"/>
        <v>12</v>
      </c>
      <c r="C8753" s="34">
        <v>31</v>
      </c>
      <c r="D8753" s="35">
        <v>188.4</v>
      </c>
      <c r="E8753" s="36">
        <v>194.25</v>
      </c>
      <c r="F8753" s="37">
        <f t="shared" si="548"/>
        <v>382.65</v>
      </c>
      <c r="G8753" s="38"/>
      <c r="H8753" s="35">
        <v>219.03200000000001</v>
      </c>
      <c r="I8753" s="36">
        <v>209.95400000000001</v>
      </c>
      <c r="J8753" s="37">
        <f t="shared" si="549"/>
        <v>428.98599999999999</v>
      </c>
      <c r="K8753" s="38"/>
      <c r="L8753" s="35">
        <v>158.55000000000001</v>
      </c>
      <c r="M8753" s="36">
        <v>104.55</v>
      </c>
      <c r="N8753" s="37">
        <f t="shared" si="550"/>
        <v>263.10000000000002</v>
      </c>
    </row>
    <row r="8754" spans="1:14" ht="15.6" x14ac:dyDescent="0.3">
      <c r="A8754" s="40">
        <v>43830.541666666664</v>
      </c>
      <c r="B8754" s="29">
        <f t="shared" si="547"/>
        <v>12</v>
      </c>
      <c r="C8754" s="34">
        <v>31</v>
      </c>
      <c r="D8754" s="35">
        <v>197.1</v>
      </c>
      <c r="E8754" s="36">
        <v>194.4</v>
      </c>
      <c r="F8754" s="37">
        <f t="shared" si="548"/>
        <v>391.5</v>
      </c>
      <c r="G8754" s="38"/>
      <c r="H8754" s="35">
        <v>215.39099999999999</v>
      </c>
      <c r="I8754" s="36">
        <v>207.19200000000001</v>
      </c>
      <c r="J8754" s="37">
        <f t="shared" si="549"/>
        <v>422.58299999999997</v>
      </c>
      <c r="K8754" s="38"/>
      <c r="L8754" s="35">
        <v>159.44999999999999</v>
      </c>
      <c r="M8754" s="36">
        <v>103.95</v>
      </c>
      <c r="N8754" s="37">
        <f t="shared" si="550"/>
        <v>263.39999999999998</v>
      </c>
    </row>
    <row r="8755" spans="1:14" ht="15.6" x14ac:dyDescent="0.3">
      <c r="A8755" s="39">
        <v>43830.583333333336</v>
      </c>
      <c r="B8755" s="29">
        <f t="shared" si="547"/>
        <v>12</v>
      </c>
      <c r="C8755" s="34">
        <v>31</v>
      </c>
      <c r="D8755" s="35">
        <v>206.4</v>
      </c>
      <c r="E8755" s="36">
        <v>192.6</v>
      </c>
      <c r="F8755" s="37">
        <f t="shared" si="548"/>
        <v>399</v>
      </c>
      <c r="G8755" s="38"/>
      <c r="H8755" s="35">
        <v>220.26599999999999</v>
      </c>
      <c r="I8755" s="36">
        <v>204.304</v>
      </c>
      <c r="J8755" s="37">
        <f t="shared" si="549"/>
        <v>424.57</v>
      </c>
      <c r="K8755" s="38"/>
      <c r="L8755" s="35">
        <v>155.85</v>
      </c>
      <c r="M8755" s="36">
        <v>110.4</v>
      </c>
      <c r="N8755" s="37">
        <f t="shared" si="550"/>
        <v>266.25</v>
      </c>
    </row>
    <row r="8756" spans="1:14" ht="15.6" x14ac:dyDescent="0.3">
      <c r="A8756" s="40">
        <v>43830.625</v>
      </c>
      <c r="B8756" s="29">
        <f t="shared" si="547"/>
        <v>12</v>
      </c>
      <c r="C8756" s="34">
        <v>31</v>
      </c>
      <c r="D8756" s="35">
        <v>217.2</v>
      </c>
      <c r="E8756" s="36">
        <v>186.15</v>
      </c>
      <c r="F8756" s="37">
        <f t="shared" si="548"/>
        <v>403.35</v>
      </c>
      <c r="G8756" s="38"/>
      <c r="H8756" s="35">
        <v>217.33199999999999</v>
      </c>
      <c r="I8756" s="36">
        <v>203.16900000000001</v>
      </c>
      <c r="J8756" s="37">
        <f t="shared" si="549"/>
        <v>420.50099999999998</v>
      </c>
      <c r="K8756" s="38"/>
      <c r="L8756" s="35">
        <v>142.80000000000001</v>
      </c>
      <c r="M8756" s="36">
        <v>117.15</v>
      </c>
      <c r="N8756" s="37">
        <f t="shared" si="550"/>
        <v>259.95000000000005</v>
      </c>
    </row>
    <row r="8757" spans="1:14" ht="15.6" x14ac:dyDescent="0.3">
      <c r="A8757" s="39">
        <v>43830.666666666664</v>
      </c>
      <c r="B8757" s="29">
        <f t="shared" si="547"/>
        <v>12</v>
      </c>
      <c r="C8757" s="34">
        <v>31</v>
      </c>
      <c r="D8757" s="35">
        <v>221.1</v>
      </c>
      <c r="E8757" s="36">
        <v>181.95</v>
      </c>
      <c r="F8757" s="37">
        <f t="shared" si="548"/>
        <v>403.04999999999995</v>
      </c>
      <c r="G8757" s="38"/>
      <c r="H8757" s="35">
        <v>215.64599999999999</v>
      </c>
      <c r="I8757" s="36">
        <v>202.73500000000001</v>
      </c>
      <c r="J8757" s="37">
        <f t="shared" si="549"/>
        <v>418.38099999999997</v>
      </c>
      <c r="K8757" s="38"/>
      <c r="L8757" s="35">
        <v>135.6</v>
      </c>
      <c r="M8757" s="36">
        <v>117.45</v>
      </c>
      <c r="N8757" s="37">
        <f t="shared" si="550"/>
        <v>253.05</v>
      </c>
    </row>
    <row r="8758" spans="1:14" ht="15.6" x14ac:dyDescent="0.3">
      <c r="A8758" s="40">
        <v>43830.708333333336</v>
      </c>
      <c r="B8758" s="29">
        <f t="shared" si="547"/>
        <v>12</v>
      </c>
      <c r="C8758" s="34">
        <v>31</v>
      </c>
      <c r="D8758" s="35">
        <v>207.75</v>
      </c>
      <c r="E8758" s="36">
        <v>173.55</v>
      </c>
      <c r="F8758" s="37">
        <f t="shared" si="548"/>
        <v>381.3</v>
      </c>
      <c r="G8758" s="38"/>
      <c r="H8758" s="35">
        <v>209.01300000000001</v>
      </c>
      <c r="I8758" s="36">
        <v>186.16200000000001</v>
      </c>
      <c r="J8758" s="37">
        <f t="shared" si="549"/>
        <v>395.17500000000001</v>
      </c>
      <c r="K8758" s="38"/>
      <c r="L8758" s="35">
        <v>129.9</v>
      </c>
      <c r="M8758" s="36">
        <v>122.25</v>
      </c>
      <c r="N8758" s="37">
        <f t="shared" si="550"/>
        <v>252.15</v>
      </c>
    </row>
    <row r="8759" spans="1:14" ht="15.6" x14ac:dyDescent="0.3">
      <c r="A8759" s="39">
        <v>43830.75</v>
      </c>
      <c r="B8759" s="29">
        <f t="shared" si="547"/>
        <v>12</v>
      </c>
      <c r="C8759" s="34">
        <v>31</v>
      </c>
      <c r="D8759" s="35">
        <v>213.3</v>
      </c>
      <c r="E8759" s="36">
        <v>175.8</v>
      </c>
      <c r="F8759" s="37">
        <f t="shared" si="548"/>
        <v>389.1</v>
      </c>
      <c r="G8759" s="38"/>
      <c r="H8759" s="35">
        <v>197.434</v>
      </c>
      <c r="I8759" s="36">
        <v>183.2</v>
      </c>
      <c r="J8759" s="37">
        <f t="shared" si="549"/>
        <v>380.63400000000001</v>
      </c>
      <c r="K8759" s="38"/>
      <c r="L8759" s="35">
        <v>127.35</v>
      </c>
      <c r="M8759" s="36">
        <v>124.65</v>
      </c>
      <c r="N8759" s="37">
        <f t="shared" si="550"/>
        <v>252</v>
      </c>
    </row>
    <row r="8760" spans="1:14" ht="15.6" x14ac:dyDescent="0.3">
      <c r="A8760" s="40">
        <v>43830.791666666664</v>
      </c>
      <c r="B8760" s="29">
        <f t="shared" si="547"/>
        <v>12</v>
      </c>
      <c r="C8760" s="34">
        <v>31</v>
      </c>
      <c r="D8760" s="35">
        <v>206.85</v>
      </c>
      <c r="E8760" s="36">
        <v>167.7</v>
      </c>
      <c r="F8760" s="37">
        <f t="shared" si="548"/>
        <v>374.54999999999995</v>
      </c>
      <c r="G8760" s="38"/>
      <c r="H8760" s="35">
        <v>191.82</v>
      </c>
      <c r="I8760" s="36">
        <v>175.946</v>
      </c>
      <c r="J8760" s="37">
        <f t="shared" si="549"/>
        <v>367.76599999999996</v>
      </c>
      <c r="K8760" s="38"/>
      <c r="L8760" s="35">
        <v>124.65</v>
      </c>
      <c r="M8760" s="36">
        <v>119.1</v>
      </c>
      <c r="N8760" s="37">
        <f t="shared" si="550"/>
        <v>243.75</v>
      </c>
    </row>
    <row r="8761" spans="1:14" ht="15.6" x14ac:dyDescent="0.3">
      <c r="A8761" s="39">
        <v>43830.833333333336</v>
      </c>
      <c r="B8761" s="29">
        <f t="shared" si="547"/>
        <v>12</v>
      </c>
      <c r="C8761" s="34">
        <v>31</v>
      </c>
      <c r="D8761" s="35">
        <v>200.4</v>
      </c>
      <c r="E8761" s="36">
        <v>146.25</v>
      </c>
      <c r="F8761" s="37">
        <f t="shared" si="548"/>
        <v>346.65</v>
      </c>
      <c r="G8761" s="38"/>
      <c r="H8761" s="35">
        <v>169.965</v>
      </c>
      <c r="I8761" s="36">
        <v>154.369</v>
      </c>
      <c r="J8761" s="37">
        <f t="shared" si="549"/>
        <v>324.334</v>
      </c>
      <c r="K8761" s="38"/>
      <c r="L8761" s="35">
        <v>99.15</v>
      </c>
      <c r="M8761" s="36">
        <v>70.95</v>
      </c>
      <c r="N8761" s="37">
        <f t="shared" si="550"/>
        <v>170.10000000000002</v>
      </c>
    </row>
    <row r="8762" spans="1:14" ht="15.6" x14ac:dyDescent="0.3">
      <c r="A8762" s="40">
        <v>43830.875</v>
      </c>
      <c r="B8762" s="29">
        <f t="shared" si="547"/>
        <v>12</v>
      </c>
      <c r="C8762" s="34">
        <v>31</v>
      </c>
      <c r="D8762" s="35">
        <v>199.95</v>
      </c>
      <c r="E8762" s="36">
        <v>137.25</v>
      </c>
      <c r="F8762" s="37">
        <f t="shared" si="548"/>
        <v>337.2</v>
      </c>
      <c r="G8762" s="38"/>
      <c r="H8762" s="35">
        <v>169.97399999999999</v>
      </c>
      <c r="I8762" s="36">
        <v>144.60599999999999</v>
      </c>
      <c r="J8762" s="37">
        <f t="shared" si="549"/>
        <v>314.58</v>
      </c>
      <c r="K8762" s="38"/>
      <c r="L8762" s="35">
        <v>93.75</v>
      </c>
      <c r="M8762" s="36">
        <v>61.5</v>
      </c>
      <c r="N8762" s="37">
        <f t="shared" si="550"/>
        <v>155.25</v>
      </c>
    </row>
    <row r="8763" spans="1:14" ht="15.6" x14ac:dyDescent="0.3">
      <c r="A8763" s="39">
        <v>43830.916666666664</v>
      </c>
      <c r="B8763" s="29">
        <f t="shared" si="547"/>
        <v>12</v>
      </c>
      <c r="C8763" s="34">
        <v>31</v>
      </c>
      <c r="D8763" s="35">
        <v>197.25</v>
      </c>
      <c r="E8763" s="36">
        <v>132.30000000000001</v>
      </c>
      <c r="F8763" s="37">
        <f t="shared" si="548"/>
        <v>329.55</v>
      </c>
      <c r="G8763" s="38"/>
      <c r="H8763" s="35">
        <v>170.24700000000001</v>
      </c>
      <c r="I8763" s="36">
        <v>130.35</v>
      </c>
      <c r="J8763" s="37">
        <f t="shared" si="549"/>
        <v>300.59699999999998</v>
      </c>
      <c r="K8763" s="38"/>
      <c r="L8763" s="35">
        <v>92.55</v>
      </c>
      <c r="M8763" s="36">
        <v>61.8</v>
      </c>
      <c r="N8763" s="37">
        <f t="shared" si="550"/>
        <v>154.35</v>
      </c>
    </row>
    <row r="8764" spans="1:14" ht="15.6" x14ac:dyDescent="0.3">
      <c r="A8764" s="40">
        <v>43830.958333333336</v>
      </c>
      <c r="B8764" s="29">
        <f t="shared" si="547"/>
        <v>12</v>
      </c>
      <c r="C8764" s="34">
        <v>31</v>
      </c>
      <c r="D8764" s="35">
        <v>169.35</v>
      </c>
      <c r="E8764" s="36">
        <v>116.1</v>
      </c>
      <c r="F8764" s="37">
        <f t="shared" si="548"/>
        <v>285.45</v>
      </c>
      <c r="G8764" s="38"/>
      <c r="H8764" s="35">
        <v>166.73</v>
      </c>
      <c r="I8764" s="36">
        <v>127.71299999999999</v>
      </c>
      <c r="J8764" s="37">
        <f t="shared" si="549"/>
        <v>294.44299999999998</v>
      </c>
      <c r="K8764" s="38"/>
      <c r="L8764" s="35">
        <v>91.65</v>
      </c>
      <c r="M8764" s="36">
        <v>61.2</v>
      </c>
      <c r="N8764" s="37">
        <f t="shared" si="550"/>
        <v>152.85000000000002</v>
      </c>
    </row>
    <row r="8765" spans="1:14" ht="15.6" x14ac:dyDescent="0.3">
      <c r="A8765" s="40">
        <v>43830</v>
      </c>
      <c r="B8765" s="29">
        <f t="shared" si="547"/>
        <v>12</v>
      </c>
      <c r="C8765" s="34">
        <v>31</v>
      </c>
      <c r="D8765" s="35">
        <v>168.6</v>
      </c>
      <c r="E8765" s="36">
        <v>109.95</v>
      </c>
      <c r="F8765" s="37">
        <f t="shared" si="548"/>
        <v>278.55</v>
      </c>
      <c r="G8765" s="38"/>
      <c r="H8765" s="35">
        <v>168.47</v>
      </c>
      <c r="I8765" s="36">
        <v>127.065</v>
      </c>
      <c r="J8765" s="37">
        <f t="shared" si="549"/>
        <v>295.53499999999997</v>
      </c>
      <c r="K8765" s="38"/>
      <c r="L8765" s="35">
        <v>91.05</v>
      </c>
      <c r="M8765" s="36">
        <v>60.75</v>
      </c>
      <c r="N8765" s="37">
        <f t="shared" si="550"/>
        <v>151.80000000000001</v>
      </c>
    </row>
  </sheetData>
  <mergeCells count="3">
    <mergeCell ref="D5:F5"/>
    <mergeCell ref="H5:J5"/>
    <mergeCell ref="L5:N5"/>
  </mergeCells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CCFC9B2E7DBF5B4DA54E6C684AC6850F" ma:contentTypeVersion="16" ma:contentTypeDescription="Create a new document." ma:contentTypeScope="" ma:versionID="b8d4034ae8124719f665da4a218b4357">
  <xsd:schema xmlns:xsd="http://www.w3.org/2001/XMLSchema" xmlns:xs="http://www.w3.org/2001/XMLSchema" xmlns:p="http://schemas.microsoft.com/office/2006/metadata/properties" xmlns:ns2="222fad08-6ca9-4055-b6da-9b7e34d81c49" xmlns:ns3="4a60b405-a349-417c-8d54-6d546081b42f" targetNamespace="http://schemas.microsoft.com/office/2006/metadata/properties" ma:root="true" ma:fieldsID="b9e21c4ab2abc69a30bb39a14a237947" ns2:_="" ns3:_="">
    <xsd:import namespace="222fad08-6ca9-4055-b6da-9b7e34d81c49"/>
    <xsd:import namespace="4a60b405-a349-417c-8d54-6d546081b42f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DateTaken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Location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3:SharedWithUsers" minOccurs="0"/>
                <xsd:element ref="ns3:SharedWithDetails" minOccurs="0"/>
                <xsd:element ref="ns2:ProjectName" minOccurs="0"/>
                <xsd:element ref="ns2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22fad08-6ca9-4055-b6da-9b7e34d81c4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DateTaken" ma:index="1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LengthInSeconds" ma:index="12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4" nillable="true" ma:taxonomy="true" ma:internalName="lcf76f155ced4ddcb4097134ff3c332f" ma:taxonomyFieldName="MediaServiceImageTags" ma:displayName="Image Tags" ma:readOnly="false" ma:fieldId="{5cf76f15-5ced-4ddc-b409-7134ff3c332f}" ma:taxonomyMulti="true" ma:sspId="2b7e4846-fd7b-464c-8e80-8b3f42a2f168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Location" ma:index="16" nillable="true" ma:displayName="Location" ma:description="" ma:indexed="true" ma:internalName="MediaServiceLocation" ma:readOnly="true">
      <xsd:simpleType>
        <xsd:restriction base="dms:Text"/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9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ProjectName" ma:index="22" nillable="true" ma:displayName="Project Name" ma:format="Dropdown" ma:internalName="ProjectName">
      <xsd:simpleType>
        <xsd:restriction base="dms:Text">
          <xsd:maxLength value="255"/>
        </xsd:restriction>
      </xsd:simpleType>
    </xsd:element>
    <xsd:element name="MediaServiceObjectDetectorVersions" ma:index="23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a60b405-a349-417c-8d54-6d546081b42f" elementFormDefault="qualified">
    <xsd:import namespace="http://schemas.microsoft.com/office/2006/documentManagement/types"/>
    <xsd:import namespace="http://schemas.microsoft.com/office/infopath/2007/PartnerControls"/>
    <xsd:element name="TaxCatchAll" ma:index="15" nillable="true" ma:displayName="Taxonomy Catch All Column" ma:hidden="true" ma:list="{656461ac-633b-447c-ac6f-50abb4d008f8}" ma:internalName="TaxCatchAll" ma:showField="CatchAllData" ma:web="4a60b405-a349-417c-8d54-6d546081b42f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2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4a60b405-a349-417c-8d54-6d546081b42f" xsi:nil="true"/>
    <lcf76f155ced4ddcb4097134ff3c332f xmlns="222fad08-6ca9-4055-b6da-9b7e34d81c49">
      <Terms xmlns="http://schemas.microsoft.com/office/infopath/2007/PartnerControls"/>
    </lcf76f155ced4ddcb4097134ff3c332f>
    <ProjectName xmlns="222fad08-6ca9-4055-b6da-9b7e34d81c49" xsi:nil="true"/>
  </documentManagement>
</p:properties>
</file>

<file path=customXml/itemProps1.xml><?xml version="1.0" encoding="utf-8"?>
<ds:datastoreItem xmlns:ds="http://schemas.openxmlformats.org/officeDocument/2006/customXml" ds:itemID="{104FC142-B38F-4D1D-9E26-D6C6E6627A42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B25BC600-6BEB-4B0B-9C3F-344D4AE7B17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22fad08-6ca9-4055-b6da-9b7e34d81c49"/>
    <ds:schemaRef ds:uri="4a60b405-a349-417c-8d54-6d546081b42f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9A982E99-556E-4DCE-90A9-19E5A70B2E56}">
  <ds:schemaRefs>
    <ds:schemaRef ds:uri="http://purl.org/dc/terms/"/>
    <ds:schemaRef ds:uri="http://www.w3.org/XML/1998/namespace"/>
    <ds:schemaRef ds:uri="222fad08-6ca9-4055-b6da-9b7e34d81c49"/>
    <ds:schemaRef ds:uri="http://schemas.openxmlformats.org/package/2006/metadata/core-properties"/>
    <ds:schemaRef ds:uri="http://schemas.microsoft.com/office/2006/documentManagement/types"/>
    <ds:schemaRef ds:uri="4a60b405-a349-417c-8d54-6d546081b42f"/>
    <ds:schemaRef ds:uri="http://purl.org/dc/dcmitype/"/>
    <ds:schemaRef ds:uri="http://schemas.microsoft.com/office/2006/metadata/properties"/>
    <ds:schemaRef ds:uri="http://schemas.microsoft.com/office/infopath/2007/PartnerControls"/>
    <ds:schemaRef ds:uri="http://purl.org/dc/elements/1.1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Archetype models summary</vt:lpstr>
      <vt:lpstr>EUI Charts</vt:lpstr>
      <vt:lpstr>Electricity Use &amp; Demand Charts</vt:lpstr>
      <vt:lpstr>Interval Data 2019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Marc Madi</dc:creator>
  <cp:keywords/>
  <dc:description/>
  <cp:lastModifiedBy>Marc Madi</cp:lastModifiedBy>
  <cp:revision/>
  <dcterms:created xsi:type="dcterms:W3CDTF">2023-02-24T16:13:12Z</dcterms:created>
  <dcterms:modified xsi:type="dcterms:W3CDTF">2024-05-23T22:18:11Z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ediaServiceImageTags">
    <vt:lpwstr/>
  </property>
  <property fmtid="{D5CDD505-2E9C-101B-9397-08002B2CF9AE}" pid="3" name="ContentTypeId">
    <vt:lpwstr>0x010100CCFC9B2E7DBF5B4DA54E6C684AC6850F</vt:lpwstr>
  </property>
</Properties>
</file>